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\peppehermes.fantabeto\fantabeto\outputs\"/>
    </mc:Choice>
  </mc:AlternateContent>
  <xr:revisionPtr revIDLastSave="0" documentId="13_ncr:1_{3F123232-2944-48B0-B005-B4CA6D6AA27E}" xr6:coauthVersionLast="47" xr6:coauthVersionMax="47" xr10:uidLastSave="{00000000-0000-0000-0000-000000000000}"/>
  <bookViews>
    <workbookView xWindow="-120" yWindow="-120" windowWidth="29040" windowHeight="15720" activeTab="6" xr2:uid="{00000000-000D-0000-FFFF-FFFF00000000}"/>
  </bookViews>
  <sheets>
    <sheet name="data" sheetId="1" r:id="rId1"/>
    <sheet name="fantacalcio" sheetId="2" r:id="rId2"/>
    <sheet name="analysis" sheetId="3" r:id="rId3"/>
    <sheet name="analysis_workarea" sheetId="4" r:id="rId4"/>
    <sheet name="graph" sheetId="5" r:id="rId5"/>
    <sheet name="goalkeepers" sheetId="6" r:id="rId6"/>
    <sheet name="my_teams" sheetId="7" r:id="rId7"/>
  </sheets>
  <definedNames>
    <definedName name="_xlnm._FilterDatabase" localSheetId="3" hidden="1">analysis_workarea!$A$1:$W$1</definedName>
    <definedName name="_xlnm._FilterDatabase" localSheetId="5" hidden="1">goalkeepers!$A$1:$K$25</definedName>
  </definedNames>
  <calcPr calcId="181029"/>
</workbook>
</file>

<file path=xl/calcChain.xml><?xml version="1.0" encoding="utf-8"?>
<calcChain xmlns="http://schemas.openxmlformats.org/spreadsheetml/2006/main">
  <c r="E7" i="7" l="1"/>
  <c r="M27" i="7"/>
  <c r="M26" i="7"/>
  <c r="M22" i="7"/>
  <c r="M20" i="7"/>
  <c r="M18" i="7"/>
  <c r="M17" i="7"/>
  <c r="M16" i="7"/>
  <c r="M15" i="7"/>
  <c r="M12" i="7"/>
  <c r="M11" i="7"/>
  <c r="M8" i="7"/>
  <c r="M7" i="7"/>
  <c r="M5" i="7"/>
  <c r="M4" i="7"/>
  <c r="U544" i="4"/>
  <c r="W544" i="4" s="1"/>
  <c r="T544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A544" i="4"/>
  <c r="U543" i="4"/>
  <c r="W543" i="4" s="1"/>
  <c r="T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3" i="4" s="1"/>
  <c r="A543" i="4"/>
  <c r="U542" i="4"/>
  <c r="W542" i="4" s="1"/>
  <c r="T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2" i="4" s="1"/>
  <c r="A542" i="4"/>
  <c r="U541" i="4"/>
  <c r="W541" i="4" s="1"/>
  <c r="T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1" i="4" s="1"/>
  <c r="A541" i="4"/>
  <c r="W540" i="4"/>
  <c r="U540" i="4"/>
  <c r="T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40" i="4" s="1"/>
  <c r="A540" i="4"/>
  <c r="W539" i="4"/>
  <c r="U539" i="4"/>
  <c r="T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9" i="4" s="1"/>
  <c r="A539" i="4"/>
  <c r="U538" i="4"/>
  <c r="W538" i="4" s="1"/>
  <c r="T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8" i="4" s="1"/>
  <c r="A538" i="4"/>
  <c r="U537" i="4"/>
  <c r="T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7" i="4" s="1"/>
  <c r="A537" i="4"/>
  <c r="U536" i="4"/>
  <c r="T536" i="4"/>
  <c r="R536" i="4"/>
  <c r="Q536" i="4"/>
  <c r="P536" i="4"/>
  <c r="O536" i="4"/>
  <c r="N536" i="4"/>
  <c r="M536" i="4"/>
  <c r="L536" i="4"/>
  <c r="K536" i="4"/>
  <c r="J536" i="4"/>
  <c r="I536" i="4"/>
  <c r="H536" i="4"/>
  <c r="S536" i="4" s="1"/>
  <c r="G536" i="4"/>
  <c r="F536" i="4"/>
  <c r="E536" i="4"/>
  <c r="D536" i="4"/>
  <c r="C536" i="4"/>
  <c r="B536" i="4"/>
  <c r="A536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A535" i="4"/>
  <c r="U534" i="4"/>
  <c r="W534" i="4" s="1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A534" i="4"/>
  <c r="U533" i="4"/>
  <c r="W533" i="4" s="1"/>
  <c r="T533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A533" i="4"/>
  <c r="U532" i="4"/>
  <c r="T532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W532" i="4" s="1"/>
  <c r="G532" i="4"/>
  <c r="F532" i="4"/>
  <c r="E532" i="4"/>
  <c r="D532" i="4"/>
  <c r="C532" i="4"/>
  <c r="B532" i="4"/>
  <c r="A532" i="4"/>
  <c r="U531" i="4"/>
  <c r="W531" i="4" s="1"/>
  <c r="T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1" i="4" s="1"/>
  <c r="A531" i="4"/>
  <c r="U530" i="4"/>
  <c r="W530" i="4" s="1"/>
  <c r="T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30" i="4" s="1"/>
  <c r="A530" i="4"/>
  <c r="U529" i="4"/>
  <c r="W529" i="4" s="1"/>
  <c r="T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9" i="4" s="1"/>
  <c r="A529" i="4"/>
  <c r="W528" i="4"/>
  <c r="U528" i="4"/>
  <c r="T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8" i="4" s="1"/>
  <c r="A528" i="4"/>
  <c r="W527" i="4"/>
  <c r="U527" i="4"/>
  <c r="T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7" i="4" s="1"/>
  <c r="A527" i="4"/>
  <c r="U526" i="4"/>
  <c r="W526" i="4" s="1"/>
  <c r="T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6" i="4" s="1"/>
  <c r="A526" i="4"/>
  <c r="U525" i="4"/>
  <c r="T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5" i="4" s="1"/>
  <c r="A525" i="4"/>
  <c r="U524" i="4"/>
  <c r="W524" i="4" s="1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A524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A523" i="4"/>
  <c r="U522" i="4"/>
  <c r="W522" i="4" s="1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A522" i="4"/>
  <c r="U521" i="4"/>
  <c r="W521" i="4" s="1"/>
  <c r="T521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A521" i="4"/>
  <c r="U520" i="4"/>
  <c r="W520" i="4" s="1"/>
  <c r="T520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A520" i="4"/>
  <c r="U519" i="4"/>
  <c r="W519" i="4" s="1"/>
  <c r="T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9" i="4" s="1"/>
  <c r="A519" i="4"/>
  <c r="U518" i="4"/>
  <c r="W518" i="4" s="1"/>
  <c r="T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8" i="4" s="1"/>
  <c r="A518" i="4"/>
  <c r="U517" i="4"/>
  <c r="W517" i="4" s="1"/>
  <c r="T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7" i="4" s="1"/>
  <c r="A517" i="4"/>
  <c r="W516" i="4"/>
  <c r="U516" i="4"/>
  <c r="T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6" i="4" s="1"/>
  <c r="A516" i="4"/>
  <c r="W515" i="4"/>
  <c r="U515" i="4"/>
  <c r="T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5" i="4" s="1"/>
  <c r="A515" i="4"/>
  <c r="W514" i="4"/>
  <c r="U514" i="4"/>
  <c r="T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4" i="4" s="1"/>
  <c r="A514" i="4"/>
  <c r="U513" i="4"/>
  <c r="T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A513" i="4"/>
  <c r="U512" i="4"/>
  <c r="T512" i="4"/>
  <c r="R512" i="4"/>
  <c r="Q512" i="4"/>
  <c r="P512" i="4"/>
  <c r="O512" i="4"/>
  <c r="N512" i="4"/>
  <c r="M512" i="4"/>
  <c r="L512" i="4"/>
  <c r="K512" i="4"/>
  <c r="J512" i="4"/>
  <c r="I512" i="4"/>
  <c r="H512" i="4"/>
  <c r="S512" i="4" s="1"/>
  <c r="G512" i="4"/>
  <c r="F512" i="4"/>
  <c r="E512" i="4"/>
  <c r="D512" i="4"/>
  <c r="C512" i="4"/>
  <c r="B512" i="4"/>
  <c r="A512" i="4"/>
  <c r="U511" i="4"/>
  <c r="T511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A511" i="4"/>
  <c r="U510" i="4"/>
  <c r="W510" i="4" s="1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A510" i="4"/>
  <c r="U509" i="4"/>
  <c r="W509" i="4" s="1"/>
  <c r="T509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A509" i="4"/>
  <c r="U508" i="4"/>
  <c r="T508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W508" i="4" s="1"/>
  <c r="G508" i="4"/>
  <c r="F508" i="4"/>
  <c r="E508" i="4"/>
  <c r="D508" i="4"/>
  <c r="C508" i="4"/>
  <c r="B508" i="4"/>
  <c r="A508" i="4"/>
  <c r="U507" i="4"/>
  <c r="W507" i="4" s="1"/>
  <c r="T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7" i="4" s="1"/>
  <c r="A507" i="4"/>
  <c r="U506" i="4"/>
  <c r="W506" i="4" s="1"/>
  <c r="T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6" i="4" s="1"/>
  <c r="A506" i="4"/>
  <c r="U505" i="4"/>
  <c r="W505" i="4" s="1"/>
  <c r="T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5" i="4" s="1"/>
  <c r="A505" i="4"/>
  <c r="W504" i="4"/>
  <c r="U504" i="4"/>
  <c r="T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4" i="4" s="1"/>
  <c r="A504" i="4"/>
  <c r="W503" i="4"/>
  <c r="U503" i="4"/>
  <c r="T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3" i="4" s="1"/>
  <c r="A503" i="4"/>
  <c r="U502" i="4"/>
  <c r="W502" i="4" s="1"/>
  <c r="T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2" i="4" s="1"/>
  <c r="A502" i="4"/>
  <c r="U501" i="4"/>
  <c r="T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A501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A500" i="4"/>
  <c r="U499" i="4"/>
  <c r="W499" i="4" s="1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A499" i="4"/>
  <c r="U498" i="4"/>
  <c r="W498" i="4" s="1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A498" i="4"/>
  <c r="U497" i="4"/>
  <c r="W497" i="4" s="1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A497" i="4"/>
  <c r="U496" i="4"/>
  <c r="T496" i="4"/>
  <c r="R496" i="4"/>
  <c r="Q496" i="4"/>
  <c r="P496" i="4"/>
  <c r="O496" i="4"/>
  <c r="N496" i="4"/>
  <c r="M496" i="4"/>
  <c r="L496" i="4"/>
  <c r="K496" i="4"/>
  <c r="J496" i="4"/>
  <c r="I496" i="4"/>
  <c r="H496" i="4"/>
  <c r="W496" i="4" s="1"/>
  <c r="G496" i="4"/>
  <c r="F496" i="4"/>
  <c r="E496" i="4"/>
  <c r="D496" i="4"/>
  <c r="C496" i="4"/>
  <c r="B496" i="4"/>
  <c r="A496" i="4"/>
  <c r="U495" i="4"/>
  <c r="W495" i="4" s="1"/>
  <c r="T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5" i="4" s="1"/>
  <c r="A495" i="4"/>
  <c r="U494" i="4"/>
  <c r="W494" i="4" s="1"/>
  <c r="T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4" i="4" s="1"/>
  <c r="A494" i="4"/>
  <c r="U493" i="4"/>
  <c r="W493" i="4" s="1"/>
  <c r="T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3" i="4" s="1"/>
  <c r="A493" i="4"/>
  <c r="W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A492" i="4"/>
  <c r="W491" i="4"/>
  <c r="U491" i="4"/>
  <c r="T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1" i="4" s="1"/>
  <c r="A491" i="4"/>
  <c r="W490" i="4"/>
  <c r="U490" i="4"/>
  <c r="T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90" i="4" s="1"/>
  <c r="A490" i="4"/>
  <c r="U489" i="4"/>
  <c r="T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A489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A488" i="4"/>
  <c r="U487" i="4"/>
  <c r="T487" i="4"/>
  <c r="R487" i="4"/>
  <c r="Q487" i="4"/>
  <c r="P487" i="4"/>
  <c r="O487" i="4"/>
  <c r="N487" i="4"/>
  <c r="M487" i="4"/>
  <c r="L487" i="4"/>
  <c r="K487" i="4"/>
  <c r="J487" i="4"/>
  <c r="I487" i="4"/>
  <c r="H487" i="4"/>
  <c r="S487" i="4" s="1"/>
  <c r="G487" i="4"/>
  <c r="F487" i="4"/>
  <c r="E487" i="4"/>
  <c r="D487" i="4"/>
  <c r="C487" i="4"/>
  <c r="B487" i="4"/>
  <c r="A487" i="4"/>
  <c r="U486" i="4"/>
  <c r="W486" i="4" s="1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A486" i="4"/>
  <c r="U485" i="4"/>
  <c r="W485" i="4" s="1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A485" i="4"/>
  <c r="W484" i="4"/>
  <c r="U484" i="4"/>
  <c r="T484" i="4"/>
  <c r="R484" i="4"/>
  <c r="Q484" i="4"/>
  <c r="P484" i="4"/>
  <c r="O484" i="4"/>
  <c r="N484" i="4"/>
  <c r="M484" i="4"/>
  <c r="L484" i="4"/>
  <c r="K484" i="4"/>
  <c r="J484" i="4"/>
  <c r="I484" i="4"/>
  <c r="H484" i="4"/>
  <c r="S484" i="4" s="1"/>
  <c r="G484" i="4"/>
  <c r="F484" i="4"/>
  <c r="E484" i="4"/>
  <c r="D484" i="4"/>
  <c r="C484" i="4"/>
  <c r="B484" i="4"/>
  <c r="A484" i="4"/>
  <c r="U483" i="4"/>
  <c r="W483" i="4" s="1"/>
  <c r="T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3" i="4" s="1"/>
  <c r="A483" i="4"/>
  <c r="U482" i="4"/>
  <c r="W482" i="4" s="1"/>
  <c r="T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2" i="4" s="1"/>
  <c r="A482" i="4"/>
  <c r="U481" i="4"/>
  <c r="W481" i="4" s="1"/>
  <c r="T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S481" i="4" s="1"/>
  <c r="A481" i="4"/>
  <c r="W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A480" i="4"/>
  <c r="W479" i="4"/>
  <c r="U479" i="4"/>
  <c r="T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9" i="4" s="1"/>
  <c r="A479" i="4"/>
  <c r="W478" i="4"/>
  <c r="U478" i="4"/>
  <c r="T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8" i="4" s="1"/>
  <c r="A478" i="4"/>
  <c r="U477" i="4"/>
  <c r="T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A477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A476" i="4"/>
  <c r="U475" i="4"/>
  <c r="T475" i="4"/>
  <c r="R475" i="4"/>
  <c r="Q475" i="4"/>
  <c r="P475" i="4"/>
  <c r="O475" i="4"/>
  <c r="N475" i="4"/>
  <c r="M475" i="4"/>
  <c r="L475" i="4"/>
  <c r="K475" i="4"/>
  <c r="J475" i="4"/>
  <c r="I475" i="4"/>
  <c r="H475" i="4"/>
  <c r="S475" i="4" s="1"/>
  <c r="G475" i="4"/>
  <c r="F475" i="4"/>
  <c r="E475" i="4"/>
  <c r="D475" i="4"/>
  <c r="C475" i="4"/>
  <c r="B475" i="4"/>
  <c r="A475" i="4"/>
  <c r="U474" i="4"/>
  <c r="W474" i="4" s="1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A474" i="4"/>
  <c r="U473" i="4"/>
  <c r="W473" i="4" s="1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A473" i="4"/>
  <c r="W472" i="4"/>
  <c r="U472" i="4"/>
  <c r="T472" i="4"/>
  <c r="R472" i="4"/>
  <c r="Q472" i="4"/>
  <c r="P472" i="4"/>
  <c r="O472" i="4"/>
  <c r="N472" i="4"/>
  <c r="M472" i="4"/>
  <c r="L472" i="4"/>
  <c r="K472" i="4"/>
  <c r="J472" i="4"/>
  <c r="I472" i="4"/>
  <c r="H472" i="4"/>
  <c r="S472" i="4" s="1"/>
  <c r="G472" i="4"/>
  <c r="F472" i="4"/>
  <c r="E472" i="4"/>
  <c r="D472" i="4"/>
  <c r="C472" i="4"/>
  <c r="B472" i="4"/>
  <c r="A472" i="4"/>
  <c r="U471" i="4"/>
  <c r="W471" i="4" s="1"/>
  <c r="T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1" i="4" s="1"/>
  <c r="A471" i="4"/>
  <c r="U470" i="4"/>
  <c r="W470" i="4" s="1"/>
  <c r="T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70" i="4" s="1"/>
  <c r="A470" i="4"/>
  <c r="U469" i="4"/>
  <c r="W469" i="4" s="1"/>
  <c r="T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9" i="4" s="1"/>
  <c r="A469" i="4"/>
  <c r="W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A468" i="4"/>
  <c r="W467" i="4"/>
  <c r="U467" i="4"/>
  <c r="T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7" i="4" s="1"/>
  <c r="A467" i="4"/>
  <c r="W466" i="4"/>
  <c r="U466" i="4"/>
  <c r="T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6" i="4" s="1"/>
  <c r="A466" i="4"/>
  <c r="U465" i="4"/>
  <c r="T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A465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A464" i="4"/>
  <c r="U463" i="4"/>
  <c r="T463" i="4"/>
  <c r="R463" i="4"/>
  <c r="Q463" i="4"/>
  <c r="P463" i="4"/>
  <c r="O463" i="4"/>
  <c r="N463" i="4"/>
  <c r="M463" i="4"/>
  <c r="L463" i="4"/>
  <c r="K463" i="4"/>
  <c r="J463" i="4"/>
  <c r="I463" i="4"/>
  <c r="H463" i="4"/>
  <c r="S463" i="4" s="1"/>
  <c r="G463" i="4"/>
  <c r="F463" i="4"/>
  <c r="E463" i="4"/>
  <c r="D463" i="4"/>
  <c r="C463" i="4"/>
  <c r="B463" i="4"/>
  <c r="A463" i="4"/>
  <c r="U462" i="4"/>
  <c r="W462" i="4" s="1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A462" i="4"/>
  <c r="U461" i="4"/>
  <c r="W461" i="4" s="1"/>
  <c r="T461" i="4"/>
  <c r="R461" i="4"/>
  <c r="Q461" i="4"/>
  <c r="P461" i="4"/>
  <c r="O461" i="4"/>
  <c r="N461" i="4"/>
  <c r="M461" i="4"/>
  <c r="L461" i="4"/>
  <c r="K461" i="4"/>
  <c r="J461" i="4"/>
  <c r="I461" i="4"/>
  <c r="S461" i="4" s="1"/>
  <c r="H461" i="4"/>
  <c r="G461" i="4"/>
  <c r="F461" i="4"/>
  <c r="E461" i="4"/>
  <c r="D461" i="4"/>
  <c r="C461" i="4"/>
  <c r="B461" i="4"/>
  <c r="A461" i="4"/>
  <c r="U460" i="4"/>
  <c r="T460" i="4"/>
  <c r="R460" i="4"/>
  <c r="Q460" i="4"/>
  <c r="P460" i="4"/>
  <c r="O460" i="4"/>
  <c r="N460" i="4"/>
  <c r="M460" i="4"/>
  <c r="L460" i="4"/>
  <c r="K460" i="4"/>
  <c r="J460" i="4"/>
  <c r="I460" i="4"/>
  <c r="H460" i="4"/>
  <c r="W460" i="4" s="1"/>
  <c r="G460" i="4"/>
  <c r="F460" i="4"/>
  <c r="E460" i="4"/>
  <c r="D460" i="4"/>
  <c r="C460" i="4"/>
  <c r="B460" i="4"/>
  <c r="A460" i="4"/>
  <c r="U459" i="4"/>
  <c r="W459" i="4" s="1"/>
  <c r="T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9" i="4" s="1"/>
  <c r="A459" i="4"/>
  <c r="U458" i="4"/>
  <c r="W458" i="4" s="1"/>
  <c r="T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8" i="4" s="1"/>
  <c r="A458" i="4"/>
  <c r="U457" i="4"/>
  <c r="W457" i="4" s="1"/>
  <c r="T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7" i="4" s="1"/>
  <c r="A457" i="4"/>
  <c r="W456" i="4"/>
  <c r="U456" i="4"/>
  <c r="T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6" i="4" s="1"/>
  <c r="A456" i="4"/>
  <c r="W455" i="4"/>
  <c r="U455" i="4"/>
  <c r="T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S455" i="4" s="1"/>
  <c r="A455" i="4"/>
  <c r="U454" i="4"/>
  <c r="W454" i="4" s="1"/>
  <c r="T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A454" i="4"/>
  <c r="U453" i="4"/>
  <c r="T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A453" i="4"/>
  <c r="U452" i="4"/>
  <c r="T452" i="4"/>
  <c r="R452" i="4"/>
  <c r="Q452" i="4"/>
  <c r="P452" i="4"/>
  <c r="O452" i="4"/>
  <c r="N452" i="4"/>
  <c r="M452" i="4"/>
  <c r="L452" i="4"/>
  <c r="K452" i="4"/>
  <c r="J452" i="4"/>
  <c r="I452" i="4"/>
  <c r="H452" i="4"/>
  <c r="S452" i="4" s="1"/>
  <c r="G452" i="4"/>
  <c r="F452" i="4"/>
  <c r="E452" i="4"/>
  <c r="D452" i="4"/>
  <c r="C452" i="4"/>
  <c r="B452" i="4"/>
  <c r="A452" i="4"/>
  <c r="U451" i="4"/>
  <c r="T451" i="4"/>
  <c r="R451" i="4"/>
  <c r="Q451" i="4"/>
  <c r="P451" i="4"/>
  <c r="O451" i="4"/>
  <c r="N451" i="4"/>
  <c r="M451" i="4"/>
  <c r="L451" i="4"/>
  <c r="K451" i="4"/>
  <c r="J451" i="4"/>
  <c r="I451" i="4"/>
  <c r="H451" i="4"/>
  <c r="S451" i="4" s="1"/>
  <c r="G451" i="4"/>
  <c r="F451" i="4"/>
  <c r="E451" i="4"/>
  <c r="D451" i="4"/>
  <c r="C451" i="4"/>
  <c r="B451" i="4"/>
  <c r="A451" i="4"/>
  <c r="U450" i="4"/>
  <c r="W450" i="4" s="1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A450" i="4"/>
  <c r="U449" i="4"/>
  <c r="W449" i="4" s="1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A449" i="4"/>
  <c r="U448" i="4"/>
  <c r="T448" i="4"/>
  <c r="R448" i="4"/>
  <c r="Q448" i="4"/>
  <c r="P448" i="4"/>
  <c r="O448" i="4"/>
  <c r="N448" i="4"/>
  <c r="M448" i="4"/>
  <c r="L448" i="4"/>
  <c r="K448" i="4"/>
  <c r="J448" i="4"/>
  <c r="I448" i="4"/>
  <c r="H448" i="4"/>
  <c r="W448" i="4" s="1"/>
  <c r="G448" i="4"/>
  <c r="F448" i="4"/>
  <c r="E448" i="4"/>
  <c r="D448" i="4"/>
  <c r="C448" i="4"/>
  <c r="B448" i="4"/>
  <c r="A448" i="4"/>
  <c r="U447" i="4"/>
  <c r="W447" i="4" s="1"/>
  <c r="T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7" i="4" s="1"/>
  <c r="A447" i="4"/>
  <c r="U446" i="4"/>
  <c r="W446" i="4" s="1"/>
  <c r="T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6" i="4" s="1"/>
  <c r="A446" i="4"/>
  <c r="U445" i="4"/>
  <c r="W445" i="4" s="1"/>
  <c r="T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5" i="4" s="1"/>
  <c r="A445" i="4"/>
  <c r="W444" i="4"/>
  <c r="U444" i="4"/>
  <c r="T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4" i="4" s="1"/>
  <c r="A444" i="4"/>
  <c r="W443" i="4"/>
  <c r="U443" i="4"/>
  <c r="T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3" i="4" s="1"/>
  <c r="A443" i="4"/>
  <c r="U442" i="4"/>
  <c r="W442" i="4" s="1"/>
  <c r="T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A442" i="4"/>
  <c r="U441" i="4"/>
  <c r="T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1" i="4" s="1"/>
  <c r="A441" i="4"/>
  <c r="U440" i="4"/>
  <c r="W440" i="4" s="1"/>
  <c r="T440" i="4"/>
  <c r="R440" i="4"/>
  <c r="Q440" i="4"/>
  <c r="P440" i="4"/>
  <c r="O440" i="4"/>
  <c r="N440" i="4"/>
  <c r="M440" i="4"/>
  <c r="L440" i="4"/>
  <c r="K440" i="4"/>
  <c r="J440" i="4"/>
  <c r="I440" i="4"/>
  <c r="H440" i="4"/>
  <c r="S440" i="4" s="1"/>
  <c r="G440" i="4"/>
  <c r="F440" i="4"/>
  <c r="E440" i="4"/>
  <c r="D440" i="4"/>
  <c r="C440" i="4"/>
  <c r="B440" i="4"/>
  <c r="A440" i="4"/>
  <c r="U439" i="4"/>
  <c r="T439" i="4"/>
  <c r="R439" i="4"/>
  <c r="Q439" i="4"/>
  <c r="P439" i="4"/>
  <c r="O439" i="4"/>
  <c r="N439" i="4"/>
  <c r="M439" i="4"/>
  <c r="L439" i="4"/>
  <c r="K439" i="4"/>
  <c r="J439" i="4"/>
  <c r="I439" i="4"/>
  <c r="H439" i="4"/>
  <c r="S439" i="4" s="1"/>
  <c r="G439" i="4"/>
  <c r="F439" i="4"/>
  <c r="E439" i="4"/>
  <c r="D439" i="4"/>
  <c r="C439" i="4"/>
  <c r="B439" i="4"/>
  <c r="A439" i="4"/>
  <c r="U438" i="4"/>
  <c r="W438" i="4" s="1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A438" i="4"/>
  <c r="U437" i="4"/>
  <c r="W437" i="4" s="1"/>
  <c r="T437" i="4"/>
  <c r="R437" i="4"/>
  <c r="Q437" i="4"/>
  <c r="P437" i="4"/>
  <c r="O437" i="4"/>
  <c r="N437" i="4"/>
  <c r="M437" i="4"/>
  <c r="L437" i="4"/>
  <c r="K437" i="4"/>
  <c r="J437" i="4"/>
  <c r="I437" i="4"/>
  <c r="S437" i="4" s="1"/>
  <c r="H437" i="4"/>
  <c r="G437" i="4"/>
  <c r="F437" i="4"/>
  <c r="E437" i="4"/>
  <c r="D437" i="4"/>
  <c r="C437" i="4"/>
  <c r="B437" i="4"/>
  <c r="A437" i="4"/>
  <c r="U436" i="4"/>
  <c r="T436" i="4"/>
  <c r="R436" i="4"/>
  <c r="Q436" i="4"/>
  <c r="P436" i="4"/>
  <c r="O436" i="4"/>
  <c r="N436" i="4"/>
  <c r="M436" i="4"/>
  <c r="L436" i="4"/>
  <c r="K436" i="4"/>
  <c r="J436" i="4"/>
  <c r="I436" i="4"/>
  <c r="H436" i="4"/>
  <c r="W436" i="4" s="1"/>
  <c r="G436" i="4"/>
  <c r="F436" i="4"/>
  <c r="E436" i="4"/>
  <c r="D436" i="4"/>
  <c r="C436" i="4"/>
  <c r="B436" i="4"/>
  <c r="A436" i="4"/>
  <c r="U435" i="4"/>
  <c r="W435" i="4" s="1"/>
  <c r="T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5" i="4" s="1"/>
  <c r="A435" i="4"/>
  <c r="U434" i="4"/>
  <c r="W434" i="4" s="1"/>
  <c r="T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4" i="4" s="1"/>
  <c r="A434" i="4"/>
  <c r="U433" i="4"/>
  <c r="W433" i="4" s="1"/>
  <c r="T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3" i="4" s="1"/>
  <c r="A433" i="4"/>
  <c r="W432" i="4"/>
  <c r="U432" i="4"/>
  <c r="T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2" i="4" s="1"/>
  <c r="A432" i="4"/>
  <c r="W431" i="4"/>
  <c r="U431" i="4"/>
  <c r="T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1" i="4" s="1"/>
  <c r="A431" i="4"/>
  <c r="U430" i="4"/>
  <c r="W430" i="4" s="1"/>
  <c r="T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30" i="4" s="1"/>
  <c r="A430" i="4"/>
  <c r="U429" i="4"/>
  <c r="T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9" i="4" s="1"/>
  <c r="A429" i="4"/>
  <c r="U428" i="4"/>
  <c r="T428" i="4"/>
  <c r="R428" i="4"/>
  <c r="Q428" i="4"/>
  <c r="P428" i="4"/>
  <c r="O428" i="4"/>
  <c r="N428" i="4"/>
  <c r="M428" i="4"/>
  <c r="L428" i="4"/>
  <c r="K428" i="4"/>
  <c r="J428" i="4"/>
  <c r="I428" i="4"/>
  <c r="H428" i="4"/>
  <c r="S428" i="4" s="1"/>
  <c r="G428" i="4"/>
  <c r="F428" i="4"/>
  <c r="E428" i="4"/>
  <c r="D428" i="4"/>
  <c r="C428" i="4"/>
  <c r="B428" i="4"/>
  <c r="A428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W427" i="4" s="1"/>
  <c r="G427" i="4"/>
  <c r="F427" i="4"/>
  <c r="E427" i="4"/>
  <c r="D427" i="4"/>
  <c r="C427" i="4"/>
  <c r="B427" i="4"/>
  <c r="A427" i="4"/>
  <c r="U426" i="4"/>
  <c r="W426" i="4" s="1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A426" i="4"/>
  <c r="U425" i="4"/>
  <c r="W425" i="4" s="1"/>
  <c r="T425" i="4"/>
  <c r="R425" i="4"/>
  <c r="Q425" i="4"/>
  <c r="P425" i="4"/>
  <c r="O425" i="4"/>
  <c r="N425" i="4"/>
  <c r="M425" i="4"/>
  <c r="L425" i="4"/>
  <c r="K425" i="4"/>
  <c r="J425" i="4"/>
  <c r="I425" i="4"/>
  <c r="S425" i="4" s="1"/>
  <c r="H425" i="4"/>
  <c r="G425" i="4"/>
  <c r="F425" i="4"/>
  <c r="E425" i="4"/>
  <c r="D425" i="4"/>
  <c r="C425" i="4"/>
  <c r="B425" i="4"/>
  <c r="A425" i="4"/>
  <c r="U424" i="4"/>
  <c r="T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A424" i="4"/>
  <c r="U423" i="4"/>
  <c r="W423" i="4" s="1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A423" i="4"/>
  <c r="U422" i="4"/>
  <c r="W422" i="4" s="1"/>
  <c r="T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2" i="4" s="1"/>
  <c r="A422" i="4"/>
  <c r="U421" i="4"/>
  <c r="T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A421" i="4"/>
  <c r="W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A420" i="4"/>
  <c r="W419" i="4"/>
  <c r="U419" i="4"/>
  <c r="T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9" i="4" s="1"/>
  <c r="A419" i="4"/>
  <c r="U418" i="4"/>
  <c r="W418" i="4" s="1"/>
  <c r="T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8" i="4" s="1"/>
  <c r="A418" i="4"/>
  <c r="W417" i="4"/>
  <c r="U417" i="4"/>
  <c r="T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7" i="4" s="1"/>
  <c r="A417" i="4"/>
  <c r="U416" i="4"/>
  <c r="W416" i="4" s="1"/>
  <c r="T416" i="4"/>
  <c r="R416" i="4"/>
  <c r="Q416" i="4"/>
  <c r="P416" i="4"/>
  <c r="O416" i="4"/>
  <c r="N416" i="4"/>
  <c r="M416" i="4"/>
  <c r="L416" i="4"/>
  <c r="K416" i="4"/>
  <c r="J416" i="4"/>
  <c r="I416" i="4"/>
  <c r="S416" i="4" s="1"/>
  <c r="H416" i="4"/>
  <c r="G416" i="4"/>
  <c r="F416" i="4"/>
  <c r="E416" i="4"/>
  <c r="D416" i="4"/>
  <c r="C416" i="4"/>
  <c r="B416" i="4"/>
  <c r="A416" i="4"/>
  <c r="U415" i="4"/>
  <c r="W415" i="4" s="1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A415" i="4"/>
  <c r="U414" i="4"/>
  <c r="W414" i="4" s="1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A414" i="4"/>
  <c r="U413" i="4"/>
  <c r="W413" i="4" s="1"/>
  <c r="T413" i="4"/>
  <c r="R413" i="4"/>
  <c r="Q413" i="4"/>
  <c r="P413" i="4"/>
  <c r="O413" i="4"/>
  <c r="N413" i="4"/>
  <c r="M413" i="4"/>
  <c r="L413" i="4"/>
  <c r="K413" i="4"/>
  <c r="J413" i="4"/>
  <c r="I413" i="4"/>
  <c r="S413" i="4" s="1"/>
  <c r="H413" i="4"/>
  <c r="G413" i="4"/>
  <c r="F413" i="4"/>
  <c r="E413" i="4"/>
  <c r="D413" i="4"/>
  <c r="C413" i="4"/>
  <c r="B413" i="4"/>
  <c r="A413" i="4"/>
  <c r="W412" i="4"/>
  <c r="U412" i="4"/>
  <c r="T412" i="4"/>
  <c r="R412" i="4"/>
  <c r="Q412" i="4"/>
  <c r="P412" i="4"/>
  <c r="O412" i="4"/>
  <c r="N412" i="4"/>
  <c r="M412" i="4"/>
  <c r="L412" i="4"/>
  <c r="K412" i="4"/>
  <c r="J412" i="4"/>
  <c r="I412" i="4"/>
  <c r="H412" i="4"/>
  <c r="S412" i="4" s="1"/>
  <c r="G412" i="4"/>
  <c r="F412" i="4"/>
  <c r="E412" i="4"/>
  <c r="D412" i="4"/>
  <c r="C412" i="4"/>
  <c r="B412" i="4"/>
  <c r="A412" i="4"/>
  <c r="U411" i="4"/>
  <c r="W411" i="4" s="1"/>
  <c r="T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1" i="4" s="1"/>
  <c r="A411" i="4"/>
  <c r="U410" i="4"/>
  <c r="W410" i="4" s="1"/>
  <c r="T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A410" i="4"/>
  <c r="U409" i="4"/>
  <c r="T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9" i="4" s="1"/>
  <c r="A409" i="4"/>
  <c r="W408" i="4"/>
  <c r="U408" i="4"/>
  <c r="T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8" i="4" s="1"/>
  <c r="A408" i="4"/>
  <c r="W407" i="4"/>
  <c r="U407" i="4"/>
  <c r="T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7" i="4" s="1"/>
  <c r="A407" i="4"/>
  <c r="U406" i="4"/>
  <c r="W406" i="4" s="1"/>
  <c r="T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A406" i="4"/>
  <c r="U405" i="4"/>
  <c r="W405" i="4" s="1"/>
  <c r="T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A405" i="4"/>
  <c r="U404" i="4"/>
  <c r="T404" i="4"/>
  <c r="R404" i="4"/>
  <c r="Q404" i="4"/>
  <c r="P404" i="4"/>
  <c r="O404" i="4"/>
  <c r="N404" i="4"/>
  <c r="M404" i="4"/>
  <c r="L404" i="4"/>
  <c r="K404" i="4"/>
  <c r="J404" i="4"/>
  <c r="I404" i="4"/>
  <c r="H404" i="4"/>
  <c r="W404" i="4" s="1"/>
  <c r="G404" i="4"/>
  <c r="F404" i="4"/>
  <c r="E404" i="4"/>
  <c r="D404" i="4"/>
  <c r="C404" i="4"/>
  <c r="B404" i="4"/>
  <c r="A404" i="4"/>
  <c r="U403" i="4"/>
  <c r="W403" i="4" s="1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A403" i="4"/>
  <c r="U402" i="4"/>
  <c r="T402" i="4"/>
  <c r="R402" i="4"/>
  <c r="Q402" i="4"/>
  <c r="P402" i="4"/>
  <c r="O402" i="4"/>
  <c r="N402" i="4"/>
  <c r="M402" i="4"/>
  <c r="L402" i="4"/>
  <c r="K402" i="4"/>
  <c r="J402" i="4"/>
  <c r="I402" i="4"/>
  <c r="H402" i="4"/>
  <c r="S402" i="4" s="1"/>
  <c r="G402" i="4"/>
  <c r="F402" i="4"/>
  <c r="E402" i="4"/>
  <c r="D402" i="4"/>
  <c r="C402" i="4"/>
  <c r="B402" i="4"/>
  <c r="A402" i="4"/>
  <c r="U401" i="4"/>
  <c r="W401" i="4" s="1"/>
  <c r="T401" i="4"/>
  <c r="R401" i="4"/>
  <c r="Q401" i="4"/>
  <c r="P401" i="4"/>
  <c r="O401" i="4"/>
  <c r="N401" i="4"/>
  <c r="M401" i="4"/>
  <c r="L401" i="4"/>
  <c r="K401" i="4"/>
  <c r="J401" i="4"/>
  <c r="I401" i="4"/>
  <c r="H401" i="4"/>
  <c r="S401" i="4" s="1"/>
  <c r="G401" i="4"/>
  <c r="F401" i="4"/>
  <c r="E401" i="4"/>
  <c r="D401" i="4"/>
  <c r="C401" i="4"/>
  <c r="B401" i="4"/>
  <c r="A401" i="4"/>
  <c r="W400" i="4"/>
  <c r="U400" i="4"/>
  <c r="T400" i="4"/>
  <c r="R400" i="4"/>
  <c r="Q400" i="4"/>
  <c r="P400" i="4"/>
  <c r="O400" i="4"/>
  <c r="N400" i="4"/>
  <c r="M400" i="4"/>
  <c r="L400" i="4"/>
  <c r="K400" i="4"/>
  <c r="J400" i="4"/>
  <c r="I400" i="4"/>
  <c r="H400" i="4"/>
  <c r="S400" i="4" s="1"/>
  <c r="G400" i="4"/>
  <c r="F400" i="4"/>
  <c r="E400" i="4"/>
  <c r="D400" i="4"/>
  <c r="C400" i="4"/>
  <c r="B400" i="4"/>
  <c r="A400" i="4"/>
  <c r="U399" i="4"/>
  <c r="W399" i="4" s="1"/>
  <c r="T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9" i="4" s="1"/>
  <c r="A399" i="4"/>
  <c r="U398" i="4"/>
  <c r="T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A398" i="4"/>
  <c r="U397" i="4"/>
  <c r="T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7" i="4" s="1"/>
  <c r="A397" i="4"/>
  <c r="W396" i="4"/>
  <c r="U396" i="4"/>
  <c r="T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6" i="4" s="1"/>
  <c r="A396" i="4"/>
  <c r="W395" i="4"/>
  <c r="U395" i="4"/>
  <c r="T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5" i="4" s="1"/>
  <c r="A395" i="4"/>
  <c r="U394" i="4"/>
  <c r="W394" i="4" s="1"/>
  <c r="T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A394" i="4"/>
  <c r="U393" i="4"/>
  <c r="W393" i="4" s="1"/>
  <c r="T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A393" i="4"/>
  <c r="W392" i="4"/>
  <c r="U392" i="4"/>
  <c r="T392" i="4"/>
  <c r="R392" i="4"/>
  <c r="Q392" i="4"/>
  <c r="P392" i="4"/>
  <c r="O392" i="4"/>
  <c r="N392" i="4"/>
  <c r="M392" i="4"/>
  <c r="L392" i="4"/>
  <c r="K392" i="4"/>
  <c r="J392" i="4"/>
  <c r="I392" i="4"/>
  <c r="H392" i="4"/>
  <c r="S392" i="4" s="1"/>
  <c r="G392" i="4"/>
  <c r="F392" i="4"/>
  <c r="E392" i="4"/>
  <c r="D392" i="4"/>
  <c r="C392" i="4"/>
  <c r="B392" i="4"/>
  <c r="A392" i="4"/>
  <c r="U391" i="4"/>
  <c r="W391" i="4" s="1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A391" i="4"/>
  <c r="U390" i="4"/>
  <c r="W390" i="4" s="1"/>
  <c r="T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90" i="4" s="1"/>
  <c r="A390" i="4"/>
  <c r="U389" i="4"/>
  <c r="T389" i="4"/>
  <c r="R389" i="4"/>
  <c r="Q389" i="4"/>
  <c r="P389" i="4"/>
  <c r="O389" i="4"/>
  <c r="N389" i="4"/>
  <c r="M389" i="4"/>
  <c r="L389" i="4"/>
  <c r="K389" i="4"/>
  <c r="J389" i="4"/>
  <c r="I389" i="4"/>
  <c r="H389" i="4"/>
  <c r="W389" i="4" s="1"/>
  <c r="G389" i="4"/>
  <c r="F389" i="4"/>
  <c r="E389" i="4"/>
  <c r="D389" i="4"/>
  <c r="C389" i="4"/>
  <c r="B389" i="4"/>
  <c r="S389" i="4" s="1"/>
  <c r="A389" i="4"/>
  <c r="W388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A388" i="4"/>
  <c r="W387" i="4"/>
  <c r="U387" i="4"/>
  <c r="T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7" i="4" s="1"/>
  <c r="A387" i="4"/>
  <c r="W386" i="4"/>
  <c r="U386" i="4"/>
  <c r="T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6" i="4" s="1"/>
  <c r="A386" i="4"/>
  <c r="U385" i="4"/>
  <c r="T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5" i="4" s="1"/>
  <c r="A385" i="4"/>
  <c r="U384" i="4"/>
  <c r="T384" i="4"/>
  <c r="R384" i="4"/>
  <c r="Q384" i="4"/>
  <c r="P384" i="4"/>
  <c r="O384" i="4"/>
  <c r="N384" i="4"/>
  <c r="M384" i="4"/>
  <c r="L384" i="4"/>
  <c r="K384" i="4"/>
  <c r="J384" i="4"/>
  <c r="I384" i="4"/>
  <c r="H384" i="4"/>
  <c r="W384" i="4" s="1"/>
  <c r="G384" i="4"/>
  <c r="F384" i="4"/>
  <c r="E384" i="4"/>
  <c r="D384" i="4"/>
  <c r="C384" i="4"/>
  <c r="B384" i="4"/>
  <c r="A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W383" i="4" s="1"/>
  <c r="G383" i="4"/>
  <c r="F383" i="4"/>
  <c r="E383" i="4"/>
  <c r="D383" i="4"/>
  <c r="C383" i="4"/>
  <c r="B383" i="4"/>
  <c r="A383" i="4"/>
  <c r="W382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A382" i="4"/>
  <c r="U381" i="4"/>
  <c r="W381" i="4" s="1"/>
  <c r="T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1" i="4" s="1"/>
  <c r="A381" i="4"/>
  <c r="U380" i="4"/>
  <c r="T380" i="4"/>
  <c r="R380" i="4"/>
  <c r="Q380" i="4"/>
  <c r="P380" i="4"/>
  <c r="O380" i="4"/>
  <c r="N380" i="4"/>
  <c r="M380" i="4"/>
  <c r="L380" i="4"/>
  <c r="K380" i="4"/>
  <c r="J380" i="4"/>
  <c r="I380" i="4"/>
  <c r="H380" i="4"/>
  <c r="W380" i="4" s="1"/>
  <c r="G380" i="4"/>
  <c r="F380" i="4"/>
  <c r="E380" i="4"/>
  <c r="D380" i="4"/>
  <c r="C380" i="4"/>
  <c r="B380" i="4"/>
  <c r="S380" i="4" s="1"/>
  <c r="A380" i="4"/>
  <c r="W379" i="4"/>
  <c r="U379" i="4"/>
  <c r="T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9" i="4" s="1"/>
  <c r="A379" i="4"/>
  <c r="W378" i="4"/>
  <c r="U378" i="4"/>
  <c r="T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8" i="4" s="1"/>
  <c r="A378" i="4"/>
  <c r="W377" i="4"/>
  <c r="U377" i="4"/>
  <c r="T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7" i="4" s="1"/>
  <c r="A377" i="4"/>
  <c r="U376" i="4"/>
  <c r="W376" i="4" s="1"/>
  <c r="T376" i="4"/>
  <c r="R376" i="4"/>
  <c r="Q376" i="4"/>
  <c r="P376" i="4"/>
  <c r="O376" i="4"/>
  <c r="N376" i="4"/>
  <c r="M376" i="4"/>
  <c r="L376" i="4"/>
  <c r="K376" i="4"/>
  <c r="J376" i="4"/>
  <c r="I376" i="4"/>
  <c r="S376" i="4" s="1"/>
  <c r="H376" i="4"/>
  <c r="G376" i="4"/>
  <c r="F376" i="4"/>
  <c r="E376" i="4"/>
  <c r="D376" i="4"/>
  <c r="C376" i="4"/>
  <c r="B376" i="4"/>
  <c r="A376" i="4"/>
  <c r="U375" i="4"/>
  <c r="W375" i="4" s="1"/>
  <c r="T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5" i="4" s="1"/>
  <c r="A375" i="4"/>
  <c r="U374" i="4"/>
  <c r="W374" i="4" s="1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A374" i="4"/>
  <c r="U373" i="4"/>
  <c r="W373" i="4" s="1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A373" i="4"/>
  <c r="W372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A372" i="4"/>
  <c r="U371" i="4"/>
  <c r="T371" i="4"/>
  <c r="R371" i="4"/>
  <c r="Q371" i="4"/>
  <c r="P371" i="4"/>
  <c r="O371" i="4"/>
  <c r="N371" i="4"/>
  <c r="M371" i="4"/>
  <c r="L371" i="4"/>
  <c r="K371" i="4"/>
  <c r="J371" i="4"/>
  <c r="I371" i="4"/>
  <c r="H371" i="4"/>
  <c r="W371" i="4" s="1"/>
  <c r="G371" i="4"/>
  <c r="F371" i="4"/>
  <c r="E371" i="4"/>
  <c r="D371" i="4"/>
  <c r="C371" i="4"/>
  <c r="B371" i="4"/>
  <c r="S371" i="4" s="1"/>
  <c r="A371" i="4"/>
  <c r="W370" i="4"/>
  <c r="U370" i="4"/>
  <c r="T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70" i="4" s="1"/>
  <c r="A370" i="4"/>
  <c r="W369" i="4"/>
  <c r="U369" i="4"/>
  <c r="T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9" i="4" s="1"/>
  <c r="A369" i="4"/>
  <c r="W368" i="4"/>
  <c r="U368" i="4"/>
  <c r="T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8" i="4" s="1"/>
  <c r="A368" i="4"/>
  <c r="U367" i="4"/>
  <c r="W367" i="4" s="1"/>
  <c r="T367" i="4"/>
  <c r="R367" i="4"/>
  <c r="Q367" i="4"/>
  <c r="P367" i="4"/>
  <c r="O367" i="4"/>
  <c r="N367" i="4"/>
  <c r="M367" i="4"/>
  <c r="L367" i="4"/>
  <c r="K367" i="4"/>
  <c r="J367" i="4"/>
  <c r="I367" i="4"/>
  <c r="S367" i="4" s="1"/>
  <c r="H367" i="4"/>
  <c r="G367" i="4"/>
  <c r="F367" i="4"/>
  <c r="E367" i="4"/>
  <c r="D367" i="4"/>
  <c r="C367" i="4"/>
  <c r="B367" i="4"/>
  <c r="A367" i="4"/>
  <c r="U366" i="4"/>
  <c r="W366" i="4" s="1"/>
  <c r="T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6" i="4" s="1"/>
  <c r="A366" i="4"/>
  <c r="U365" i="4"/>
  <c r="W365" i="4" s="1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A365" i="4"/>
  <c r="U364" i="4"/>
  <c r="W364" i="4" s="1"/>
  <c r="T364" i="4"/>
  <c r="R364" i="4"/>
  <c r="Q364" i="4"/>
  <c r="P364" i="4"/>
  <c r="O364" i="4"/>
  <c r="N364" i="4"/>
  <c r="M364" i="4"/>
  <c r="L364" i="4"/>
  <c r="K364" i="4"/>
  <c r="J364" i="4"/>
  <c r="I364" i="4"/>
  <c r="H364" i="4"/>
  <c r="S364" i="4" s="1"/>
  <c r="G364" i="4"/>
  <c r="F364" i="4"/>
  <c r="E364" i="4"/>
  <c r="D364" i="4"/>
  <c r="C364" i="4"/>
  <c r="B364" i="4"/>
  <c r="A364" i="4"/>
  <c r="U363" i="4"/>
  <c r="W363" i="4" s="1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A363" i="4"/>
  <c r="W362" i="4"/>
  <c r="U362" i="4"/>
  <c r="T362" i="4"/>
  <c r="R362" i="4"/>
  <c r="Q362" i="4"/>
  <c r="P362" i="4"/>
  <c r="O362" i="4"/>
  <c r="N362" i="4"/>
  <c r="M362" i="4"/>
  <c r="L362" i="4"/>
  <c r="K362" i="4"/>
  <c r="J362" i="4"/>
  <c r="I362" i="4"/>
  <c r="H362" i="4"/>
  <c r="S362" i="4" s="1"/>
  <c r="G362" i="4"/>
  <c r="F362" i="4"/>
  <c r="E362" i="4"/>
  <c r="D362" i="4"/>
  <c r="C362" i="4"/>
  <c r="B362" i="4"/>
  <c r="A362" i="4"/>
  <c r="U361" i="4"/>
  <c r="W361" i="4" s="1"/>
  <c r="T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1" i="4" s="1"/>
  <c r="A361" i="4"/>
  <c r="W360" i="4"/>
  <c r="U360" i="4"/>
  <c r="T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60" i="4" s="1"/>
  <c r="A360" i="4"/>
  <c r="W359" i="4"/>
  <c r="U359" i="4"/>
  <c r="T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9" i="4" s="1"/>
  <c r="A359" i="4"/>
  <c r="W358" i="4"/>
  <c r="V358" i="4"/>
  <c r="U358" i="4"/>
  <c r="T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S358" i="4" s="1"/>
  <c r="A358" i="4"/>
  <c r="U357" i="4"/>
  <c r="W357" i="4" s="1"/>
  <c r="T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A357" i="4"/>
  <c r="U356" i="4"/>
  <c r="W356" i="4" s="1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A356" i="4"/>
  <c r="U355" i="4"/>
  <c r="W355" i="4" s="1"/>
  <c r="T355" i="4"/>
  <c r="R355" i="4"/>
  <c r="Q355" i="4"/>
  <c r="P355" i="4"/>
  <c r="O355" i="4"/>
  <c r="N355" i="4"/>
  <c r="M355" i="4"/>
  <c r="L355" i="4"/>
  <c r="K355" i="4"/>
  <c r="J355" i="4"/>
  <c r="I355" i="4"/>
  <c r="H355" i="4"/>
  <c r="S355" i="4" s="1"/>
  <c r="G355" i="4"/>
  <c r="F355" i="4"/>
  <c r="E355" i="4"/>
  <c r="D355" i="4"/>
  <c r="C355" i="4"/>
  <c r="B355" i="4"/>
  <c r="A355" i="4"/>
  <c r="U354" i="4"/>
  <c r="W354" i="4" s="1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A354" i="4"/>
  <c r="W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A353" i="4"/>
  <c r="U352" i="4"/>
  <c r="W352" i="4" s="1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A352" i="4"/>
  <c r="U351" i="4"/>
  <c r="W351" i="4" s="1"/>
  <c r="T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1" i="4" s="1"/>
  <c r="A351" i="4"/>
  <c r="U350" i="4"/>
  <c r="T350" i="4"/>
  <c r="R350" i="4"/>
  <c r="Q350" i="4"/>
  <c r="P350" i="4"/>
  <c r="O350" i="4"/>
  <c r="N350" i="4"/>
  <c r="M350" i="4"/>
  <c r="L350" i="4"/>
  <c r="K350" i="4"/>
  <c r="J350" i="4"/>
  <c r="I350" i="4"/>
  <c r="H350" i="4"/>
  <c r="W350" i="4" s="1"/>
  <c r="G350" i="4"/>
  <c r="F350" i="4"/>
  <c r="E350" i="4"/>
  <c r="D350" i="4"/>
  <c r="C350" i="4"/>
  <c r="B350" i="4"/>
  <c r="S350" i="4" s="1"/>
  <c r="A350" i="4"/>
  <c r="U349" i="4"/>
  <c r="W349" i="4" s="1"/>
  <c r="T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9" i="4" s="1"/>
  <c r="A349" i="4"/>
  <c r="U348" i="4"/>
  <c r="W348" i="4" s="1"/>
  <c r="T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8" i="4" s="1"/>
  <c r="A348" i="4"/>
  <c r="U347" i="4"/>
  <c r="T347" i="4"/>
  <c r="R347" i="4"/>
  <c r="Q347" i="4"/>
  <c r="P347" i="4"/>
  <c r="O347" i="4"/>
  <c r="N347" i="4"/>
  <c r="M347" i="4"/>
  <c r="L347" i="4"/>
  <c r="K347" i="4"/>
  <c r="J347" i="4"/>
  <c r="I347" i="4"/>
  <c r="H347" i="4"/>
  <c r="W347" i="4" s="1"/>
  <c r="G347" i="4"/>
  <c r="F347" i="4"/>
  <c r="E347" i="4"/>
  <c r="D347" i="4"/>
  <c r="C347" i="4"/>
  <c r="B347" i="4"/>
  <c r="S347" i="4" s="1"/>
  <c r="A347" i="4"/>
  <c r="U346" i="4"/>
  <c r="W346" i="4" s="1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A346" i="4"/>
  <c r="U345" i="4"/>
  <c r="W345" i="4" s="1"/>
  <c r="T345" i="4"/>
  <c r="R345" i="4"/>
  <c r="Q345" i="4"/>
  <c r="P345" i="4"/>
  <c r="O345" i="4"/>
  <c r="N345" i="4"/>
  <c r="M345" i="4"/>
  <c r="L345" i="4"/>
  <c r="K345" i="4"/>
  <c r="J345" i="4"/>
  <c r="I345" i="4"/>
  <c r="H345" i="4"/>
  <c r="S345" i="4" s="1"/>
  <c r="G345" i="4"/>
  <c r="F345" i="4"/>
  <c r="E345" i="4"/>
  <c r="D345" i="4"/>
  <c r="C345" i="4"/>
  <c r="B345" i="4"/>
  <c r="A345" i="4"/>
  <c r="U344" i="4"/>
  <c r="W344" i="4" s="1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A344" i="4"/>
  <c r="W343" i="4"/>
  <c r="U343" i="4"/>
  <c r="T343" i="4"/>
  <c r="R343" i="4"/>
  <c r="Q343" i="4"/>
  <c r="P343" i="4"/>
  <c r="O343" i="4"/>
  <c r="N343" i="4"/>
  <c r="M343" i="4"/>
  <c r="L343" i="4"/>
  <c r="K343" i="4"/>
  <c r="J343" i="4"/>
  <c r="I343" i="4"/>
  <c r="H343" i="4"/>
  <c r="S343" i="4" s="1"/>
  <c r="G343" i="4"/>
  <c r="F343" i="4"/>
  <c r="E343" i="4"/>
  <c r="D343" i="4"/>
  <c r="C343" i="4"/>
  <c r="B343" i="4"/>
  <c r="A343" i="4"/>
  <c r="U342" i="4"/>
  <c r="W342" i="4" s="1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A342" i="4"/>
  <c r="U341" i="4"/>
  <c r="W341" i="4" s="1"/>
  <c r="T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1" i="4" s="1"/>
  <c r="A341" i="4"/>
  <c r="U340" i="4"/>
  <c r="T340" i="4"/>
  <c r="R340" i="4"/>
  <c r="Q340" i="4"/>
  <c r="P340" i="4"/>
  <c r="O340" i="4"/>
  <c r="N340" i="4"/>
  <c r="M340" i="4"/>
  <c r="L340" i="4"/>
  <c r="K340" i="4"/>
  <c r="J340" i="4"/>
  <c r="I340" i="4"/>
  <c r="H340" i="4"/>
  <c r="W340" i="4" s="1"/>
  <c r="G340" i="4"/>
  <c r="F340" i="4"/>
  <c r="E340" i="4"/>
  <c r="D340" i="4"/>
  <c r="C340" i="4"/>
  <c r="B340" i="4"/>
  <c r="S340" i="4" s="1"/>
  <c r="A340" i="4"/>
  <c r="W339" i="4"/>
  <c r="U339" i="4"/>
  <c r="T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9" i="4" s="1"/>
  <c r="A339" i="4"/>
  <c r="W338" i="4"/>
  <c r="U338" i="4"/>
  <c r="T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S338" i="4" s="1"/>
  <c r="A338" i="4"/>
  <c r="W337" i="4"/>
  <c r="U337" i="4"/>
  <c r="T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7" i="4" s="1"/>
  <c r="A337" i="4"/>
  <c r="U336" i="4"/>
  <c r="W336" i="4" s="1"/>
  <c r="T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S336" i="4" s="1"/>
  <c r="A336" i="4"/>
  <c r="U335" i="4"/>
  <c r="W335" i="4" s="1"/>
  <c r="T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5" i="4" s="1"/>
  <c r="A335" i="4"/>
  <c r="U334" i="4"/>
  <c r="W334" i="4" s="1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A334" i="4"/>
  <c r="U333" i="4"/>
  <c r="W333" i="4" s="1"/>
  <c r="T333" i="4"/>
  <c r="R333" i="4"/>
  <c r="Q333" i="4"/>
  <c r="P333" i="4"/>
  <c r="O333" i="4"/>
  <c r="N333" i="4"/>
  <c r="M333" i="4"/>
  <c r="L333" i="4"/>
  <c r="K333" i="4"/>
  <c r="J333" i="4"/>
  <c r="I333" i="4"/>
  <c r="H333" i="4"/>
  <c r="S333" i="4" s="1"/>
  <c r="G333" i="4"/>
  <c r="F333" i="4"/>
  <c r="E333" i="4"/>
  <c r="D333" i="4"/>
  <c r="C333" i="4"/>
  <c r="B333" i="4"/>
  <c r="A333" i="4"/>
  <c r="U332" i="4"/>
  <c r="W332" i="4" s="1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A332" i="4"/>
  <c r="W331" i="4"/>
  <c r="U331" i="4"/>
  <c r="T331" i="4"/>
  <c r="R331" i="4"/>
  <c r="Q331" i="4"/>
  <c r="P331" i="4"/>
  <c r="O331" i="4"/>
  <c r="N331" i="4"/>
  <c r="M331" i="4"/>
  <c r="L331" i="4"/>
  <c r="K331" i="4"/>
  <c r="J331" i="4"/>
  <c r="I331" i="4"/>
  <c r="H331" i="4"/>
  <c r="S331" i="4" s="1"/>
  <c r="G331" i="4"/>
  <c r="F331" i="4"/>
  <c r="E331" i="4"/>
  <c r="D331" i="4"/>
  <c r="C331" i="4"/>
  <c r="B331" i="4"/>
  <c r="A331" i="4"/>
  <c r="U330" i="4"/>
  <c r="W330" i="4" s="1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A330" i="4"/>
  <c r="U329" i="4"/>
  <c r="W329" i="4" s="1"/>
  <c r="T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9" i="4" s="1"/>
  <c r="A329" i="4"/>
  <c r="U328" i="4"/>
  <c r="T328" i="4"/>
  <c r="R328" i="4"/>
  <c r="Q328" i="4"/>
  <c r="P328" i="4"/>
  <c r="O328" i="4"/>
  <c r="N328" i="4"/>
  <c r="M328" i="4"/>
  <c r="L328" i="4"/>
  <c r="K328" i="4"/>
  <c r="J328" i="4"/>
  <c r="I328" i="4"/>
  <c r="H328" i="4"/>
  <c r="W328" i="4" s="1"/>
  <c r="G328" i="4"/>
  <c r="F328" i="4"/>
  <c r="E328" i="4"/>
  <c r="D328" i="4"/>
  <c r="C328" i="4"/>
  <c r="B328" i="4"/>
  <c r="S328" i="4" s="1"/>
  <c r="A328" i="4"/>
  <c r="W327" i="4"/>
  <c r="U327" i="4"/>
  <c r="T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7" i="4" s="1"/>
  <c r="A327" i="4"/>
  <c r="W326" i="4"/>
  <c r="U326" i="4"/>
  <c r="T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S326" i="4" s="1"/>
  <c r="A326" i="4"/>
  <c r="V326" i="4" s="1"/>
  <c r="W325" i="4"/>
  <c r="U325" i="4"/>
  <c r="T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5" i="4" s="1"/>
  <c r="A325" i="4"/>
  <c r="U324" i="4"/>
  <c r="W324" i="4" s="1"/>
  <c r="T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S324" i="4" s="1"/>
  <c r="A324" i="4"/>
  <c r="U323" i="4"/>
  <c r="W323" i="4" s="1"/>
  <c r="T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3" i="4" s="1"/>
  <c r="A323" i="4"/>
  <c r="U322" i="4"/>
  <c r="W322" i="4" s="1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A322" i="4"/>
  <c r="U321" i="4"/>
  <c r="W321" i="4" s="1"/>
  <c r="T321" i="4"/>
  <c r="R321" i="4"/>
  <c r="Q321" i="4"/>
  <c r="P321" i="4"/>
  <c r="O321" i="4"/>
  <c r="N321" i="4"/>
  <c r="M321" i="4"/>
  <c r="L321" i="4"/>
  <c r="K321" i="4"/>
  <c r="J321" i="4"/>
  <c r="I321" i="4"/>
  <c r="H321" i="4"/>
  <c r="S321" i="4" s="1"/>
  <c r="G321" i="4"/>
  <c r="F321" i="4"/>
  <c r="E321" i="4"/>
  <c r="D321" i="4"/>
  <c r="C321" i="4"/>
  <c r="B321" i="4"/>
  <c r="A321" i="4"/>
  <c r="U320" i="4"/>
  <c r="W320" i="4" s="1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A320" i="4"/>
  <c r="W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A319" i="4"/>
  <c r="U318" i="4"/>
  <c r="W318" i="4" s="1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A318" i="4"/>
  <c r="U317" i="4"/>
  <c r="W317" i="4" s="1"/>
  <c r="T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7" i="4" s="1"/>
  <c r="A317" i="4"/>
  <c r="U316" i="4"/>
  <c r="T316" i="4"/>
  <c r="R316" i="4"/>
  <c r="Q316" i="4"/>
  <c r="P316" i="4"/>
  <c r="O316" i="4"/>
  <c r="N316" i="4"/>
  <c r="M316" i="4"/>
  <c r="L316" i="4"/>
  <c r="K316" i="4"/>
  <c r="J316" i="4"/>
  <c r="I316" i="4"/>
  <c r="H316" i="4"/>
  <c r="W316" i="4" s="1"/>
  <c r="G316" i="4"/>
  <c r="F316" i="4"/>
  <c r="E316" i="4"/>
  <c r="D316" i="4"/>
  <c r="C316" i="4"/>
  <c r="B316" i="4"/>
  <c r="S316" i="4" s="1"/>
  <c r="A316" i="4"/>
  <c r="W315" i="4"/>
  <c r="U315" i="4"/>
  <c r="T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5" i="4" s="1"/>
  <c r="A315" i="4"/>
  <c r="W314" i="4"/>
  <c r="U314" i="4"/>
  <c r="T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S314" i="4" s="1"/>
  <c r="A314" i="4"/>
  <c r="W313" i="4"/>
  <c r="U313" i="4"/>
  <c r="T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3" i="4" s="1"/>
  <c r="A313" i="4"/>
  <c r="U312" i="4"/>
  <c r="W312" i="4" s="1"/>
  <c r="T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S312" i="4" s="1"/>
  <c r="A312" i="4"/>
  <c r="U311" i="4"/>
  <c r="T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1" i="4" s="1"/>
  <c r="A311" i="4"/>
  <c r="U310" i="4"/>
  <c r="W310" i="4" s="1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A310" i="4"/>
  <c r="U309" i="4"/>
  <c r="W309" i="4" s="1"/>
  <c r="T309" i="4"/>
  <c r="R309" i="4"/>
  <c r="Q309" i="4"/>
  <c r="P309" i="4"/>
  <c r="O309" i="4"/>
  <c r="N309" i="4"/>
  <c r="M309" i="4"/>
  <c r="L309" i="4"/>
  <c r="K309" i="4"/>
  <c r="J309" i="4"/>
  <c r="I309" i="4"/>
  <c r="H309" i="4"/>
  <c r="S309" i="4" s="1"/>
  <c r="G309" i="4"/>
  <c r="F309" i="4"/>
  <c r="E309" i="4"/>
  <c r="D309" i="4"/>
  <c r="C309" i="4"/>
  <c r="B309" i="4"/>
  <c r="A309" i="4"/>
  <c r="U308" i="4"/>
  <c r="W308" i="4" s="1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A308" i="4"/>
  <c r="W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A307" i="4"/>
  <c r="U306" i="4"/>
  <c r="W306" i="4" s="1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A306" i="4"/>
  <c r="U305" i="4"/>
  <c r="W305" i="4" s="1"/>
  <c r="T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5" i="4" s="1"/>
  <c r="A305" i="4"/>
  <c r="U304" i="4"/>
  <c r="T304" i="4"/>
  <c r="R304" i="4"/>
  <c r="Q304" i="4"/>
  <c r="P304" i="4"/>
  <c r="O304" i="4"/>
  <c r="N304" i="4"/>
  <c r="M304" i="4"/>
  <c r="L304" i="4"/>
  <c r="K304" i="4"/>
  <c r="J304" i="4"/>
  <c r="I304" i="4"/>
  <c r="H304" i="4"/>
  <c r="W304" i="4" s="1"/>
  <c r="G304" i="4"/>
  <c r="F304" i="4"/>
  <c r="E304" i="4"/>
  <c r="D304" i="4"/>
  <c r="C304" i="4"/>
  <c r="B304" i="4"/>
  <c r="S304" i="4" s="1"/>
  <c r="A304" i="4"/>
  <c r="W303" i="4"/>
  <c r="U303" i="4"/>
  <c r="T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3" i="4" s="1"/>
  <c r="A303" i="4"/>
  <c r="W302" i="4"/>
  <c r="U302" i="4"/>
  <c r="T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2" i="4" s="1"/>
  <c r="A302" i="4"/>
  <c r="W301" i="4"/>
  <c r="U301" i="4"/>
  <c r="T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1" i="4" s="1"/>
  <c r="A301" i="4"/>
  <c r="U300" i="4"/>
  <c r="W300" i="4" s="1"/>
  <c r="T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300" i="4" s="1"/>
  <c r="A300" i="4"/>
  <c r="U299" i="4"/>
  <c r="T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A299" i="4"/>
  <c r="U298" i="4"/>
  <c r="W298" i="4" s="1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A298" i="4"/>
  <c r="U297" i="4"/>
  <c r="W297" i="4" s="1"/>
  <c r="T297" i="4"/>
  <c r="R297" i="4"/>
  <c r="Q297" i="4"/>
  <c r="P297" i="4"/>
  <c r="O297" i="4"/>
  <c r="N297" i="4"/>
  <c r="M297" i="4"/>
  <c r="L297" i="4"/>
  <c r="K297" i="4"/>
  <c r="J297" i="4"/>
  <c r="I297" i="4"/>
  <c r="H297" i="4"/>
  <c r="S297" i="4" s="1"/>
  <c r="G297" i="4"/>
  <c r="F297" i="4"/>
  <c r="E297" i="4"/>
  <c r="D297" i="4"/>
  <c r="C297" i="4"/>
  <c r="B297" i="4"/>
  <c r="A297" i="4"/>
  <c r="U296" i="4"/>
  <c r="W296" i="4" s="1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A296" i="4"/>
  <c r="W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A295" i="4"/>
  <c r="U294" i="4"/>
  <c r="W294" i="4" s="1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A294" i="4"/>
  <c r="U293" i="4"/>
  <c r="W293" i="4" s="1"/>
  <c r="T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3" i="4" s="1"/>
  <c r="A293" i="4"/>
  <c r="U292" i="4"/>
  <c r="T292" i="4"/>
  <c r="R292" i="4"/>
  <c r="Q292" i="4"/>
  <c r="P292" i="4"/>
  <c r="O292" i="4"/>
  <c r="N292" i="4"/>
  <c r="M292" i="4"/>
  <c r="L292" i="4"/>
  <c r="K292" i="4"/>
  <c r="J292" i="4"/>
  <c r="I292" i="4"/>
  <c r="H292" i="4"/>
  <c r="W292" i="4" s="1"/>
  <c r="G292" i="4"/>
  <c r="F292" i="4"/>
  <c r="E292" i="4"/>
  <c r="D292" i="4"/>
  <c r="C292" i="4"/>
  <c r="B292" i="4"/>
  <c r="S292" i="4" s="1"/>
  <c r="A292" i="4"/>
  <c r="W291" i="4"/>
  <c r="U291" i="4"/>
  <c r="T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1" i="4" s="1"/>
  <c r="A291" i="4"/>
  <c r="W290" i="4"/>
  <c r="U290" i="4"/>
  <c r="T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S290" i="4" s="1"/>
  <c r="A290" i="4"/>
  <c r="W289" i="4"/>
  <c r="U289" i="4"/>
  <c r="T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9" i="4" s="1"/>
  <c r="A289" i="4"/>
  <c r="U288" i="4"/>
  <c r="W288" i="4" s="1"/>
  <c r="T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A288" i="4"/>
  <c r="U287" i="4"/>
  <c r="T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A287" i="4"/>
  <c r="U286" i="4"/>
  <c r="W286" i="4" s="1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A286" i="4"/>
  <c r="U285" i="4"/>
  <c r="W285" i="4" s="1"/>
  <c r="T285" i="4"/>
  <c r="R285" i="4"/>
  <c r="Q285" i="4"/>
  <c r="P285" i="4"/>
  <c r="O285" i="4"/>
  <c r="N285" i="4"/>
  <c r="M285" i="4"/>
  <c r="L285" i="4"/>
  <c r="K285" i="4"/>
  <c r="J285" i="4"/>
  <c r="I285" i="4"/>
  <c r="H285" i="4"/>
  <c r="S285" i="4" s="1"/>
  <c r="G285" i="4"/>
  <c r="F285" i="4"/>
  <c r="E285" i="4"/>
  <c r="D285" i="4"/>
  <c r="C285" i="4"/>
  <c r="B285" i="4"/>
  <c r="A285" i="4"/>
  <c r="U284" i="4"/>
  <c r="W284" i="4" s="1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A284" i="4"/>
  <c r="W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A283" i="4"/>
  <c r="U282" i="4"/>
  <c r="W282" i="4" s="1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A282" i="4"/>
  <c r="U281" i="4"/>
  <c r="W281" i="4" s="1"/>
  <c r="T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1" i="4" s="1"/>
  <c r="A281" i="4"/>
  <c r="U280" i="4"/>
  <c r="T280" i="4"/>
  <c r="R280" i="4"/>
  <c r="Q280" i="4"/>
  <c r="P280" i="4"/>
  <c r="O280" i="4"/>
  <c r="N280" i="4"/>
  <c r="M280" i="4"/>
  <c r="L280" i="4"/>
  <c r="K280" i="4"/>
  <c r="J280" i="4"/>
  <c r="I280" i="4"/>
  <c r="H280" i="4"/>
  <c r="W280" i="4" s="1"/>
  <c r="G280" i="4"/>
  <c r="F280" i="4"/>
  <c r="E280" i="4"/>
  <c r="D280" i="4"/>
  <c r="C280" i="4"/>
  <c r="B280" i="4"/>
  <c r="S280" i="4" s="1"/>
  <c r="A280" i="4"/>
  <c r="W279" i="4"/>
  <c r="U279" i="4"/>
  <c r="T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S279" i="4" s="1"/>
  <c r="A279" i="4"/>
  <c r="W278" i="4"/>
  <c r="U278" i="4"/>
  <c r="T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8" i="4" s="1"/>
  <c r="A278" i="4"/>
  <c r="W277" i="4"/>
  <c r="V277" i="4"/>
  <c r="U277" i="4"/>
  <c r="T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7" i="4" s="1"/>
  <c r="A277" i="4"/>
  <c r="U276" i="4"/>
  <c r="W276" i="4" s="1"/>
  <c r="T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A276" i="4"/>
  <c r="U275" i="4"/>
  <c r="T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5" i="4" s="1"/>
  <c r="A275" i="4"/>
  <c r="U274" i="4"/>
  <c r="W274" i="4" s="1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A274" i="4"/>
  <c r="U273" i="4"/>
  <c r="W273" i="4" s="1"/>
  <c r="T273" i="4"/>
  <c r="R273" i="4"/>
  <c r="Q273" i="4"/>
  <c r="P273" i="4"/>
  <c r="O273" i="4"/>
  <c r="N273" i="4"/>
  <c r="M273" i="4"/>
  <c r="L273" i="4"/>
  <c r="K273" i="4"/>
  <c r="J273" i="4"/>
  <c r="I273" i="4"/>
  <c r="H273" i="4"/>
  <c r="S273" i="4" s="1"/>
  <c r="G273" i="4"/>
  <c r="F273" i="4"/>
  <c r="E273" i="4"/>
  <c r="D273" i="4"/>
  <c r="C273" i="4"/>
  <c r="B273" i="4"/>
  <c r="A273" i="4"/>
  <c r="U272" i="4"/>
  <c r="W272" i="4" s="1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A272" i="4"/>
  <c r="W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A271" i="4"/>
  <c r="U270" i="4"/>
  <c r="W270" i="4" s="1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A270" i="4"/>
  <c r="U269" i="4"/>
  <c r="W269" i="4" s="1"/>
  <c r="T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9" i="4" s="1"/>
  <c r="A269" i="4"/>
  <c r="U268" i="4"/>
  <c r="T268" i="4"/>
  <c r="R268" i="4"/>
  <c r="Q268" i="4"/>
  <c r="P268" i="4"/>
  <c r="O268" i="4"/>
  <c r="N268" i="4"/>
  <c r="M268" i="4"/>
  <c r="L268" i="4"/>
  <c r="K268" i="4"/>
  <c r="J268" i="4"/>
  <c r="I268" i="4"/>
  <c r="H268" i="4"/>
  <c r="W268" i="4" s="1"/>
  <c r="G268" i="4"/>
  <c r="F268" i="4"/>
  <c r="E268" i="4"/>
  <c r="D268" i="4"/>
  <c r="C268" i="4"/>
  <c r="B268" i="4"/>
  <c r="S268" i="4" s="1"/>
  <c r="A268" i="4"/>
  <c r="W267" i="4"/>
  <c r="U267" i="4"/>
  <c r="T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7" i="4" s="1"/>
  <c r="A267" i="4"/>
  <c r="W266" i="4"/>
  <c r="U266" i="4"/>
  <c r="T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6" i="4" s="1"/>
  <c r="A266" i="4"/>
  <c r="W265" i="4"/>
  <c r="U265" i="4"/>
  <c r="T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5" i="4" s="1"/>
  <c r="A265" i="4"/>
  <c r="U264" i="4"/>
  <c r="W264" i="4" s="1"/>
  <c r="T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4" i="4" s="1"/>
  <c r="A264" i="4"/>
  <c r="U263" i="4"/>
  <c r="T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3" i="4" s="1"/>
  <c r="A263" i="4"/>
  <c r="U262" i="4"/>
  <c r="W262" i="4" s="1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A262" i="4"/>
  <c r="U261" i="4"/>
  <c r="W261" i="4" s="1"/>
  <c r="T261" i="4"/>
  <c r="R261" i="4"/>
  <c r="Q261" i="4"/>
  <c r="P261" i="4"/>
  <c r="O261" i="4"/>
  <c r="N261" i="4"/>
  <c r="M261" i="4"/>
  <c r="L261" i="4"/>
  <c r="K261" i="4"/>
  <c r="J261" i="4"/>
  <c r="I261" i="4"/>
  <c r="H261" i="4"/>
  <c r="S261" i="4" s="1"/>
  <c r="G261" i="4"/>
  <c r="F261" i="4"/>
  <c r="E261" i="4"/>
  <c r="D261" i="4"/>
  <c r="C261" i="4"/>
  <c r="B261" i="4"/>
  <c r="A261" i="4"/>
  <c r="U260" i="4"/>
  <c r="W260" i="4" s="1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A260" i="4"/>
  <c r="W259" i="4"/>
  <c r="U259" i="4"/>
  <c r="T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9" i="4" s="1"/>
  <c r="A259" i="4"/>
  <c r="U258" i="4"/>
  <c r="W258" i="4" s="1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A258" i="4"/>
  <c r="U257" i="4"/>
  <c r="W257" i="4" s="1"/>
  <c r="T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7" i="4" s="1"/>
  <c r="A257" i="4"/>
  <c r="W256" i="4"/>
  <c r="U256" i="4"/>
  <c r="T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6" i="4" s="1"/>
  <c r="A256" i="4"/>
  <c r="W255" i="4"/>
  <c r="U255" i="4"/>
  <c r="T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5" i="4" s="1"/>
  <c r="A255" i="4"/>
  <c r="W254" i="4"/>
  <c r="U254" i="4"/>
  <c r="T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4" i="4" s="1"/>
  <c r="A254" i="4"/>
  <c r="W253" i="4"/>
  <c r="U253" i="4"/>
  <c r="T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3" i="4" s="1"/>
  <c r="A253" i="4"/>
  <c r="U252" i="4"/>
  <c r="W252" i="4" s="1"/>
  <c r="T252" i="4"/>
  <c r="R252" i="4"/>
  <c r="Q252" i="4"/>
  <c r="P252" i="4"/>
  <c r="O252" i="4"/>
  <c r="N252" i="4"/>
  <c r="M252" i="4"/>
  <c r="L252" i="4"/>
  <c r="K252" i="4"/>
  <c r="J252" i="4"/>
  <c r="I252" i="4"/>
  <c r="S252" i="4" s="1"/>
  <c r="H252" i="4"/>
  <c r="G252" i="4"/>
  <c r="F252" i="4"/>
  <c r="E252" i="4"/>
  <c r="D252" i="4"/>
  <c r="C252" i="4"/>
  <c r="B252" i="4"/>
  <c r="A252" i="4"/>
  <c r="U251" i="4"/>
  <c r="T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A251" i="4"/>
  <c r="U250" i="4"/>
  <c r="W250" i="4" s="1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A250" i="4"/>
  <c r="U249" i="4"/>
  <c r="W249" i="4" s="1"/>
  <c r="T249" i="4"/>
  <c r="R249" i="4"/>
  <c r="Q249" i="4"/>
  <c r="P249" i="4"/>
  <c r="O249" i="4"/>
  <c r="N249" i="4"/>
  <c r="M249" i="4"/>
  <c r="L249" i="4"/>
  <c r="K249" i="4"/>
  <c r="J249" i="4"/>
  <c r="I249" i="4"/>
  <c r="H249" i="4"/>
  <c r="S249" i="4" s="1"/>
  <c r="G249" i="4"/>
  <c r="F249" i="4"/>
  <c r="E249" i="4"/>
  <c r="D249" i="4"/>
  <c r="C249" i="4"/>
  <c r="B249" i="4"/>
  <c r="A249" i="4"/>
  <c r="U248" i="4"/>
  <c r="W248" i="4" s="1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A248" i="4"/>
  <c r="W247" i="4"/>
  <c r="U247" i="4"/>
  <c r="T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7" i="4" s="1"/>
  <c r="A247" i="4"/>
  <c r="U246" i="4"/>
  <c r="W246" i="4" s="1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A246" i="4"/>
  <c r="U245" i="4"/>
  <c r="W245" i="4" s="1"/>
  <c r="T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5" i="4" s="1"/>
  <c r="A245" i="4"/>
  <c r="W244" i="4"/>
  <c r="U244" i="4"/>
  <c r="T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4" i="4" s="1"/>
  <c r="A244" i="4"/>
  <c r="W243" i="4"/>
  <c r="U243" i="4"/>
  <c r="T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3" i="4" s="1"/>
  <c r="A243" i="4"/>
  <c r="W242" i="4"/>
  <c r="U242" i="4"/>
  <c r="T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2" i="4" s="1"/>
  <c r="A242" i="4"/>
  <c r="W241" i="4"/>
  <c r="U241" i="4"/>
  <c r="T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1" i="4" s="1"/>
  <c r="A241" i="4"/>
  <c r="U240" i="4"/>
  <c r="W240" i="4" s="1"/>
  <c r="T240" i="4"/>
  <c r="R240" i="4"/>
  <c r="Q240" i="4"/>
  <c r="P240" i="4"/>
  <c r="O240" i="4"/>
  <c r="N240" i="4"/>
  <c r="M240" i="4"/>
  <c r="L240" i="4"/>
  <c r="K240" i="4"/>
  <c r="J240" i="4"/>
  <c r="I240" i="4"/>
  <c r="S240" i="4" s="1"/>
  <c r="H240" i="4"/>
  <c r="G240" i="4"/>
  <c r="F240" i="4"/>
  <c r="E240" i="4"/>
  <c r="D240" i="4"/>
  <c r="C240" i="4"/>
  <c r="B240" i="4"/>
  <c r="A240" i="4"/>
  <c r="U239" i="4"/>
  <c r="T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A239" i="4"/>
  <c r="U238" i="4"/>
  <c r="W238" i="4" s="1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A238" i="4"/>
  <c r="U237" i="4"/>
  <c r="W237" i="4" s="1"/>
  <c r="T237" i="4"/>
  <c r="R237" i="4"/>
  <c r="Q237" i="4"/>
  <c r="P237" i="4"/>
  <c r="O237" i="4"/>
  <c r="N237" i="4"/>
  <c r="M237" i="4"/>
  <c r="L237" i="4"/>
  <c r="K237" i="4"/>
  <c r="J237" i="4"/>
  <c r="I237" i="4"/>
  <c r="H237" i="4"/>
  <c r="S237" i="4" s="1"/>
  <c r="G237" i="4"/>
  <c r="F237" i="4"/>
  <c r="E237" i="4"/>
  <c r="D237" i="4"/>
  <c r="C237" i="4"/>
  <c r="B237" i="4"/>
  <c r="A237" i="4"/>
  <c r="U236" i="4"/>
  <c r="W236" i="4" s="1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A236" i="4"/>
  <c r="W235" i="4"/>
  <c r="U235" i="4"/>
  <c r="T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5" i="4" s="1"/>
  <c r="A235" i="4"/>
  <c r="U234" i="4"/>
  <c r="W234" i="4" s="1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A234" i="4"/>
  <c r="V234" i="4" s="1"/>
  <c r="U233" i="4"/>
  <c r="W233" i="4" s="1"/>
  <c r="T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3" i="4" s="1"/>
  <c r="A233" i="4"/>
  <c r="W232" i="4"/>
  <c r="U232" i="4"/>
  <c r="T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2" i="4" s="1"/>
  <c r="A232" i="4"/>
  <c r="W231" i="4"/>
  <c r="U231" i="4"/>
  <c r="T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1" i="4" s="1"/>
  <c r="A231" i="4"/>
  <c r="W230" i="4"/>
  <c r="U230" i="4"/>
  <c r="T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30" i="4" s="1"/>
  <c r="A230" i="4"/>
  <c r="W229" i="4"/>
  <c r="V229" i="4"/>
  <c r="U229" i="4"/>
  <c r="T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9" i="4" s="1"/>
  <c r="A229" i="4"/>
  <c r="U228" i="4"/>
  <c r="W228" i="4" s="1"/>
  <c r="T228" i="4"/>
  <c r="R228" i="4"/>
  <c r="Q228" i="4"/>
  <c r="P228" i="4"/>
  <c r="O228" i="4"/>
  <c r="N228" i="4"/>
  <c r="M228" i="4"/>
  <c r="L228" i="4"/>
  <c r="K228" i="4"/>
  <c r="J228" i="4"/>
  <c r="I228" i="4"/>
  <c r="S228" i="4" s="1"/>
  <c r="H228" i="4"/>
  <c r="G228" i="4"/>
  <c r="F228" i="4"/>
  <c r="E228" i="4"/>
  <c r="D228" i="4"/>
  <c r="C228" i="4"/>
  <c r="B228" i="4"/>
  <c r="A228" i="4"/>
  <c r="U227" i="4"/>
  <c r="T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7" i="4" s="1"/>
  <c r="A227" i="4"/>
  <c r="U226" i="4"/>
  <c r="W226" i="4" s="1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A226" i="4"/>
  <c r="U225" i="4"/>
  <c r="W225" i="4" s="1"/>
  <c r="T225" i="4"/>
  <c r="R225" i="4"/>
  <c r="Q225" i="4"/>
  <c r="P225" i="4"/>
  <c r="O225" i="4"/>
  <c r="N225" i="4"/>
  <c r="M225" i="4"/>
  <c r="L225" i="4"/>
  <c r="K225" i="4"/>
  <c r="J225" i="4"/>
  <c r="I225" i="4"/>
  <c r="H225" i="4"/>
  <c r="S225" i="4" s="1"/>
  <c r="G225" i="4"/>
  <c r="F225" i="4"/>
  <c r="E225" i="4"/>
  <c r="D225" i="4"/>
  <c r="C225" i="4"/>
  <c r="B225" i="4"/>
  <c r="A225" i="4"/>
  <c r="U224" i="4"/>
  <c r="W224" i="4" s="1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A224" i="4"/>
  <c r="W223" i="4"/>
  <c r="U223" i="4"/>
  <c r="T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3" i="4" s="1"/>
  <c r="A223" i="4"/>
  <c r="U222" i="4"/>
  <c r="W222" i="4" s="1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A222" i="4"/>
  <c r="U221" i="4"/>
  <c r="W221" i="4" s="1"/>
  <c r="T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1" i="4" s="1"/>
  <c r="A221" i="4"/>
  <c r="W220" i="4"/>
  <c r="U220" i="4"/>
  <c r="T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20" i="4" s="1"/>
  <c r="A220" i="4"/>
  <c r="W219" i="4"/>
  <c r="U219" i="4"/>
  <c r="T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9" i="4" s="1"/>
  <c r="A219" i="4"/>
  <c r="W218" i="4"/>
  <c r="U218" i="4"/>
  <c r="T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8" i="4" s="1"/>
  <c r="A218" i="4"/>
  <c r="W217" i="4"/>
  <c r="U217" i="4"/>
  <c r="T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7" i="4" s="1"/>
  <c r="A217" i="4"/>
  <c r="U216" i="4"/>
  <c r="W216" i="4" s="1"/>
  <c r="T216" i="4"/>
  <c r="R216" i="4"/>
  <c r="Q216" i="4"/>
  <c r="P216" i="4"/>
  <c r="O216" i="4"/>
  <c r="N216" i="4"/>
  <c r="M216" i="4"/>
  <c r="L216" i="4"/>
  <c r="K216" i="4"/>
  <c r="J216" i="4"/>
  <c r="I216" i="4"/>
  <c r="S216" i="4" s="1"/>
  <c r="H216" i="4"/>
  <c r="G216" i="4"/>
  <c r="F216" i="4"/>
  <c r="E216" i="4"/>
  <c r="D216" i="4"/>
  <c r="C216" i="4"/>
  <c r="B216" i="4"/>
  <c r="A216" i="4"/>
  <c r="U215" i="4"/>
  <c r="T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5" i="4" s="1"/>
  <c r="A215" i="4"/>
  <c r="U214" i="4"/>
  <c r="W214" i="4" s="1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A214" i="4"/>
  <c r="U213" i="4"/>
  <c r="W213" i="4" s="1"/>
  <c r="T213" i="4"/>
  <c r="R213" i="4"/>
  <c r="Q213" i="4"/>
  <c r="P213" i="4"/>
  <c r="O213" i="4"/>
  <c r="N213" i="4"/>
  <c r="M213" i="4"/>
  <c r="L213" i="4"/>
  <c r="K213" i="4"/>
  <c r="J213" i="4"/>
  <c r="I213" i="4"/>
  <c r="H213" i="4"/>
  <c r="S213" i="4" s="1"/>
  <c r="G213" i="4"/>
  <c r="F213" i="4"/>
  <c r="E213" i="4"/>
  <c r="D213" i="4"/>
  <c r="C213" i="4"/>
  <c r="B213" i="4"/>
  <c r="A213" i="4"/>
  <c r="U212" i="4"/>
  <c r="W212" i="4" s="1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A212" i="4"/>
  <c r="W211" i="4"/>
  <c r="U211" i="4"/>
  <c r="T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1" i="4" s="1"/>
  <c r="A211" i="4"/>
  <c r="U210" i="4"/>
  <c r="W210" i="4" s="1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A210" i="4"/>
  <c r="U209" i="4"/>
  <c r="W209" i="4" s="1"/>
  <c r="T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9" i="4" s="1"/>
  <c r="A209" i="4"/>
  <c r="V209" i="4" s="1"/>
  <c r="W208" i="4"/>
  <c r="U208" i="4"/>
  <c r="T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8" i="4" s="1"/>
  <c r="A208" i="4"/>
  <c r="W207" i="4"/>
  <c r="U207" i="4"/>
  <c r="T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7" i="4" s="1"/>
  <c r="A207" i="4"/>
  <c r="W206" i="4"/>
  <c r="U206" i="4"/>
  <c r="T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6" i="4" s="1"/>
  <c r="A206" i="4"/>
  <c r="W205" i="4"/>
  <c r="U205" i="4"/>
  <c r="T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5" i="4" s="1"/>
  <c r="A205" i="4"/>
  <c r="U204" i="4"/>
  <c r="W204" i="4" s="1"/>
  <c r="T204" i="4"/>
  <c r="R204" i="4"/>
  <c r="Q204" i="4"/>
  <c r="P204" i="4"/>
  <c r="O204" i="4"/>
  <c r="N204" i="4"/>
  <c r="M204" i="4"/>
  <c r="L204" i="4"/>
  <c r="K204" i="4"/>
  <c r="J204" i="4"/>
  <c r="I204" i="4"/>
  <c r="S204" i="4" s="1"/>
  <c r="H204" i="4"/>
  <c r="G204" i="4"/>
  <c r="F204" i="4"/>
  <c r="E204" i="4"/>
  <c r="D204" i="4"/>
  <c r="C204" i="4"/>
  <c r="B204" i="4"/>
  <c r="A204" i="4"/>
  <c r="U203" i="4"/>
  <c r="W203" i="4" s="1"/>
  <c r="T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A203" i="4"/>
  <c r="U202" i="4"/>
  <c r="W202" i="4" s="1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A202" i="4"/>
  <c r="U201" i="4"/>
  <c r="W201" i="4" s="1"/>
  <c r="T201" i="4"/>
  <c r="R201" i="4"/>
  <c r="Q201" i="4"/>
  <c r="P201" i="4"/>
  <c r="O201" i="4"/>
  <c r="N201" i="4"/>
  <c r="M201" i="4"/>
  <c r="L201" i="4"/>
  <c r="K201" i="4"/>
  <c r="J201" i="4"/>
  <c r="I201" i="4"/>
  <c r="H201" i="4"/>
  <c r="S201" i="4" s="1"/>
  <c r="G201" i="4"/>
  <c r="F201" i="4"/>
  <c r="E201" i="4"/>
  <c r="D201" i="4"/>
  <c r="C201" i="4"/>
  <c r="B201" i="4"/>
  <c r="A201" i="4"/>
  <c r="U200" i="4"/>
  <c r="W200" i="4" s="1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A200" i="4"/>
  <c r="W199" i="4"/>
  <c r="U199" i="4"/>
  <c r="T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9" i="4" s="1"/>
  <c r="A199" i="4"/>
  <c r="U198" i="4"/>
  <c r="W198" i="4" s="1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A198" i="4"/>
  <c r="U197" i="4"/>
  <c r="W197" i="4" s="1"/>
  <c r="T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7" i="4" s="1"/>
  <c r="A197" i="4"/>
  <c r="W196" i="4"/>
  <c r="U196" i="4"/>
  <c r="T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6" i="4" s="1"/>
  <c r="A196" i="4"/>
  <c r="W195" i="4"/>
  <c r="U195" i="4"/>
  <c r="T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5" i="4" s="1"/>
  <c r="A195" i="4"/>
  <c r="W194" i="4"/>
  <c r="U194" i="4"/>
  <c r="T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4" i="4" s="1"/>
  <c r="A194" i="4"/>
  <c r="W193" i="4"/>
  <c r="U193" i="4"/>
  <c r="T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3" i="4" s="1"/>
  <c r="A193" i="4"/>
  <c r="U192" i="4"/>
  <c r="W192" i="4" s="1"/>
  <c r="T192" i="4"/>
  <c r="R192" i="4"/>
  <c r="Q192" i="4"/>
  <c r="P192" i="4"/>
  <c r="O192" i="4"/>
  <c r="N192" i="4"/>
  <c r="M192" i="4"/>
  <c r="L192" i="4"/>
  <c r="K192" i="4"/>
  <c r="J192" i="4"/>
  <c r="I192" i="4"/>
  <c r="S192" i="4" s="1"/>
  <c r="H192" i="4"/>
  <c r="G192" i="4"/>
  <c r="F192" i="4"/>
  <c r="E192" i="4"/>
  <c r="D192" i="4"/>
  <c r="C192" i="4"/>
  <c r="B192" i="4"/>
  <c r="A192" i="4"/>
  <c r="U191" i="4"/>
  <c r="T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191" i="4"/>
  <c r="U190" i="4"/>
  <c r="W190" i="4" s="1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A190" i="4"/>
  <c r="U189" i="4"/>
  <c r="W189" i="4" s="1"/>
  <c r="T189" i="4"/>
  <c r="R189" i="4"/>
  <c r="Q189" i="4"/>
  <c r="P189" i="4"/>
  <c r="O189" i="4"/>
  <c r="N189" i="4"/>
  <c r="M189" i="4"/>
  <c r="L189" i="4"/>
  <c r="K189" i="4"/>
  <c r="J189" i="4"/>
  <c r="I189" i="4"/>
  <c r="H189" i="4"/>
  <c r="S189" i="4" s="1"/>
  <c r="G189" i="4"/>
  <c r="F189" i="4"/>
  <c r="E189" i="4"/>
  <c r="D189" i="4"/>
  <c r="C189" i="4"/>
  <c r="B189" i="4"/>
  <c r="A189" i="4"/>
  <c r="U188" i="4"/>
  <c r="W188" i="4" s="1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A188" i="4"/>
  <c r="W187" i="4"/>
  <c r="U187" i="4"/>
  <c r="T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7" i="4" s="1"/>
  <c r="A187" i="4"/>
  <c r="U186" i="4"/>
  <c r="W186" i="4" s="1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A186" i="4"/>
  <c r="V186" i="4" s="1"/>
  <c r="U185" i="4"/>
  <c r="W185" i="4" s="1"/>
  <c r="T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5" i="4" s="1"/>
  <c r="A185" i="4"/>
  <c r="W184" i="4"/>
  <c r="U184" i="4"/>
  <c r="T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4" i="4" s="1"/>
  <c r="A184" i="4"/>
  <c r="W183" i="4"/>
  <c r="U183" i="4"/>
  <c r="T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3" i="4" s="1"/>
  <c r="A183" i="4"/>
  <c r="W182" i="4"/>
  <c r="U182" i="4"/>
  <c r="T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2" i="4" s="1"/>
  <c r="A182" i="4"/>
  <c r="W181" i="4"/>
  <c r="V181" i="4"/>
  <c r="U181" i="4"/>
  <c r="T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1" i="4" s="1"/>
  <c r="A181" i="4"/>
  <c r="U180" i="4"/>
  <c r="W180" i="4" s="1"/>
  <c r="T180" i="4"/>
  <c r="R180" i="4"/>
  <c r="Q180" i="4"/>
  <c r="P180" i="4"/>
  <c r="O180" i="4"/>
  <c r="N180" i="4"/>
  <c r="M180" i="4"/>
  <c r="L180" i="4"/>
  <c r="K180" i="4"/>
  <c r="J180" i="4"/>
  <c r="I180" i="4"/>
  <c r="S180" i="4" s="1"/>
  <c r="H180" i="4"/>
  <c r="G180" i="4"/>
  <c r="F180" i="4"/>
  <c r="E180" i="4"/>
  <c r="D180" i="4"/>
  <c r="C180" i="4"/>
  <c r="B180" i="4"/>
  <c r="A180" i="4"/>
  <c r="U179" i="4"/>
  <c r="T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9" i="4" s="1"/>
  <c r="A179" i="4"/>
  <c r="U178" i="4"/>
  <c r="W178" i="4" s="1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A178" i="4"/>
  <c r="U177" i="4"/>
  <c r="W177" i="4" s="1"/>
  <c r="T177" i="4"/>
  <c r="R177" i="4"/>
  <c r="Q177" i="4"/>
  <c r="P177" i="4"/>
  <c r="O177" i="4"/>
  <c r="N177" i="4"/>
  <c r="M177" i="4"/>
  <c r="L177" i="4"/>
  <c r="K177" i="4"/>
  <c r="J177" i="4"/>
  <c r="I177" i="4"/>
  <c r="H177" i="4"/>
  <c r="S177" i="4" s="1"/>
  <c r="G177" i="4"/>
  <c r="F177" i="4"/>
  <c r="E177" i="4"/>
  <c r="D177" i="4"/>
  <c r="C177" i="4"/>
  <c r="B177" i="4"/>
  <c r="A177" i="4"/>
  <c r="U176" i="4"/>
  <c r="W176" i="4" s="1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A176" i="4"/>
  <c r="W175" i="4"/>
  <c r="U175" i="4"/>
  <c r="T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5" i="4" s="1"/>
  <c r="A175" i="4"/>
  <c r="U174" i="4"/>
  <c r="W174" i="4" s="1"/>
  <c r="T174" i="4"/>
  <c r="R174" i="4"/>
  <c r="Q174" i="4"/>
  <c r="P174" i="4"/>
  <c r="O174" i="4"/>
  <c r="N174" i="4"/>
  <c r="M174" i="4"/>
  <c r="L174" i="4"/>
  <c r="K174" i="4"/>
  <c r="J174" i="4"/>
  <c r="I174" i="4"/>
  <c r="H174" i="4"/>
  <c r="S174" i="4" s="1"/>
  <c r="G174" i="4"/>
  <c r="F174" i="4"/>
  <c r="E174" i="4"/>
  <c r="D174" i="4"/>
  <c r="C174" i="4"/>
  <c r="B174" i="4"/>
  <c r="A174" i="4"/>
  <c r="U173" i="4"/>
  <c r="W173" i="4" s="1"/>
  <c r="T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3" i="4" s="1"/>
  <c r="A173" i="4"/>
  <c r="W172" i="4"/>
  <c r="U172" i="4"/>
  <c r="T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2" i="4" s="1"/>
  <c r="A172" i="4"/>
  <c r="V172" i="4" s="1"/>
  <c r="W171" i="4"/>
  <c r="U171" i="4"/>
  <c r="T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1" i="4" s="1"/>
  <c r="A171" i="4"/>
  <c r="W170" i="4"/>
  <c r="U170" i="4"/>
  <c r="T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70" i="4" s="1"/>
  <c r="A170" i="4"/>
  <c r="W169" i="4"/>
  <c r="U169" i="4"/>
  <c r="T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9" i="4" s="1"/>
  <c r="A169" i="4"/>
  <c r="U168" i="4"/>
  <c r="W168" i="4" s="1"/>
  <c r="T168" i="4"/>
  <c r="R168" i="4"/>
  <c r="Q168" i="4"/>
  <c r="P168" i="4"/>
  <c r="O168" i="4"/>
  <c r="N168" i="4"/>
  <c r="M168" i="4"/>
  <c r="L168" i="4"/>
  <c r="K168" i="4"/>
  <c r="J168" i="4"/>
  <c r="I168" i="4"/>
  <c r="S168" i="4" s="1"/>
  <c r="H168" i="4"/>
  <c r="G168" i="4"/>
  <c r="F168" i="4"/>
  <c r="E168" i="4"/>
  <c r="D168" i="4"/>
  <c r="C168" i="4"/>
  <c r="B168" i="4"/>
  <c r="A168" i="4"/>
  <c r="U167" i="4"/>
  <c r="T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7" i="4" s="1"/>
  <c r="A167" i="4"/>
  <c r="U166" i="4"/>
  <c r="W166" i="4" s="1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A166" i="4"/>
  <c r="U165" i="4"/>
  <c r="W165" i="4" s="1"/>
  <c r="T165" i="4"/>
  <c r="R165" i="4"/>
  <c r="Q165" i="4"/>
  <c r="P165" i="4"/>
  <c r="O165" i="4"/>
  <c r="N165" i="4"/>
  <c r="M165" i="4"/>
  <c r="L165" i="4"/>
  <c r="K165" i="4"/>
  <c r="J165" i="4"/>
  <c r="I165" i="4"/>
  <c r="H165" i="4"/>
  <c r="S165" i="4" s="1"/>
  <c r="G165" i="4"/>
  <c r="F165" i="4"/>
  <c r="E165" i="4"/>
  <c r="D165" i="4"/>
  <c r="C165" i="4"/>
  <c r="B165" i="4"/>
  <c r="A165" i="4"/>
  <c r="U164" i="4"/>
  <c r="W164" i="4" s="1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164" i="4"/>
  <c r="W163" i="4"/>
  <c r="U163" i="4"/>
  <c r="T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3" i="4" s="1"/>
  <c r="A163" i="4"/>
  <c r="U162" i="4"/>
  <c r="W162" i="4" s="1"/>
  <c r="T162" i="4"/>
  <c r="R162" i="4"/>
  <c r="Q162" i="4"/>
  <c r="P162" i="4"/>
  <c r="O162" i="4"/>
  <c r="N162" i="4"/>
  <c r="M162" i="4"/>
  <c r="L162" i="4"/>
  <c r="K162" i="4"/>
  <c r="J162" i="4"/>
  <c r="I162" i="4"/>
  <c r="H162" i="4"/>
  <c r="S162" i="4" s="1"/>
  <c r="G162" i="4"/>
  <c r="F162" i="4"/>
  <c r="E162" i="4"/>
  <c r="D162" i="4"/>
  <c r="C162" i="4"/>
  <c r="B162" i="4"/>
  <c r="A162" i="4"/>
  <c r="U161" i="4"/>
  <c r="W161" i="4" s="1"/>
  <c r="T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1" i="4" s="1"/>
  <c r="A161" i="4"/>
  <c r="W160" i="4"/>
  <c r="U160" i="4"/>
  <c r="T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60" i="4" s="1"/>
  <c r="A160" i="4"/>
  <c r="W159" i="4"/>
  <c r="U159" i="4"/>
  <c r="T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9" i="4" s="1"/>
  <c r="A159" i="4"/>
  <c r="W158" i="4"/>
  <c r="U158" i="4"/>
  <c r="T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8" i="4" s="1"/>
  <c r="A158" i="4"/>
  <c r="W157" i="4"/>
  <c r="U157" i="4"/>
  <c r="T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7" i="4" s="1"/>
  <c r="A157" i="4"/>
  <c r="U156" i="4"/>
  <c r="W156" i="4" s="1"/>
  <c r="T156" i="4"/>
  <c r="R156" i="4"/>
  <c r="Q156" i="4"/>
  <c r="P156" i="4"/>
  <c r="O156" i="4"/>
  <c r="N156" i="4"/>
  <c r="M156" i="4"/>
  <c r="L156" i="4"/>
  <c r="K156" i="4"/>
  <c r="J156" i="4"/>
  <c r="I156" i="4"/>
  <c r="S156" i="4" s="1"/>
  <c r="H156" i="4"/>
  <c r="G156" i="4"/>
  <c r="F156" i="4"/>
  <c r="E156" i="4"/>
  <c r="D156" i="4"/>
  <c r="C156" i="4"/>
  <c r="B156" i="4"/>
  <c r="A156" i="4"/>
  <c r="U155" i="4"/>
  <c r="T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155" i="4"/>
  <c r="U154" i="4"/>
  <c r="W154" i="4" s="1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U153" i="4"/>
  <c r="W153" i="4" s="1"/>
  <c r="T153" i="4"/>
  <c r="R153" i="4"/>
  <c r="Q153" i="4"/>
  <c r="P153" i="4"/>
  <c r="O153" i="4"/>
  <c r="N153" i="4"/>
  <c r="M153" i="4"/>
  <c r="L153" i="4"/>
  <c r="K153" i="4"/>
  <c r="J153" i="4"/>
  <c r="I153" i="4"/>
  <c r="H153" i="4"/>
  <c r="S153" i="4" s="1"/>
  <c r="G153" i="4"/>
  <c r="F153" i="4"/>
  <c r="E153" i="4"/>
  <c r="D153" i="4"/>
  <c r="C153" i="4"/>
  <c r="B153" i="4"/>
  <c r="A153" i="4"/>
  <c r="U152" i="4"/>
  <c r="W152" i="4" s="1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A152" i="4"/>
  <c r="W151" i="4"/>
  <c r="U151" i="4"/>
  <c r="T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1" i="4" s="1"/>
  <c r="A151" i="4"/>
  <c r="U150" i="4"/>
  <c r="W150" i="4" s="1"/>
  <c r="T150" i="4"/>
  <c r="R150" i="4"/>
  <c r="Q150" i="4"/>
  <c r="P150" i="4"/>
  <c r="O150" i="4"/>
  <c r="N150" i="4"/>
  <c r="M150" i="4"/>
  <c r="L150" i="4"/>
  <c r="K150" i="4"/>
  <c r="J150" i="4"/>
  <c r="I150" i="4"/>
  <c r="H150" i="4"/>
  <c r="S150" i="4" s="1"/>
  <c r="G150" i="4"/>
  <c r="F150" i="4"/>
  <c r="E150" i="4"/>
  <c r="D150" i="4"/>
  <c r="C150" i="4"/>
  <c r="B150" i="4"/>
  <c r="A150" i="4"/>
  <c r="U149" i="4"/>
  <c r="W149" i="4" s="1"/>
  <c r="T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9" i="4" s="1"/>
  <c r="A149" i="4"/>
  <c r="W148" i="4"/>
  <c r="U148" i="4"/>
  <c r="T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8" i="4" s="1"/>
  <c r="A148" i="4"/>
  <c r="W147" i="4"/>
  <c r="U147" i="4"/>
  <c r="T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7" i="4" s="1"/>
  <c r="A147" i="4"/>
  <c r="W146" i="4"/>
  <c r="U146" i="4"/>
  <c r="T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6" i="4" s="1"/>
  <c r="A146" i="4"/>
  <c r="W145" i="4"/>
  <c r="V145" i="4"/>
  <c r="U145" i="4"/>
  <c r="T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5" i="4" s="1"/>
  <c r="A145" i="4"/>
  <c r="U144" i="4"/>
  <c r="W144" i="4" s="1"/>
  <c r="T144" i="4"/>
  <c r="R144" i="4"/>
  <c r="Q144" i="4"/>
  <c r="P144" i="4"/>
  <c r="O144" i="4"/>
  <c r="N144" i="4"/>
  <c r="M144" i="4"/>
  <c r="L144" i="4"/>
  <c r="K144" i="4"/>
  <c r="J144" i="4"/>
  <c r="I144" i="4"/>
  <c r="S144" i="4" s="1"/>
  <c r="H144" i="4"/>
  <c r="G144" i="4"/>
  <c r="F144" i="4"/>
  <c r="E144" i="4"/>
  <c r="D144" i="4"/>
  <c r="C144" i="4"/>
  <c r="B144" i="4"/>
  <c r="A144" i="4"/>
  <c r="U143" i="4"/>
  <c r="T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3" i="4" s="1"/>
  <c r="A143" i="4"/>
  <c r="U142" i="4"/>
  <c r="W142" i="4" s="1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A142" i="4"/>
  <c r="U141" i="4"/>
  <c r="W141" i="4" s="1"/>
  <c r="T141" i="4"/>
  <c r="R141" i="4"/>
  <c r="Q141" i="4"/>
  <c r="P141" i="4"/>
  <c r="O141" i="4"/>
  <c r="N141" i="4"/>
  <c r="M141" i="4"/>
  <c r="L141" i="4"/>
  <c r="K141" i="4"/>
  <c r="J141" i="4"/>
  <c r="I141" i="4"/>
  <c r="H141" i="4"/>
  <c r="S141" i="4" s="1"/>
  <c r="G141" i="4"/>
  <c r="F141" i="4"/>
  <c r="E141" i="4"/>
  <c r="D141" i="4"/>
  <c r="C141" i="4"/>
  <c r="B141" i="4"/>
  <c r="A141" i="4"/>
  <c r="U140" i="4"/>
  <c r="W140" i="4" s="1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A140" i="4"/>
  <c r="W139" i="4"/>
  <c r="U139" i="4"/>
  <c r="T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9" i="4" s="1"/>
  <c r="A139" i="4"/>
  <c r="U138" i="4"/>
  <c r="W138" i="4" s="1"/>
  <c r="T138" i="4"/>
  <c r="R138" i="4"/>
  <c r="Q138" i="4"/>
  <c r="P138" i="4"/>
  <c r="O138" i="4"/>
  <c r="N138" i="4"/>
  <c r="M138" i="4"/>
  <c r="L138" i="4"/>
  <c r="K138" i="4"/>
  <c r="J138" i="4"/>
  <c r="I138" i="4"/>
  <c r="H138" i="4"/>
  <c r="S138" i="4" s="1"/>
  <c r="G138" i="4"/>
  <c r="F138" i="4"/>
  <c r="E138" i="4"/>
  <c r="D138" i="4"/>
  <c r="C138" i="4"/>
  <c r="B138" i="4"/>
  <c r="A138" i="4"/>
  <c r="U137" i="4"/>
  <c r="W137" i="4" s="1"/>
  <c r="T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7" i="4" s="1"/>
  <c r="A137" i="4"/>
  <c r="W136" i="4"/>
  <c r="U136" i="4"/>
  <c r="T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6" i="4" s="1"/>
  <c r="A136" i="4"/>
  <c r="V136" i="4" s="1"/>
  <c r="W135" i="4"/>
  <c r="U135" i="4"/>
  <c r="T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5" i="4" s="1"/>
  <c r="A135" i="4"/>
  <c r="W134" i="4"/>
  <c r="U134" i="4"/>
  <c r="T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S134" i="4" s="1"/>
  <c r="A134" i="4"/>
  <c r="W133" i="4"/>
  <c r="U133" i="4"/>
  <c r="T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3" i="4" s="1"/>
  <c r="A133" i="4"/>
  <c r="U132" i="4"/>
  <c r="W132" i="4" s="1"/>
  <c r="T132" i="4"/>
  <c r="R132" i="4"/>
  <c r="Q132" i="4"/>
  <c r="P132" i="4"/>
  <c r="O132" i="4"/>
  <c r="N132" i="4"/>
  <c r="M132" i="4"/>
  <c r="L132" i="4"/>
  <c r="K132" i="4"/>
  <c r="J132" i="4"/>
  <c r="I132" i="4"/>
  <c r="S132" i="4" s="1"/>
  <c r="H132" i="4"/>
  <c r="G132" i="4"/>
  <c r="F132" i="4"/>
  <c r="E132" i="4"/>
  <c r="D132" i="4"/>
  <c r="C132" i="4"/>
  <c r="B132" i="4"/>
  <c r="A132" i="4"/>
  <c r="U131" i="4"/>
  <c r="T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1" i="4" s="1"/>
  <c r="A131" i="4"/>
  <c r="U130" i="4"/>
  <c r="W130" i="4" s="1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A130" i="4"/>
  <c r="U129" i="4"/>
  <c r="W129" i="4" s="1"/>
  <c r="T129" i="4"/>
  <c r="R129" i="4"/>
  <c r="Q129" i="4"/>
  <c r="P129" i="4"/>
  <c r="O129" i="4"/>
  <c r="N129" i="4"/>
  <c r="M129" i="4"/>
  <c r="L129" i="4"/>
  <c r="K129" i="4"/>
  <c r="J129" i="4"/>
  <c r="I129" i="4"/>
  <c r="H129" i="4"/>
  <c r="S129" i="4" s="1"/>
  <c r="G129" i="4"/>
  <c r="F129" i="4"/>
  <c r="E129" i="4"/>
  <c r="D129" i="4"/>
  <c r="C129" i="4"/>
  <c r="B129" i="4"/>
  <c r="A129" i="4"/>
  <c r="U128" i="4"/>
  <c r="W128" i="4" s="1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A128" i="4"/>
  <c r="W127" i="4"/>
  <c r="U127" i="4"/>
  <c r="T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7" i="4" s="1"/>
  <c r="A127" i="4"/>
  <c r="U126" i="4"/>
  <c r="W126" i="4" s="1"/>
  <c r="T126" i="4"/>
  <c r="R126" i="4"/>
  <c r="Q126" i="4"/>
  <c r="P126" i="4"/>
  <c r="O126" i="4"/>
  <c r="N126" i="4"/>
  <c r="M126" i="4"/>
  <c r="L126" i="4"/>
  <c r="K126" i="4"/>
  <c r="J126" i="4"/>
  <c r="I126" i="4"/>
  <c r="H126" i="4"/>
  <c r="S126" i="4" s="1"/>
  <c r="G126" i="4"/>
  <c r="F126" i="4"/>
  <c r="E126" i="4"/>
  <c r="D126" i="4"/>
  <c r="C126" i="4"/>
  <c r="B126" i="4"/>
  <c r="A126" i="4"/>
  <c r="U125" i="4"/>
  <c r="W125" i="4" s="1"/>
  <c r="T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5" i="4" s="1"/>
  <c r="A125" i="4"/>
  <c r="W124" i="4"/>
  <c r="U124" i="4"/>
  <c r="T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4" i="4" s="1"/>
  <c r="A124" i="4"/>
  <c r="W123" i="4"/>
  <c r="U123" i="4"/>
  <c r="T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S123" i="4" s="1"/>
  <c r="A123" i="4"/>
  <c r="W122" i="4"/>
  <c r="U122" i="4"/>
  <c r="T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2" i="4" s="1"/>
  <c r="A122" i="4"/>
  <c r="W121" i="4"/>
  <c r="U121" i="4"/>
  <c r="T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1" i="4" s="1"/>
  <c r="A121" i="4"/>
  <c r="U120" i="4"/>
  <c r="W120" i="4" s="1"/>
  <c r="T120" i="4"/>
  <c r="R120" i="4"/>
  <c r="Q120" i="4"/>
  <c r="P120" i="4"/>
  <c r="O120" i="4"/>
  <c r="N120" i="4"/>
  <c r="M120" i="4"/>
  <c r="L120" i="4"/>
  <c r="K120" i="4"/>
  <c r="J120" i="4"/>
  <c r="I120" i="4"/>
  <c r="S120" i="4" s="1"/>
  <c r="H120" i="4"/>
  <c r="G120" i="4"/>
  <c r="F120" i="4"/>
  <c r="E120" i="4"/>
  <c r="D120" i="4"/>
  <c r="C120" i="4"/>
  <c r="B120" i="4"/>
  <c r="A120" i="4"/>
  <c r="U119" i="4"/>
  <c r="T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119" i="4"/>
  <c r="U118" i="4"/>
  <c r="W118" i="4" s="1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U117" i="4"/>
  <c r="W117" i="4" s="1"/>
  <c r="T117" i="4"/>
  <c r="R117" i="4"/>
  <c r="Q117" i="4"/>
  <c r="P117" i="4"/>
  <c r="O117" i="4"/>
  <c r="N117" i="4"/>
  <c r="M117" i="4"/>
  <c r="L117" i="4"/>
  <c r="K117" i="4"/>
  <c r="J117" i="4"/>
  <c r="I117" i="4"/>
  <c r="H117" i="4"/>
  <c r="S117" i="4" s="1"/>
  <c r="G117" i="4"/>
  <c r="F117" i="4"/>
  <c r="E117" i="4"/>
  <c r="D117" i="4"/>
  <c r="C117" i="4"/>
  <c r="B117" i="4"/>
  <c r="A117" i="4"/>
  <c r="U116" i="4"/>
  <c r="W116" i="4" s="1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A116" i="4"/>
  <c r="W115" i="4"/>
  <c r="U115" i="4"/>
  <c r="T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5" i="4" s="1"/>
  <c r="A115" i="4"/>
  <c r="U114" i="4"/>
  <c r="W114" i="4" s="1"/>
  <c r="T114" i="4"/>
  <c r="R114" i="4"/>
  <c r="Q114" i="4"/>
  <c r="P114" i="4"/>
  <c r="O114" i="4"/>
  <c r="N114" i="4"/>
  <c r="M114" i="4"/>
  <c r="L114" i="4"/>
  <c r="K114" i="4"/>
  <c r="J114" i="4"/>
  <c r="I114" i="4"/>
  <c r="H114" i="4"/>
  <c r="S114" i="4" s="1"/>
  <c r="G114" i="4"/>
  <c r="F114" i="4"/>
  <c r="E114" i="4"/>
  <c r="D114" i="4"/>
  <c r="C114" i="4"/>
  <c r="B114" i="4"/>
  <c r="A114" i="4"/>
  <c r="U113" i="4"/>
  <c r="W113" i="4" s="1"/>
  <c r="T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3" i="4" s="1"/>
  <c r="A113" i="4"/>
  <c r="W112" i="4"/>
  <c r="U112" i="4"/>
  <c r="T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2" i="4" s="1"/>
  <c r="A112" i="4"/>
  <c r="W111" i="4"/>
  <c r="U111" i="4"/>
  <c r="T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1" i="4" s="1"/>
  <c r="A111" i="4"/>
  <c r="W110" i="4"/>
  <c r="U110" i="4"/>
  <c r="T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10" i="4" s="1"/>
  <c r="A110" i="4"/>
  <c r="W109" i="4"/>
  <c r="V109" i="4"/>
  <c r="U109" i="4"/>
  <c r="T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9" i="4" s="1"/>
  <c r="A109" i="4"/>
  <c r="U108" i="4"/>
  <c r="W108" i="4" s="1"/>
  <c r="T108" i="4"/>
  <c r="R108" i="4"/>
  <c r="Q108" i="4"/>
  <c r="P108" i="4"/>
  <c r="O108" i="4"/>
  <c r="N108" i="4"/>
  <c r="M108" i="4"/>
  <c r="L108" i="4"/>
  <c r="K108" i="4"/>
  <c r="J108" i="4"/>
  <c r="I108" i="4"/>
  <c r="S108" i="4" s="1"/>
  <c r="H108" i="4"/>
  <c r="G108" i="4"/>
  <c r="F108" i="4"/>
  <c r="E108" i="4"/>
  <c r="D108" i="4"/>
  <c r="C108" i="4"/>
  <c r="B108" i="4"/>
  <c r="A108" i="4"/>
  <c r="U107" i="4"/>
  <c r="T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7" i="4" s="1"/>
  <c r="A107" i="4"/>
  <c r="U106" i="4"/>
  <c r="W106" i="4" s="1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106" i="4"/>
  <c r="U105" i="4"/>
  <c r="W105" i="4" s="1"/>
  <c r="T105" i="4"/>
  <c r="R105" i="4"/>
  <c r="Q105" i="4"/>
  <c r="P105" i="4"/>
  <c r="O105" i="4"/>
  <c r="N105" i="4"/>
  <c r="M105" i="4"/>
  <c r="L105" i="4"/>
  <c r="K105" i="4"/>
  <c r="J105" i="4"/>
  <c r="I105" i="4"/>
  <c r="H105" i="4"/>
  <c r="S105" i="4" s="1"/>
  <c r="G105" i="4"/>
  <c r="F105" i="4"/>
  <c r="E105" i="4"/>
  <c r="D105" i="4"/>
  <c r="C105" i="4"/>
  <c r="B105" i="4"/>
  <c r="A105" i="4"/>
  <c r="U104" i="4"/>
  <c r="W104" i="4" s="1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104" i="4"/>
  <c r="W103" i="4"/>
  <c r="U103" i="4"/>
  <c r="T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3" i="4" s="1"/>
  <c r="A103" i="4"/>
  <c r="U102" i="4"/>
  <c r="W102" i="4" s="1"/>
  <c r="T102" i="4"/>
  <c r="R102" i="4"/>
  <c r="Q102" i="4"/>
  <c r="P102" i="4"/>
  <c r="O102" i="4"/>
  <c r="N102" i="4"/>
  <c r="M102" i="4"/>
  <c r="L102" i="4"/>
  <c r="K102" i="4"/>
  <c r="J102" i="4"/>
  <c r="I102" i="4"/>
  <c r="H102" i="4"/>
  <c r="S102" i="4" s="1"/>
  <c r="G102" i="4"/>
  <c r="F102" i="4"/>
  <c r="E102" i="4"/>
  <c r="D102" i="4"/>
  <c r="C102" i="4"/>
  <c r="B102" i="4"/>
  <c r="A102" i="4"/>
  <c r="U101" i="4"/>
  <c r="W101" i="4" s="1"/>
  <c r="T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1" i="4" s="1"/>
  <c r="A101" i="4"/>
  <c r="W100" i="4"/>
  <c r="U100" i="4"/>
  <c r="T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100" i="4" s="1"/>
  <c r="A100" i="4"/>
  <c r="V100" i="4" s="1"/>
  <c r="W99" i="4"/>
  <c r="U99" i="4"/>
  <c r="T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9" i="4" s="1"/>
  <c r="A99" i="4"/>
  <c r="W98" i="4"/>
  <c r="U98" i="4"/>
  <c r="T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8" i="4" s="1"/>
  <c r="A98" i="4"/>
  <c r="W97" i="4"/>
  <c r="U97" i="4"/>
  <c r="T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7" i="4" s="1"/>
  <c r="A97" i="4"/>
  <c r="U96" i="4"/>
  <c r="W96" i="4" s="1"/>
  <c r="T96" i="4"/>
  <c r="R96" i="4"/>
  <c r="Q96" i="4"/>
  <c r="P96" i="4"/>
  <c r="O96" i="4"/>
  <c r="N96" i="4"/>
  <c r="M96" i="4"/>
  <c r="L96" i="4"/>
  <c r="K96" i="4"/>
  <c r="J96" i="4"/>
  <c r="I96" i="4"/>
  <c r="S96" i="4" s="1"/>
  <c r="H96" i="4"/>
  <c r="G96" i="4"/>
  <c r="F96" i="4"/>
  <c r="E96" i="4"/>
  <c r="D96" i="4"/>
  <c r="C96" i="4"/>
  <c r="B96" i="4"/>
  <c r="A96" i="4"/>
  <c r="U95" i="4"/>
  <c r="T95" i="4"/>
  <c r="R95" i="4"/>
  <c r="Q95" i="4"/>
  <c r="P95" i="4"/>
  <c r="O95" i="4"/>
  <c r="N95" i="4"/>
  <c r="M95" i="4"/>
  <c r="L95" i="4"/>
  <c r="K95" i="4"/>
  <c r="J95" i="4"/>
  <c r="I95" i="4"/>
  <c r="H95" i="4"/>
  <c r="S95" i="4" s="1"/>
  <c r="G95" i="4"/>
  <c r="F95" i="4"/>
  <c r="E95" i="4"/>
  <c r="D95" i="4"/>
  <c r="C95" i="4"/>
  <c r="B95" i="4"/>
  <c r="A95" i="4"/>
  <c r="U94" i="4"/>
  <c r="W94" i="4" s="1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A94" i="4"/>
  <c r="U93" i="4"/>
  <c r="W93" i="4" s="1"/>
  <c r="T93" i="4"/>
  <c r="R93" i="4"/>
  <c r="Q93" i="4"/>
  <c r="P93" i="4"/>
  <c r="O93" i="4"/>
  <c r="N93" i="4"/>
  <c r="M93" i="4"/>
  <c r="L93" i="4"/>
  <c r="K93" i="4"/>
  <c r="J93" i="4"/>
  <c r="I93" i="4"/>
  <c r="H93" i="4"/>
  <c r="S93" i="4" s="1"/>
  <c r="G93" i="4"/>
  <c r="F93" i="4"/>
  <c r="E93" i="4"/>
  <c r="D93" i="4"/>
  <c r="C93" i="4"/>
  <c r="B93" i="4"/>
  <c r="A93" i="4"/>
  <c r="U92" i="4"/>
  <c r="W92" i="4" s="1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A92" i="4"/>
  <c r="U91" i="4"/>
  <c r="W91" i="4" s="1"/>
  <c r="T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1" i="4" s="1"/>
  <c r="A91" i="4"/>
  <c r="U90" i="4"/>
  <c r="W90" i="4" s="1"/>
  <c r="T90" i="4"/>
  <c r="R90" i="4"/>
  <c r="Q90" i="4"/>
  <c r="P90" i="4"/>
  <c r="O90" i="4"/>
  <c r="N90" i="4"/>
  <c r="M90" i="4"/>
  <c r="L90" i="4"/>
  <c r="K90" i="4"/>
  <c r="J90" i="4"/>
  <c r="I90" i="4"/>
  <c r="H90" i="4"/>
  <c r="S90" i="4" s="1"/>
  <c r="G90" i="4"/>
  <c r="F90" i="4"/>
  <c r="E90" i="4"/>
  <c r="D90" i="4"/>
  <c r="C90" i="4"/>
  <c r="B90" i="4"/>
  <c r="A90" i="4"/>
  <c r="U89" i="4"/>
  <c r="W89" i="4" s="1"/>
  <c r="T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9" i="4" s="1"/>
  <c r="A89" i="4"/>
  <c r="W88" i="4"/>
  <c r="U88" i="4"/>
  <c r="T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8" i="4" s="1"/>
  <c r="A88" i="4"/>
  <c r="W87" i="4"/>
  <c r="U87" i="4"/>
  <c r="T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7" i="4" s="1"/>
  <c r="A87" i="4"/>
  <c r="W86" i="4"/>
  <c r="U86" i="4"/>
  <c r="T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6" i="4" s="1"/>
  <c r="A86" i="4"/>
  <c r="W85" i="4"/>
  <c r="U85" i="4"/>
  <c r="T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5" i="4" s="1"/>
  <c r="A85" i="4"/>
  <c r="U84" i="4"/>
  <c r="W84" i="4" s="1"/>
  <c r="T84" i="4"/>
  <c r="R84" i="4"/>
  <c r="Q84" i="4"/>
  <c r="P84" i="4"/>
  <c r="O84" i="4"/>
  <c r="N84" i="4"/>
  <c r="M84" i="4"/>
  <c r="L84" i="4"/>
  <c r="K84" i="4"/>
  <c r="J84" i="4"/>
  <c r="I84" i="4"/>
  <c r="S84" i="4" s="1"/>
  <c r="H84" i="4"/>
  <c r="G84" i="4"/>
  <c r="F84" i="4"/>
  <c r="E84" i="4"/>
  <c r="D84" i="4"/>
  <c r="C84" i="4"/>
  <c r="B84" i="4"/>
  <c r="A84" i="4"/>
  <c r="U83" i="4"/>
  <c r="T83" i="4"/>
  <c r="R83" i="4"/>
  <c r="Q83" i="4"/>
  <c r="P83" i="4"/>
  <c r="O83" i="4"/>
  <c r="N83" i="4"/>
  <c r="M83" i="4"/>
  <c r="L83" i="4"/>
  <c r="K83" i="4"/>
  <c r="J83" i="4"/>
  <c r="I83" i="4"/>
  <c r="H83" i="4"/>
  <c r="S83" i="4" s="1"/>
  <c r="G83" i="4"/>
  <c r="F83" i="4"/>
  <c r="E83" i="4"/>
  <c r="D83" i="4"/>
  <c r="C83" i="4"/>
  <c r="B83" i="4"/>
  <c r="A83" i="4"/>
  <c r="U82" i="4"/>
  <c r="W82" i="4" s="1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U81" i="4"/>
  <c r="W81" i="4" s="1"/>
  <c r="T81" i="4"/>
  <c r="R81" i="4"/>
  <c r="Q81" i="4"/>
  <c r="P81" i="4"/>
  <c r="O81" i="4"/>
  <c r="N81" i="4"/>
  <c r="M81" i="4"/>
  <c r="L81" i="4"/>
  <c r="K81" i="4"/>
  <c r="J81" i="4"/>
  <c r="I81" i="4"/>
  <c r="H81" i="4"/>
  <c r="S81" i="4" s="1"/>
  <c r="G81" i="4"/>
  <c r="F81" i="4"/>
  <c r="E81" i="4"/>
  <c r="D81" i="4"/>
  <c r="C81" i="4"/>
  <c r="B81" i="4"/>
  <c r="A81" i="4"/>
  <c r="U80" i="4"/>
  <c r="W80" i="4" s="1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U79" i="4"/>
  <c r="W79" i="4" s="1"/>
  <c r="T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9" i="4" s="1"/>
  <c r="A79" i="4"/>
  <c r="U78" i="4"/>
  <c r="W78" i="4" s="1"/>
  <c r="T78" i="4"/>
  <c r="R78" i="4"/>
  <c r="Q78" i="4"/>
  <c r="P78" i="4"/>
  <c r="O78" i="4"/>
  <c r="N78" i="4"/>
  <c r="M78" i="4"/>
  <c r="L78" i="4"/>
  <c r="K78" i="4"/>
  <c r="J78" i="4"/>
  <c r="I78" i="4"/>
  <c r="H78" i="4"/>
  <c r="S78" i="4" s="1"/>
  <c r="G78" i="4"/>
  <c r="F78" i="4"/>
  <c r="E78" i="4"/>
  <c r="D78" i="4"/>
  <c r="C78" i="4"/>
  <c r="B78" i="4"/>
  <c r="A78" i="4"/>
  <c r="U77" i="4"/>
  <c r="W77" i="4" s="1"/>
  <c r="T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7" i="4" s="1"/>
  <c r="A77" i="4"/>
  <c r="W76" i="4"/>
  <c r="U76" i="4"/>
  <c r="T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6" i="4" s="1"/>
  <c r="A76" i="4"/>
  <c r="W75" i="4"/>
  <c r="U75" i="4"/>
  <c r="T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5" i="4" s="1"/>
  <c r="A75" i="4"/>
  <c r="W74" i="4"/>
  <c r="U74" i="4"/>
  <c r="T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4" i="4" s="1"/>
  <c r="A74" i="4"/>
  <c r="W73" i="4"/>
  <c r="U73" i="4"/>
  <c r="T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3" i="4" s="1"/>
  <c r="A73" i="4"/>
  <c r="U72" i="4"/>
  <c r="W72" i="4" s="1"/>
  <c r="T72" i="4"/>
  <c r="R72" i="4"/>
  <c r="Q72" i="4"/>
  <c r="P72" i="4"/>
  <c r="O72" i="4"/>
  <c r="N72" i="4"/>
  <c r="M72" i="4"/>
  <c r="L72" i="4"/>
  <c r="K72" i="4"/>
  <c r="J72" i="4"/>
  <c r="I72" i="4"/>
  <c r="S72" i="4" s="1"/>
  <c r="H72" i="4"/>
  <c r="G72" i="4"/>
  <c r="F72" i="4"/>
  <c r="E72" i="4"/>
  <c r="D72" i="4"/>
  <c r="C72" i="4"/>
  <c r="B72" i="4"/>
  <c r="A72" i="4"/>
  <c r="U71" i="4"/>
  <c r="T71" i="4"/>
  <c r="R71" i="4"/>
  <c r="Q71" i="4"/>
  <c r="P71" i="4"/>
  <c r="O71" i="4"/>
  <c r="N71" i="4"/>
  <c r="M71" i="4"/>
  <c r="L71" i="4"/>
  <c r="K71" i="4"/>
  <c r="J71" i="4"/>
  <c r="I71" i="4"/>
  <c r="H71" i="4"/>
  <c r="S71" i="4" s="1"/>
  <c r="G71" i="4"/>
  <c r="F71" i="4"/>
  <c r="E71" i="4"/>
  <c r="D71" i="4"/>
  <c r="C71" i="4"/>
  <c r="B71" i="4"/>
  <c r="A71" i="4"/>
  <c r="U70" i="4"/>
  <c r="W70" i="4" s="1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U69" i="4"/>
  <c r="W69" i="4" s="1"/>
  <c r="T69" i="4"/>
  <c r="R69" i="4"/>
  <c r="Q69" i="4"/>
  <c r="P69" i="4"/>
  <c r="O69" i="4"/>
  <c r="N69" i="4"/>
  <c r="M69" i="4"/>
  <c r="L69" i="4"/>
  <c r="K69" i="4"/>
  <c r="J69" i="4"/>
  <c r="I69" i="4"/>
  <c r="H69" i="4"/>
  <c r="S69" i="4" s="1"/>
  <c r="G69" i="4"/>
  <c r="F69" i="4"/>
  <c r="E69" i="4"/>
  <c r="D69" i="4"/>
  <c r="C69" i="4"/>
  <c r="B69" i="4"/>
  <c r="A69" i="4"/>
  <c r="U68" i="4"/>
  <c r="W68" i="4" s="1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U67" i="4"/>
  <c r="W67" i="4" s="1"/>
  <c r="T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7" i="4" s="1"/>
  <c r="A67" i="4"/>
  <c r="U66" i="4"/>
  <c r="W66" i="4" s="1"/>
  <c r="T66" i="4"/>
  <c r="R66" i="4"/>
  <c r="Q66" i="4"/>
  <c r="P66" i="4"/>
  <c r="O66" i="4"/>
  <c r="N66" i="4"/>
  <c r="M66" i="4"/>
  <c r="L66" i="4"/>
  <c r="K66" i="4"/>
  <c r="J66" i="4"/>
  <c r="I66" i="4"/>
  <c r="H66" i="4"/>
  <c r="S66" i="4" s="1"/>
  <c r="G66" i="4"/>
  <c r="F66" i="4"/>
  <c r="E66" i="4"/>
  <c r="D66" i="4"/>
  <c r="C66" i="4"/>
  <c r="B66" i="4"/>
  <c r="A66" i="4"/>
  <c r="U65" i="4"/>
  <c r="W65" i="4" s="1"/>
  <c r="T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5" i="4" s="1"/>
  <c r="A65" i="4"/>
  <c r="V65" i="4" s="1"/>
  <c r="W64" i="4"/>
  <c r="U64" i="4"/>
  <c r="T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4" i="4" s="1"/>
  <c r="A64" i="4"/>
  <c r="W63" i="4"/>
  <c r="U63" i="4"/>
  <c r="T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3" i="4" s="1"/>
  <c r="A63" i="4"/>
  <c r="W62" i="4"/>
  <c r="U62" i="4"/>
  <c r="T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2" i="4" s="1"/>
  <c r="A62" i="4"/>
  <c r="W61" i="4"/>
  <c r="U61" i="4"/>
  <c r="T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1" i="4" s="1"/>
  <c r="A61" i="4"/>
  <c r="U60" i="4"/>
  <c r="W60" i="4" s="1"/>
  <c r="T60" i="4"/>
  <c r="R60" i="4"/>
  <c r="Q60" i="4"/>
  <c r="P60" i="4"/>
  <c r="O60" i="4"/>
  <c r="N60" i="4"/>
  <c r="M60" i="4"/>
  <c r="L60" i="4"/>
  <c r="K60" i="4"/>
  <c r="J60" i="4"/>
  <c r="I60" i="4"/>
  <c r="S60" i="4" s="1"/>
  <c r="H60" i="4"/>
  <c r="G60" i="4"/>
  <c r="F60" i="4"/>
  <c r="E60" i="4"/>
  <c r="D60" i="4"/>
  <c r="C60" i="4"/>
  <c r="B60" i="4"/>
  <c r="A60" i="4"/>
  <c r="U59" i="4"/>
  <c r="T59" i="4"/>
  <c r="R59" i="4"/>
  <c r="Q59" i="4"/>
  <c r="P59" i="4"/>
  <c r="O59" i="4"/>
  <c r="N59" i="4"/>
  <c r="M59" i="4"/>
  <c r="L59" i="4"/>
  <c r="K59" i="4"/>
  <c r="J59" i="4"/>
  <c r="I59" i="4"/>
  <c r="H59" i="4"/>
  <c r="S59" i="4" s="1"/>
  <c r="G59" i="4"/>
  <c r="F59" i="4"/>
  <c r="E59" i="4"/>
  <c r="D59" i="4"/>
  <c r="C59" i="4"/>
  <c r="B59" i="4"/>
  <c r="A59" i="4"/>
  <c r="U58" i="4"/>
  <c r="W58" i="4" s="1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U57" i="4"/>
  <c r="W57" i="4" s="1"/>
  <c r="T57" i="4"/>
  <c r="R57" i="4"/>
  <c r="Q57" i="4"/>
  <c r="P57" i="4"/>
  <c r="O57" i="4"/>
  <c r="N57" i="4"/>
  <c r="M57" i="4"/>
  <c r="L57" i="4"/>
  <c r="K57" i="4"/>
  <c r="J57" i="4"/>
  <c r="I57" i="4"/>
  <c r="H57" i="4"/>
  <c r="S57" i="4" s="1"/>
  <c r="G57" i="4"/>
  <c r="F57" i="4"/>
  <c r="E57" i="4"/>
  <c r="D57" i="4"/>
  <c r="C57" i="4"/>
  <c r="B57" i="4"/>
  <c r="A57" i="4"/>
  <c r="U56" i="4"/>
  <c r="W56" i="4" s="1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U55" i="4"/>
  <c r="W55" i="4" s="1"/>
  <c r="T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5" i="4" s="1"/>
  <c r="A55" i="4"/>
  <c r="U54" i="4"/>
  <c r="W54" i="4" s="1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V54" i="4" s="1"/>
  <c r="U53" i="4"/>
  <c r="W53" i="4" s="1"/>
  <c r="T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3" i="4" s="1"/>
  <c r="A53" i="4"/>
  <c r="W52" i="4"/>
  <c r="U52" i="4"/>
  <c r="T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2" i="4" s="1"/>
  <c r="A52" i="4"/>
  <c r="W51" i="4"/>
  <c r="U51" i="4"/>
  <c r="T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1" i="4" s="1"/>
  <c r="A51" i="4"/>
  <c r="W50" i="4"/>
  <c r="U50" i="4"/>
  <c r="T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50" i="4" s="1"/>
  <c r="A50" i="4"/>
  <c r="W49" i="4"/>
  <c r="U49" i="4"/>
  <c r="T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9" i="4" s="1"/>
  <c r="A49" i="4"/>
  <c r="U48" i="4"/>
  <c r="W48" i="4" s="1"/>
  <c r="T48" i="4"/>
  <c r="R48" i="4"/>
  <c r="Q48" i="4"/>
  <c r="P48" i="4"/>
  <c r="O48" i="4"/>
  <c r="N48" i="4"/>
  <c r="M48" i="4"/>
  <c r="L48" i="4"/>
  <c r="K48" i="4"/>
  <c r="J48" i="4"/>
  <c r="I48" i="4"/>
  <c r="S48" i="4" s="1"/>
  <c r="H48" i="4"/>
  <c r="G48" i="4"/>
  <c r="F48" i="4"/>
  <c r="E48" i="4"/>
  <c r="D48" i="4"/>
  <c r="C48" i="4"/>
  <c r="B48" i="4"/>
  <c r="A48" i="4"/>
  <c r="U47" i="4"/>
  <c r="T47" i="4"/>
  <c r="R47" i="4"/>
  <c r="Q47" i="4"/>
  <c r="P47" i="4"/>
  <c r="O47" i="4"/>
  <c r="N47" i="4"/>
  <c r="M47" i="4"/>
  <c r="L47" i="4"/>
  <c r="K47" i="4"/>
  <c r="J47" i="4"/>
  <c r="I47" i="4"/>
  <c r="H47" i="4"/>
  <c r="S47" i="4" s="1"/>
  <c r="G47" i="4"/>
  <c r="F47" i="4"/>
  <c r="E47" i="4"/>
  <c r="D47" i="4"/>
  <c r="C47" i="4"/>
  <c r="B47" i="4"/>
  <c r="A47" i="4"/>
  <c r="U46" i="4"/>
  <c r="W46" i="4" s="1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U45" i="4"/>
  <c r="W45" i="4" s="1"/>
  <c r="T45" i="4"/>
  <c r="R45" i="4"/>
  <c r="Q45" i="4"/>
  <c r="P45" i="4"/>
  <c r="O45" i="4"/>
  <c r="N45" i="4"/>
  <c r="M45" i="4"/>
  <c r="L45" i="4"/>
  <c r="K45" i="4"/>
  <c r="J45" i="4"/>
  <c r="I45" i="4"/>
  <c r="H45" i="4"/>
  <c r="S45" i="4" s="1"/>
  <c r="G45" i="4"/>
  <c r="F45" i="4"/>
  <c r="E45" i="4"/>
  <c r="D45" i="4"/>
  <c r="C45" i="4"/>
  <c r="B45" i="4"/>
  <c r="A45" i="4"/>
  <c r="U44" i="4"/>
  <c r="W44" i="4" s="1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44" i="4"/>
  <c r="U43" i="4"/>
  <c r="W43" i="4" s="1"/>
  <c r="T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S43" i="4" s="1"/>
  <c r="A43" i="4"/>
  <c r="U42" i="4"/>
  <c r="W42" i="4" s="1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U41" i="4"/>
  <c r="W41" i="4" s="1"/>
  <c r="T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1" i="4" s="1"/>
  <c r="A41" i="4"/>
  <c r="W40" i="4"/>
  <c r="U40" i="4"/>
  <c r="T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40" i="4" s="1"/>
  <c r="A40" i="4"/>
  <c r="W39" i="4"/>
  <c r="U39" i="4"/>
  <c r="T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S39" i="4" s="1"/>
  <c r="A39" i="4"/>
  <c r="W38" i="4"/>
  <c r="U38" i="4"/>
  <c r="T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8" i="4" s="1"/>
  <c r="A38" i="4"/>
  <c r="W37" i="4"/>
  <c r="U37" i="4"/>
  <c r="T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7" i="4" s="1"/>
  <c r="A37" i="4"/>
  <c r="U36" i="4"/>
  <c r="W36" i="4" s="1"/>
  <c r="T36" i="4"/>
  <c r="R36" i="4"/>
  <c r="Q36" i="4"/>
  <c r="P36" i="4"/>
  <c r="O36" i="4"/>
  <c r="N36" i="4"/>
  <c r="M36" i="4"/>
  <c r="L36" i="4"/>
  <c r="K36" i="4"/>
  <c r="J36" i="4"/>
  <c r="I36" i="4"/>
  <c r="S36" i="4" s="1"/>
  <c r="H36" i="4"/>
  <c r="G36" i="4"/>
  <c r="F36" i="4"/>
  <c r="E36" i="4"/>
  <c r="D36" i="4"/>
  <c r="C36" i="4"/>
  <c r="B36" i="4"/>
  <c r="A36" i="4"/>
  <c r="U35" i="4"/>
  <c r="T35" i="4"/>
  <c r="R35" i="4"/>
  <c r="Q35" i="4"/>
  <c r="P35" i="4"/>
  <c r="O35" i="4"/>
  <c r="N35" i="4"/>
  <c r="M35" i="4"/>
  <c r="L35" i="4"/>
  <c r="K35" i="4"/>
  <c r="J35" i="4"/>
  <c r="I35" i="4"/>
  <c r="H35" i="4"/>
  <c r="S35" i="4" s="1"/>
  <c r="G35" i="4"/>
  <c r="F35" i="4"/>
  <c r="E35" i="4"/>
  <c r="D35" i="4"/>
  <c r="C35" i="4"/>
  <c r="B35" i="4"/>
  <c r="A35" i="4"/>
  <c r="U34" i="4"/>
  <c r="W34" i="4" s="1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U33" i="4"/>
  <c r="W33" i="4" s="1"/>
  <c r="T33" i="4"/>
  <c r="R33" i="4"/>
  <c r="Q33" i="4"/>
  <c r="P33" i="4"/>
  <c r="O33" i="4"/>
  <c r="N33" i="4"/>
  <c r="M33" i="4"/>
  <c r="L33" i="4"/>
  <c r="K33" i="4"/>
  <c r="J33" i="4"/>
  <c r="I33" i="4"/>
  <c r="H33" i="4"/>
  <c r="S33" i="4" s="1"/>
  <c r="G33" i="4"/>
  <c r="F33" i="4"/>
  <c r="E33" i="4"/>
  <c r="D33" i="4"/>
  <c r="C33" i="4"/>
  <c r="B33" i="4"/>
  <c r="A33" i="4"/>
  <c r="U32" i="4"/>
  <c r="W32" i="4" s="1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U31" i="4"/>
  <c r="W31" i="4" s="1"/>
  <c r="T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1" i="4" s="1"/>
  <c r="A31" i="4"/>
  <c r="U30" i="4"/>
  <c r="W30" i="4" s="1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U29" i="4"/>
  <c r="W29" i="4" s="1"/>
  <c r="T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9" i="4" s="1"/>
  <c r="A29" i="4"/>
  <c r="V29" i="4" s="1"/>
  <c r="W28" i="4"/>
  <c r="U28" i="4"/>
  <c r="T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8" i="4" s="1"/>
  <c r="A28" i="4"/>
  <c r="W27" i="4"/>
  <c r="U27" i="4"/>
  <c r="T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7" i="4" s="1"/>
  <c r="A27" i="4"/>
  <c r="W26" i="4"/>
  <c r="U26" i="4"/>
  <c r="T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6" i="4" s="1"/>
  <c r="A26" i="4"/>
  <c r="W25" i="4"/>
  <c r="U25" i="4"/>
  <c r="T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5" i="4" s="1"/>
  <c r="A25" i="4"/>
  <c r="U24" i="4"/>
  <c r="W24" i="4" s="1"/>
  <c r="T24" i="4"/>
  <c r="R24" i="4"/>
  <c r="Q24" i="4"/>
  <c r="P24" i="4"/>
  <c r="O24" i="4"/>
  <c r="N24" i="4"/>
  <c r="M24" i="4"/>
  <c r="L24" i="4"/>
  <c r="K24" i="4"/>
  <c r="J24" i="4"/>
  <c r="I24" i="4"/>
  <c r="S24" i="4" s="1"/>
  <c r="H24" i="4"/>
  <c r="G24" i="4"/>
  <c r="F24" i="4"/>
  <c r="E24" i="4"/>
  <c r="D24" i="4"/>
  <c r="C24" i="4"/>
  <c r="B24" i="4"/>
  <c r="A24" i="4"/>
  <c r="U23" i="4"/>
  <c r="T23" i="4"/>
  <c r="R23" i="4"/>
  <c r="Q23" i="4"/>
  <c r="P23" i="4"/>
  <c r="O23" i="4"/>
  <c r="N23" i="4"/>
  <c r="M23" i="4"/>
  <c r="L23" i="4"/>
  <c r="K23" i="4"/>
  <c r="J23" i="4"/>
  <c r="I23" i="4"/>
  <c r="H23" i="4"/>
  <c r="S23" i="4" s="1"/>
  <c r="G23" i="4"/>
  <c r="F23" i="4"/>
  <c r="E23" i="4"/>
  <c r="D23" i="4"/>
  <c r="C23" i="4"/>
  <c r="B23" i="4"/>
  <c r="A23" i="4"/>
  <c r="U22" i="4"/>
  <c r="W22" i="4" s="1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U21" i="4"/>
  <c r="W21" i="4" s="1"/>
  <c r="T21" i="4"/>
  <c r="R21" i="4"/>
  <c r="Q21" i="4"/>
  <c r="P21" i="4"/>
  <c r="O21" i="4"/>
  <c r="N21" i="4"/>
  <c r="M21" i="4"/>
  <c r="L21" i="4"/>
  <c r="K21" i="4"/>
  <c r="J21" i="4"/>
  <c r="I21" i="4"/>
  <c r="H21" i="4"/>
  <c r="S21" i="4" s="1"/>
  <c r="G21" i="4"/>
  <c r="F21" i="4"/>
  <c r="E21" i="4"/>
  <c r="D21" i="4"/>
  <c r="C21" i="4"/>
  <c r="B21" i="4"/>
  <c r="A21" i="4"/>
  <c r="U20" i="4"/>
  <c r="W20" i="4" s="1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U19" i="4"/>
  <c r="W19" i="4" s="1"/>
  <c r="T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9" i="4" s="1"/>
  <c r="A19" i="4"/>
  <c r="U18" i="4"/>
  <c r="W18" i="4" s="1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V18" i="4" s="1"/>
  <c r="U17" i="4"/>
  <c r="W17" i="4" s="1"/>
  <c r="T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7" i="4" s="1"/>
  <c r="A17" i="4"/>
  <c r="W16" i="4"/>
  <c r="U16" i="4"/>
  <c r="T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6" i="4" s="1"/>
  <c r="A16" i="4"/>
  <c r="W15" i="4"/>
  <c r="U15" i="4"/>
  <c r="T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5" i="4" s="1"/>
  <c r="A15" i="4"/>
  <c r="W14" i="4"/>
  <c r="U14" i="4"/>
  <c r="T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4" i="4" s="1"/>
  <c r="A14" i="4"/>
  <c r="W13" i="4"/>
  <c r="U13" i="4"/>
  <c r="T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3" i="4" s="1"/>
  <c r="A13" i="4"/>
  <c r="U12" i="4"/>
  <c r="W12" i="4" s="1"/>
  <c r="T12" i="4"/>
  <c r="R12" i="4"/>
  <c r="Q12" i="4"/>
  <c r="P12" i="4"/>
  <c r="O12" i="4"/>
  <c r="N12" i="4"/>
  <c r="M12" i="4"/>
  <c r="L12" i="4"/>
  <c r="K12" i="4"/>
  <c r="J12" i="4"/>
  <c r="I12" i="4"/>
  <c r="S12" i="4" s="1"/>
  <c r="H12" i="4"/>
  <c r="G12" i="4"/>
  <c r="F12" i="4"/>
  <c r="E12" i="4"/>
  <c r="D12" i="4"/>
  <c r="C12" i="4"/>
  <c r="B12" i="4"/>
  <c r="A12" i="4"/>
  <c r="U11" i="4"/>
  <c r="T11" i="4"/>
  <c r="R11" i="4"/>
  <c r="Q11" i="4"/>
  <c r="P11" i="4"/>
  <c r="O11" i="4"/>
  <c r="N11" i="4"/>
  <c r="M11" i="4"/>
  <c r="L11" i="4"/>
  <c r="K11" i="4"/>
  <c r="J11" i="4"/>
  <c r="I11" i="4"/>
  <c r="H11" i="4"/>
  <c r="S11" i="4" s="1"/>
  <c r="G11" i="4"/>
  <c r="F11" i="4"/>
  <c r="E11" i="4"/>
  <c r="D11" i="4"/>
  <c r="C11" i="4"/>
  <c r="B11" i="4"/>
  <c r="A11" i="4"/>
  <c r="U10" i="4"/>
  <c r="W10" i="4" s="1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U9" i="4"/>
  <c r="W9" i="4" s="1"/>
  <c r="T9" i="4"/>
  <c r="R9" i="4"/>
  <c r="Q9" i="4"/>
  <c r="P9" i="4"/>
  <c r="O9" i="4"/>
  <c r="N9" i="4"/>
  <c r="M9" i="4"/>
  <c r="L9" i="4"/>
  <c r="K9" i="4"/>
  <c r="J9" i="4"/>
  <c r="I9" i="4"/>
  <c r="H9" i="4"/>
  <c r="S9" i="4" s="1"/>
  <c r="G9" i="4"/>
  <c r="F9" i="4"/>
  <c r="E9" i="4"/>
  <c r="D9" i="4"/>
  <c r="C9" i="4"/>
  <c r="B9" i="4"/>
  <c r="A9" i="4"/>
  <c r="U8" i="4"/>
  <c r="W8" i="4" s="1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8" i="4"/>
  <c r="U7" i="4"/>
  <c r="W7" i="4" s="1"/>
  <c r="T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7" i="4" s="1"/>
  <c r="A7" i="4"/>
  <c r="U6" i="4"/>
  <c r="W6" i="4" s="1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A6" i="4"/>
  <c r="U5" i="4"/>
  <c r="W5" i="4" s="1"/>
  <c r="T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S5" i="4" s="1"/>
  <c r="A5" i="4"/>
  <c r="W4" i="4"/>
  <c r="U4" i="4"/>
  <c r="T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S4" i="4" s="1"/>
  <c r="A4" i="4"/>
  <c r="W3" i="4"/>
  <c r="U3" i="4"/>
  <c r="T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S3" i="4" s="1"/>
  <c r="A3" i="4"/>
  <c r="W2" i="4"/>
  <c r="U2" i="4"/>
  <c r="T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S2" i="4" s="1"/>
  <c r="A2" i="4"/>
  <c r="U544" i="3"/>
  <c r="T544" i="3"/>
  <c r="R544" i="3"/>
  <c r="Q544" i="3"/>
  <c r="P544" i="3"/>
  <c r="O544" i="3"/>
  <c r="N544" i="3"/>
  <c r="M544" i="3"/>
  <c r="L544" i="3"/>
  <c r="K544" i="3"/>
  <c r="J544" i="3"/>
  <c r="I544" i="3"/>
  <c r="S544" i="3" s="1"/>
  <c r="H544" i="3"/>
  <c r="G544" i="3"/>
  <c r="F544" i="3"/>
  <c r="E544" i="3"/>
  <c r="D544" i="3"/>
  <c r="C544" i="3"/>
  <c r="B544" i="3"/>
  <c r="A544" i="3"/>
  <c r="U543" i="3"/>
  <c r="T543" i="3"/>
  <c r="S543" i="3"/>
  <c r="R543" i="3"/>
  <c r="Q543" i="3"/>
  <c r="P543" i="3"/>
  <c r="O543" i="3"/>
  <c r="N543" i="3"/>
  <c r="M543" i="3"/>
  <c r="L543" i="3"/>
  <c r="K543" i="3"/>
  <c r="J543" i="3"/>
  <c r="I543" i="3"/>
  <c r="H543" i="3"/>
  <c r="G543" i="3"/>
  <c r="F543" i="3"/>
  <c r="E543" i="3"/>
  <c r="D543" i="3"/>
  <c r="C543" i="3"/>
  <c r="B543" i="3"/>
  <c r="A543" i="3"/>
  <c r="U542" i="3"/>
  <c r="T542" i="3"/>
  <c r="S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C542" i="3"/>
  <c r="B542" i="3"/>
  <c r="A542" i="3"/>
  <c r="U541" i="3"/>
  <c r="T541" i="3"/>
  <c r="S541" i="3"/>
  <c r="R541" i="3"/>
  <c r="Q541" i="3"/>
  <c r="P541" i="3"/>
  <c r="O541" i="3"/>
  <c r="N541" i="3"/>
  <c r="M541" i="3"/>
  <c r="L541" i="3"/>
  <c r="K541" i="3"/>
  <c r="J541" i="3"/>
  <c r="I541" i="3"/>
  <c r="H541" i="3"/>
  <c r="G541" i="3"/>
  <c r="F541" i="3"/>
  <c r="E541" i="3"/>
  <c r="D541" i="3"/>
  <c r="C541" i="3"/>
  <c r="B541" i="3"/>
  <c r="A541" i="3"/>
  <c r="U540" i="3"/>
  <c r="T540" i="3"/>
  <c r="R540" i="3"/>
  <c r="Q540" i="3"/>
  <c r="P540" i="3"/>
  <c r="O540" i="3"/>
  <c r="N540" i="3"/>
  <c r="M540" i="3"/>
  <c r="L540" i="3"/>
  <c r="K540" i="3"/>
  <c r="J540" i="3"/>
  <c r="I540" i="3"/>
  <c r="H540" i="3"/>
  <c r="G540" i="3"/>
  <c r="F540" i="3"/>
  <c r="E540" i="3"/>
  <c r="D540" i="3"/>
  <c r="C540" i="3"/>
  <c r="B540" i="3"/>
  <c r="S540" i="3" s="1"/>
  <c r="A540" i="3"/>
  <c r="U539" i="3"/>
  <c r="T539" i="3"/>
  <c r="R539" i="3"/>
  <c r="Q539" i="3"/>
  <c r="P539" i="3"/>
  <c r="O539" i="3"/>
  <c r="N539" i="3"/>
  <c r="M539" i="3"/>
  <c r="L539" i="3"/>
  <c r="K539" i="3"/>
  <c r="J539" i="3"/>
  <c r="I539" i="3"/>
  <c r="H539" i="3"/>
  <c r="G539" i="3"/>
  <c r="F539" i="3"/>
  <c r="E539" i="3"/>
  <c r="D539" i="3"/>
  <c r="C539" i="3"/>
  <c r="B539" i="3"/>
  <c r="S539" i="3" s="1"/>
  <c r="A539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S538" i="3" s="1"/>
  <c r="H538" i="3"/>
  <c r="G538" i="3"/>
  <c r="F538" i="3"/>
  <c r="E538" i="3"/>
  <c r="D538" i="3"/>
  <c r="C538" i="3"/>
  <c r="B538" i="3"/>
  <c r="A538" i="3"/>
  <c r="U537" i="3"/>
  <c r="T537" i="3"/>
  <c r="S537" i="3"/>
  <c r="R537" i="3"/>
  <c r="Q537" i="3"/>
  <c r="P537" i="3"/>
  <c r="O537" i="3"/>
  <c r="N537" i="3"/>
  <c r="M537" i="3"/>
  <c r="L537" i="3"/>
  <c r="K537" i="3"/>
  <c r="J537" i="3"/>
  <c r="I537" i="3"/>
  <c r="H537" i="3"/>
  <c r="G537" i="3"/>
  <c r="F537" i="3"/>
  <c r="E537" i="3"/>
  <c r="D537" i="3"/>
  <c r="C537" i="3"/>
  <c r="B537" i="3"/>
  <c r="A537" i="3"/>
  <c r="U536" i="3"/>
  <c r="T536" i="3"/>
  <c r="S536" i="3"/>
  <c r="R536" i="3"/>
  <c r="Q536" i="3"/>
  <c r="P536" i="3"/>
  <c r="O536" i="3"/>
  <c r="N536" i="3"/>
  <c r="M536" i="3"/>
  <c r="L536" i="3"/>
  <c r="K536" i="3"/>
  <c r="J536" i="3"/>
  <c r="I536" i="3"/>
  <c r="H536" i="3"/>
  <c r="G536" i="3"/>
  <c r="F536" i="3"/>
  <c r="E536" i="3"/>
  <c r="D536" i="3"/>
  <c r="C536" i="3"/>
  <c r="B536" i="3"/>
  <c r="A536" i="3"/>
  <c r="U535" i="3"/>
  <c r="T535" i="3"/>
  <c r="S535" i="3"/>
  <c r="R535" i="3"/>
  <c r="Q535" i="3"/>
  <c r="P535" i="3"/>
  <c r="O535" i="3"/>
  <c r="N535" i="3"/>
  <c r="M535" i="3"/>
  <c r="L535" i="3"/>
  <c r="K535" i="3"/>
  <c r="J535" i="3"/>
  <c r="I535" i="3"/>
  <c r="H535" i="3"/>
  <c r="G535" i="3"/>
  <c r="F535" i="3"/>
  <c r="E535" i="3"/>
  <c r="D535" i="3"/>
  <c r="C535" i="3"/>
  <c r="B535" i="3"/>
  <c r="A535" i="3"/>
  <c r="U534" i="3"/>
  <c r="T534" i="3"/>
  <c r="R534" i="3"/>
  <c r="Q534" i="3"/>
  <c r="P534" i="3"/>
  <c r="O534" i="3"/>
  <c r="N534" i="3"/>
  <c r="M534" i="3"/>
  <c r="L534" i="3"/>
  <c r="K534" i="3"/>
  <c r="J534" i="3"/>
  <c r="I534" i="3"/>
  <c r="H534" i="3"/>
  <c r="G534" i="3"/>
  <c r="F534" i="3"/>
  <c r="E534" i="3"/>
  <c r="D534" i="3"/>
  <c r="C534" i="3"/>
  <c r="B534" i="3"/>
  <c r="S534" i="3" s="1"/>
  <c r="A534" i="3"/>
  <c r="U533" i="3"/>
  <c r="T533" i="3"/>
  <c r="R533" i="3"/>
  <c r="Q533" i="3"/>
  <c r="P533" i="3"/>
  <c r="O533" i="3"/>
  <c r="N533" i="3"/>
  <c r="M533" i="3"/>
  <c r="L533" i="3"/>
  <c r="K533" i="3"/>
  <c r="J533" i="3"/>
  <c r="I533" i="3"/>
  <c r="H533" i="3"/>
  <c r="G533" i="3"/>
  <c r="F533" i="3"/>
  <c r="E533" i="3"/>
  <c r="D533" i="3"/>
  <c r="C533" i="3"/>
  <c r="B533" i="3"/>
  <c r="S533" i="3" s="1"/>
  <c r="A533" i="3"/>
  <c r="U532" i="3"/>
  <c r="T532" i="3"/>
  <c r="R532" i="3"/>
  <c r="Q532" i="3"/>
  <c r="P532" i="3"/>
  <c r="O532" i="3"/>
  <c r="N532" i="3"/>
  <c r="M532" i="3"/>
  <c r="L532" i="3"/>
  <c r="K532" i="3"/>
  <c r="J532" i="3"/>
  <c r="I532" i="3"/>
  <c r="S532" i="3" s="1"/>
  <c r="H532" i="3"/>
  <c r="G532" i="3"/>
  <c r="F532" i="3"/>
  <c r="E532" i="3"/>
  <c r="D532" i="3"/>
  <c r="C532" i="3"/>
  <c r="B532" i="3"/>
  <c r="A532" i="3"/>
  <c r="U531" i="3"/>
  <c r="T531" i="3"/>
  <c r="S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D531" i="3"/>
  <c r="C531" i="3"/>
  <c r="B531" i="3"/>
  <c r="A531" i="3"/>
  <c r="U530" i="3"/>
  <c r="T530" i="3"/>
  <c r="S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C530" i="3"/>
  <c r="B530" i="3"/>
  <c r="A530" i="3"/>
  <c r="U529" i="3"/>
  <c r="T529" i="3"/>
  <c r="S529" i="3"/>
  <c r="R529" i="3"/>
  <c r="Q529" i="3"/>
  <c r="P529" i="3"/>
  <c r="O529" i="3"/>
  <c r="N529" i="3"/>
  <c r="M529" i="3"/>
  <c r="L529" i="3"/>
  <c r="K529" i="3"/>
  <c r="J529" i="3"/>
  <c r="I529" i="3"/>
  <c r="H529" i="3"/>
  <c r="G529" i="3"/>
  <c r="F529" i="3"/>
  <c r="E529" i="3"/>
  <c r="D529" i="3"/>
  <c r="C529" i="3"/>
  <c r="B529" i="3"/>
  <c r="A529" i="3"/>
  <c r="V529" i="3" s="1"/>
  <c r="U528" i="3"/>
  <c r="T528" i="3"/>
  <c r="R528" i="3"/>
  <c r="Q528" i="3"/>
  <c r="P528" i="3"/>
  <c r="O528" i="3"/>
  <c r="N528" i="3"/>
  <c r="M528" i="3"/>
  <c r="L528" i="3"/>
  <c r="K528" i="3"/>
  <c r="J528" i="3"/>
  <c r="I528" i="3"/>
  <c r="H528" i="3"/>
  <c r="G528" i="3"/>
  <c r="F528" i="3"/>
  <c r="E528" i="3"/>
  <c r="D528" i="3"/>
  <c r="C528" i="3"/>
  <c r="B528" i="3"/>
  <c r="S528" i="3" s="1"/>
  <c r="A528" i="3"/>
  <c r="U527" i="3"/>
  <c r="T527" i="3"/>
  <c r="R527" i="3"/>
  <c r="Q527" i="3"/>
  <c r="P527" i="3"/>
  <c r="O527" i="3"/>
  <c r="N527" i="3"/>
  <c r="M527" i="3"/>
  <c r="L527" i="3"/>
  <c r="K527" i="3"/>
  <c r="J527" i="3"/>
  <c r="I527" i="3"/>
  <c r="H527" i="3"/>
  <c r="G527" i="3"/>
  <c r="F527" i="3"/>
  <c r="E527" i="3"/>
  <c r="D527" i="3"/>
  <c r="C527" i="3"/>
  <c r="B527" i="3"/>
  <c r="S527" i="3" s="1"/>
  <c r="A527" i="3"/>
  <c r="U526" i="3"/>
  <c r="T526" i="3"/>
  <c r="R526" i="3"/>
  <c r="Q526" i="3"/>
  <c r="P526" i="3"/>
  <c r="O526" i="3"/>
  <c r="N526" i="3"/>
  <c r="M526" i="3"/>
  <c r="L526" i="3"/>
  <c r="K526" i="3"/>
  <c r="J526" i="3"/>
  <c r="I526" i="3"/>
  <c r="S526" i="3" s="1"/>
  <c r="H526" i="3"/>
  <c r="G526" i="3"/>
  <c r="F526" i="3"/>
  <c r="E526" i="3"/>
  <c r="D526" i="3"/>
  <c r="C526" i="3"/>
  <c r="B526" i="3"/>
  <c r="A526" i="3"/>
  <c r="U525" i="3"/>
  <c r="T525" i="3"/>
  <c r="S525" i="3"/>
  <c r="R525" i="3"/>
  <c r="Q525" i="3"/>
  <c r="P525" i="3"/>
  <c r="O525" i="3"/>
  <c r="N525" i="3"/>
  <c r="M525" i="3"/>
  <c r="L525" i="3"/>
  <c r="K525" i="3"/>
  <c r="J525" i="3"/>
  <c r="I525" i="3"/>
  <c r="H525" i="3"/>
  <c r="G525" i="3"/>
  <c r="F525" i="3"/>
  <c r="E525" i="3"/>
  <c r="D525" i="3"/>
  <c r="C525" i="3"/>
  <c r="B525" i="3"/>
  <c r="A525" i="3"/>
  <c r="U524" i="3"/>
  <c r="T524" i="3"/>
  <c r="S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B524" i="3"/>
  <c r="A524" i="3"/>
  <c r="U523" i="3"/>
  <c r="T523" i="3"/>
  <c r="S523" i="3"/>
  <c r="R523" i="3"/>
  <c r="Q523" i="3"/>
  <c r="P523" i="3"/>
  <c r="O523" i="3"/>
  <c r="N523" i="3"/>
  <c r="M523" i="3"/>
  <c r="L523" i="3"/>
  <c r="K523" i="3"/>
  <c r="J523" i="3"/>
  <c r="I523" i="3"/>
  <c r="H523" i="3"/>
  <c r="G523" i="3"/>
  <c r="F523" i="3"/>
  <c r="E523" i="3"/>
  <c r="D523" i="3"/>
  <c r="C523" i="3"/>
  <c r="B523" i="3"/>
  <c r="A523" i="3"/>
  <c r="U522" i="3"/>
  <c r="T522" i="3"/>
  <c r="R522" i="3"/>
  <c r="Q522" i="3"/>
  <c r="P522" i="3"/>
  <c r="O522" i="3"/>
  <c r="N522" i="3"/>
  <c r="M522" i="3"/>
  <c r="L522" i="3"/>
  <c r="K522" i="3"/>
  <c r="J522" i="3"/>
  <c r="I522" i="3"/>
  <c r="H522" i="3"/>
  <c r="G522" i="3"/>
  <c r="F522" i="3"/>
  <c r="E522" i="3"/>
  <c r="D522" i="3"/>
  <c r="C522" i="3"/>
  <c r="B522" i="3"/>
  <c r="S522" i="3" s="1"/>
  <c r="A522" i="3"/>
  <c r="U521" i="3"/>
  <c r="T521" i="3"/>
  <c r="R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D521" i="3"/>
  <c r="C521" i="3"/>
  <c r="B521" i="3"/>
  <c r="S521" i="3" s="1"/>
  <c r="A521" i="3"/>
  <c r="U520" i="3"/>
  <c r="T520" i="3"/>
  <c r="R520" i="3"/>
  <c r="Q520" i="3"/>
  <c r="P520" i="3"/>
  <c r="O520" i="3"/>
  <c r="N520" i="3"/>
  <c r="M520" i="3"/>
  <c r="L520" i="3"/>
  <c r="K520" i="3"/>
  <c r="J520" i="3"/>
  <c r="I520" i="3"/>
  <c r="S520" i="3" s="1"/>
  <c r="H520" i="3"/>
  <c r="G520" i="3"/>
  <c r="F520" i="3"/>
  <c r="E520" i="3"/>
  <c r="D520" i="3"/>
  <c r="C520" i="3"/>
  <c r="B520" i="3"/>
  <c r="A520" i="3"/>
  <c r="U519" i="3"/>
  <c r="T519" i="3"/>
  <c r="S519" i="3"/>
  <c r="R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D519" i="3"/>
  <c r="C519" i="3"/>
  <c r="B519" i="3"/>
  <c r="A519" i="3"/>
  <c r="U518" i="3"/>
  <c r="T518" i="3"/>
  <c r="S518" i="3"/>
  <c r="R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D518" i="3"/>
  <c r="C518" i="3"/>
  <c r="B518" i="3"/>
  <c r="A518" i="3"/>
  <c r="U517" i="3"/>
  <c r="T517" i="3"/>
  <c r="S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A517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S516" i="3" s="1"/>
  <c r="A516" i="3"/>
  <c r="U515" i="3"/>
  <c r="T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D515" i="3"/>
  <c r="C515" i="3"/>
  <c r="B515" i="3"/>
  <c r="S515" i="3" s="1"/>
  <c r="A515" i="3"/>
  <c r="U514" i="3"/>
  <c r="T514" i="3"/>
  <c r="R514" i="3"/>
  <c r="Q514" i="3"/>
  <c r="P514" i="3"/>
  <c r="O514" i="3"/>
  <c r="N514" i="3"/>
  <c r="M514" i="3"/>
  <c r="L514" i="3"/>
  <c r="K514" i="3"/>
  <c r="J514" i="3"/>
  <c r="I514" i="3"/>
  <c r="S514" i="3" s="1"/>
  <c r="H514" i="3"/>
  <c r="G514" i="3"/>
  <c r="F514" i="3"/>
  <c r="E514" i="3"/>
  <c r="D514" i="3"/>
  <c r="C514" i="3"/>
  <c r="B514" i="3"/>
  <c r="A514" i="3"/>
  <c r="U513" i="3"/>
  <c r="T513" i="3"/>
  <c r="S513" i="3"/>
  <c r="R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D513" i="3"/>
  <c r="C513" i="3"/>
  <c r="B513" i="3"/>
  <c r="A513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D512" i="3"/>
  <c r="C512" i="3"/>
  <c r="B512" i="3"/>
  <c r="A512" i="3"/>
  <c r="U511" i="3"/>
  <c r="T511" i="3"/>
  <c r="R511" i="3"/>
  <c r="Q511" i="3"/>
  <c r="P511" i="3"/>
  <c r="O511" i="3"/>
  <c r="N511" i="3"/>
  <c r="M511" i="3"/>
  <c r="L511" i="3"/>
  <c r="K511" i="3"/>
  <c r="J511" i="3"/>
  <c r="I511" i="3"/>
  <c r="H511" i="3"/>
  <c r="S511" i="3" s="1"/>
  <c r="G511" i="3"/>
  <c r="F511" i="3"/>
  <c r="E511" i="3"/>
  <c r="D511" i="3"/>
  <c r="C511" i="3"/>
  <c r="B511" i="3"/>
  <c r="A511" i="3"/>
  <c r="U510" i="3"/>
  <c r="T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S510" i="3" s="1"/>
  <c r="A510" i="3"/>
  <c r="U509" i="3"/>
  <c r="T509" i="3"/>
  <c r="R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B509" i="3"/>
  <c r="S509" i="3" s="1"/>
  <c r="A509" i="3"/>
  <c r="V509" i="3" s="1"/>
  <c r="U508" i="3"/>
  <c r="T508" i="3"/>
  <c r="R508" i="3"/>
  <c r="Q508" i="3"/>
  <c r="P508" i="3"/>
  <c r="O508" i="3"/>
  <c r="N508" i="3"/>
  <c r="M508" i="3"/>
  <c r="L508" i="3"/>
  <c r="K508" i="3"/>
  <c r="J508" i="3"/>
  <c r="I508" i="3"/>
  <c r="S508" i="3" s="1"/>
  <c r="H508" i="3"/>
  <c r="G508" i="3"/>
  <c r="F508" i="3"/>
  <c r="E508" i="3"/>
  <c r="D508" i="3"/>
  <c r="C508" i="3"/>
  <c r="B508" i="3"/>
  <c r="A508" i="3"/>
  <c r="U507" i="3"/>
  <c r="T507" i="3"/>
  <c r="S507" i="3"/>
  <c r="R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D507" i="3"/>
  <c r="C507" i="3"/>
  <c r="B507" i="3"/>
  <c r="A507" i="3"/>
  <c r="U506" i="3"/>
  <c r="T506" i="3"/>
  <c r="S506" i="3"/>
  <c r="R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D506" i="3"/>
  <c r="C506" i="3"/>
  <c r="B506" i="3"/>
  <c r="A506" i="3"/>
  <c r="U505" i="3"/>
  <c r="T505" i="3"/>
  <c r="R505" i="3"/>
  <c r="Q505" i="3"/>
  <c r="P505" i="3"/>
  <c r="O505" i="3"/>
  <c r="N505" i="3"/>
  <c r="M505" i="3"/>
  <c r="L505" i="3"/>
  <c r="K505" i="3"/>
  <c r="J505" i="3"/>
  <c r="I505" i="3"/>
  <c r="H505" i="3"/>
  <c r="S505" i="3" s="1"/>
  <c r="G505" i="3"/>
  <c r="F505" i="3"/>
  <c r="E505" i="3"/>
  <c r="D505" i="3"/>
  <c r="C505" i="3"/>
  <c r="B505" i="3"/>
  <c r="A505" i="3"/>
  <c r="U504" i="3"/>
  <c r="T504" i="3"/>
  <c r="R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D504" i="3"/>
  <c r="C504" i="3"/>
  <c r="B504" i="3"/>
  <c r="S504" i="3" s="1"/>
  <c r="A504" i="3"/>
  <c r="U503" i="3"/>
  <c r="T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B503" i="3"/>
  <c r="S503" i="3" s="1"/>
  <c r="A503" i="3"/>
  <c r="U502" i="3"/>
  <c r="T502" i="3"/>
  <c r="R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D502" i="3"/>
  <c r="C502" i="3"/>
  <c r="B502" i="3"/>
  <c r="S502" i="3" s="1"/>
  <c r="A502" i="3"/>
  <c r="U501" i="3"/>
  <c r="T501" i="3"/>
  <c r="S501" i="3"/>
  <c r="R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D501" i="3"/>
  <c r="C501" i="3"/>
  <c r="B501" i="3"/>
  <c r="A501" i="3"/>
  <c r="U500" i="3"/>
  <c r="T500" i="3"/>
  <c r="S500" i="3"/>
  <c r="R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D500" i="3"/>
  <c r="C500" i="3"/>
  <c r="B500" i="3"/>
  <c r="A500" i="3"/>
  <c r="U499" i="3"/>
  <c r="T499" i="3"/>
  <c r="R499" i="3"/>
  <c r="Q499" i="3"/>
  <c r="P499" i="3"/>
  <c r="O499" i="3"/>
  <c r="N499" i="3"/>
  <c r="M499" i="3"/>
  <c r="L499" i="3"/>
  <c r="K499" i="3"/>
  <c r="J499" i="3"/>
  <c r="I499" i="3"/>
  <c r="H499" i="3"/>
  <c r="S499" i="3" s="1"/>
  <c r="G499" i="3"/>
  <c r="F499" i="3"/>
  <c r="E499" i="3"/>
  <c r="D499" i="3"/>
  <c r="C499" i="3"/>
  <c r="B499" i="3"/>
  <c r="A499" i="3"/>
  <c r="V499" i="3" s="1"/>
  <c r="U498" i="3"/>
  <c r="T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S498" i="3" s="1"/>
  <c r="A498" i="3"/>
  <c r="U497" i="3"/>
  <c r="T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B497" i="3"/>
  <c r="S497" i="3" s="1"/>
  <c r="A497" i="3"/>
  <c r="U496" i="3"/>
  <c r="T496" i="3"/>
  <c r="R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D496" i="3"/>
  <c r="C496" i="3"/>
  <c r="B496" i="3"/>
  <c r="S496" i="3" s="1"/>
  <c r="A496" i="3"/>
  <c r="U495" i="3"/>
  <c r="T495" i="3"/>
  <c r="S495" i="3"/>
  <c r="R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D495" i="3"/>
  <c r="C495" i="3"/>
  <c r="B495" i="3"/>
  <c r="A495" i="3"/>
  <c r="U494" i="3"/>
  <c r="T494" i="3"/>
  <c r="S494" i="3"/>
  <c r="R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D494" i="3"/>
  <c r="C494" i="3"/>
  <c r="B494" i="3"/>
  <c r="A494" i="3"/>
  <c r="U493" i="3"/>
  <c r="T493" i="3"/>
  <c r="R493" i="3"/>
  <c r="Q493" i="3"/>
  <c r="P493" i="3"/>
  <c r="O493" i="3"/>
  <c r="N493" i="3"/>
  <c r="M493" i="3"/>
  <c r="L493" i="3"/>
  <c r="K493" i="3"/>
  <c r="J493" i="3"/>
  <c r="I493" i="3"/>
  <c r="H493" i="3"/>
  <c r="S493" i="3" s="1"/>
  <c r="G493" i="3"/>
  <c r="F493" i="3"/>
  <c r="E493" i="3"/>
  <c r="D493" i="3"/>
  <c r="C493" i="3"/>
  <c r="B493" i="3"/>
  <c r="A493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S492" i="3" s="1"/>
  <c r="A492" i="3"/>
  <c r="U491" i="3"/>
  <c r="T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D491" i="3"/>
  <c r="C491" i="3"/>
  <c r="B491" i="3"/>
  <c r="S491" i="3" s="1"/>
  <c r="A491" i="3"/>
  <c r="U490" i="3"/>
  <c r="T490" i="3"/>
  <c r="R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D490" i="3"/>
  <c r="C490" i="3"/>
  <c r="B490" i="3"/>
  <c r="A490" i="3"/>
  <c r="U489" i="3"/>
  <c r="T489" i="3"/>
  <c r="S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A489" i="3"/>
  <c r="U488" i="3"/>
  <c r="T488" i="3"/>
  <c r="S488" i="3"/>
  <c r="R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D488" i="3"/>
  <c r="C488" i="3"/>
  <c r="B488" i="3"/>
  <c r="A488" i="3"/>
  <c r="U487" i="3"/>
  <c r="T487" i="3"/>
  <c r="R487" i="3"/>
  <c r="Q487" i="3"/>
  <c r="P487" i="3"/>
  <c r="O487" i="3"/>
  <c r="N487" i="3"/>
  <c r="M487" i="3"/>
  <c r="L487" i="3"/>
  <c r="K487" i="3"/>
  <c r="J487" i="3"/>
  <c r="I487" i="3"/>
  <c r="H487" i="3"/>
  <c r="S487" i="3" s="1"/>
  <c r="G487" i="3"/>
  <c r="F487" i="3"/>
  <c r="E487" i="3"/>
  <c r="D487" i="3"/>
  <c r="C487" i="3"/>
  <c r="B487" i="3"/>
  <c r="A487" i="3"/>
  <c r="U486" i="3"/>
  <c r="T486" i="3"/>
  <c r="R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D486" i="3"/>
  <c r="C486" i="3"/>
  <c r="B486" i="3"/>
  <c r="S486" i="3" s="1"/>
  <c r="A486" i="3"/>
  <c r="V486" i="3" s="1"/>
  <c r="U485" i="3"/>
  <c r="T485" i="3"/>
  <c r="R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D485" i="3"/>
  <c r="C485" i="3"/>
  <c r="B485" i="3"/>
  <c r="S485" i="3" s="1"/>
  <c r="A485" i="3"/>
  <c r="U484" i="3"/>
  <c r="T484" i="3"/>
  <c r="R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D484" i="3"/>
  <c r="C484" i="3"/>
  <c r="B484" i="3"/>
  <c r="A484" i="3"/>
  <c r="U483" i="3"/>
  <c r="T483" i="3"/>
  <c r="S483" i="3"/>
  <c r="R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D483" i="3"/>
  <c r="C483" i="3"/>
  <c r="B483" i="3"/>
  <c r="A483" i="3"/>
  <c r="U482" i="3"/>
  <c r="T482" i="3"/>
  <c r="S482" i="3"/>
  <c r="R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D482" i="3"/>
  <c r="C482" i="3"/>
  <c r="B482" i="3"/>
  <c r="A482" i="3"/>
  <c r="U481" i="3"/>
  <c r="T481" i="3"/>
  <c r="R481" i="3"/>
  <c r="Q481" i="3"/>
  <c r="P481" i="3"/>
  <c r="O481" i="3"/>
  <c r="N481" i="3"/>
  <c r="M481" i="3"/>
  <c r="L481" i="3"/>
  <c r="K481" i="3"/>
  <c r="J481" i="3"/>
  <c r="I481" i="3"/>
  <c r="H481" i="3"/>
  <c r="S481" i="3" s="1"/>
  <c r="G481" i="3"/>
  <c r="F481" i="3"/>
  <c r="E481" i="3"/>
  <c r="D481" i="3"/>
  <c r="C481" i="3"/>
  <c r="B481" i="3"/>
  <c r="A481" i="3"/>
  <c r="U480" i="3"/>
  <c r="T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S480" i="3" s="1"/>
  <c r="A480" i="3"/>
  <c r="U479" i="3"/>
  <c r="T479" i="3"/>
  <c r="R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D479" i="3"/>
  <c r="C479" i="3"/>
  <c r="B479" i="3"/>
  <c r="S479" i="3" s="1"/>
  <c r="A479" i="3"/>
  <c r="U478" i="3"/>
  <c r="T478" i="3"/>
  <c r="R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D478" i="3"/>
  <c r="C478" i="3"/>
  <c r="B478" i="3"/>
  <c r="A478" i="3"/>
  <c r="U477" i="3"/>
  <c r="T477" i="3"/>
  <c r="S477" i="3"/>
  <c r="R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D477" i="3"/>
  <c r="C477" i="3"/>
  <c r="B477" i="3"/>
  <c r="A477" i="3"/>
  <c r="U476" i="3"/>
  <c r="T476" i="3"/>
  <c r="S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B476" i="3"/>
  <c r="A476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S475" i="3" s="1"/>
  <c r="G475" i="3"/>
  <c r="F475" i="3"/>
  <c r="E475" i="3"/>
  <c r="D475" i="3"/>
  <c r="C475" i="3"/>
  <c r="B475" i="3"/>
  <c r="A475" i="3"/>
  <c r="U474" i="3"/>
  <c r="T474" i="3"/>
  <c r="R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D474" i="3"/>
  <c r="C474" i="3"/>
  <c r="B474" i="3"/>
  <c r="S474" i="3" s="1"/>
  <c r="A474" i="3"/>
  <c r="U473" i="3"/>
  <c r="T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B473" i="3"/>
  <c r="S473" i="3" s="1"/>
  <c r="A473" i="3"/>
  <c r="V473" i="3" s="1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A472" i="3"/>
  <c r="U471" i="3"/>
  <c r="T471" i="3"/>
  <c r="S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A471" i="3"/>
  <c r="U470" i="3"/>
  <c r="T470" i="3"/>
  <c r="S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D470" i="3"/>
  <c r="C470" i="3"/>
  <c r="B470" i="3"/>
  <c r="A470" i="3"/>
  <c r="U469" i="3"/>
  <c r="T469" i="3"/>
  <c r="R469" i="3"/>
  <c r="Q469" i="3"/>
  <c r="P469" i="3"/>
  <c r="O469" i="3"/>
  <c r="N469" i="3"/>
  <c r="M469" i="3"/>
  <c r="L469" i="3"/>
  <c r="K469" i="3"/>
  <c r="J469" i="3"/>
  <c r="I469" i="3"/>
  <c r="H469" i="3"/>
  <c r="S469" i="3" s="1"/>
  <c r="G469" i="3"/>
  <c r="F469" i="3"/>
  <c r="E469" i="3"/>
  <c r="D469" i="3"/>
  <c r="C469" i="3"/>
  <c r="B469" i="3"/>
  <c r="A469" i="3"/>
  <c r="U468" i="3"/>
  <c r="T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D468" i="3"/>
  <c r="C468" i="3"/>
  <c r="B468" i="3"/>
  <c r="S468" i="3" s="1"/>
  <c r="A468" i="3"/>
  <c r="U467" i="3"/>
  <c r="T467" i="3"/>
  <c r="R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D467" i="3"/>
  <c r="C467" i="3"/>
  <c r="B467" i="3"/>
  <c r="S467" i="3" s="1"/>
  <c r="A467" i="3"/>
  <c r="U466" i="3"/>
  <c r="T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D466" i="3"/>
  <c r="C466" i="3"/>
  <c r="B466" i="3"/>
  <c r="S466" i="3" s="1"/>
  <c r="A466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B465" i="3"/>
  <c r="A465" i="3"/>
  <c r="U464" i="3"/>
  <c r="T464" i="3"/>
  <c r="S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D464" i="3"/>
  <c r="C464" i="3"/>
  <c r="B464" i="3"/>
  <c r="A464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S463" i="3" s="1"/>
  <c r="G463" i="3"/>
  <c r="F463" i="3"/>
  <c r="E463" i="3"/>
  <c r="D463" i="3"/>
  <c r="C463" i="3"/>
  <c r="B463" i="3"/>
  <c r="A463" i="3"/>
  <c r="V463" i="3" s="1"/>
  <c r="U462" i="3"/>
  <c r="T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S462" i="3" s="1"/>
  <c r="A462" i="3"/>
  <c r="U461" i="3"/>
  <c r="T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C461" i="3"/>
  <c r="B461" i="3"/>
  <c r="S461" i="3" s="1"/>
  <c r="A461" i="3"/>
  <c r="U460" i="3"/>
  <c r="T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B460" i="3"/>
  <c r="S460" i="3" s="1"/>
  <c r="A460" i="3"/>
  <c r="U459" i="3"/>
  <c r="T459" i="3"/>
  <c r="S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B459" i="3"/>
  <c r="A459" i="3"/>
  <c r="U458" i="3"/>
  <c r="T458" i="3"/>
  <c r="S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D458" i="3"/>
  <c r="C458" i="3"/>
  <c r="B458" i="3"/>
  <c r="A458" i="3"/>
  <c r="U457" i="3"/>
  <c r="T457" i="3"/>
  <c r="R457" i="3"/>
  <c r="Q457" i="3"/>
  <c r="P457" i="3"/>
  <c r="O457" i="3"/>
  <c r="N457" i="3"/>
  <c r="M457" i="3"/>
  <c r="L457" i="3"/>
  <c r="K457" i="3"/>
  <c r="J457" i="3"/>
  <c r="I457" i="3"/>
  <c r="H457" i="3"/>
  <c r="S457" i="3" s="1"/>
  <c r="G457" i="3"/>
  <c r="F457" i="3"/>
  <c r="E457" i="3"/>
  <c r="D457" i="3"/>
  <c r="C457" i="3"/>
  <c r="B457" i="3"/>
  <c r="A457" i="3"/>
  <c r="U456" i="3"/>
  <c r="T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D456" i="3"/>
  <c r="C456" i="3"/>
  <c r="B456" i="3"/>
  <c r="S456" i="3" s="1"/>
  <c r="A456" i="3"/>
  <c r="U455" i="3"/>
  <c r="T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B455" i="3"/>
  <c r="S455" i="3" s="1"/>
  <c r="A455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A454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B453" i="3"/>
  <c r="A453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B452" i="3"/>
  <c r="A452" i="3"/>
  <c r="U451" i="3"/>
  <c r="T451" i="3"/>
  <c r="R451" i="3"/>
  <c r="Q451" i="3"/>
  <c r="P451" i="3"/>
  <c r="O451" i="3"/>
  <c r="N451" i="3"/>
  <c r="M451" i="3"/>
  <c r="L451" i="3"/>
  <c r="K451" i="3"/>
  <c r="J451" i="3"/>
  <c r="I451" i="3"/>
  <c r="H451" i="3"/>
  <c r="S451" i="3" s="1"/>
  <c r="G451" i="3"/>
  <c r="F451" i="3"/>
  <c r="E451" i="3"/>
  <c r="D451" i="3"/>
  <c r="C451" i="3"/>
  <c r="B451" i="3"/>
  <c r="A451" i="3"/>
  <c r="U450" i="3"/>
  <c r="T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B450" i="3"/>
  <c r="S450" i="3" s="1"/>
  <c r="A450" i="3"/>
  <c r="V450" i="3" s="1"/>
  <c r="U449" i="3"/>
  <c r="T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B449" i="3"/>
  <c r="S449" i="3" s="1"/>
  <c r="A449" i="3"/>
  <c r="U448" i="3"/>
  <c r="T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B448" i="3"/>
  <c r="A448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B447" i="3"/>
  <c r="A447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B446" i="3"/>
  <c r="A446" i="3"/>
  <c r="U445" i="3"/>
  <c r="T445" i="3"/>
  <c r="R445" i="3"/>
  <c r="Q445" i="3"/>
  <c r="P445" i="3"/>
  <c r="O445" i="3"/>
  <c r="N445" i="3"/>
  <c r="M445" i="3"/>
  <c r="L445" i="3"/>
  <c r="K445" i="3"/>
  <c r="J445" i="3"/>
  <c r="I445" i="3"/>
  <c r="H445" i="3"/>
  <c r="S445" i="3" s="1"/>
  <c r="G445" i="3"/>
  <c r="F445" i="3"/>
  <c r="E445" i="3"/>
  <c r="D445" i="3"/>
  <c r="C445" i="3"/>
  <c r="B445" i="3"/>
  <c r="A445" i="3"/>
  <c r="U444" i="3"/>
  <c r="T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B444" i="3"/>
  <c r="S444" i="3" s="1"/>
  <c r="A444" i="3"/>
  <c r="U443" i="3"/>
  <c r="T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S443" i="3" s="1"/>
  <c r="A443" i="3"/>
  <c r="U442" i="3"/>
  <c r="T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B442" i="3"/>
  <c r="A442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B441" i="3"/>
  <c r="A441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B440" i="3"/>
  <c r="A440" i="3"/>
  <c r="U439" i="3"/>
  <c r="T439" i="3"/>
  <c r="R439" i="3"/>
  <c r="Q439" i="3"/>
  <c r="P439" i="3"/>
  <c r="O439" i="3"/>
  <c r="N439" i="3"/>
  <c r="M439" i="3"/>
  <c r="L439" i="3"/>
  <c r="K439" i="3"/>
  <c r="J439" i="3"/>
  <c r="I439" i="3"/>
  <c r="H439" i="3"/>
  <c r="S439" i="3" s="1"/>
  <c r="G439" i="3"/>
  <c r="F439" i="3"/>
  <c r="E439" i="3"/>
  <c r="D439" i="3"/>
  <c r="C439" i="3"/>
  <c r="B439" i="3"/>
  <c r="A439" i="3"/>
  <c r="U438" i="3"/>
  <c r="T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B438" i="3"/>
  <c r="S438" i="3" s="1"/>
  <c r="A438" i="3"/>
  <c r="U437" i="3"/>
  <c r="T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B437" i="3"/>
  <c r="S437" i="3" s="1"/>
  <c r="A437" i="3"/>
  <c r="V437" i="3" s="1"/>
  <c r="U436" i="3"/>
  <c r="T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B436" i="3"/>
  <c r="A436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B435" i="3"/>
  <c r="A435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B434" i="3"/>
  <c r="A434" i="3"/>
  <c r="U433" i="3"/>
  <c r="T433" i="3"/>
  <c r="R433" i="3"/>
  <c r="Q433" i="3"/>
  <c r="P433" i="3"/>
  <c r="O433" i="3"/>
  <c r="N433" i="3"/>
  <c r="M433" i="3"/>
  <c r="L433" i="3"/>
  <c r="K433" i="3"/>
  <c r="J433" i="3"/>
  <c r="I433" i="3"/>
  <c r="H433" i="3"/>
  <c r="S433" i="3" s="1"/>
  <c r="G433" i="3"/>
  <c r="F433" i="3"/>
  <c r="E433" i="3"/>
  <c r="D433" i="3"/>
  <c r="C433" i="3"/>
  <c r="B433" i="3"/>
  <c r="A433" i="3"/>
  <c r="U432" i="3"/>
  <c r="T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B432" i="3"/>
  <c r="S432" i="3" s="1"/>
  <c r="A432" i="3"/>
  <c r="U431" i="3"/>
  <c r="T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B431" i="3"/>
  <c r="S431" i="3" s="1"/>
  <c r="A431" i="3"/>
  <c r="U430" i="3"/>
  <c r="T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B430" i="3"/>
  <c r="S430" i="3" s="1"/>
  <c r="A430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B429" i="3"/>
  <c r="A429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B428" i="3"/>
  <c r="A428" i="3"/>
  <c r="U427" i="3"/>
  <c r="T427" i="3"/>
  <c r="R427" i="3"/>
  <c r="Q427" i="3"/>
  <c r="P427" i="3"/>
  <c r="O427" i="3"/>
  <c r="N427" i="3"/>
  <c r="M427" i="3"/>
  <c r="L427" i="3"/>
  <c r="K427" i="3"/>
  <c r="J427" i="3"/>
  <c r="I427" i="3"/>
  <c r="H427" i="3"/>
  <c r="S427" i="3" s="1"/>
  <c r="G427" i="3"/>
  <c r="F427" i="3"/>
  <c r="E427" i="3"/>
  <c r="D427" i="3"/>
  <c r="C427" i="3"/>
  <c r="B427" i="3"/>
  <c r="A427" i="3"/>
  <c r="V427" i="3" s="1"/>
  <c r="U426" i="3"/>
  <c r="T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B426" i="3"/>
  <c r="S426" i="3" s="1"/>
  <c r="A426" i="3"/>
  <c r="U425" i="3"/>
  <c r="T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B425" i="3"/>
  <c r="S425" i="3" s="1"/>
  <c r="A425" i="3"/>
  <c r="U424" i="3"/>
  <c r="T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B424" i="3"/>
  <c r="S424" i="3" s="1"/>
  <c r="A424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B423" i="3"/>
  <c r="A423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B422" i="3"/>
  <c r="A422" i="3"/>
  <c r="U421" i="3"/>
  <c r="T421" i="3"/>
  <c r="R421" i="3"/>
  <c r="Q421" i="3"/>
  <c r="P421" i="3"/>
  <c r="O421" i="3"/>
  <c r="N421" i="3"/>
  <c r="M421" i="3"/>
  <c r="L421" i="3"/>
  <c r="K421" i="3"/>
  <c r="J421" i="3"/>
  <c r="I421" i="3"/>
  <c r="H421" i="3"/>
  <c r="S421" i="3" s="1"/>
  <c r="G421" i="3"/>
  <c r="F421" i="3"/>
  <c r="E421" i="3"/>
  <c r="D421" i="3"/>
  <c r="C421" i="3"/>
  <c r="B421" i="3"/>
  <c r="A421" i="3"/>
  <c r="U420" i="3"/>
  <c r="T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B420" i="3"/>
  <c r="S420" i="3" s="1"/>
  <c r="A420" i="3"/>
  <c r="U419" i="3"/>
  <c r="T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S419" i="3" s="1"/>
  <c r="A419" i="3"/>
  <c r="U418" i="3"/>
  <c r="T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B418" i="3"/>
  <c r="A418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B417" i="3"/>
  <c r="A417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B416" i="3"/>
  <c r="A416" i="3"/>
  <c r="U415" i="3"/>
  <c r="T415" i="3"/>
  <c r="R415" i="3"/>
  <c r="Q415" i="3"/>
  <c r="P415" i="3"/>
  <c r="O415" i="3"/>
  <c r="N415" i="3"/>
  <c r="M415" i="3"/>
  <c r="L415" i="3"/>
  <c r="K415" i="3"/>
  <c r="J415" i="3"/>
  <c r="I415" i="3"/>
  <c r="H415" i="3"/>
  <c r="S415" i="3" s="1"/>
  <c r="G415" i="3"/>
  <c r="F415" i="3"/>
  <c r="E415" i="3"/>
  <c r="D415" i="3"/>
  <c r="C415" i="3"/>
  <c r="B415" i="3"/>
  <c r="A415" i="3"/>
  <c r="U414" i="3"/>
  <c r="T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B414" i="3"/>
  <c r="S414" i="3" s="1"/>
  <c r="A414" i="3"/>
  <c r="V414" i="3" s="1"/>
  <c r="U413" i="3"/>
  <c r="T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B413" i="3"/>
  <c r="S413" i="3" s="1"/>
  <c r="A413" i="3"/>
  <c r="U412" i="3"/>
  <c r="T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B412" i="3"/>
  <c r="A412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B411" i="3"/>
  <c r="A411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B410" i="3"/>
  <c r="A410" i="3"/>
  <c r="U409" i="3"/>
  <c r="T409" i="3"/>
  <c r="R409" i="3"/>
  <c r="Q409" i="3"/>
  <c r="P409" i="3"/>
  <c r="O409" i="3"/>
  <c r="N409" i="3"/>
  <c r="M409" i="3"/>
  <c r="L409" i="3"/>
  <c r="K409" i="3"/>
  <c r="J409" i="3"/>
  <c r="I409" i="3"/>
  <c r="H409" i="3"/>
  <c r="S409" i="3" s="1"/>
  <c r="G409" i="3"/>
  <c r="F409" i="3"/>
  <c r="E409" i="3"/>
  <c r="D409" i="3"/>
  <c r="C409" i="3"/>
  <c r="B409" i="3"/>
  <c r="A409" i="3"/>
  <c r="U408" i="3"/>
  <c r="T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B408" i="3"/>
  <c r="S408" i="3" s="1"/>
  <c r="A408" i="3"/>
  <c r="U407" i="3"/>
  <c r="T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B407" i="3"/>
  <c r="S407" i="3" s="1"/>
  <c r="A407" i="3"/>
  <c r="U406" i="3"/>
  <c r="T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B406" i="3"/>
  <c r="A406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A405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B404" i="3"/>
  <c r="A404" i="3"/>
  <c r="U403" i="3"/>
  <c r="T403" i="3"/>
  <c r="R403" i="3"/>
  <c r="Q403" i="3"/>
  <c r="P403" i="3"/>
  <c r="O403" i="3"/>
  <c r="N403" i="3"/>
  <c r="M403" i="3"/>
  <c r="L403" i="3"/>
  <c r="K403" i="3"/>
  <c r="J403" i="3"/>
  <c r="I403" i="3"/>
  <c r="H403" i="3"/>
  <c r="S403" i="3" s="1"/>
  <c r="G403" i="3"/>
  <c r="F403" i="3"/>
  <c r="E403" i="3"/>
  <c r="D403" i="3"/>
  <c r="C403" i="3"/>
  <c r="B403" i="3"/>
  <c r="A403" i="3"/>
  <c r="U402" i="3"/>
  <c r="T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B402" i="3"/>
  <c r="S402" i="3" s="1"/>
  <c r="A402" i="3"/>
  <c r="U401" i="3"/>
  <c r="T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B401" i="3"/>
  <c r="S401" i="3" s="1"/>
  <c r="A401" i="3"/>
  <c r="V401" i="3" s="1"/>
  <c r="U400" i="3"/>
  <c r="T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B400" i="3"/>
  <c r="A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A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B398" i="3"/>
  <c r="A398" i="3"/>
  <c r="U397" i="3"/>
  <c r="T397" i="3"/>
  <c r="R397" i="3"/>
  <c r="Q397" i="3"/>
  <c r="P397" i="3"/>
  <c r="O397" i="3"/>
  <c r="N397" i="3"/>
  <c r="M397" i="3"/>
  <c r="L397" i="3"/>
  <c r="K397" i="3"/>
  <c r="J397" i="3"/>
  <c r="I397" i="3"/>
  <c r="H397" i="3"/>
  <c r="S397" i="3" s="1"/>
  <c r="G397" i="3"/>
  <c r="F397" i="3"/>
  <c r="E397" i="3"/>
  <c r="D397" i="3"/>
  <c r="C397" i="3"/>
  <c r="B397" i="3"/>
  <c r="A397" i="3"/>
  <c r="U396" i="3"/>
  <c r="T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B396" i="3"/>
  <c r="S396" i="3" s="1"/>
  <c r="A396" i="3"/>
  <c r="U395" i="3"/>
  <c r="T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B395" i="3"/>
  <c r="S395" i="3" s="1"/>
  <c r="A395" i="3"/>
  <c r="U394" i="3"/>
  <c r="T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B394" i="3"/>
  <c r="S394" i="3" s="1"/>
  <c r="A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B393" i="3"/>
  <c r="A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A392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S391" i="3" s="1"/>
  <c r="G391" i="3"/>
  <c r="F391" i="3"/>
  <c r="E391" i="3"/>
  <c r="D391" i="3"/>
  <c r="C391" i="3"/>
  <c r="B391" i="3"/>
  <c r="A391" i="3"/>
  <c r="V391" i="3" s="1"/>
  <c r="U390" i="3"/>
  <c r="T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B390" i="3"/>
  <c r="S390" i="3" s="1"/>
  <c r="A390" i="3"/>
  <c r="U389" i="3"/>
  <c r="T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B389" i="3"/>
  <c r="S389" i="3" s="1"/>
  <c r="A389" i="3"/>
  <c r="U388" i="3"/>
  <c r="T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S388" i="3" s="1"/>
  <c r="A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B387" i="3"/>
  <c r="A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386" i="3"/>
  <c r="U385" i="3"/>
  <c r="T385" i="3"/>
  <c r="R385" i="3"/>
  <c r="Q385" i="3"/>
  <c r="P385" i="3"/>
  <c r="O385" i="3"/>
  <c r="N385" i="3"/>
  <c r="M385" i="3"/>
  <c r="L385" i="3"/>
  <c r="K385" i="3"/>
  <c r="J385" i="3"/>
  <c r="I385" i="3"/>
  <c r="H385" i="3"/>
  <c r="S385" i="3" s="1"/>
  <c r="G385" i="3"/>
  <c r="F385" i="3"/>
  <c r="E385" i="3"/>
  <c r="D385" i="3"/>
  <c r="C385" i="3"/>
  <c r="B385" i="3"/>
  <c r="A385" i="3"/>
  <c r="U384" i="3"/>
  <c r="T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S384" i="3" s="1"/>
  <c r="A384" i="3"/>
  <c r="U383" i="3"/>
  <c r="T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B383" i="3"/>
  <c r="S383" i="3" s="1"/>
  <c r="A383" i="3"/>
  <c r="U382" i="3"/>
  <c r="T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B382" i="3"/>
  <c r="A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A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B380" i="3"/>
  <c r="A380" i="3"/>
  <c r="U379" i="3"/>
  <c r="T379" i="3"/>
  <c r="R379" i="3"/>
  <c r="Q379" i="3"/>
  <c r="P379" i="3"/>
  <c r="O379" i="3"/>
  <c r="N379" i="3"/>
  <c r="M379" i="3"/>
  <c r="L379" i="3"/>
  <c r="K379" i="3"/>
  <c r="J379" i="3"/>
  <c r="I379" i="3"/>
  <c r="H379" i="3"/>
  <c r="S379" i="3" s="1"/>
  <c r="G379" i="3"/>
  <c r="F379" i="3"/>
  <c r="E379" i="3"/>
  <c r="D379" i="3"/>
  <c r="C379" i="3"/>
  <c r="B379" i="3"/>
  <c r="A379" i="3"/>
  <c r="U378" i="3"/>
  <c r="T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S378" i="3" s="1"/>
  <c r="A378" i="3"/>
  <c r="V378" i="3" s="1"/>
  <c r="U377" i="3"/>
  <c r="T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S377" i="3" s="1"/>
  <c r="A377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A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B375" i="3"/>
  <c r="A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A374" i="3"/>
  <c r="U373" i="3"/>
  <c r="T373" i="3"/>
  <c r="R373" i="3"/>
  <c r="Q373" i="3"/>
  <c r="P373" i="3"/>
  <c r="O373" i="3"/>
  <c r="N373" i="3"/>
  <c r="M373" i="3"/>
  <c r="L373" i="3"/>
  <c r="K373" i="3"/>
  <c r="J373" i="3"/>
  <c r="I373" i="3"/>
  <c r="H373" i="3"/>
  <c r="S373" i="3" s="1"/>
  <c r="G373" i="3"/>
  <c r="F373" i="3"/>
  <c r="E373" i="3"/>
  <c r="D373" i="3"/>
  <c r="C373" i="3"/>
  <c r="B373" i="3"/>
  <c r="A373" i="3"/>
  <c r="U372" i="3"/>
  <c r="T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B372" i="3"/>
  <c r="S372" i="3" s="1"/>
  <c r="A372" i="3"/>
  <c r="U371" i="3"/>
  <c r="T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B371" i="3"/>
  <c r="S371" i="3" s="1"/>
  <c r="A371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A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B369" i="3"/>
  <c r="A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B368" i="3"/>
  <c r="A368" i="3"/>
  <c r="U367" i="3"/>
  <c r="T367" i="3"/>
  <c r="R367" i="3"/>
  <c r="Q367" i="3"/>
  <c r="P367" i="3"/>
  <c r="O367" i="3"/>
  <c r="N367" i="3"/>
  <c r="M367" i="3"/>
  <c r="L367" i="3"/>
  <c r="K367" i="3"/>
  <c r="J367" i="3"/>
  <c r="I367" i="3"/>
  <c r="H367" i="3"/>
  <c r="S367" i="3" s="1"/>
  <c r="G367" i="3"/>
  <c r="F367" i="3"/>
  <c r="E367" i="3"/>
  <c r="D367" i="3"/>
  <c r="C367" i="3"/>
  <c r="B367" i="3"/>
  <c r="A367" i="3"/>
  <c r="U366" i="3"/>
  <c r="T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S366" i="3" s="1"/>
  <c r="A366" i="3"/>
  <c r="U365" i="3"/>
  <c r="T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S365" i="3" s="1"/>
  <c r="A365" i="3"/>
  <c r="V365" i="3" s="1"/>
  <c r="U364" i="3"/>
  <c r="T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A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A362" i="3"/>
  <c r="U361" i="3"/>
  <c r="T361" i="3"/>
  <c r="R361" i="3"/>
  <c r="Q361" i="3"/>
  <c r="P361" i="3"/>
  <c r="O361" i="3"/>
  <c r="N361" i="3"/>
  <c r="M361" i="3"/>
  <c r="L361" i="3"/>
  <c r="K361" i="3"/>
  <c r="J361" i="3"/>
  <c r="I361" i="3"/>
  <c r="H361" i="3"/>
  <c r="S361" i="3" s="1"/>
  <c r="G361" i="3"/>
  <c r="F361" i="3"/>
  <c r="E361" i="3"/>
  <c r="D361" i="3"/>
  <c r="C361" i="3"/>
  <c r="B361" i="3"/>
  <c r="A361" i="3"/>
  <c r="U360" i="3"/>
  <c r="T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B360" i="3"/>
  <c r="S360" i="3" s="1"/>
  <c r="A360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S359" i="3" s="1"/>
  <c r="A359" i="3"/>
  <c r="U358" i="3"/>
  <c r="T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B358" i="3"/>
  <c r="S358" i="3" s="1"/>
  <c r="A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B357" i="3"/>
  <c r="A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B356" i="3"/>
  <c r="A356" i="3"/>
  <c r="U355" i="3"/>
  <c r="T355" i="3"/>
  <c r="R355" i="3"/>
  <c r="Q355" i="3"/>
  <c r="P355" i="3"/>
  <c r="O355" i="3"/>
  <c r="N355" i="3"/>
  <c r="M355" i="3"/>
  <c r="L355" i="3"/>
  <c r="K355" i="3"/>
  <c r="J355" i="3"/>
  <c r="I355" i="3"/>
  <c r="H355" i="3"/>
  <c r="S355" i="3" s="1"/>
  <c r="G355" i="3"/>
  <c r="F355" i="3"/>
  <c r="E355" i="3"/>
  <c r="D355" i="3"/>
  <c r="C355" i="3"/>
  <c r="B355" i="3"/>
  <c r="A355" i="3"/>
  <c r="V355" i="3" s="1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S354" i="3" s="1"/>
  <c r="A354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S353" i="3" s="1"/>
  <c r="A353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S352" i="3" s="1"/>
  <c r="A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B351" i="3"/>
  <c r="A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B350" i="3"/>
  <c r="A350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S349" i="3" s="1"/>
  <c r="G349" i="3"/>
  <c r="F349" i="3"/>
  <c r="E349" i="3"/>
  <c r="D349" i="3"/>
  <c r="C349" i="3"/>
  <c r="B349" i="3"/>
  <c r="A349" i="3"/>
  <c r="U348" i="3"/>
  <c r="T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B348" i="3"/>
  <c r="S348" i="3" s="1"/>
  <c r="A348" i="3"/>
  <c r="U347" i="3"/>
  <c r="T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B347" i="3"/>
  <c r="S347" i="3" s="1"/>
  <c r="A347" i="3"/>
  <c r="U346" i="3"/>
  <c r="T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A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A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344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S343" i="3" s="1"/>
  <c r="G343" i="3"/>
  <c r="F343" i="3"/>
  <c r="E343" i="3"/>
  <c r="D343" i="3"/>
  <c r="C343" i="3"/>
  <c r="B343" i="3"/>
  <c r="A343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S342" i="3" s="1"/>
  <c r="A342" i="3"/>
  <c r="V342" i="3" s="1"/>
  <c r="U341" i="3"/>
  <c r="T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S341" i="3" s="1"/>
  <c r="A341" i="3"/>
  <c r="U340" i="3"/>
  <c r="T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A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A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U337" i="3"/>
  <c r="T337" i="3"/>
  <c r="R337" i="3"/>
  <c r="Q337" i="3"/>
  <c r="P337" i="3"/>
  <c r="O337" i="3"/>
  <c r="N337" i="3"/>
  <c r="M337" i="3"/>
  <c r="L337" i="3"/>
  <c r="K337" i="3"/>
  <c r="J337" i="3"/>
  <c r="I337" i="3"/>
  <c r="H337" i="3"/>
  <c r="S337" i="3" s="1"/>
  <c r="G337" i="3"/>
  <c r="F337" i="3"/>
  <c r="E337" i="3"/>
  <c r="D337" i="3"/>
  <c r="C337" i="3"/>
  <c r="B337" i="3"/>
  <c r="A337" i="3"/>
  <c r="U336" i="3"/>
  <c r="T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S336" i="3" s="1"/>
  <c r="A336" i="3"/>
  <c r="U335" i="3"/>
  <c r="T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S335" i="3" s="1"/>
  <c r="A335" i="3"/>
  <c r="U334" i="3"/>
  <c r="T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A332" i="3"/>
  <c r="U331" i="3"/>
  <c r="T331" i="3"/>
  <c r="R331" i="3"/>
  <c r="Q331" i="3"/>
  <c r="P331" i="3"/>
  <c r="O331" i="3"/>
  <c r="N331" i="3"/>
  <c r="M331" i="3"/>
  <c r="L331" i="3"/>
  <c r="K331" i="3"/>
  <c r="J331" i="3"/>
  <c r="I331" i="3"/>
  <c r="H331" i="3"/>
  <c r="S331" i="3" s="1"/>
  <c r="G331" i="3"/>
  <c r="F331" i="3"/>
  <c r="E331" i="3"/>
  <c r="D331" i="3"/>
  <c r="C331" i="3"/>
  <c r="B331" i="3"/>
  <c r="A331" i="3"/>
  <c r="U330" i="3"/>
  <c r="T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S330" i="3" s="1"/>
  <c r="A330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S329" i="3" s="1"/>
  <c r="A329" i="3"/>
  <c r="V329" i="3" s="1"/>
  <c r="U328" i="3"/>
  <c r="T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A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A326" i="3"/>
  <c r="U325" i="3"/>
  <c r="T325" i="3"/>
  <c r="R325" i="3"/>
  <c r="Q325" i="3"/>
  <c r="P325" i="3"/>
  <c r="O325" i="3"/>
  <c r="N325" i="3"/>
  <c r="M325" i="3"/>
  <c r="L325" i="3"/>
  <c r="K325" i="3"/>
  <c r="J325" i="3"/>
  <c r="I325" i="3"/>
  <c r="H325" i="3"/>
  <c r="S325" i="3" s="1"/>
  <c r="G325" i="3"/>
  <c r="F325" i="3"/>
  <c r="E325" i="3"/>
  <c r="D325" i="3"/>
  <c r="C325" i="3"/>
  <c r="B325" i="3"/>
  <c r="A325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S324" i="3" s="1"/>
  <c r="A324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S323" i="3" s="1"/>
  <c r="A323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S322" i="3" s="1"/>
  <c r="A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A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A320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S319" i="3" s="1"/>
  <c r="G319" i="3"/>
  <c r="F319" i="3"/>
  <c r="E319" i="3"/>
  <c r="D319" i="3"/>
  <c r="C319" i="3"/>
  <c r="B319" i="3"/>
  <c r="A319" i="3"/>
  <c r="V319" i="3" s="1"/>
  <c r="U318" i="3"/>
  <c r="T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S318" i="3" s="1"/>
  <c r="A318" i="3"/>
  <c r="U317" i="3"/>
  <c r="T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S317" i="3" s="1"/>
  <c r="A317" i="3"/>
  <c r="U316" i="3"/>
  <c r="T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S316" i="3" s="1"/>
  <c r="A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A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314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S313" i="3" s="1"/>
  <c r="G313" i="3"/>
  <c r="F313" i="3"/>
  <c r="E313" i="3"/>
  <c r="D313" i="3"/>
  <c r="C313" i="3"/>
  <c r="B313" i="3"/>
  <c r="A313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S312" i="3" s="1"/>
  <c r="A312" i="3"/>
  <c r="U311" i="3"/>
  <c r="T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S311" i="3" s="1"/>
  <c r="A311" i="3"/>
  <c r="U310" i="3"/>
  <c r="T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A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A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U307" i="3"/>
  <c r="T307" i="3"/>
  <c r="R307" i="3"/>
  <c r="Q307" i="3"/>
  <c r="P307" i="3"/>
  <c r="O307" i="3"/>
  <c r="N307" i="3"/>
  <c r="M307" i="3"/>
  <c r="L307" i="3"/>
  <c r="K307" i="3"/>
  <c r="J307" i="3"/>
  <c r="I307" i="3"/>
  <c r="H307" i="3"/>
  <c r="S307" i="3" s="1"/>
  <c r="G307" i="3"/>
  <c r="F307" i="3"/>
  <c r="E307" i="3"/>
  <c r="D307" i="3"/>
  <c r="C307" i="3"/>
  <c r="B307" i="3"/>
  <c r="A307" i="3"/>
  <c r="V307" i="3" s="1"/>
  <c r="U306" i="3"/>
  <c r="T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S306" i="3" s="1"/>
  <c r="A306" i="3"/>
  <c r="V306" i="3" s="1"/>
  <c r="U305" i="3"/>
  <c r="T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S305" i="3" s="1"/>
  <c r="A305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A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A302" i="3"/>
  <c r="U301" i="3"/>
  <c r="T301" i="3"/>
  <c r="R301" i="3"/>
  <c r="Q301" i="3"/>
  <c r="P301" i="3"/>
  <c r="O301" i="3"/>
  <c r="N301" i="3"/>
  <c r="M301" i="3"/>
  <c r="L301" i="3"/>
  <c r="K301" i="3"/>
  <c r="J301" i="3"/>
  <c r="I301" i="3"/>
  <c r="H301" i="3"/>
  <c r="S301" i="3" s="1"/>
  <c r="G301" i="3"/>
  <c r="F301" i="3"/>
  <c r="E301" i="3"/>
  <c r="D301" i="3"/>
  <c r="C301" i="3"/>
  <c r="B301" i="3"/>
  <c r="A301" i="3"/>
  <c r="U300" i="3"/>
  <c r="T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S300" i="3" s="1"/>
  <c r="A300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S299" i="3" s="1"/>
  <c r="A299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A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A296" i="3"/>
  <c r="U295" i="3"/>
  <c r="T295" i="3"/>
  <c r="R295" i="3"/>
  <c r="Q295" i="3"/>
  <c r="P295" i="3"/>
  <c r="O295" i="3"/>
  <c r="N295" i="3"/>
  <c r="M295" i="3"/>
  <c r="L295" i="3"/>
  <c r="K295" i="3"/>
  <c r="J295" i="3"/>
  <c r="I295" i="3"/>
  <c r="H295" i="3"/>
  <c r="S295" i="3" s="1"/>
  <c r="G295" i="3"/>
  <c r="F295" i="3"/>
  <c r="E295" i="3"/>
  <c r="D295" i="3"/>
  <c r="C295" i="3"/>
  <c r="B295" i="3"/>
  <c r="A295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S294" i="3" s="1"/>
  <c r="A294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S293" i="3" s="1"/>
  <c r="A293" i="3"/>
  <c r="V293" i="3" s="1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A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A290" i="3"/>
  <c r="U289" i="3"/>
  <c r="T289" i="3"/>
  <c r="R289" i="3"/>
  <c r="Q289" i="3"/>
  <c r="P289" i="3"/>
  <c r="O289" i="3"/>
  <c r="N289" i="3"/>
  <c r="M289" i="3"/>
  <c r="L289" i="3"/>
  <c r="K289" i="3"/>
  <c r="J289" i="3"/>
  <c r="I289" i="3"/>
  <c r="H289" i="3"/>
  <c r="S289" i="3" s="1"/>
  <c r="G289" i="3"/>
  <c r="F289" i="3"/>
  <c r="E289" i="3"/>
  <c r="D289" i="3"/>
  <c r="C289" i="3"/>
  <c r="B289" i="3"/>
  <c r="A289" i="3"/>
  <c r="U288" i="3"/>
  <c r="T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S288" i="3" s="1"/>
  <c r="A288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S287" i="3" s="1"/>
  <c r="A287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S286" i="3" s="1"/>
  <c r="A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A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U283" i="3"/>
  <c r="T283" i="3"/>
  <c r="R283" i="3"/>
  <c r="Q283" i="3"/>
  <c r="P283" i="3"/>
  <c r="O283" i="3"/>
  <c r="N283" i="3"/>
  <c r="M283" i="3"/>
  <c r="L283" i="3"/>
  <c r="K283" i="3"/>
  <c r="J283" i="3"/>
  <c r="I283" i="3"/>
  <c r="H283" i="3"/>
  <c r="S283" i="3" s="1"/>
  <c r="G283" i="3"/>
  <c r="F283" i="3"/>
  <c r="E283" i="3"/>
  <c r="D283" i="3"/>
  <c r="C283" i="3"/>
  <c r="B283" i="3"/>
  <c r="A283" i="3"/>
  <c r="V283" i="3" s="1"/>
  <c r="U282" i="3"/>
  <c r="T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S282" i="3" s="1"/>
  <c r="A282" i="3"/>
  <c r="U281" i="3"/>
  <c r="T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S281" i="3" s="1"/>
  <c r="A281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S280" i="3" s="1"/>
  <c r="A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A278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S277" i="3" s="1"/>
  <c r="G277" i="3"/>
  <c r="F277" i="3"/>
  <c r="E277" i="3"/>
  <c r="D277" i="3"/>
  <c r="C277" i="3"/>
  <c r="B277" i="3"/>
  <c r="A277" i="3"/>
  <c r="U276" i="3"/>
  <c r="T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S276" i="3" s="1"/>
  <c r="A276" i="3"/>
  <c r="U275" i="3"/>
  <c r="T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S275" i="3" s="1"/>
  <c r="A275" i="3"/>
  <c r="U274" i="3"/>
  <c r="T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A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A272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S271" i="3" s="1"/>
  <c r="G271" i="3"/>
  <c r="F271" i="3"/>
  <c r="E271" i="3"/>
  <c r="D271" i="3"/>
  <c r="C271" i="3"/>
  <c r="B271" i="3"/>
  <c r="A271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S270" i="3" s="1"/>
  <c r="A270" i="3"/>
  <c r="V270" i="3" s="1"/>
  <c r="U269" i="3"/>
  <c r="T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S269" i="3" s="1"/>
  <c r="A269" i="3"/>
  <c r="U268" i="3"/>
  <c r="T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A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A266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S265" i="3" s="1"/>
  <c r="G265" i="3"/>
  <c r="F265" i="3"/>
  <c r="E265" i="3"/>
  <c r="D265" i="3"/>
  <c r="C265" i="3"/>
  <c r="B265" i="3"/>
  <c r="A265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S264" i="3" s="1"/>
  <c r="A264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S263" i="3" s="1"/>
  <c r="A263" i="3"/>
  <c r="U262" i="3"/>
  <c r="T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A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A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S259" i="3" s="1"/>
  <c r="G259" i="3"/>
  <c r="F259" i="3"/>
  <c r="E259" i="3"/>
  <c r="D259" i="3"/>
  <c r="C259" i="3"/>
  <c r="B259" i="3"/>
  <c r="A259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S258" i="3" s="1"/>
  <c r="A258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S257" i="3" s="1"/>
  <c r="A257" i="3"/>
  <c r="V257" i="3" s="1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A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A254" i="3"/>
  <c r="U253" i="3"/>
  <c r="T253" i="3"/>
  <c r="R253" i="3"/>
  <c r="Q253" i="3"/>
  <c r="P253" i="3"/>
  <c r="O253" i="3"/>
  <c r="N253" i="3"/>
  <c r="M253" i="3"/>
  <c r="L253" i="3"/>
  <c r="K253" i="3"/>
  <c r="J253" i="3"/>
  <c r="I253" i="3"/>
  <c r="H253" i="3"/>
  <c r="S253" i="3" s="1"/>
  <c r="G253" i="3"/>
  <c r="F253" i="3"/>
  <c r="E253" i="3"/>
  <c r="D253" i="3"/>
  <c r="C253" i="3"/>
  <c r="B253" i="3"/>
  <c r="A253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S252" i="3" s="1"/>
  <c r="A252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S251" i="3" s="1"/>
  <c r="A251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S250" i="3" s="1"/>
  <c r="A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A248" i="3"/>
  <c r="U247" i="3"/>
  <c r="T247" i="3"/>
  <c r="R247" i="3"/>
  <c r="Q247" i="3"/>
  <c r="P247" i="3"/>
  <c r="O247" i="3"/>
  <c r="N247" i="3"/>
  <c r="M247" i="3"/>
  <c r="L247" i="3"/>
  <c r="K247" i="3"/>
  <c r="J247" i="3"/>
  <c r="I247" i="3"/>
  <c r="H247" i="3"/>
  <c r="S247" i="3" s="1"/>
  <c r="G247" i="3"/>
  <c r="F247" i="3"/>
  <c r="E247" i="3"/>
  <c r="D247" i="3"/>
  <c r="C247" i="3"/>
  <c r="B247" i="3"/>
  <c r="A247" i="3"/>
  <c r="V247" i="3" s="1"/>
  <c r="U246" i="3"/>
  <c r="T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S246" i="3" s="1"/>
  <c r="A246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S245" i="3" s="1"/>
  <c r="A245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S244" i="3" s="1"/>
  <c r="A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U241" i="3"/>
  <c r="T241" i="3"/>
  <c r="R241" i="3"/>
  <c r="Q241" i="3"/>
  <c r="P241" i="3"/>
  <c r="O241" i="3"/>
  <c r="N241" i="3"/>
  <c r="M241" i="3"/>
  <c r="L241" i="3"/>
  <c r="K241" i="3"/>
  <c r="J241" i="3"/>
  <c r="I241" i="3"/>
  <c r="H241" i="3"/>
  <c r="S241" i="3" s="1"/>
  <c r="G241" i="3"/>
  <c r="F241" i="3"/>
  <c r="E241" i="3"/>
  <c r="D241" i="3"/>
  <c r="C241" i="3"/>
  <c r="B241" i="3"/>
  <c r="A241" i="3"/>
  <c r="U240" i="3"/>
  <c r="T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S240" i="3" s="1"/>
  <c r="A240" i="3"/>
  <c r="U239" i="3"/>
  <c r="T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S239" i="3" s="1"/>
  <c r="A239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U235" i="3"/>
  <c r="T235" i="3"/>
  <c r="R235" i="3"/>
  <c r="Q235" i="3"/>
  <c r="P235" i="3"/>
  <c r="O235" i="3"/>
  <c r="N235" i="3"/>
  <c r="M235" i="3"/>
  <c r="L235" i="3"/>
  <c r="K235" i="3"/>
  <c r="J235" i="3"/>
  <c r="I235" i="3"/>
  <c r="H235" i="3"/>
  <c r="S235" i="3" s="1"/>
  <c r="G235" i="3"/>
  <c r="F235" i="3"/>
  <c r="E235" i="3"/>
  <c r="D235" i="3"/>
  <c r="C235" i="3"/>
  <c r="B235" i="3"/>
  <c r="A235" i="3"/>
  <c r="U234" i="3"/>
  <c r="T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S234" i="3" s="1"/>
  <c r="A234" i="3"/>
  <c r="V234" i="3" s="1"/>
  <c r="U233" i="3"/>
  <c r="T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S233" i="3" s="1"/>
  <c r="A233" i="3"/>
  <c r="U232" i="3"/>
  <c r="T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U229" i="3"/>
  <c r="T229" i="3"/>
  <c r="R229" i="3"/>
  <c r="Q229" i="3"/>
  <c r="P229" i="3"/>
  <c r="O229" i="3"/>
  <c r="N229" i="3"/>
  <c r="M229" i="3"/>
  <c r="L229" i="3"/>
  <c r="K229" i="3"/>
  <c r="J229" i="3"/>
  <c r="I229" i="3"/>
  <c r="H229" i="3"/>
  <c r="S229" i="3" s="1"/>
  <c r="G229" i="3"/>
  <c r="F229" i="3"/>
  <c r="E229" i="3"/>
  <c r="D229" i="3"/>
  <c r="C229" i="3"/>
  <c r="B229" i="3"/>
  <c r="A229" i="3"/>
  <c r="U228" i="3"/>
  <c r="T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S228" i="3" s="1"/>
  <c r="A228" i="3"/>
  <c r="U227" i="3"/>
  <c r="T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S227" i="3" s="1"/>
  <c r="A227" i="3"/>
  <c r="U226" i="3"/>
  <c r="T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U223" i="3"/>
  <c r="T223" i="3"/>
  <c r="R223" i="3"/>
  <c r="Q223" i="3"/>
  <c r="P223" i="3"/>
  <c r="O223" i="3"/>
  <c r="N223" i="3"/>
  <c r="M223" i="3"/>
  <c r="L223" i="3"/>
  <c r="K223" i="3"/>
  <c r="J223" i="3"/>
  <c r="I223" i="3"/>
  <c r="H223" i="3"/>
  <c r="S223" i="3" s="1"/>
  <c r="G223" i="3"/>
  <c r="F223" i="3"/>
  <c r="E223" i="3"/>
  <c r="D223" i="3"/>
  <c r="C223" i="3"/>
  <c r="B223" i="3"/>
  <c r="A223" i="3"/>
  <c r="U222" i="3"/>
  <c r="T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S222" i="3" s="1"/>
  <c r="A222" i="3"/>
  <c r="U221" i="3"/>
  <c r="T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S221" i="3" s="1"/>
  <c r="A221" i="3"/>
  <c r="V221" i="3" s="1"/>
  <c r="U220" i="3"/>
  <c r="T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U217" i="3"/>
  <c r="T217" i="3"/>
  <c r="R217" i="3"/>
  <c r="Q217" i="3"/>
  <c r="P217" i="3"/>
  <c r="O217" i="3"/>
  <c r="N217" i="3"/>
  <c r="M217" i="3"/>
  <c r="L217" i="3"/>
  <c r="K217" i="3"/>
  <c r="J217" i="3"/>
  <c r="I217" i="3"/>
  <c r="H217" i="3"/>
  <c r="S217" i="3" s="1"/>
  <c r="G217" i="3"/>
  <c r="F217" i="3"/>
  <c r="E217" i="3"/>
  <c r="D217" i="3"/>
  <c r="C217" i="3"/>
  <c r="B217" i="3"/>
  <c r="A217" i="3"/>
  <c r="U216" i="3"/>
  <c r="T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S216" i="3" s="1"/>
  <c r="A216" i="3"/>
  <c r="U215" i="3"/>
  <c r="T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S215" i="3" s="1"/>
  <c r="A215" i="3"/>
  <c r="U214" i="3"/>
  <c r="T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S214" i="3" s="1"/>
  <c r="A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U211" i="3"/>
  <c r="T211" i="3"/>
  <c r="R211" i="3"/>
  <c r="Q211" i="3"/>
  <c r="P211" i="3"/>
  <c r="O211" i="3"/>
  <c r="N211" i="3"/>
  <c r="M211" i="3"/>
  <c r="L211" i="3"/>
  <c r="K211" i="3"/>
  <c r="J211" i="3"/>
  <c r="I211" i="3"/>
  <c r="H211" i="3"/>
  <c r="S211" i="3" s="1"/>
  <c r="G211" i="3"/>
  <c r="F211" i="3"/>
  <c r="E211" i="3"/>
  <c r="D211" i="3"/>
  <c r="C211" i="3"/>
  <c r="B211" i="3"/>
  <c r="A211" i="3"/>
  <c r="V211" i="3" s="1"/>
  <c r="U210" i="3"/>
  <c r="T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S210" i="3" s="1"/>
  <c r="A210" i="3"/>
  <c r="U209" i="3"/>
  <c r="T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S209" i="3" s="1"/>
  <c r="A209" i="3"/>
  <c r="V209" i="3" s="1"/>
  <c r="U208" i="3"/>
  <c r="T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S208" i="3" s="1"/>
  <c r="A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U205" i="3"/>
  <c r="T205" i="3"/>
  <c r="R205" i="3"/>
  <c r="Q205" i="3"/>
  <c r="P205" i="3"/>
  <c r="O205" i="3"/>
  <c r="N205" i="3"/>
  <c r="M205" i="3"/>
  <c r="L205" i="3"/>
  <c r="K205" i="3"/>
  <c r="J205" i="3"/>
  <c r="I205" i="3"/>
  <c r="H205" i="3"/>
  <c r="S205" i="3" s="1"/>
  <c r="G205" i="3"/>
  <c r="F205" i="3"/>
  <c r="E205" i="3"/>
  <c r="D205" i="3"/>
  <c r="C205" i="3"/>
  <c r="B205" i="3"/>
  <c r="A205" i="3"/>
  <c r="U204" i="3"/>
  <c r="T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S204" i="3" s="1"/>
  <c r="A204" i="3"/>
  <c r="U203" i="3"/>
  <c r="T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S203" i="3" s="1"/>
  <c r="A203" i="3"/>
  <c r="U202" i="3"/>
  <c r="T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U199" i="3"/>
  <c r="T199" i="3"/>
  <c r="R199" i="3"/>
  <c r="Q199" i="3"/>
  <c r="P199" i="3"/>
  <c r="O199" i="3"/>
  <c r="N199" i="3"/>
  <c r="M199" i="3"/>
  <c r="L199" i="3"/>
  <c r="K199" i="3"/>
  <c r="J199" i="3"/>
  <c r="I199" i="3"/>
  <c r="H199" i="3"/>
  <c r="S199" i="3" s="1"/>
  <c r="G199" i="3"/>
  <c r="F199" i="3"/>
  <c r="E199" i="3"/>
  <c r="D199" i="3"/>
  <c r="C199" i="3"/>
  <c r="B199" i="3"/>
  <c r="A199" i="3"/>
  <c r="U198" i="3"/>
  <c r="T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S198" i="3" s="1"/>
  <c r="A198" i="3"/>
  <c r="V198" i="3" s="1"/>
  <c r="U197" i="3"/>
  <c r="T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S197" i="3" s="1"/>
  <c r="A197" i="3"/>
  <c r="U196" i="3"/>
  <c r="T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U193" i="3"/>
  <c r="T193" i="3"/>
  <c r="R193" i="3"/>
  <c r="Q193" i="3"/>
  <c r="P193" i="3"/>
  <c r="O193" i="3"/>
  <c r="N193" i="3"/>
  <c r="M193" i="3"/>
  <c r="L193" i="3"/>
  <c r="K193" i="3"/>
  <c r="J193" i="3"/>
  <c r="I193" i="3"/>
  <c r="H193" i="3"/>
  <c r="S193" i="3" s="1"/>
  <c r="G193" i="3"/>
  <c r="F193" i="3"/>
  <c r="E193" i="3"/>
  <c r="D193" i="3"/>
  <c r="C193" i="3"/>
  <c r="B193" i="3"/>
  <c r="A193" i="3"/>
  <c r="U192" i="3"/>
  <c r="T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S192" i="3" s="1"/>
  <c r="A192" i="3"/>
  <c r="U191" i="3"/>
  <c r="T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S191" i="3" s="1"/>
  <c r="A191" i="3"/>
  <c r="U190" i="3"/>
  <c r="T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U187" i="3"/>
  <c r="T187" i="3"/>
  <c r="R187" i="3"/>
  <c r="Q187" i="3"/>
  <c r="P187" i="3"/>
  <c r="O187" i="3"/>
  <c r="N187" i="3"/>
  <c r="M187" i="3"/>
  <c r="L187" i="3"/>
  <c r="K187" i="3"/>
  <c r="J187" i="3"/>
  <c r="I187" i="3"/>
  <c r="H187" i="3"/>
  <c r="S187" i="3" s="1"/>
  <c r="G187" i="3"/>
  <c r="F187" i="3"/>
  <c r="E187" i="3"/>
  <c r="D187" i="3"/>
  <c r="C187" i="3"/>
  <c r="B187" i="3"/>
  <c r="A187" i="3"/>
  <c r="U186" i="3"/>
  <c r="T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S186" i="3" s="1"/>
  <c r="A186" i="3"/>
  <c r="V186" i="3" s="1"/>
  <c r="U185" i="3"/>
  <c r="T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S185" i="3" s="1"/>
  <c r="A185" i="3"/>
  <c r="V185" i="3" s="1"/>
  <c r="U184" i="3"/>
  <c r="T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U181" i="3"/>
  <c r="T181" i="3"/>
  <c r="R181" i="3"/>
  <c r="Q181" i="3"/>
  <c r="P181" i="3"/>
  <c r="O181" i="3"/>
  <c r="N181" i="3"/>
  <c r="M181" i="3"/>
  <c r="L181" i="3"/>
  <c r="K181" i="3"/>
  <c r="J181" i="3"/>
  <c r="I181" i="3"/>
  <c r="H181" i="3"/>
  <c r="S181" i="3" s="1"/>
  <c r="G181" i="3"/>
  <c r="F181" i="3"/>
  <c r="E181" i="3"/>
  <c r="D181" i="3"/>
  <c r="C181" i="3"/>
  <c r="B181" i="3"/>
  <c r="A181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S180" i="3" s="1"/>
  <c r="A180" i="3"/>
  <c r="U179" i="3"/>
  <c r="T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S179" i="3" s="1"/>
  <c r="A179" i="3"/>
  <c r="U178" i="3"/>
  <c r="T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S178" i="3" s="1"/>
  <c r="A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U175" i="3"/>
  <c r="T175" i="3"/>
  <c r="R175" i="3"/>
  <c r="Q175" i="3"/>
  <c r="P175" i="3"/>
  <c r="O175" i="3"/>
  <c r="N175" i="3"/>
  <c r="M175" i="3"/>
  <c r="L175" i="3"/>
  <c r="K175" i="3"/>
  <c r="J175" i="3"/>
  <c r="I175" i="3"/>
  <c r="H175" i="3"/>
  <c r="S175" i="3" s="1"/>
  <c r="G175" i="3"/>
  <c r="F175" i="3"/>
  <c r="E175" i="3"/>
  <c r="D175" i="3"/>
  <c r="C175" i="3"/>
  <c r="B175" i="3"/>
  <c r="A175" i="3"/>
  <c r="V175" i="3" s="1"/>
  <c r="U174" i="3"/>
  <c r="T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S174" i="3" s="1"/>
  <c r="A174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S173" i="3" s="1"/>
  <c r="A173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S172" i="3" s="1"/>
  <c r="A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U169" i="3"/>
  <c r="T169" i="3"/>
  <c r="R169" i="3"/>
  <c r="Q169" i="3"/>
  <c r="P169" i="3"/>
  <c r="O169" i="3"/>
  <c r="N169" i="3"/>
  <c r="M169" i="3"/>
  <c r="L169" i="3"/>
  <c r="K169" i="3"/>
  <c r="J169" i="3"/>
  <c r="I169" i="3"/>
  <c r="H169" i="3"/>
  <c r="S169" i="3" s="1"/>
  <c r="G169" i="3"/>
  <c r="F169" i="3"/>
  <c r="E169" i="3"/>
  <c r="D169" i="3"/>
  <c r="C169" i="3"/>
  <c r="B169" i="3"/>
  <c r="A169" i="3"/>
  <c r="U168" i="3"/>
  <c r="T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S168" i="3" s="1"/>
  <c r="A168" i="3"/>
  <c r="U167" i="3"/>
  <c r="T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S167" i="3" s="1"/>
  <c r="A167" i="3"/>
  <c r="U166" i="3"/>
  <c r="T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U163" i="3"/>
  <c r="T163" i="3"/>
  <c r="R163" i="3"/>
  <c r="Q163" i="3"/>
  <c r="P163" i="3"/>
  <c r="O163" i="3"/>
  <c r="N163" i="3"/>
  <c r="M163" i="3"/>
  <c r="L163" i="3"/>
  <c r="K163" i="3"/>
  <c r="J163" i="3"/>
  <c r="I163" i="3"/>
  <c r="H163" i="3"/>
  <c r="S163" i="3" s="1"/>
  <c r="G163" i="3"/>
  <c r="F163" i="3"/>
  <c r="E163" i="3"/>
  <c r="D163" i="3"/>
  <c r="C163" i="3"/>
  <c r="B163" i="3"/>
  <c r="A163" i="3"/>
  <c r="U162" i="3"/>
  <c r="T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S162" i="3" s="1"/>
  <c r="A162" i="3"/>
  <c r="V162" i="3" s="1"/>
  <c r="U161" i="3"/>
  <c r="T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S161" i="3" s="1"/>
  <c r="A161" i="3"/>
  <c r="U160" i="3"/>
  <c r="T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U157" i="3"/>
  <c r="T157" i="3"/>
  <c r="R157" i="3"/>
  <c r="Q157" i="3"/>
  <c r="P157" i="3"/>
  <c r="O157" i="3"/>
  <c r="N157" i="3"/>
  <c r="M157" i="3"/>
  <c r="L157" i="3"/>
  <c r="K157" i="3"/>
  <c r="J157" i="3"/>
  <c r="I157" i="3"/>
  <c r="H157" i="3"/>
  <c r="S157" i="3" s="1"/>
  <c r="G157" i="3"/>
  <c r="F157" i="3"/>
  <c r="E157" i="3"/>
  <c r="D157" i="3"/>
  <c r="C157" i="3"/>
  <c r="B157" i="3"/>
  <c r="A157" i="3"/>
  <c r="U156" i="3"/>
  <c r="T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S156" i="3" s="1"/>
  <c r="A156" i="3"/>
  <c r="U155" i="3"/>
  <c r="T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S155" i="3" s="1"/>
  <c r="A155" i="3"/>
  <c r="U154" i="3"/>
  <c r="T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U151" i="3"/>
  <c r="T151" i="3"/>
  <c r="R151" i="3"/>
  <c r="Q151" i="3"/>
  <c r="P151" i="3"/>
  <c r="O151" i="3"/>
  <c r="N151" i="3"/>
  <c r="M151" i="3"/>
  <c r="L151" i="3"/>
  <c r="K151" i="3"/>
  <c r="J151" i="3"/>
  <c r="I151" i="3"/>
  <c r="H151" i="3"/>
  <c r="S151" i="3" s="1"/>
  <c r="G151" i="3"/>
  <c r="F151" i="3"/>
  <c r="E151" i="3"/>
  <c r="D151" i="3"/>
  <c r="C151" i="3"/>
  <c r="B151" i="3"/>
  <c r="A151" i="3"/>
  <c r="U150" i="3"/>
  <c r="T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S150" i="3" s="1"/>
  <c r="A150" i="3"/>
  <c r="U149" i="3"/>
  <c r="T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S149" i="3" s="1"/>
  <c r="A149" i="3"/>
  <c r="V149" i="3" s="1"/>
  <c r="U148" i="3"/>
  <c r="T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S145" i="3" s="1"/>
  <c r="G145" i="3"/>
  <c r="F145" i="3"/>
  <c r="E145" i="3"/>
  <c r="D145" i="3"/>
  <c r="C145" i="3"/>
  <c r="B145" i="3"/>
  <c r="A145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S144" i="3" s="1"/>
  <c r="A144" i="3"/>
  <c r="U143" i="3"/>
  <c r="T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S143" i="3" s="1"/>
  <c r="A143" i="3"/>
  <c r="U142" i="3"/>
  <c r="T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S142" i="3" s="1"/>
  <c r="A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U139" i="3"/>
  <c r="T139" i="3"/>
  <c r="R139" i="3"/>
  <c r="Q139" i="3"/>
  <c r="P139" i="3"/>
  <c r="O139" i="3"/>
  <c r="N139" i="3"/>
  <c r="M139" i="3"/>
  <c r="L139" i="3"/>
  <c r="K139" i="3"/>
  <c r="J139" i="3"/>
  <c r="I139" i="3"/>
  <c r="H139" i="3"/>
  <c r="S139" i="3" s="1"/>
  <c r="G139" i="3"/>
  <c r="F139" i="3"/>
  <c r="E139" i="3"/>
  <c r="D139" i="3"/>
  <c r="C139" i="3"/>
  <c r="B139" i="3"/>
  <c r="A139" i="3"/>
  <c r="V139" i="3" s="1"/>
  <c r="U138" i="3"/>
  <c r="T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S138" i="3" s="1"/>
  <c r="A138" i="3"/>
  <c r="U137" i="3"/>
  <c r="T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S137" i="3" s="1"/>
  <c r="A137" i="3"/>
  <c r="U136" i="3"/>
  <c r="T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S136" i="3" s="1"/>
  <c r="A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U133" i="3"/>
  <c r="T133" i="3"/>
  <c r="R133" i="3"/>
  <c r="Q133" i="3"/>
  <c r="P133" i="3"/>
  <c r="O133" i="3"/>
  <c r="N133" i="3"/>
  <c r="M133" i="3"/>
  <c r="L133" i="3"/>
  <c r="K133" i="3"/>
  <c r="J133" i="3"/>
  <c r="I133" i="3"/>
  <c r="H133" i="3"/>
  <c r="S133" i="3" s="1"/>
  <c r="G133" i="3"/>
  <c r="F133" i="3"/>
  <c r="E133" i="3"/>
  <c r="D133" i="3"/>
  <c r="C133" i="3"/>
  <c r="B133" i="3"/>
  <c r="A133" i="3"/>
  <c r="U132" i="3"/>
  <c r="T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S132" i="3" s="1"/>
  <c r="A132" i="3"/>
  <c r="U131" i="3"/>
  <c r="T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S131" i="3" s="1"/>
  <c r="A131" i="3"/>
  <c r="U130" i="3"/>
  <c r="T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U127" i="3"/>
  <c r="T127" i="3"/>
  <c r="R127" i="3"/>
  <c r="Q127" i="3"/>
  <c r="P127" i="3"/>
  <c r="O127" i="3"/>
  <c r="N127" i="3"/>
  <c r="M127" i="3"/>
  <c r="L127" i="3"/>
  <c r="K127" i="3"/>
  <c r="J127" i="3"/>
  <c r="I127" i="3"/>
  <c r="H127" i="3"/>
  <c r="S127" i="3" s="1"/>
  <c r="G127" i="3"/>
  <c r="F127" i="3"/>
  <c r="E127" i="3"/>
  <c r="D127" i="3"/>
  <c r="C127" i="3"/>
  <c r="B127" i="3"/>
  <c r="A127" i="3"/>
  <c r="U126" i="3"/>
  <c r="T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S126" i="3" s="1"/>
  <c r="A126" i="3"/>
  <c r="V126" i="3" s="1"/>
  <c r="U125" i="3"/>
  <c r="T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S125" i="3" s="1"/>
  <c r="A125" i="3"/>
  <c r="U124" i="3"/>
  <c r="T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U121" i="3"/>
  <c r="T121" i="3"/>
  <c r="R121" i="3"/>
  <c r="Q121" i="3"/>
  <c r="P121" i="3"/>
  <c r="O121" i="3"/>
  <c r="N121" i="3"/>
  <c r="M121" i="3"/>
  <c r="L121" i="3"/>
  <c r="K121" i="3"/>
  <c r="J121" i="3"/>
  <c r="I121" i="3"/>
  <c r="H121" i="3"/>
  <c r="S121" i="3" s="1"/>
  <c r="G121" i="3"/>
  <c r="F121" i="3"/>
  <c r="E121" i="3"/>
  <c r="D121" i="3"/>
  <c r="C121" i="3"/>
  <c r="B121" i="3"/>
  <c r="A121" i="3"/>
  <c r="U120" i="3"/>
  <c r="T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S120" i="3" s="1"/>
  <c r="A120" i="3"/>
  <c r="U119" i="3"/>
  <c r="T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S119" i="3" s="1"/>
  <c r="A119" i="3"/>
  <c r="U118" i="3"/>
  <c r="T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U115" i="3"/>
  <c r="T115" i="3"/>
  <c r="R115" i="3"/>
  <c r="Q115" i="3"/>
  <c r="P115" i="3"/>
  <c r="O115" i="3"/>
  <c r="N115" i="3"/>
  <c r="M115" i="3"/>
  <c r="L115" i="3"/>
  <c r="K115" i="3"/>
  <c r="J115" i="3"/>
  <c r="I115" i="3"/>
  <c r="H115" i="3"/>
  <c r="S115" i="3" s="1"/>
  <c r="G115" i="3"/>
  <c r="F115" i="3"/>
  <c r="E115" i="3"/>
  <c r="D115" i="3"/>
  <c r="C115" i="3"/>
  <c r="B115" i="3"/>
  <c r="A115" i="3"/>
  <c r="U114" i="3"/>
  <c r="T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S114" i="3" s="1"/>
  <c r="A114" i="3"/>
  <c r="U113" i="3"/>
  <c r="T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S113" i="3" s="1"/>
  <c r="A113" i="3"/>
  <c r="V113" i="3" s="1"/>
  <c r="U112" i="3"/>
  <c r="T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U109" i="3"/>
  <c r="T109" i="3"/>
  <c r="R109" i="3"/>
  <c r="Q109" i="3"/>
  <c r="P109" i="3"/>
  <c r="O109" i="3"/>
  <c r="N109" i="3"/>
  <c r="M109" i="3"/>
  <c r="L109" i="3"/>
  <c r="K109" i="3"/>
  <c r="J109" i="3"/>
  <c r="I109" i="3"/>
  <c r="H109" i="3"/>
  <c r="S109" i="3" s="1"/>
  <c r="G109" i="3"/>
  <c r="F109" i="3"/>
  <c r="E109" i="3"/>
  <c r="D109" i="3"/>
  <c r="C109" i="3"/>
  <c r="B109" i="3"/>
  <c r="A109" i="3"/>
  <c r="U108" i="3"/>
  <c r="T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S108" i="3" s="1"/>
  <c r="A108" i="3"/>
  <c r="U107" i="3"/>
  <c r="T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S107" i="3" s="1"/>
  <c r="A107" i="3"/>
  <c r="U106" i="3"/>
  <c r="T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S106" i="3" s="1"/>
  <c r="A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U103" i="3"/>
  <c r="T103" i="3"/>
  <c r="R103" i="3"/>
  <c r="Q103" i="3"/>
  <c r="P103" i="3"/>
  <c r="O103" i="3"/>
  <c r="N103" i="3"/>
  <c r="M103" i="3"/>
  <c r="L103" i="3"/>
  <c r="K103" i="3"/>
  <c r="J103" i="3"/>
  <c r="I103" i="3"/>
  <c r="H103" i="3"/>
  <c r="S103" i="3" s="1"/>
  <c r="G103" i="3"/>
  <c r="F103" i="3"/>
  <c r="E103" i="3"/>
  <c r="D103" i="3"/>
  <c r="C103" i="3"/>
  <c r="B103" i="3"/>
  <c r="A103" i="3"/>
  <c r="V103" i="3" s="1"/>
  <c r="U102" i="3"/>
  <c r="T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S102" i="3" s="1"/>
  <c r="A102" i="3"/>
  <c r="U101" i="3"/>
  <c r="T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S101" i="3" s="1"/>
  <c r="A101" i="3"/>
  <c r="U100" i="3"/>
  <c r="T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S100" i="3" s="1"/>
  <c r="A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U97" i="3"/>
  <c r="T97" i="3"/>
  <c r="R97" i="3"/>
  <c r="Q97" i="3"/>
  <c r="P97" i="3"/>
  <c r="O97" i="3"/>
  <c r="N97" i="3"/>
  <c r="M97" i="3"/>
  <c r="L97" i="3"/>
  <c r="K97" i="3"/>
  <c r="J97" i="3"/>
  <c r="I97" i="3"/>
  <c r="H97" i="3"/>
  <c r="S97" i="3" s="1"/>
  <c r="G97" i="3"/>
  <c r="F97" i="3"/>
  <c r="E97" i="3"/>
  <c r="D97" i="3"/>
  <c r="C97" i="3"/>
  <c r="B97" i="3"/>
  <c r="A97" i="3"/>
  <c r="U96" i="3"/>
  <c r="T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S96" i="3" s="1"/>
  <c r="A96" i="3"/>
  <c r="U95" i="3"/>
  <c r="T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S95" i="3" s="1"/>
  <c r="A95" i="3"/>
  <c r="U94" i="3"/>
  <c r="T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U91" i="3"/>
  <c r="T91" i="3"/>
  <c r="R91" i="3"/>
  <c r="Q91" i="3"/>
  <c r="P91" i="3"/>
  <c r="O91" i="3"/>
  <c r="N91" i="3"/>
  <c r="M91" i="3"/>
  <c r="L91" i="3"/>
  <c r="K91" i="3"/>
  <c r="J91" i="3"/>
  <c r="I91" i="3"/>
  <c r="H91" i="3"/>
  <c r="S91" i="3" s="1"/>
  <c r="G91" i="3"/>
  <c r="F91" i="3"/>
  <c r="E91" i="3"/>
  <c r="D91" i="3"/>
  <c r="C91" i="3"/>
  <c r="B91" i="3"/>
  <c r="A91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S90" i="3" s="1"/>
  <c r="A90" i="3"/>
  <c r="V90" i="3" s="1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S89" i="3" s="1"/>
  <c r="A89" i="3"/>
  <c r="U88" i="3"/>
  <c r="T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U85" i="3"/>
  <c r="T85" i="3"/>
  <c r="R85" i="3"/>
  <c r="Q85" i="3"/>
  <c r="P85" i="3"/>
  <c r="O85" i="3"/>
  <c r="N85" i="3"/>
  <c r="M85" i="3"/>
  <c r="L85" i="3"/>
  <c r="K85" i="3"/>
  <c r="J85" i="3"/>
  <c r="I85" i="3"/>
  <c r="H85" i="3"/>
  <c r="S85" i="3" s="1"/>
  <c r="G85" i="3"/>
  <c r="F85" i="3"/>
  <c r="E85" i="3"/>
  <c r="D85" i="3"/>
  <c r="C85" i="3"/>
  <c r="B85" i="3"/>
  <c r="A85" i="3"/>
  <c r="U84" i="3"/>
  <c r="T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S84" i="3" s="1"/>
  <c r="A84" i="3"/>
  <c r="U83" i="3"/>
  <c r="T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S83" i="3" s="1"/>
  <c r="A83" i="3"/>
  <c r="U82" i="3"/>
  <c r="T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U78" i="3"/>
  <c r="T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S78" i="3" s="1"/>
  <c r="A78" i="3"/>
  <c r="U77" i="3"/>
  <c r="T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S77" i="3" s="1"/>
  <c r="A77" i="3"/>
  <c r="U76" i="3"/>
  <c r="T76" i="3"/>
  <c r="R76" i="3"/>
  <c r="Q76" i="3"/>
  <c r="P76" i="3"/>
  <c r="O76" i="3"/>
  <c r="N76" i="3"/>
  <c r="M76" i="3"/>
  <c r="L76" i="3"/>
  <c r="K76" i="3"/>
  <c r="J76" i="3"/>
  <c r="I76" i="3"/>
  <c r="S76" i="3" s="1"/>
  <c r="H76" i="3"/>
  <c r="G76" i="3"/>
  <c r="F76" i="3"/>
  <c r="E76" i="3"/>
  <c r="D76" i="3"/>
  <c r="C76" i="3"/>
  <c r="B76" i="3"/>
  <c r="A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V73" i="3" s="1"/>
  <c r="U72" i="3"/>
  <c r="T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S72" i="3" s="1"/>
  <c r="A72" i="3"/>
  <c r="U71" i="3"/>
  <c r="T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S71" i="3" s="1"/>
  <c r="A71" i="3"/>
  <c r="U70" i="3"/>
  <c r="T70" i="3"/>
  <c r="R70" i="3"/>
  <c r="Q70" i="3"/>
  <c r="P70" i="3"/>
  <c r="O70" i="3"/>
  <c r="N70" i="3"/>
  <c r="M70" i="3"/>
  <c r="L70" i="3"/>
  <c r="K70" i="3"/>
  <c r="J70" i="3"/>
  <c r="I70" i="3"/>
  <c r="S70" i="3" s="1"/>
  <c r="H70" i="3"/>
  <c r="G70" i="3"/>
  <c r="F70" i="3"/>
  <c r="E70" i="3"/>
  <c r="D70" i="3"/>
  <c r="C70" i="3"/>
  <c r="B70" i="3"/>
  <c r="A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U66" i="3"/>
  <c r="T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S66" i="3" s="1"/>
  <c r="A66" i="3"/>
  <c r="U65" i="3"/>
  <c r="T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S65" i="3" s="1"/>
  <c r="A65" i="3"/>
  <c r="U64" i="3"/>
  <c r="T64" i="3"/>
  <c r="R64" i="3"/>
  <c r="Q64" i="3"/>
  <c r="P64" i="3"/>
  <c r="O64" i="3"/>
  <c r="N64" i="3"/>
  <c r="M64" i="3"/>
  <c r="L64" i="3"/>
  <c r="K64" i="3"/>
  <c r="J64" i="3"/>
  <c r="I64" i="3"/>
  <c r="S64" i="3" s="1"/>
  <c r="H64" i="3"/>
  <c r="G64" i="3"/>
  <c r="F64" i="3"/>
  <c r="E64" i="3"/>
  <c r="D64" i="3"/>
  <c r="C64" i="3"/>
  <c r="B64" i="3"/>
  <c r="A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U60" i="3"/>
  <c r="T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S60" i="3" s="1"/>
  <c r="A60" i="3"/>
  <c r="U59" i="3"/>
  <c r="T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S59" i="3" s="1"/>
  <c r="A59" i="3"/>
  <c r="U58" i="3"/>
  <c r="T58" i="3"/>
  <c r="R58" i="3"/>
  <c r="Q58" i="3"/>
  <c r="P58" i="3"/>
  <c r="O58" i="3"/>
  <c r="N58" i="3"/>
  <c r="M58" i="3"/>
  <c r="L58" i="3"/>
  <c r="K58" i="3"/>
  <c r="J58" i="3"/>
  <c r="I58" i="3"/>
  <c r="S58" i="3" s="1"/>
  <c r="H58" i="3"/>
  <c r="G58" i="3"/>
  <c r="F58" i="3"/>
  <c r="E58" i="3"/>
  <c r="D58" i="3"/>
  <c r="C58" i="3"/>
  <c r="B58" i="3"/>
  <c r="A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U54" i="3"/>
  <c r="T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S54" i="3" s="1"/>
  <c r="A54" i="3"/>
  <c r="U53" i="3"/>
  <c r="T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S53" i="3" s="1"/>
  <c r="A53" i="3"/>
  <c r="U52" i="3"/>
  <c r="T52" i="3"/>
  <c r="R52" i="3"/>
  <c r="Q52" i="3"/>
  <c r="P52" i="3"/>
  <c r="O52" i="3"/>
  <c r="N52" i="3"/>
  <c r="M52" i="3"/>
  <c r="L52" i="3"/>
  <c r="K52" i="3"/>
  <c r="J52" i="3"/>
  <c r="I52" i="3"/>
  <c r="S52" i="3" s="1"/>
  <c r="H52" i="3"/>
  <c r="G52" i="3"/>
  <c r="F52" i="3"/>
  <c r="E52" i="3"/>
  <c r="D52" i="3"/>
  <c r="C52" i="3"/>
  <c r="B52" i="3"/>
  <c r="A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V49" i="3" s="1"/>
  <c r="U48" i="3"/>
  <c r="T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S48" i="3" s="1"/>
  <c r="A48" i="3"/>
  <c r="U47" i="3"/>
  <c r="T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S47" i="3" s="1"/>
  <c r="A47" i="3"/>
  <c r="U46" i="3"/>
  <c r="T46" i="3"/>
  <c r="R46" i="3"/>
  <c r="Q46" i="3"/>
  <c r="P46" i="3"/>
  <c r="O46" i="3"/>
  <c r="N46" i="3"/>
  <c r="M46" i="3"/>
  <c r="L46" i="3"/>
  <c r="K46" i="3"/>
  <c r="J46" i="3"/>
  <c r="I46" i="3"/>
  <c r="S46" i="3" s="1"/>
  <c r="H46" i="3"/>
  <c r="G46" i="3"/>
  <c r="F46" i="3"/>
  <c r="E46" i="3"/>
  <c r="D46" i="3"/>
  <c r="C46" i="3"/>
  <c r="B46" i="3"/>
  <c r="A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U42" i="3"/>
  <c r="T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S42" i="3" s="1"/>
  <c r="A42" i="3"/>
  <c r="U41" i="3"/>
  <c r="T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S41" i="3" s="1"/>
  <c r="A41" i="3"/>
  <c r="U40" i="3"/>
  <c r="T40" i="3"/>
  <c r="R40" i="3"/>
  <c r="Q40" i="3"/>
  <c r="P40" i="3"/>
  <c r="O40" i="3"/>
  <c r="N40" i="3"/>
  <c r="M40" i="3"/>
  <c r="L40" i="3"/>
  <c r="K40" i="3"/>
  <c r="J40" i="3"/>
  <c r="I40" i="3"/>
  <c r="S40" i="3" s="1"/>
  <c r="H40" i="3"/>
  <c r="G40" i="3"/>
  <c r="F40" i="3"/>
  <c r="E40" i="3"/>
  <c r="D40" i="3"/>
  <c r="C40" i="3"/>
  <c r="B40" i="3"/>
  <c r="A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U36" i="3"/>
  <c r="T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S36" i="3" s="1"/>
  <c r="A36" i="3"/>
  <c r="U35" i="3"/>
  <c r="T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S35" i="3" s="1"/>
  <c r="A35" i="3"/>
  <c r="U34" i="3"/>
  <c r="T34" i="3"/>
  <c r="R34" i="3"/>
  <c r="Q34" i="3"/>
  <c r="P34" i="3"/>
  <c r="O34" i="3"/>
  <c r="N34" i="3"/>
  <c r="M34" i="3"/>
  <c r="L34" i="3"/>
  <c r="K34" i="3"/>
  <c r="J34" i="3"/>
  <c r="I34" i="3"/>
  <c r="S34" i="3" s="1"/>
  <c r="H34" i="3"/>
  <c r="G34" i="3"/>
  <c r="F34" i="3"/>
  <c r="E34" i="3"/>
  <c r="D34" i="3"/>
  <c r="C34" i="3"/>
  <c r="B34" i="3"/>
  <c r="A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U30" i="3"/>
  <c r="T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S30" i="3" s="1"/>
  <c r="A30" i="3"/>
  <c r="U29" i="3"/>
  <c r="T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S29" i="3" s="1"/>
  <c r="A29" i="3"/>
  <c r="U28" i="3"/>
  <c r="T28" i="3"/>
  <c r="R28" i="3"/>
  <c r="Q28" i="3"/>
  <c r="P28" i="3"/>
  <c r="O28" i="3"/>
  <c r="N28" i="3"/>
  <c r="M28" i="3"/>
  <c r="L28" i="3"/>
  <c r="K28" i="3"/>
  <c r="J28" i="3"/>
  <c r="I28" i="3"/>
  <c r="S28" i="3" s="1"/>
  <c r="H28" i="3"/>
  <c r="G28" i="3"/>
  <c r="F28" i="3"/>
  <c r="E28" i="3"/>
  <c r="D28" i="3"/>
  <c r="C28" i="3"/>
  <c r="B28" i="3"/>
  <c r="A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V25" i="3" s="1"/>
  <c r="U24" i="3"/>
  <c r="T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S24" i="3" s="1"/>
  <c r="A24" i="3"/>
  <c r="U23" i="3"/>
  <c r="T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S23" i="3" s="1"/>
  <c r="A23" i="3"/>
  <c r="U22" i="3"/>
  <c r="T22" i="3"/>
  <c r="R22" i="3"/>
  <c r="Q22" i="3"/>
  <c r="P22" i="3"/>
  <c r="O22" i="3"/>
  <c r="N22" i="3"/>
  <c r="M22" i="3"/>
  <c r="L22" i="3"/>
  <c r="K22" i="3"/>
  <c r="J22" i="3"/>
  <c r="I22" i="3"/>
  <c r="S22" i="3" s="1"/>
  <c r="H22" i="3"/>
  <c r="G22" i="3"/>
  <c r="F22" i="3"/>
  <c r="E22" i="3"/>
  <c r="D22" i="3"/>
  <c r="C22" i="3"/>
  <c r="B22" i="3"/>
  <c r="A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U18" i="3"/>
  <c r="T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S18" i="3" s="1"/>
  <c r="A18" i="3"/>
  <c r="U17" i="3"/>
  <c r="T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S17" i="3" s="1"/>
  <c r="A17" i="3"/>
  <c r="U16" i="3"/>
  <c r="T16" i="3"/>
  <c r="R16" i="3"/>
  <c r="Q16" i="3"/>
  <c r="P16" i="3"/>
  <c r="O16" i="3"/>
  <c r="N16" i="3"/>
  <c r="M16" i="3"/>
  <c r="L16" i="3"/>
  <c r="K16" i="3"/>
  <c r="J16" i="3"/>
  <c r="I16" i="3"/>
  <c r="S16" i="3" s="1"/>
  <c r="H16" i="3"/>
  <c r="G16" i="3"/>
  <c r="F16" i="3"/>
  <c r="E16" i="3"/>
  <c r="D16" i="3"/>
  <c r="C16" i="3"/>
  <c r="B16" i="3"/>
  <c r="A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U12" i="3"/>
  <c r="T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S12" i="3" s="1"/>
  <c r="A12" i="3"/>
  <c r="U11" i="3"/>
  <c r="T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S11" i="3" s="1"/>
  <c r="A11" i="3"/>
  <c r="U10" i="3"/>
  <c r="T10" i="3"/>
  <c r="R10" i="3"/>
  <c r="Q10" i="3"/>
  <c r="P10" i="3"/>
  <c r="O10" i="3"/>
  <c r="N10" i="3"/>
  <c r="M10" i="3"/>
  <c r="L10" i="3"/>
  <c r="K10" i="3"/>
  <c r="J10" i="3"/>
  <c r="I10" i="3"/>
  <c r="S10" i="3" s="1"/>
  <c r="H10" i="3"/>
  <c r="G10" i="3"/>
  <c r="F10" i="3"/>
  <c r="E10" i="3"/>
  <c r="D10" i="3"/>
  <c r="C10" i="3"/>
  <c r="B10" i="3"/>
  <c r="A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U6" i="3"/>
  <c r="T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S6" i="3" s="1"/>
  <c r="A6" i="3"/>
  <c r="U5" i="3"/>
  <c r="T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S5" i="3" s="1"/>
  <c r="A5" i="3"/>
  <c r="U4" i="3"/>
  <c r="T4" i="3"/>
  <c r="R4" i="3"/>
  <c r="Q4" i="3"/>
  <c r="P4" i="3"/>
  <c r="O4" i="3"/>
  <c r="N4" i="3"/>
  <c r="M4" i="3"/>
  <c r="L4" i="3"/>
  <c r="K4" i="3"/>
  <c r="J4" i="3"/>
  <c r="I4" i="3"/>
  <c r="S4" i="3" s="1"/>
  <c r="H4" i="3"/>
  <c r="G4" i="3"/>
  <c r="F4" i="3"/>
  <c r="E4" i="3"/>
  <c r="D4" i="3"/>
  <c r="C4" i="3"/>
  <c r="B4" i="3"/>
  <c r="A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V169" i="4" s="1"/>
  <c r="A9" i="2"/>
  <c r="A8" i="2"/>
  <c r="A7" i="2"/>
  <c r="A6" i="2"/>
  <c r="A5" i="2"/>
  <c r="A4" i="2"/>
  <c r="A3" i="2"/>
  <c r="V14" i="4" l="1"/>
  <c r="V417" i="4"/>
  <c r="V11" i="3"/>
  <c r="V35" i="3"/>
  <c r="V59" i="3"/>
  <c r="V96" i="3"/>
  <c r="V132" i="3"/>
  <c r="V145" i="3"/>
  <c r="V155" i="3"/>
  <c r="V204" i="3"/>
  <c r="V217" i="3"/>
  <c r="V227" i="3"/>
  <c r="V253" i="3"/>
  <c r="V263" i="3"/>
  <c r="V276" i="3"/>
  <c r="V289" i="3"/>
  <c r="V299" i="3"/>
  <c r="V312" i="3"/>
  <c r="V325" i="3"/>
  <c r="V335" i="3"/>
  <c r="V348" i="3"/>
  <c r="V361" i="3"/>
  <c r="V371" i="3"/>
  <c r="V384" i="3"/>
  <c r="V397" i="3"/>
  <c r="V407" i="3"/>
  <c r="V420" i="3"/>
  <c r="V433" i="3"/>
  <c r="V443" i="3"/>
  <c r="V456" i="3"/>
  <c r="V469" i="3"/>
  <c r="V479" i="3"/>
  <c r="V492" i="3"/>
  <c r="V505" i="3"/>
  <c r="V515" i="3"/>
  <c r="V539" i="3"/>
  <c r="V3" i="4"/>
  <c r="W23" i="4"/>
  <c r="V39" i="4"/>
  <c r="W59" i="4"/>
  <c r="V73" i="4"/>
  <c r="V89" i="4"/>
  <c r="V110" i="4"/>
  <c r="V146" i="4"/>
  <c r="V182" i="4"/>
  <c r="V197" i="4"/>
  <c r="V208" i="4"/>
  <c r="V219" i="4"/>
  <c r="V230" i="4"/>
  <c r="V245" i="4"/>
  <c r="V256" i="4"/>
  <c r="V267" i="4"/>
  <c r="V278" i="4"/>
  <c r="V304" i="4"/>
  <c r="V329" i="4"/>
  <c r="V361" i="4"/>
  <c r="V379" i="4"/>
  <c r="V390" i="4"/>
  <c r="V125" i="4"/>
  <c r="V201" i="4"/>
  <c r="W251" i="4"/>
  <c r="V333" i="4"/>
  <c r="V350" i="4"/>
  <c r="V83" i="3"/>
  <c r="V109" i="3"/>
  <c r="V119" i="3"/>
  <c r="V168" i="3"/>
  <c r="V181" i="3"/>
  <c r="V191" i="3"/>
  <c r="V240" i="3"/>
  <c r="V7" i="3"/>
  <c r="V31" i="3"/>
  <c r="V55" i="3"/>
  <c r="V79" i="3"/>
  <c r="V535" i="3"/>
  <c r="V28" i="4"/>
  <c r="V37" i="4"/>
  <c r="V64" i="4"/>
  <c r="V78" i="4"/>
  <c r="V99" i="4"/>
  <c r="V117" i="4"/>
  <c r="W119" i="4"/>
  <c r="V135" i="4"/>
  <c r="V153" i="4"/>
  <c r="W155" i="4"/>
  <c r="V171" i="4"/>
  <c r="V217" i="4"/>
  <c r="V265" i="4"/>
  <c r="V75" i="4"/>
  <c r="V293" i="4"/>
  <c r="V151" i="3"/>
  <c r="V197" i="3"/>
  <c r="V210" i="3"/>
  <c r="V233" i="3"/>
  <c r="V246" i="3"/>
  <c r="V259" i="3"/>
  <c r="V269" i="3"/>
  <c r="V282" i="3"/>
  <c r="V295" i="3"/>
  <c r="V305" i="3"/>
  <c r="V318" i="3"/>
  <c r="V331" i="3"/>
  <c r="V341" i="3"/>
  <c r="V354" i="3"/>
  <c r="V367" i="3"/>
  <c r="V377" i="3"/>
  <c r="V390" i="3"/>
  <c r="V403" i="3"/>
  <c r="V413" i="3"/>
  <c r="V426" i="3"/>
  <c r="V439" i="3"/>
  <c r="V449" i="3"/>
  <c r="V462" i="3"/>
  <c r="V475" i="3"/>
  <c r="V485" i="3"/>
  <c r="V498" i="3"/>
  <c r="V511" i="3"/>
  <c r="V528" i="3"/>
  <c r="V6" i="4"/>
  <c r="V17" i="4"/>
  <c r="V42" i="4"/>
  <c r="V53" i="4"/>
  <c r="V74" i="4"/>
  <c r="V81" i="4"/>
  <c r="W83" i="4"/>
  <c r="V97" i="4"/>
  <c r="V124" i="4"/>
  <c r="V133" i="4"/>
  <c r="V160" i="4"/>
  <c r="V189" i="4"/>
  <c r="W191" i="4"/>
  <c r="V222" i="4"/>
  <c r="V237" i="4"/>
  <c r="W239" i="4"/>
  <c r="V281" i="4"/>
  <c r="V285" i="4"/>
  <c r="W287" i="4"/>
  <c r="V314" i="4"/>
  <c r="V339" i="4"/>
  <c r="V364" i="4"/>
  <c r="V371" i="4"/>
  <c r="V33" i="3"/>
  <c r="V191" i="4"/>
  <c r="V21" i="3"/>
  <c r="V489" i="4"/>
  <c r="V465" i="4"/>
  <c r="V406" i="4"/>
  <c r="V263" i="4"/>
  <c r="V239" i="4"/>
  <c r="V71" i="4"/>
  <c r="V35" i="4"/>
  <c r="V11" i="4"/>
  <c r="V87" i="3"/>
  <c r="V69" i="3"/>
  <c r="V51" i="3"/>
  <c r="V454" i="4"/>
  <c r="V385" i="4"/>
  <c r="V323" i="4"/>
  <c r="V167" i="4"/>
  <c r="V119" i="4"/>
  <c r="V23" i="4"/>
  <c r="V45" i="3"/>
  <c r="V39" i="3"/>
  <c r="V443" i="4"/>
  <c r="V399" i="4"/>
  <c r="V366" i="4"/>
  <c r="V347" i="4"/>
  <c r="V335" i="4"/>
  <c r="V287" i="4"/>
  <c r="V179" i="4"/>
  <c r="V107" i="4"/>
  <c r="V227" i="4"/>
  <c r="V59" i="4"/>
  <c r="V47" i="4"/>
  <c r="V75" i="3"/>
  <c r="V27" i="3"/>
  <c r="V3" i="3"/>
  <c r="V299" i="4"/>
  <c r="V251" i="4"/>
  <c r="V131" i="4"/>
  <c r="V15" i="3"/>
  <c r="V275" i="4"/>
  <c r="V143" i="4"/>
  <c r="V83" i="4"/>
  <c r="V81" i="3"/>
  <c r="V57" i="3"/>
  <c r="V394" i="4"/>
  <c r="V311" i="4"/>
  <c r="V215" i="4"/>
  <c r="V203" i="4"/>
  <c r="V95" i="4"/>
  <c r="V63" i="3"/>
  <c r="V9" i="3"/>
  <c r="V477" i="4"/>
  <c r="V375" i="4"/>
  <c r="V155" i="4"/>
  <c r="V118" i="3"/>
  <c r="V112" i="3"/>
  <c r="V106" i="3"/>
  <c r="V100" i="3"/>
  <c r="V94" i="3"/>
  <c r="V88" i="3"/>
  <c r="V82" i="3"/>
  <c r="V76" i="3"/>
  <c r="V70" i="3"/>
  <c r="V64" i="3"/>
  <c r="V58" i="3"/>
  <c r="V52" i="3"/>
  <c r="V46" i="3"/>
  <c r="V40" i="3"/>
  <c r="V34" i="3"/>
  <c r="V28" i="3"/>
  <c r="V22" i="3"/>
  <c r="V16" i="3"/>
  <c r="V10" i="3"/>
  <c r="V4" i="3"/>
  <c r="V513" i="4"/>
  <c r="V455" i="4"/>
  <c r="V407" i="4"/>
  <c r="V400" i="4"/>
  <c r="V395" i="4"/>
  <c r="V386" i="4"/>
  <c r="V377" i="4"/>
  <c r="V368" i="4"/>
  <c r="V337" i="4"/>
  <c r="V325" i="4"/>
  <c r="V313" i="4"/>
  <c r="V150" i="4"/>
  <c r="V125" i="3"/>
  <c r="V161" i="3"/>
  <c r="V17" i="3"/>
  <c r="V41" i="3"/>
  <c r="V65" i="3"/>
  <c r="S112" i="3"/>
  <c r="S148" i="3"/>
  <c r="S184" i="3"/>
  <c r="S220" i="3"/>
  <c r="S256" i="3"/>
  <c r="S292" i="3"/>
  <c r="S328" i="3"/>
  <c r="S364" i="3"/>
  <c r="S400" i="3"/>
  <c r="S436" i="3"/>
  <c r="S472" i="3"/>
  <c r="V521" i="3"/>
  <c r="V2" i="4"/>
  <c r="V38" i="4"/>
  <c r="V88" i="4"/>
  <c r="V102" i="4"/>
  <c r="V113" i="4"/>
  <c r="V138" i="4"/>
  <c r="V149" i="4"/>
  <c r="V174" i="4"/>
  <c r="V185" i="4"/>
  <c r="V196" i="4"/>
  <c r="V207" i="4"/>
  <c r="V218" i="4"/>
  <c r="V233" i="4"/>
  <c r="V244" i="4"/>
  <c r="V255" i="4"/>
  <c r="V266" i="4"/>
  <c r="V292" i="4"/>
  <c r="V303" i="4"/>
  <c r="V349" i="4"/>
  <c r="V378" i="4"/>
  <c r="V42" i="3"/>
  <c r="V161" i="4"/>
  <c r="V115" i="3"/>
  <c r="V13" i="3"/>
  <c r="V95" i="3"/>
  <c r="V131" i="3"/>
  <c r="V180" i="3"/>
  <c r="V193" i="3"/>
  <c r="V203" i="3"/>
  <c r="V252" i="3"/>
  <c r="V265" i="3"/>
  <c r="V275" i="3"/>
  <c r="V324" i="3"/>
  <c r="V360" i="3"/>
  <c r="V373" i="3"/>
  <c r="V383" i="3"/>
  <c r="V396" i="3"/>
  <c r="V409" i="3"/>
  <c r="V419" i="3"/>
  <c r="V445" i="3"/>
  <c r="V455" i="3"/>
  <c r="V468" i="3"/>
  <c r="V481" i="3"/>
  <c r="V491" i="3"/>
  <c r="V504" i="3"/>
  <c r="V517" i="3"/>
  <c r="V541" i="3"/>
  <c r="W11" i="4"/>
  <c r="V27" i="4"/>
  <c r="W47" i="4"/>
  <c r="V63" i="4"/>
  <c r="V98" i="4"/>
  <c r="V134" i="4"/>
  <c r="V170" i="4"/>
  <c r="V205" i="4"/>
  <c r="V253" i="4"/>
  <c r="S288" i="4"/>
  <c r="V301" i="4"/>
  <c r="V317" i="4"/>
  <c r="V321" i="4"/>
  <c r="V328" i="4"/>
  <c r="V389" i="4"/>
  <c r="V419" i="4"/>
  <c r="V249" i="4"/>
  <c r="W299" i="4"/>
  <c r="V340" i="4"/>
  <c r="V24" i="3"/>
  <c r="V102" i="3"/>
  <c r="V174" i="3"/>
  <c r="V539" i="4"/>
  <c r="V85" i="3"/>
  <c r="V108" i="3"/>
  <c r="V121" i="3"/>
  <c r="V157" i="3"/>
  <c r="V167" i="3"/>
  <c r="V216" i="3"/>
  <c r="V229" i="3"/>
  <c r="V239" i="3"/>
  <c r="V288" i="3"/>
  <c r="V301" i="3"/>
  <c r="V311" i="3"/>
  <c r="V337" i="3"/>
  <c r="V347" i="3"/>
  <c r="V432" i="3"/>
  <c r="V6" i="3"/>
  <c r="V30" i="3"/>
  <c r="V54" i="3"/>
  <c r="V78" i="3"/>
  <c r="S82" i="3"/>
  <c r="S118" i="3"/>
  <c r="S154" i="3"/>
  <c r="S190" i="3"/>
  <c r="S226" i="3"/>
  <c r="S262" i="3"/>
  <c r="S298" i="3"/>
  <c r="S334" i="3"/>
  <c r="S370" i="3"/>
  <c r="S406" i="3"/>
  <c r="S442" i="3"/>
  <c r="S478" i="3"/>
  <c r="V534" i="3"/>
  <c r="V16" i="4"/>
  <c r="V25" i="4"/>
  <c r="V52" i="4"/>
  <c r="V61" i="4"/>
  <c r="V77" i="4"/>
  <c r="V105" i="4"/>
  <c r="W107" i="4"/>
  <c r="V123" i="4"/>
  <c r="V141" i="4"/>
  <c r="W143" i="4"/>
  <c r="V159" i="4"/>
  <c r="V177" i="4"/>
  <c r="W179" i="4"/>
  <c r="S203" i="4"/>
  <c r="V210" i="4"/>
  <c r="V225" i="4"/>
  <c r="W227" i="4"/>
  <c r="S251" i="4"/>
  <c r="V258" i="4"/>
  <c r="V269" i="4"/>
  <c r="V273" i="4"/>
  <c r="W275" i="4"/>
  <c r="S299" i="4"/>
  <c r="V338" i="4"/>
  <c r="V370" i="4"/>
  <c r="V402" i="4"/>
  <c r="V66" i="3"/>
  <c r="V522" i="3"/>
  <c r="V297" i="4"/>
  <c r="V187" i="3"/>
  <c r="V37" i="3"/>
  <c r="V61" i="3"/>
  <c r="V23" i="3"/>
  <c r="V91" i="3"/>
  <c r="V114" i="3"/>
  <c r="V127" i="3"/>
  <c r="V137" i="3"/>
  <c r="V199" i="3"/>
  <c r="V222" i="3"/>
  <c r="V245" i="3"/>
  <c r="V258" i="3"/>
  <c r="V271" i="3"/>
  <c r="V281" i="3"/>
  <c r="V294" i="3"/>
  <c r="V317" i="3"/>
  <c r="V330" i="3"/>
  <c r="V343" i="3"/>
  <c r="V353" i="3"/>
  <c r="V366" i="3"/>
  <c r="V379" i="3"/>
  <c r="V389" i="3"/>
  <c r="V402" i="3"/>
  <c r="V415" i="3"/>
  <c r="V425" i="3"/>
  <c r="V438" i="3"/>
  <c r="V451" i="3"/>
  <c r="V461" i="3"/>
  <c r="V474" i="3"/>
  <c r="V487" i="3"/>
  <c r="V497" i="3"/>
  <c r="V510" i="3"/>
  <c r="V527" i="3"/>
  <c r="V5" i="4"/>
  <c r="V30" i="4"/>
  <c r="V41" i="4"/>
  <c r="V66" i="4"/>
  <c r="V87" i="4"/>
  <c r="V112" i="4"/>
  <c r="V121" i="4"/>
  <c r="V148" i="4"/>
  <c r="V157" i="4"/>
  <c r="V184" i="4"/>
  <c r="V195" i="4"/>
  <c r="V206" i="4"/>
  <c r="V221" i="4"/>
  <c r="V232" i="4"/>
  <c r="V243" i="4"/>
  <c r="V254" i="4"/>
  <c r="V280" i="4"/>
  <c r="V291" i="4"/>
  <c r="V302" i="4"/>
  <c r="V345" i="4"/>
  <c r="V359" i="4"/>
  <c r="V388" i="4"/>
  <c r="V18" i="3"/>
  <c r="V50" i="4"/>
  <c r="V72" i="3"/>
  <c r="V223" i="3"/>
  <c r="V144" i="3"/>
  <c r="V47" i="3"/>
  <c r="V71" i="3"/>
  <c r="V101" i="3"/>
  <c r="V150" i="3"/>
  <c r="V163" i="3"/>
  <c r="V173" i="3"/>
  <c r="V235" i="3"/>
  <c r="S5" i="5"/>
  <c r="V19" i="3"/>
  <c r="V43" i="3"/>
  <c r="V67" i="3"/>
  <c r="S88" i="3"/>
  <c r="S124" i="3"/>
  <c r="S160" i="3"/>
  <c r="S196" i="3"/>
  <c r="S232" i="3"/>
  <c r="S268" i="3"/>
  <c r="S304" i="3"/>
  <c r="S340" i="3"/>
  <c r="S376" i="3"/>
  <c r="S412" i="3"/>
  <c r="S448" i="3"/>
  <c r="S484" i="3"/>
  <c r="V523" i="3"/>
  <c r="V26" i="4"/>
  <c r="V62" i="4"/>
  <c r="V69" i="4"/>
  <c r="W71" i="4"/>
  <c r="V85" i="4"/>
  <c r="V101" i="4"/>
  <c r="S119" i="4"/>
  <c r="V126" i="4"/>
  <c r="V137" i="4"/>
  <c r="S155" i="4"/>
  <c r="V162" i="4"/>
  <c r="V173" i="4"/>
  <c r="V193" i="4"/>
  <c r="V241" i="4"/>
  <c r="S276" i="4"/>
  <c r="V289" i="4"/>
  <c r="V327" i="4"/>
  <c r="V341" i="4"/>
  <c r="V355" i="4"/>
  <c r="V114" i="4"/>
  <c r="V48" i="3"/>
  <c r="V89" i="3"/>
  <c r="V138" i="3"/>
  <c r="V12" i="3"/>
  <c r="V36" i="3"/>
  <c r="V60" i="3"/>
  <c r="V84" i="3"/>
  <c r="V97" i="3"/>
  <c r="V107" i="3"/>
  <c r="V120" i="3"/>
  <c r="V133" i="3"/>
  <c r="V143" i="3"/>
  <c r="V156" i="3"/>
  <c r="V169" i="3"/>
  <c r="V179" i="3"/>
  <c r="V192" i="3"/>
  <c r="V205" i="3"/>
  <c r="V215" i="3"/>
  <c r="V228" i="3"/>
  <c r="V241" i="3"/>
  <c r="V251" i="3"/>
  <c r="V264" i="3"/>
  <c r="V277" i="3"/>
  <c r="V287" i="3"/>
  <c r="V300" i="3"/>
  <c r="V313" i="3"/>
  <c r="V323" i="3"/>
  <c r="V336" i="3"/>
  <c r="V349" i="3"/>
  <c r="V359" i="3"/>
  <c r="V372" i="3"/>
  <c r="V385" i="3"/>
  <c r="V395" i="3"/>
  <c r="V408" i="3"/>
  <c r="V421" i="3"/>
  <c r="V431" i="3"/>
  <c r="V444" i="3"/>
  <c r="V457" i="3"/>
  <c r="V467" i="3"/>
  <c r="V480" i="3"/>
  <c r="V493" i="3"/>
  <c r="V503" i="3"/>
  <c r="V516" i="3"/>
  <c r="V540" i="3"/>
  <c r="V15" i="4"/>
  <c r="W35" i="4"/>
  <c r="V51" i="4"/>
  <c r="V76" i="4"/>
  <c r="V90" i="4"/>
  <c r="V122" i="4"/>
  <c r="V158" i="4"/>
  <c r="S191" i="4"/>
  <c r="V198" i="4"/>
  <c r="V213" i="4"/>
  <c r="W215" i="4"/>
  <c r="S239" i="4"/>
  <c r="V246" i="4"/>
  <c r="V261" i="4"/>
  <c r="W263" i="4"/>
  <c r="S287" i="4"/>
  <c r="V305" i="4"/>
  <c r="V309" i="4"/>
  <c r="W311" i="4"/>
  <c r="V316" i="4"/>
  <c r="V369" i="4"/>
  <c r="V315" i="4"/>
  <c r="V111" i="3"/>
  <c r="V5" i="3"/>
  <c r="V29" i="3"/>
  <c r="V53" i="3"/>
  <c r="V77" i="3"/>
  <c r="S94" i="3"/>
  <c r="S130" i="3"/>
  <c r="S166" i="3"/>
  <c r="S202" i="3"/>
  <c r="S238" i="3"/>
  <c r="S274" i="3"/>
  <c r="S310" i="3"/>
  <c r="S346" i="3"/>
  <c r="S382" i="3"/>
  <c r="H17" i="6" s="1"/>
  <c r="S418" i="3"/>
  <c r="S454" i="3"/>
  <c r="S490" i="3"/>
  <c r="V533" i="3"/>
  <c r="V4" i="4"/>
  <c r="V13" i="4"/>
  <c r="V40" i="4"/>
  <c r="V49" i="4"/>
  <c r="V86" i="4"/>
  <c r="V93" i="4"/>
  <c r="W95" i="4"/>
  <c r="V111" i="4"/>
  <c r="V129" i="4"/>
  <c r="W131" i="4"/>
  <c r="V147" i="4"/>
  <c r="V165" i="4"/>
  <c r="W167" i="4"/>
  <c r="V183" i="4"/>
  <c r="V194" i="4"/>
  <c r="V220" i="4"/>
  <c r="V231" i="4"/>
  <c r="V242" i="4"/>
  <c r="V257" i="4"/>
  <c r="V268" i="4"/>
  <c r="V279" i="4"/>
  <c r="V290" i="4"/>
  <c r="V380" i="4"/>
  <c r="V397" i="4"/>
  <c r="V409" i="4"/>
  <c r="V434" i="4"/>
  <c r="W501" i="4"/>
  <c r="V542" i="4"/>
  <c r="V124" i="3"/>
  <c r="V130" i="3"/>
  <c r="V136" i="3"/>
  <c r="V142" i="3"/>
  <c r="V148" i="3"/>
  <c r="V154" i="3"/>
  <c r="V160" i="3"/>
  <c r="V166" i="3"/>
  <c r="V172" i="3"/>
  <c r="V178" i="3"/>
  <c r="V184" i="3"/>
  <c r="V190" i="3"/>
  <c r="V196" i="3"/>
  <c r="V202" i="3"/>
  <c r="V208" i="3"/>
  <c r="V214" i="3"/>
  <c r="V220" i="3"/>
  <c r="V226" i="3"/>
  <c r="V232" i="3"/>
  <c r="V238" i="3"/>
  <c r="V244" i="3"/>
  <c r="V250" i="3"/>
  <c r="V256" i="3"/>
  <c r="V262" i="3"/>
  <c r="V268" i="3"/>
  <c r="V274" i="3"/>
  <c r="V280" i="3"/>
  <c r="V286" i="3"/>
  <c r="V292" i="3"/>
  <c r="V298" i="3"/>
  <c r="V304" i="3"/>
  <c r="V310" i="3"/>
  <c r="V316" i="3"/>
  <c r="V322" i="3"/>
  <c r="V328" i="3"/>
  <c r="V334" i="3"/>
  <c r="V340" i="3"/>
  <c r="V346" i="3"/>
  <c r="V352" i="3"/>
  <c r="V358" i="3"/>
  <c r="V364" i="3"/>
  <c r="V370" i="3"/>
  <c r="V376" i="3"/>
  <c r="V382" i="3"/>
  <c r="V388" i="3"/>
  <c r="V394" i="3"/>
  <c r="V400" i="3"/>
  <c r="V406" i="3"/>
  <c r="V412" i="3"/>
  <c r="V418" i="3"/>
  <c r="V424" i="3"/>
  <c r="V430" i="3"/>
  <c r="V436" i="3"/>
  <c r="V442" i="3"/>
  <c r="V448" i="3"/>
  <c r="V454" i="3"/>
  <c r="V460" i="3"/>
  <c r="V466" i="3"/>
  <c r="V472" i="3"/>
  <c r="V478" i="3"/>
  <c r="V484" i="3"/>
  <c r="V490" i="3"/>
  <c r="V496" i="3"/>
  <c r="V502" i="3"/>
  <c r="V508" i="3"/>
  <c r="V514" i="3"/>
  <c r="V520" i="3"/>
  <c r="V526" i="3"/>
  <c r="V532" i="3"/>
  <c r="V538" i="3"/>
  <c r="V544" i="3"/>
  <c r="V12" i="4"/>
  <c r="V24" i="4"/>
  <c r="V36" i="4"/>
  <c r="V48" i="4"/>
  <c r="V60" i="4"/>
  <c r="V72" i="4"/>
  <c r="V84" i="4"/>
  <c r="V96" i="4"/>
  <c r="V108" i="4"/>
  <c r="V120" i="4"/>
  <c r="V132" i="4"/>
  <c r="V144" i="4"/>
  <c r="V156" i="4"/>
  <c r="V168" i="4"/>
  <c r="V180" i="4"/>
  <c r="V192" i="4"/>
  <c r="V204" i="4"/>
  <c r="V216" i="4"/>
  <c r="V228" i="4"/>
  <c r="V240" i="4"/>
  <c r="V252" i="4"/>
  <c r="V264" i="4"/>
  <c r="V276" i="4"/>
  <c r="V288" i="4"/>
  <c r="V300" i="4"/>
  <c r="V312" i="4"/>
  <c r="V324" i="4"/>
  <c r="V336" i="4"/>
  <c r="V357" i="4"/>
  <c r="V360" i="4"/>
  <c r="V367" i="4"/>
  <c r="V376" i="4"/>
  <c r="S384" i="4"/>
  <c r="W385" i="4"/>
  <c r="V411" i="4"/>
  <c r="V416" i="4"/>
  <c r="W421" i="4"/>
  <c r="W428" i="4"/>
  <c r="W439" i="4"/>
  <c r="V445" i="4"/>
  <c r="W465" i="4"/>
  <c r="W477" i="4"/>
  <c r="W489" i="4"/>
  <c r="V501" i="4"/>
  <c r="V530" i="4"/>
  <c r="W536" i="4"/>
  <c r="E5" i="5"/>
  <c r="V396" i="4"/>
  <c r="W424" i="4"/>
  <c r="S424" i="4"/>
  <c r="V456" i="4"/>
  <c r="V99" i="3"/>
  <c r="V117" i="3"/>
  <c r="V123" i="3"/>
  <c r="V129" i="3"/>
  <c r="V135" i="3"/>
  <c r="V141" i="3"/>
  <c r="V147" i="3"/>
  <c r="V153" i="3"/>
  <c r="V159" i="3"/>
  <c r="V165" i="3"/>
  <c r="V171" i="3"/>
  <c r="V177" i="3"/>
  <c r="V183" i="3"/>
  <c r="V189" i="3"/>
  <c r="V195" i="3"/>
  <c r="V201" i="3"/>
  <c r="V207" i="3"/>
  <c r="V213" i="3"/>
  <c r="V219" i="3"/>
  <c r="V225" i="3"/>
  <c r="V231" i="3"/>
  <c r="V237" i="3"/>
  <c r="V243" i="3"/>
  <c r="V249" i="3"/>
  <c r="V255" i="3"/>
  <c r="V261" i="3"/>
  <c r="V267" i="3"/>
  <c r="V273" i="3"/>
  <c r="V279" i="3"/>
  <c r="V285" i="3"/>
  <c r="V291" i="3"/>
  <c r="V297" i="3"/>
  <c r="V303" i="3"/>
  <c r="V309" i="3"/>
  <c r="V315" i="3"/>
  <c r="V321" i="3"/>
  <c r="V327" i="3"/>
  <c r="V333" i="3"/>
  <c r="V339" i="3"/>
  <c r="V345" i="3"/>
  <c r="V351" i="3"/>
  <c r="V357" i="3"/>
  <c r="V363" i="3"/>
  <c r="V369" i="3"/>
  <c r="V375" i="3"/>
  <c r="V381" i="3"/>
  <c r="V387" i="3"/>
  <c r="V393" i="3"/>
  <c r="V399" i="3"/>
  <c r="V405" i="3"/>
  <c r="V411" i="3"/>
  <c r="V417" i="3"/>
  <c r="V423" i="3"/>
  <c r="V429" i="3"/>
  <c r="V435" i="3"/>
  <c r="V441" i="3"/>
  <c r="V447" i="3"/>
  <c r="V453" i="3"/>
  <c r="V459" i="3"/>
  <c r="V465" i="3"/>
  <c r="V471" i="3"/>
  <c r="V477" i="3"/>
  <c r="V483" i="3"/>
  <c r="V489" i="3"/>
  <c r="V495" i="3"/>
  <c r="V501" i="3"/>
  <c r="V507" i="3"/>
  <c r="V513" i="3"/>
  <c r="V519" i="3"/>
  <c r="V525" i="3"/>
  <c r="V531" i="3"/>
  <c r="V537" i="3"/>
  <c r="V543" i="3"/>
  <c r="V10" i="4"/>
  <c r="V22" i="4"/>
  <c r="V34" i="4"/>
  <c r="V46" i="4"/>
  <c r="V58" i="4"/>
  <c r="V70" i="4"/>
  <c r="V82" i="4"/>
  <c r="V94" i="4"/>
  <c r="V106" i="4"/>
  <c r="V118" i="4"/>
  <c r="V130" i="4"/>
  <c r="V142" i="4"/>
  <c r="V154" i="4"/>
  <c r="V166" i="4"/>
  <c r="V178" i="4"/>
  <c r="V190" i="4"/>
  <c r="V202" i="4"/>
  <c r="V214" i="4"/>
  <c r="V226" i="4"/>
  <c r="V238" i="4"/>
  <c r="V250" i="4"/>
  <c r="V262" i="4"/>
  <c r="V274" i="4"/>
  <c r="V286" i="4"/>
  <c r="V298" i="4"/>
  <c r="V310" i="4"/>
  <c r="V322" i="4"/>
  <c r="V334" i="4"/>
  <c r="V346" i="4"/>
  <c r="V356" i="4"/>
  <c r="V365" i="4"/>
  <c r="V374" i="4"/>
  <c r="S404" i="4"/>
  <c r="V462" i="4"/>
  <c r="V474" i="4"/>
  <c r="V486" i="4"/>
  <c r="V506" i="4"/>
  <c r="W512" i="4"/>
  <c r="G5" i="5"/>
  <c r="V9" i="4"/>
  <c r="V21" i="4"/>
  <c r="V33" i="4"/>
  <c r="V45" i="4"/>
  <c r="V57" i="4"/>
  <c r="V348" i="4"/>
  <c r="V393" i="4"/>
  <c r="W398" i="4"/>
  <c r="V405" i="4"/>
  <c r="V433" i="4"/>
  <c r="V442" i="4"/>
  <c r="V444" i="4"/>
  <c r="W453" i="4"/>
  <c r="W500" i="4"/>
  <c r="W535" i="4"/>
  <c r="V541" i="4"/>
  <c r="Q5" i="5"/>
  <c r="V50" i="3"/>
  <c r="V80" i="3"/>
  <c r="V86" i="3"/>
  <c r="V92" i="3"/>
  <c r="V104" i="3"/>
  <c r="V110" i="3"/>
  <c r="V146" i="3"/>
  <c r="V158" i="3"/>
  <c r="V242" i="3"/>
  <c r="V248" i="3"/>
  <c r="V254" i="3"/>
  <c r="V260" i="3"/>
  <c r="V266" i="3"/>
  <c r="V272" i="3"/>
  <c r="V278" i="3"/>
  <c r="V284" i="3"/>
  <c r="V290" i="3"/>
  <c r="V296" i="3"/>
  <c r="V302" i="3"/>
  <c r="V308" i="3"/>
  <c r="V314" i="3"/>
  <c r="V320" i="3"/>
  <c r="V326" i="3"/>
  <c r="V332" i="3"/>
  <c r="V338" i="3"/>
  <c r="V344" i="3"/>
  <c r="V350" i="3"/>
  <c r="V356" i="3"/>
  <c r="V362" i="3"/>
  <c r="V368" i="3"/>
  <c r="V374" i="3"/>
  <c r="V380" i="3"/>
  <c r="V386" i="3"/>
  <c r="V392" i="3"/>
  <c r="V398" i="3"/>
  <c r="V404" i="3"/>
  <c r="V410" i="3"/>
  <c r="V416" i="3"/>
  <c r="V422" i="3"/>
  <c r="V428" i="3"/>
  <c r="V434" i="3"/>
  <c r="V440" i="3"/>
  <c r="V446" i="3"/>
  <c r="V452" i="3"/>
  <c r="V458" i="3"/>
  <c r="V464" i="3"/>
  <c r="V470" i="3"/>
  <c r="V476" i="3"/>
  <c r="V482" i="3"/>
  <c r="V488" i="3"/>
  <c r="V494" i="3"/>
  <c r="V500" i="3"/>
  <c r="V506" i="3"/>
  <c r="V512" i="3"/>
  <c r="V518" i="3"/>
  <c r="V524" i="3"/>
  <c r="V530" i="3"/>
  <c r="V536" i="3"/>
  <c r="V542" i="3"/>
  <c r="V8" i="4"/>
  <c r="V20" i="4"/>
  <c r="V32" i="4"/>
  <c r="V44" i="4"/>
  <c r="V56" i="4"/>
  <c r="V68" i="4"/>
  <c r="V80" i="4"/>
  <c r="V92" i="4"/>
  <c r="V104" i="4"/>
  <c r="V116" i="4"/>
  <c r="V128" i="4"/>
  <c r="V140" i="4"/>
  <c r="V152" i="4"/>
  <c r="V164" i="4"/>
  <c r="V176" i="4"/>
  <c r="V188" i="4"/>
  <c r="V200" i="4"/>
  <c r="V212" i="4"/>
  <c r="V224" i="4"/>
  <c r="V236" i="4"/>
  <c r="V248" i="4"/>
  <c r="V260" i="4"/>
  <c r="V272" i="4"/>
  <c r="V284" i="4"/>
  <c r="V296" i="4"/>
  <c r="V308" i="4"/>
  <c r="V320" i="4"/>
  <c r="V332" i="4"/>
  <c r="V344" i="4"/>
  <c r="V354" i="4"/>
  <c r="V363" i="4"/>
  <c r="V373" i="4"/>
  <c r="V383" i="4"/>
  <c r="V414" i="4"/>
  <c r="V431" i="4"/>
  <c r="V453" i="4"/>
  <c r="W464" i="4"/>
  <c r="V470" i="4"/>
  <c r="W476" i="4"/>
  <c r="V482" i="4"/>
  <c r="W488" i="4"/>
  <c r="V494" i="4"/>
  <c r="S513" i="4"/>
  <c r="W523" i="4"/>
  <c r="V529" i="4"/>
  <c r="R5" i="5"/>
  <c r="V543" i="4"/>
  <c r="V531" i="4"/>
  <c r="V519" i="4"/>
  <c r="V507" i="4"/>
  <c r="V495" i="4"/>
  <c r="V483" i="4"/>
  <c r="V471" i="4"/>
  <c r="V459" i="4"/>
  <c r="V447" i="4"/>
  <c r="V435" i="4"/>
  <c r="V423" i="4"/>
  <c r="V544" i="4"/>
  <c r="V532" i="4"/>
  <c r="V520" i="4"/>
  <c r="V508" i="4"/>
  <c r="V496" i="4"/>
  <c r="V484" i="4"/>
  <c r="V472" i="4"/>
  <c r="V460" i="4"/>
  <c r="V448" i="4"/>
  <c r="V436" i="4"/>
  <c r="V424" i="4"/>
  <c r="V412" i="4"/>
  <c r="V521" i="4"/>
  <c r="V509" i="4"/>
  <c r="V497" i="4"/>
  <c r="V485" i="4"/>
  <c r="V473" i="4"/>
  <c r="V461" i="4"/>
  <c r="V449" i="4"/>
  <c r="V437" i="4"/>
  <c r="V425" i="4"/>
  <c r="V413" i="4"/>
  <c r="V401" i="4"/>
  <c r="V534" i="4"/>
  <c r="V522" i="4"/>
  <c r="V510" i="4"/>
  <c r="V498" i="4"/>
  <c r="V426" i="4"/>
  <c r="V535" i="4"/>
  <c r="V523" i="4"/>
  <c r="V511" i="4"/>
  <c r="V499" i="4"/>
  <c r="V487" i="4"/>
  <c r="V475" i="4"/>
  <c r="V463" i="4"/>
  <c r="V451" i="4"/>
  <c r="V439" i="4"/>
  <c r="V427" i="4"/>
  <c r="V415" i="4"/>
  <c r="V536" i="4"/>
  <c r="V524" i="4"/>
  <c r="V512" i="4"/>
  <c r="V500" i="4"/>
  <c r="V488" i="4"/>
  <c r="V476" i="4"/>
  <c r="V464" i="4"/>
  <c r="V452" i="4"/>
  <c r="V440" i="4"/>
  <c r="V428" i="4"/>
  <c r="V8" i="3"/>
  <c r="V14" i="3"/>
  <c r="V26" i="3"/>
  <c r="V32" i="3"/>
  <c r="V38" i="3"/>
  <c r="V134" i="3"/>
  <c r="V164" i="3"/>
  <c r="V170" i="3"/>
  <c r="V176" i="3"/>
  <c r="V200" i="3"/>
  <c r="V212" i="3"/>
  <c r="V236" i="3"/>
  <c r="V7" i="4"/>
  <c r="V19" i="4"/>
  <c r="V31" i="4"/>
  <c r="V43" i="4"/>
  <c r="V55" i="4"/>
  <c r="V67" i="4"/>
  <c r="V79" i="4"/>
  <c r="V91" i="4"/>
  <c r="V103" i="4"/>
  <c r="V115" i="4"/>
  <c r="V127" i="4"/>
  <c r="V139" i="4"/>
  <c r="V151" i="4"/>
  <c r="V163" i="4"/>
  <c r="V175" i="4"/>
  <c r="V187" i="4"/>
  <c r="V199" i="4"/>
  <c r="V211" i="4"/>
  <c r="V223" i="4"/>
  <c r="V235" i="4"/>
  <c r="V247" i="4"/>
  <c r="V259" i="4"/>
  <c r="V271" i="4"/>
  <c r="V283" i="4"/>
  <c r="V295" i="4"/>
  <c r="V307" i="4"/>
  <c r="V319" i="4"/>
  <c r="V331" i="4"/>
  <c r="V343" i="4"/>
  <c r="V353" i="4"/>
  <c r="S357" i="4"/>
  <c r="V362" i="4"/>
  <c r="V382" i="4"/>
  <c r="V392" i="4"/>
  <c r="V404" i="4"/>
  <c r="V421" i="4"/>
  <c r="W441" i="4"/>
  <c r="V450" i="4"/>
  <c r="S501" i="4"/>
  <c r="W511" i="4"/>
  <c r="V517" i="4"/>
  <c r="V527" i="4"/>
  <c r="V93" i="3"/>
  <c r="V105" i="3"/>
  <c r="V2" i="3"/>
  <c r="V44" i="3"/>
  <c r="V56" i="3"/>
  <c r="V152" i="3"/>
  <c r="V188" i="3"/>
  <c r="V206" i="3"/>
  <c r="V230" i="3"/>
  <c r="V270" i="4"/>
  <c r="V282" i="4"/>
  <c r="V294" i="4"/>
  <c r="V306" i="4"/>
  <c r="V318" i="4"/>
  <c r="V330" i="4"/>
  <c r="V342" i="4"/>
  <c r="V352" i="4"/>
  <c r="V381" i="4"/>
  <c r="V384" i="4"/>
  <c r="V391" i="4"/>
  <c r="S394" i="4"/>
  <c r="V403" i="4"/>
  <c r="S406" i="4"/>
  <c r="W409" i="4"/>
  <c r="S421" i="4"/>
  <c r="V430" i="4"/>
  <c r="V432" i="4"/>
  <c r="V441" i="4"/>
  <c r="S454" i="4"/>
  <c r="V458" i="4"/>
  <c r="S465" i="4"/>
  <c r="S477" i="4"/>
  <c r="S489" i="4"/>
  <c r="V505" i="4"/>
  <c r="V515" i="4"/>
  <c r="V538" i="4"/>
  <c r="V540" i="4"/>
  <c r="V533" i="4"/>
  <c r="V20" i="3"/>
  <c r="V62" i="3"/>
  <c r="V74" i="3"/>
  <c r="V98" i="3"/>
  <c r="V140" i="3"/>
  <c r="V224" i="3"/>
  <c r="K26" i="7"/>
  <c r="J25" i="7"/>
  <c r="I24" i="7"/>
  <c r="H23" i="7"/>
  <c r="G22" i="7"/>
  <c r="F21" i="7"/>
  <c r="E20" i="7"/>
  <c r="D19" i="7"/>
  <c r="C18" i="7"/>
  <c r="B17" i="7"/>
  <c r="K14" i="7"/>
  <c r="J13" i="7"/>
  <c r="I12" i="7"/>
  <c r="H11" i="7"/>
  <c r="G10" i="7"/>
  <c r="M10" i="7" s="1"/>
  <c r="F9" i="7"/>
  <c r="F8" i="7"/>
  <c r="E6" i="7"/>
  <c r="D5" i="7"/>
  <c r="C4" i="7"/>
  <c r="B3" i="7"/>
  <c r="J24" i="6"/>
  <c r="H23" i="6"/>
  <c r="F22" i="6"/>
  <c r="D21" i="6"/>
  <c r="B20" i="6"/>
  <c r="J18" i="6"/>
  <c r="F16" i="6"/>
  <c r="D15" i="6"/>
  <c r="B14" i="6"/>
  <c r="J12" i="6"/>
  <c r="H11" i="6"/>
  <c r="F10" i="6"/>
  <c r="D9" i="6"/>
  <c r="B8" i="6"/>
  <c r="J6" i="6"/>
  <c r="H5" i="6"/>
  <c r="F4" i="6"/>
  <c r="D3" i="6"/>
  <c r="K27" i="7"/>
  <c r="J26" i="7"/>
  <c r="I25" i="7"/>
  <c r="H24" i="7"/>
  <c r="G23" i="7"/>
  <c r="M23" i="7" s="1"/>
  <c r="F22" i="7"/>
  <c r="E21" i="7"/>
  <c r="D20" i="7"/>
  <c r="C19" i="7"/>
  <c r="B18" i="7"/>
  <c r="K15" i="7"/>
  <c r="J14" i="7"/>
  <c r="I13" i="7"/>
  <c r="H12" i="7"/>
  <c r="G11" i="7"/>
  <c r="F10" i="7"/>
  <c r="E9" i="7"/>
  <c r="E8" i="7"/>
  <c r="D7" i="7"/>
  <c r="D6" i="7"/>
  <c r="C5" i="7"/>
  <c r="B4" i="7"/>
  <c r="K25" i="6"/>
  <c r="J27" i="7"/>
  <c r="I26" i="7"/>
  <c r="H25" i="7"/>
  <c r="G24" i="7"/>
  <c r="M24" i="7" s="1"/>
  <c r="F23" i="7"/>
  <c r="E22" i="7"/>
  <c r="D21" i="7"/>
  <c r="C20" i="7"/>
  <c r="B19" i="7"/>
  <c r="K16" i="7"/>
  <c r="J15" i="7"/>
  <c r="I14" i="7"/>
  <c r="H13" i="7"/>
  <c r="G12" i="7"/>
  <c r="F11" i="7"/>
  <c r="E10" i="7"/>
  <c r="D9" i="7"/>
  <c r="D8" i="7"/>
  <c r="C7" i="7"/>
  <c r="C6" i="7"/>
  <c r="B5" i="7"/>
  <c r="J25" i="6"/>
  <c r="H24" i="6"/>
  <c r="F23" i="6"/>
  <c r="D22" i="6"/>
  <c r="B21" i="6"/>
  <c r="J19" i="6"/>
  <c r="H18" i="6"/>
  <c r="F17" i="6"/>
  <c r="I27" i="7"/>
  <c r="H26" i="7"/>
  <c r="G25" i="7"/>
  <c r="M25" i="7" s="1"/>
  <c r="F24" i="7"/>
  <c r="E23" i="7"/>
  <c r="D22" i="7"/>
  <c r="C21" i="7"/>
  <c r="B20" i="7"/>
  <c r="K17" i="7"/>
  <c r="J16" i="7"/>
  <c r="I15" i="7"/>
  <c r="H14" i="7"/>
  <c r="G13" i="7"/>
  <c r="M13" i="7" s="1"/>
  <c r="F12" i="7"/>
  <c r="E11" i="7"/>
  <c r="D10" i="7"/>
  <c r="C9" i="7"/>
  <c r="C8" i="7"/>
  <c r="B7" i="7"/>
  <c r="B6" i="7"/>
  <c r="K3" i="7"/>
  <c r="I25" i="6"/>
  <c r="G24" i="6"/>
  <c r="E23" i="6"/>
  <c r="C22" i="6"/>
  <c r="K20" i="6"/>
  <c r="I19" i="6"/>
  <c r="G18" i="6"/>
  <c r="E17" i="6"/>
  <c r="H27" i="7"/>
  <c r="G26" i="7"/>
  <c r="F25" i="7"/>
  <c r="E24" i="7"/>
  <c r="D23" i="7"/>
  <c r="C22" i="7"/>
  <c r="B21" i="7"/>
  <c r="K18" i="7"/>
  <c r="J17" i="7"/>
  <c r="I16" i="7"/>
  <c r="H15" i="7"/>
  <c r="G14" i="7"/>
  <c r="M14" i="7" s="1"/>
  <c r="F13" i="7"/>
  <c r="E12" i="7"/>
  <c r="D11" i="7"/>
  <c r="C10" i="7"/>
  <c r="B9" i="7"/>
  <c r="B8" i="7"/>
  <c r="G27" i="7"/>
  <c r="F27" i="7"/>
  <c r="E27" i="7"/>
  <c r="D26" i="7"/>
  <c r="D27" i="7"/>
  <c r="C27" i="7"/>
  <c r="B26" i="7"/>
  <c r="K23" i="7"/>
  <c r="J22" i="7"/>
  <c r="I21" i="7"/>
  <c r="H20" i="7"/>
  <c r="G19" i="7"/>
  <c r="M19" i="7" s="1"/>
  <c r="F18" i="7"/>
  <c r="E17" i="7"/>
  <c r="D16" i="7"/>
  <c r="C15" i="7"/>
  <c r="B14" i="7"/>
  <c r="K11" i="7"/>
  <c r="J10" i="7"/>
  <c r="I9" i="7"/>
  <c r="I8" i="7"/>
  <c r="H7" i="7"/>
  <c r="H6" i="7"/>
  <c r="G5" i="7"/>
  <c r="F4" i="7"/>
  <c r="E3" i="7"/>
  <c r="C25" i="6"/>
  <c r="K23" i="6"/>
  <c r="I22" i="6"/>
  <c r="G21" i="6"/>
  <c r="E20" i="6"/>
  <c r="C19" i="6"/>
  <c r="K17" i="6"/>
  <c r="I16" i="6"/>
  <c r="G15" i="6"/>
  <c r="E14" i="6"/>
  <c r="C13" i="6"/>
  <c r="B27" i="7"/>
  <c r="K25" i="7"/>
  <c r="J24" i="7"/>
  <c r="I23" i="7"/>
  <c r="H22" i="7"/>
  <c r="G21" i="7"/>
  <c r="M21" i="7" s="1"/>
  <c r="F20" i="7"/>
  <c r="E19" i="7"/>
  <c r="D18" i="7"/>
  <c r="C17" i="7"/>
  <c r="B16" i="7"/>
  <c r="K13" i="7"/>
  <c r="J12" i="7"/>
  <c r="I11" i="7"/>
  <c r="H10" i="7"/>
  <c r="G9" i="7"/>
  <c r="M9" i="7" s="1"/>
  <c r="G8" i="7"/>
  <c r="F7" i="7"/>
  <c r="F6" i="7"/>
  <c r="E5" i="7"/>
  <c r="D4" i="7"/>
  <c r="C3" i="7"/>
  <c r="K24" i="6"/>
  <c r="I23" i="6"/>
  <c r="G22" i="6"/>
  <c r="E21" i="6"/>
  <c r="C20" i="6"/>
  <c r="K18" i="6"/>
  <c r="I17" i="6"/>
  <c r="G16" i="6"/>
  <c r="E15" i="6"/>
  <c r="C14" i="6"/>
  <c r="K12" i="6"/>
  <c r="I11" i="6"/>
  <c r="G10" i="6"/>
  <c r="E9" i="6"/>
  <c r="C8" i="6"/>
  <c r="K6" i="6"/>
  <c r="I5" i="6"/>
  <c r="G4" i="6"/>
  <c r="E3" i="6"/>
  <c r="C24" i="7"/>
  <c r="J21" i="7"/>
  <c r="F14" i="7"/>
  <c r="C12" i="7"/>
  <c r="J9" i="7"/>
  <c r="K4" i="7"/>
  <c r="H25" i="6"/>
  <c r="J23" i="6"/>
  <c r="I21" i="6"/>
  <c r="G19" i="6"/>
  <c r="G17" i="6"/>
  <c r="J15" i="6"/>
  <c r="D14" i="6"/>
  <c r="G12" i="6"/>
  <c r="C11" i="6"/>
  <c r="I9" i="6"/>
  <c r="E8" i="6"/>
  <c r="I6" i="6"/>
  <c r="E5" i="6"/>
  <c r="K3" i="6"/>
  <c r="B24" i="7"/>
  <c r="H21" i="7"/>
  <c r="J18" i="7"/>
  <c r="H16" i="7"/>
  <c r="E14" i="7"/>
  <c r="B12" i="7"/>
  <c r="H9" i="7"/>
  <c r="K6" i="7"/>
  <c r="J4" i="7"/>
  <c r="G25" i="6"/>
  <c r="G23" i="6"/>
  <c r="H21" i="6"/>
  <c r="F19" i="6"/>
  <c r="D17" i="6"/>
  <c r="I15" i="6"/>
  <c r="K13" i="6"/>
  <c r="F12" i="6"/>
  <c r="B11" i="6"/>
  <c r="H9" i="6"/>
  <c r="D8" i="6"/>
  <c r="H6" i="6"/>
  <c r="D5" i="6"/>
  <c r="J3" i="6"/>
  <c r="F26" i="7"/>
  <c r="I18" i="7"/>
  <c r="G16" i="7"/>
  <c r="D14" i="7"/>
  <c r="E26" i="7"/>
  <c r="J23" i="7"/>
  <c r="K20" i="7"/>
  <c r="H18" i="7"/>
  <c r="F16" i="7"/>
  <c r="C14" i="7"/>
  <c r="J11" i="7"/>
  <c r="I6" i="7"/>
  <c r="H4" i="7"/>
  <c r="C26" i="7"/>
  <c r="C23" i="7"/>
  <c r="J20" i="7"/>
  <c r="G18" i="7"/>
  <c r="E16" i="7"/>
  <c r="C11" i="7"/>
  <c r="K8" i="7"/>
  <c r="G6" i="7"/>
  <c r="M6" i="7" s="1"/>
  <c r="G4" i="7"/>
  <c r="D25" i="6"/>
  <c r="B23" i="6"/>
  <c r="J20" i="6"/>
  <c r="B19" i="6"/>
  <c r="K16" i="6"/>
  <c r="C15" i="6"/>
  <c r="H13" i="6"/>
  <c r="C12" i="6"/>
  <c r="I10" i="6"/>
  <c r="C9" i="6"/>
  <c r="I7" i="6"/>
  <c r="E6" i="6"/>
  <c r="K4" i="6"/>
  <c r="G3" i="6"/>
  <c r="B23" i="7"/>
  <c r="I20" i="7"/>
  <c r="E18" i="7"/>
  <c r="C16" i="7"/>
  <c r="E13" i="7"/>
  <c r="B11" i="7"/>
  <c r="J8" i="7"/>
  <c r="E4" i="7"/>
  <c r="E25" i="7"/>
  <c r="G20" i="7"/>
  <c r="D25" i="7"/>
  <c r="K22" i="7"/>
  <c r="K19" i="7"/>
  <c r="I17" i="7"/>
  <c r="G15" i="7"/>
  <c r="J19" i="7"/>
  <c r="F15" i="7"/>
  <c r="K10" i="7"/>
  <c r="J6" i="7"/>
  <c r="G3" i="7"/>
  <c r="M3" i="7" s="1"/>
  <c r="D23" i="6"/>
  <c r="H20" i="6"/>
  <c r="C18" i="6"/>
  <c r="H15" i="6"/>
  <c r="F13" i="6"/>
  <c r="F11" i="6"/>
  <c r="G9" i="6"/>
  <c r="G7" i="6"/>
  <c r="J5" i="6"/>
  <c r="I3" i="6"/>
  <c r="I19" i="7"/>
  <c r="E15" i="7"/>
  <c r="I10" i="7"/>
  <c r="F3" i="7"/>
  <c r="C23" i="6"/>
  <c r="G20" i="6"/>
  <c r="B18" i="6"/>
  <c r="F15" i="6"/>
  <c r="E13" i="6"/>
  <c r="E11" i="6"/>
  <c r="F9" i="6"/>
  <c r="F7" i="6"/>
  <c r="G5" i="6"/>
  <c r="H3" i="6"/>
  <c r="C25" i="7"/>
  <c r="H19" i="7"/>
  <c r="D15" i="7"/>
  <c r="B10" i="7"/>
  <c r="K5" i="7"/>
  <c r="D3" i="7"/>
  <c r="K22" i="6"/>
  <c r="F20" i="6"/>
  <c r="J17" i="6"/>
  <c r="B15" i="6"/>
  <c r="D13" i="6"/>
  <c r="D11" i="6"/>
  <c r="B9" i="6"/>
  <c r="E7" i="6"/>
  <c r="F5" i="6"/>
  <c r="F3" i="6"/>
  <c r="B25" i="7"/>
  <c r="F19" i="7"/>
  <c r="B15" i="7"/>
  <c r="J5" i="7"/>
  <c r="F25" i="6"/>
  <c r="J22" i="6"/>
  <c r="D20" i="6"/>
  <c r="C17" i="6"/>
  <c r="K14" i="6"/>
  <c r="B13" i="6"/>
  <c r="K10" i="6"/>
  <c r="K8" i="6"/>
  <c r="D7" i="6"/>
  <c r="C5" i="6"/>
  <c r="C3" i="6"/>
  <c r="K24" i="7"/>
  <c r="D13" i="7"/>
  <c r="K9" i="7"/>
  <c r="I5" i="7"/>
  <c r="E25" i="6"/>
  <c r="H22" i="6"/>
  <c r="K19" i="6"/>
  <c r="B17" i="6"/>
  <c r="J14" i="6"/>
  <c r="I12" i="6"/>
  <c r="J10" i="6"/>
  <c r="J8" i="6"/>
  <c r="C7" i="6"/>
  <c r="B5" i="6"/>
  <c r="B3" i="6"/>
  <c r="D24" i="7"/>
  <c r="C13" i="7"/>
  <c r="H5" i="7"/>
  <c r="B25" i="6"/>
  <c r="E22" i="6"/>
  <c r="H19" i="6"/>
  <c r="J16" i="6"/>
  <c r="I14" i="6"/>
  <c r="H12" i="6"/>
  <c r="H10" i="6"/>
  <c r="I8" i="6"/>
  <c r="B7" i="6"/>
  <c r="J4" i="6"/>
  <c r="H17" i="7"/>
  <c r="B13" i="7"/>
  <c r="H8" i="7"/>
  <c r="F5" i="7"/>
  <c r="I24" i="6"/>
  <c r="B22" i="6"/>
  <c r="E19" i="6"/>
  <c r="H16" i="6"/>
  <c r="H14" i="6"/>
  <c r="E12" i="6"/>
  <c r="E10" i="6"/>
  <c r="H8" i="6"/>
  <c r="G6" i="6"/>
  <c r="I22" i="7"/>
  <c r="G17" i="7"/>
  <c r="F24" i="6"/>
  <c r="K21" i="6"/>
  <c r="D19" i="6"/>
  <c r="E16" i="6"/>
  <c r="G14" i="6"/>
  <c r="D12" i="6"/>
  <c r="C21" i="6"/>
  <c r="I13" i="6"/>
  <c r="F8" i="6"/>
  <c r="D4" i="6"/>
  <c r="I20" i="6"/>
  <c r="G13" i="6"/>
  <c r="K7" i="6"/>
  <c r="C4" i="6"/>
  <c r="K12" i="7"/>
  <c r="I4" i="7"/>
  <c r="I18" i="6"/>
  <c r="B12" i="6"/>
  <c r="J7" i="6"/>
  <c r="B4" i="6"/>
  <c r="B22" i="7"/>
  <c r="D12" i="7"/>
  <c r="J3" i="7"/>
  <c r="F18" i="6"/>
  <c r="K11" i="6"/>
  <c r="H7" i="6"/>
  <c r="I3" i="7"/>
  <c r="E18" i="6"/>
  <c r="J11" i="6"/>
  <c r="F6" i="6"/>
  <c r="K21" i="7"/>
  <c r="H3" i="7"/>
  <c r="D18" i="6"/>
  <c r="G11" i="6"/>
  <c r="D6" i="6"/>
  <c r="E24" i="6"/>
  <c r="D16" i="6"/>
  <c r="D10" i="6"/>
  <c r="C6" i="6"/>
  <c r="D17" i="7"/>
  <c r="C16" i="6"/>
  <c r="I4" i="6"/>
  <c r="K7" i="7"/>
  <c r="B16" i="6"/>
  <c r="H4" i="6"/>
  <c r="J7" i="7"/>
  <c r="K15" i="6"/>
  <c r="E4" i="6"/>
  <c r="I7" i="7"/>
  <c r="F14" i="6"/>
  <c r="F17" i="7"/>
  <c r="B10" i="6"/>
  <c r="G7" i="7"/>
  <c r="G8" i="6"/>
  <c r="B6" i="6"/>
  <c r="K5" i="6"/>
  <c r="D24" i="6"/>
  <c r="C24" i="6"/>
  <c r="B24" i="6"/>
  <c r="J21" i="6"/>
  <c r="F21" i="6"/>
  <c r="J13" i="6"/>
  <c r="C10" i="6"/>
  <c r="K9" i="6"/>
  <c r="J9" i="6"/>
  <c r="P5" i="5"/>
  <c r="D5" i="5"/>
  <c r="C1" i="5" s="1"/>
  <c r="O5" i="5"/>
  <c r="C5" i="5"/>
  <c r="N5" i="5"/>
  <c r="M5" i="5"/>
  <c r="L5" i="5"/>
  <c r="K5" i="5"/>
  <c r="H9" i="5"/>
  <c r="J5" i="5"/>
  <c r="G9" i="5"/>
  <c r="I5" i="5"/>
  <c r="T5" i="5"/>
  <c r="H5" i="5"/>
  <c r="V351" i="4"/>
  <c r="W397" i="4"/>
  <c r="W402" i="4"/>
  <c r="V410" i="4"/>
  <c r="V418" i="4"/>
  <c r="V420" i="4"/>
  <c r="V438" i="4"/>
  <c r="W452" i="4"/>
  <c r="W463" i="4"/>
  <c r="W475" i="4"/>
  <c r="W487" i="4"/>
  <c r="V503" i="4"/>
  <c r="V526" i="4"/>
  <c r="V528" i="4"/>
  <c r="V408" i="4"/>
  <c r="V422" i="4"/>
  <c r="V518" i="4"/>
  <c r="V68" i="3"/>
  <c r="V116" i="3"/>
  <c r="V122" i="3"/>
  <c r="V128" i="3"/>
  <c r="V182" i="3"/>
  <c r="V194" i="3"/>
  <c r="V218" i="3"/>
  <c r="S393" i="4"/>
  <c r="V398" i="4"/>
  <c r="S405" i="4"/>
  <c r="S410" i="4"/>
  <c r="W429" i="4"/>
  <c r="S442" i="4"/>
  <c r="V446" i="4"/>
  <c r="V467" i="4"/>
  <c r="V469" i="4"/>
  <c r="V479" i="4"/>
  <c r="V481" i="4"/>
  <c r="V491" i="4"/>
  <c r="V493" i="4"/>
  <c r="V514" i="4"/>
  <c r="V516" i="4"/>
  <c r="W537" i="4"/>
  <c r="F5" i="5"/>
  <c r="V372" i="4"/>
  <c r="S398" i="4"/>
  <c r="V429" i="4"/>
  <c r="S453" i="4"/>
  <c r="V502" i="4"/>
  <c r="V504" i="4"/>
  <c r="W525" i="4"/>
  <c r="V537" i="4"/>
  <c r="V387" i="4"/>
  <c r="W451" i="4"/>
  <c r="V457" i="4"/>
  <c r="V466" i="4"/>
  <c r="V468" i="4"/>
  <c r="V478" i="4"/>
  <c r="V480" i="4"/>
  <c r="V490" i="4"/>
  <c r="V492" i="4"/>
  <c r="W513" i="4"/>
  <c r="V525" i="4"/>
  <c r="S436" i="4"/>
  <c r="S448" i="4"/>
  <c r="S460" i="4"/>
  <c r="S496" i="4"/>
  <c r="L2976" i="5" l="1"/>
  <c r="L2964" i="5"/>
  <c r="L2952" i="5"/>
  <c r="L2988" i="5"/>
  <c r="L2977" i="5"/>
  <c r="L2965" i="5"/>
  <c r="L2953" i="5"/>
  <c r="L2979" i="5"/>
  <c r="L2949" i="5"/>
  <c r="L2945" i="5"/>
  <c r="L2920" i="5"/>
  <c r="L2986" i="5"/>
  <c r="L2983" i="5"/>
  <c r="L2962" i="5"/>
  <c r="L2958" i="5"/>
  <c r="L2954" i="5"/>
  <c r="L2940" i="5"/>
  <c r="L2934" i="5"/>
  <c r="L2928" i="5"/>
  <c r="L2921" i="5"/>
  <c r="L2975" i="5"/>
  <c r="L2971" i="5"/>
  <c r="L2967" i="5"/>
  <c r="L2980" i="5"/>
  <c r="L2950" i="5"/>
  <c r="L2946" i="5"/>
  <c r="L2941" i="5"/>
  <c r="L2963" i="5"/>
  <c r="L2959" i="5"/>
  <c r="L2955" i="5"/>
  <c r="L2987" i="5"/>
  <c r="L2984" i="5"/>
  <c r="L2972" i="5"/>
  <c r="L2968" i="5"/>
  <c r="L2978" i="5"/>
  <c r="L2943" i="5"/>
  <c r="L2899" i="5"/>
  <c r="L2893" i="5"/>
  <c r="L2887" i="5"/>
  <c r="L2881" i="5"/>
  <c r="L2873" i="5"/>
  <c r="L2861" i="5"/>
  <c r="L2849" i="5"/>
  <c r="L2957" i="5"/>
  <c r="L2939" i="5"/>
  <c r="L2926" i="5"/>
  <c r="L2874" i="5"/>
  <c r="L2862" i="5"/>
  <c r="L2850" i="5"/>
  <c r="L2970" i="5"/>
  <c r="L2947" i="5"/>
  <c r="L2937" i="5"/>
  <c r="L2929" i="5"/>
  <c r="L2917" i="5"/>
  <c r="L2913" i="5"/>
  <c r="L2909" i="5"/>
  <c r="L2905" i="5"/>
  <c r="L2900" i="5"/>
  <c r="L2894" i="5"/>
  <c r="L2888" i="5"/>
  <c r="L2882" i="5"/>
  <c r="L2875" i="5"/>
  <c r="L2924" i="5"/>
  <c r="L2876" i="5"/>
  <c r="L2864" i="5"/>
  <c r="L2956" i="5"/>
  <c r="L2932" i="5"/>
  <c r="L2901" i="5"/>
  <c r="L2895" i="5"/>
  <c r="L2889" i="5"/>
  <c r="L2883" i="5"/>
  <c r="L2877" i="5"/>
  <c r="L2969" i="5"/>
  <c r="L2951" i="5"/>
  <c r="L2942" i="5"/>
  <c r="L2935" i="5"/>
  <c r="L2918" i="5"/>
  <c r="L2914" i="5"/>
  <c r="L2910" i="5"/>
  <c r="L2906" i="5"/>
  <c r="L2985" i="5"/>
  <c r="L2982" i="5"/>
  <c r="L2930" i="5"/>
  <c r="L2927" i="5"/>
  <c r="L2933" i="5"/>
  <c r="L2925" i="5"/>
  <c r="L2912" i="5"/>
  <c r="L2860" i="5"/>
  <c r="L2856" i="5"/>
  <c r="L2852" i="5"/>
  <c r="L2847" i="5"/>
  <c r="L2836" i="5"/>
  <c r="L2824" i="5"/>
  <c r="L2812" i="5"/>
  <c r="L2800" i="5"/>
  <c r="L2903" i="5"/>
  <c r="L2891" i="5"/>
  <c r="L2872" i="5"/>
  <c r="L2870" i="5"/>
  <c r="L2837" i="5"/>
  <c r="L2825" i="5"/>
  <c r="L2813" i="5"/>
  <c r="L2801" i="5"/>
  <c r="L2936" i="5"/>
  <c r="L2911" i="5"/>
  <c r="L2865" i="5"/>
  <c r="L2848" i="5"/>
  <c r="L2838" i="5"/>
  <c r="L2826" i="5"/>
  <c r="L2981" i="5"/>
  <c r="L2898" i="5"/>
  <c r="L2886" i="5"/>
  <c r="L2868" i="5"/>
  <c r="L2857" i="5"/>
  <c r="L2853" i="5"/>
  <c r="L2839" i="5"/>
  <c r="L2827" i="5"/>
  <c r="L2815" i="5"/>
  <c r="L2866" i="5"/>
  <c r="L2858" i="5"/>
  <c r="L2854" i="5"/>
  <c r="L2842" i="5"/>
  <c r="L2830" i="5"/>
  <c r="L2818" i="5"/>
  <c r="L2896" i="5"/>
  <c r="L2892" i="5"/>
  <c r="L2851" i="5"/>
  <c r="L2841" i="5"/>
  <c r="L2796" i="5"/>
  <c r="L2792" i="5"/>
  <c r="L2786" i="5"/>
  <c r="L2780" i="5"/>
  <c r="L2774" i="5"/>
  <c r="L2765" i="5"/>
  <c r="L2753" i="5"/>
  <c r="L2741" i="5"/>
  <c r="L2948" i="5"/>
  <c r="L2938" i="5"/>
  <c r="L2880" i="5"/>
  <c r="L2867" i="5"/>
  <c r="L2819" i="5"/>
  <c r="L2766" i="5"/>
  <c r="L2919" i="5"/>
  <c r="L2908" i="5"/>
  <c r="L2904" i="5"/>
  <c r="L2879" i="5"/>
  <c r="L2814" i="5"/>
  <c r="L2811" i="5"/>
  <c r="L2808" i="5"/>
  <c r="L2805" i="5"/>
  <c r="L2787" i="5"/>
  <c r="L2781" i="5"/>
  <c r="L2775" i="5"/>
  <c r="L2966" i="5"/>
  <c r="L2931" i="5"/>
  <c r="L2855" i="5"/>
  <c r="L2797" i="5"/>
  <c r="L2793" i="5"/>
  <c r="L2768" i="5"/>
  <c r="L2756" i="5"/>
  <c r="L2944" i="5"/>
  <c r="L2907" i="5"/>
  <c r="L2890" i="5"/>
  <c r="L2869" i="5"/>
  <c r="L2835" i="5"/>
  <c r="L2833" i="5"/>
  <c r="L2831" i="5"/>
  <c r="L2822" i="5"/>
  <c r="L2817" i="5"/>
  <c r="L2802" i="5"/>
  <c r="L2788" i="5"/>
  <c r="L2782" i="5"/>
  <c r="L2776" i="5"/>
  <c r="L2902" i="5"/>
  <c r="L2846" i="5"/>
  <c r="L2844" i="5"/>
  <c r="L2829" i="5"/>
  <c r="L2974" i="5"/>
  <c r="L2923" i="5"/>
  <c r="L2885" i="5"/>
  <c r="L2803" i="5"/>
  <c r="L2785" i="5"/>
  <c r="L2744" i="5"/>
  <c r="L2973" i="5"/>
  <c r="L2916" i="5"/>
  <c r="L2871" i="5"/>
  <c r="L2791" i="5"/>
  <c r="L2767" i="5"/>
  <c r="L2754" i="5"/>
  <c r="L2738" i="5"/>
  <c r="L2732" i="5"/>
  <c r="L2915" i="5"/>
  <c r="L2832" i="5"/>
  <c r="L2795" i="5"/>
  <c r="L2772" i="5"/>
  <c r="L2764" i="5"/>
  <c r="L2761" i="5"/>
  <c r="L2758" i="5"/>
  <c r="L2739" i="5"/>
  <c r="L2733" i="5"/>
  <c r="L2884" i="5"/>
  <c r="L2843" i="5"/>
  <c r="L2828" i="5"/>
  <c r="L2821" i="5"/>
  <c r="L2778" i="5"/>
  <c r="L2960" i="5"/>
  <c r="L2922" i="5"/>
  <c r="L2798" i="5"/>
  <c r="L2863" i="5"/>
  <c r="L2823" i="5"/>
  <c r="L2807" i="5"/>
  <c r="L2783" i="5"/>
  <c r="L2760" i="5"/>
  <c r="L2749" i="5"/>
  <c r="L2693" i="5"/>
  <c r="L2681" i="5"/>
  <c r="L2669" i="5"/>
  <c r="L2657" i="5"/>
  <c r="L2747" i="5"/>
  <c r="L2736" i="5"/>
  <c r="L2727" i="5"/>
  <c r="L2723" i="5"/>
  <c r="L2719" i="5"/>
  <c r="L2715" i="5"/>
  <c r="L2711" i="5"/>
  <c r="L2707" i="5"/>
  <c r="L2703" i="5"/>
  <c r="L2694" i="5"/>
  <c r="L2682" i="5"/>
  <c r="L2806" i="5"/>
  <c r="L2770" i="5"/>
  <c r="L2695" i="5"/>
  <c r="L2683" i="5"/>
  <c r="L2671" i="5"/>
  <c r="L2897" i="5"/>
  <c r="L2789" i="5"/>
  <c r="L2752" i="5"/>
  <c r="L2742" i="5"/>
  <c r="L2734" i="5"/>
  <c r="L2731" i="5"/>
  <c r="L2840" i="5"/>
  <c r="L2834" i="5"/>
  <c r="L2820" i="5"/>
  <c r="L2816" i="5"/>
  <c r="L2773" i="5"/>
  <c r="L2750" i="5"/>
  <c r="L2745" i="5"/>
  <c r="L2728" i="5"/>
  <c r="L2724" i="5"/>
  <c r="L2720" i="5"/>
  <c r="L2716" i="5"/>
  <c r="L2712" i="5"/>
  <c r="L2708" i="5"/>
  <c r="L2704" i="5"/>
  <c r="L2697" i="5"/>
  <c r="L2685" i="5"/>
  <c r="L2809" i="5"/>
  <c r="L2804" i="5"/>
  <c r="L2784" i="5"/>
  <c r="L2878" i="5"/>
  <c r="L2810" i="5"/>
  <c r="L2799" i="5"/>
  <c r="L2790" i="5"/>
  <c r="L2777" i="5"/>
  <c r="L2722" i="5"/>
  <c r="L2680" i="5"/>
  <c r="L2677" i="5"/>
  <c r="L2663" i="5"/>
  <c r="L2643" i="5"/>
  <c r="L2771" i="5"/>
  <c r="L2763" i="5"/>
  <c r="L2717" i="5"/>
  <c r="L2689" i="5"/>
  <c r="L2684" i="5"/>
  <c r="L2674" i="5"/>
  <c r="L2651" i="5"/>
  <c r="L2644" i="5"/>
  <c r="L2632" i="5"/>
  <c r="L2631" i="5"/>
  <c r="L2630" i="5"/>
  <c r="L2629" i="5"/>
  <c r="L2628" i="5"/>
  <c r="L2627" i="5"/>
  <c r="L2626" i="5"/>
  <c r="L2625" i="5"/>
  <c r="L2624" i="5"/>
  <c r="L2623" i="5"/>
  <c r="L2622" i="5"/>
  <c r="L2621" i="5"/>
  <c r="L2620" i="5"/>
  <c r="L2759" i="5"/>
  <c r="L2670" i="5"/>
  <c r="L2664" i="5"/>
  <c r="L2658" i="5"/>
  <c r="L2645" i="5"/>
  <c r="L2633" i="5"/>
  <c r="L2726" i="5"/>
  <c r="L2710" i="5"/>
  <c r="L2706" i="5"/>
  <c r="L2702" i="5"/>
  <c r="L2687" i="5"/>
  <c r="L2755" i="5"/>
  <c r="L2721" i="5"/>
  <c r="L2700" i="5"/>
  <c r="L2692" i="5"/>
  <c r="L2678" i="5"/>
  <c r="L2675" i="5"/>
  <c r="L2665" i="5"/>
  <c r="L2659" i="5"/>
  <c r="L2635" i="5"/>
  <c r="L2961" i="5"/>
  <c r="L2769" i="5"/>
  <c r="L2653" i="5"/>
  <c r="L2647" i="5"/>
  <c r="L2636" i="5"/>
  <c r="L2845" i="5"/>
  <c r="L2743" i="5"/>
  <c r="L2740" i="5"/>
  <c r="L2709" i="5"/>
  <c r="L2705" i="5"/>
  <c r="L2688" i="5"/>
  <c r="L2679" i="5"/>
  <c r="L2676" i="5"/>
  <c r="L2667" i="5"/>
  <c r="L2661" i="5"/>
  <c r="L2639" i="5"/>
  <c r="L2696" i="5"/>
  <c r="L2668" i="5"/>
  <c r="L2641" i="5"/>
  <c r="L2594" i="5"/>
  <c r="L2588" i="5"/>
  <c r="L2582" i="5"/>
  <c r="L2570" i="5"/>
  <c r="L2558" i="5"/>
  <c r="L2546" i="5"/>
  <c r="L2534" i="5"/>
  <c r="L2794" i="5"/>
  <c r="L2751" i="5"/>
  <c r="L2725" i="5"/>
  <c r="L2714" i="5"/>
  <c r="L2662" i="5"/>
  <c r="L2650" i="5"/>
  <c r="L2612" i="5"/>
  <c r="L2608" i="5"/>
  <c r="L2604" i="5"/>
  <c r="L2600" i="5"/>
  <c r="L2571" i="5"/>
  <c r="L2559" i="5"/>
  <c r="L2547" i="5"/>
  <c r="L2535" i="5"/>
  <c r="L2859" i="5"/>
  <c r="L2737" i="5"/>
  <c r="L2652" i="5"/>
  <c r="L2595" i="5"/>
  <c r="L2589" i="5"/>
  <c r="L2583" i="5"/>
  <c r="L2572" i="5"/>
  <c r="L2560" i="5"/>
  <c r="L2548" i="5"/>
  <c r="L2536" i="5"/>
  <c r="L2524" i="5"/>
  <c r="L2523" i="5"/>
  <c r="L2522" i="5"/>
  <c r="L2521" i="5"/>
  <c r="L2520" i="5"/>
  <c r="L2519" i="5"/>
  <c r="L2518" i="5"/>
  <c r="L2517" i="5"/>
  <c r="L2516" i="5"/>
  <c r="L2515" i="5"/>
  <c r="L2514" i="5"/>
  <c r="L2513" i="5"/>
  <c r="L2512" i="5"/>
  <c r="L2511" i="5"/>
  <c r="L2510" i="5"/>
  <c r="L2509" i="5"/>
  <c r="L2508" i="5"/>
  <c r="L2507" i="5"/>
  <c r="L2506" i="5"/>
  <c r="L2505" i="5"/>
  <c r="L2504" i="5"/>
  <c r="L2503" i="5"/>
  <c r="L2502" i="5"/>
  <c r="L2501" i="5"/>
  <c r="L2500" i="5"/>
  <c r="L2499" i="5"/>
  <c r="L2498" i="5"/>
  <c r="L2497" i="5"/>
  <c r="L2496" i="5"/>
  <c r="L2495" i="5"/>
  <c r="L2494" i="5"/>
  <c r="L2493" i="5"/>
  <c r="L2492" i="5"/>
  <c r="L2491" i="5"/>
  <c r="L2490" i="5"/>
  <c r="L2489" i="5"/>
  <c r="L2488" i="5"/>
  <c r="L2487" i="5"/>
  <c r="L2486" i="5"/>
  <c r="L2485" i="5"/>
  <c r="L2757" i="5"/>
  <c r="L2730" i="5"/>
  <c r="L2619" i="5"/>
  <c r="L2616" i="5"/>
  <c r="L2573" i="5"/>
  <c r="L2561" i="5"/>
  <c r="L2549" i="5"/>
  <c r="L2537" i="5"/>
  <c r="L2525" i="5"/>
  <c r="L2713" i="5"/>
  <c r="L2699" i="5"/>
  <c r="L2673" i="5"/>
  <c r="L2654" i="5"/>
  <c r="L2638" i="5"/>
  <c r="L2613" i="5"/>
  <c r="L2609" i="5"/>
  <c r="L2605" i="5"/>
  <c r="L2601" i="5"/>
  <c r="L2596" i="5"/>
  <c r="L2590" i="5"/>
  <c r="L2584" i="5"/>
  <c r="L2574" i="5"/>
  <c r="L2562" i="5"/>
  <c r="L2550" i="5"/>
  <c r="L2538" i="5"/>
  <c r="L2526" i="5"/>
  <c r="L2748" i="5"/>
  <c r="L2735" i="5"/>
  <c r="L2729" i="5"/>
  <c r="L2718" i="5"/>
  <c r="L2698" i="5"/>
  <c r="L2691" i="5"/>
  <c r="L2649" i="5"/>
  <c r="L2640" i="5"/>
  <c r="L2575" i="5"/>
  <c r="L2563" i="5"/>
  <c r="L2551" i="5"/>
  <c r="L2539" i="5"/>
  <c r="L2527" i="5"/>
  <c r="L2690" i="5"/>
  <c r="L2634" i="5"/>
  <c r="L2597" i="5"/>
  <c r="L2591" i="5"/>
  <c r="L2585" i="5"/>
  <c r="L2576" i="5"/>
  <c r="L2564" i="5"/>
  <c r="L2552" i="5"/>
  <c r="L2540" i="5"/>
  <c r="L2746" i="5"/>
  <c r="L2646" i="5"/>
  <c r="L2648" i="5"/>
  <c r="L2637" i="5"/>
  <c r="L2611" i="5"/>
  <c r="L2607" i="5"/>
  <c r="L2603" i="5"/>
  <c r="L2599" i="5"/>
  <c r="L2593" i="5"/>
  <c r="L2587" i="5"/>
  <c r="L2580" i="5"/>
  <c r="L2701" i="5"/>
  <c r="L2660" i="5"/>
  <c r="L2556" i="5"/>
  <c r="L2553" i="5"/>
  <c r="L2530" i="5"/>
  <c r="L2484" i="5"/>
  <c r="L2472" i="5"/>
  <c r="L2460" i="5"/>
  <c r="L2448" i="5"/>
  <c r="L2436" i="5"/>
  <c r="L2424" i="5"/>
  <c r="L2412" i="5"/>
  <c r="L2400" i="5"/>
  <c r="L2388" i="5"/>
  <c r="L2376" i="5"/>
  <c r="L2779" i="5"/>
  <c r="L2581" i="5"/>
  <c r="L2569" i="5"/>
  <c r="L2566" i="5"/>
  <c r="L2473" i="5"/>
  <c r="L2461" i="5"/>
  <c r="L2449" i="5"/>
  <c r="L2437" i="5"/>
  <c r="L2425" i="5"/>
  <c r="L2413" i="5"/>
  <c r="L2401" i="5"/>
  <c r="L2389" i="5"/>
  <c r="L2602" i="5"/>
  <c r="L2577" i="5"/>
  <c r="L2532" i="5"/>
  <c r="L2474" i="5"/>
  <c r="L2462" i="5"/>
  <c r="L2450" i="5"/>
  <c r="L2598" i="5"/>
  <c r="L2545" i="5"/>
  <c r="L2542" i="5"/>
  <c r="L2475" i="5"/>
  <c r="L2463" i="5"/>
  <c r="L2451" i="5"/>
  <c r="L2439" i="5"/>
  <c r="L2427" i="5"/>
  <c r="L2618" i="5"/>
  <c r="L2555" i="5"/>
  <c r="L2476" i="5"/>
  <c r="L2464" i="5"/>
  <c r="L2452" i="5"/>
  <c r="L2440" i="5"/>
  <c r="L2428" i="5"/>
  <c r="L2416" i="5"/>
  <c r="L2762" i="5"/>
  <c r="L2666" i="5"/>
  <c r="L2656" i="5"/>
  <c r="L2617" i="5"/>
  <c r="L2606" i="5"/>
  <c r="L2568" i="5"/>
  <c r="L2565" i="5"/>
  <c r="L2529" i="5"/>
  <c r="L2477" i="5"/>
  <c r="L2465" i="5"/>
  <c r="L2453" i="5"/>
  <c r="L2610" i="5"/>
  <c r="L2579" i="5"/>
  <c r="L2557" i="5"/>
  <c r="L2554" i="5"/>
  <c r="L2483" i="5"/>
  <c r="L2459" i="5"/>
  <c r="L2426" i="5"/>
  <c r="L2386" i="5"/>
  <c r="L2382" i="5"/>
  <c r="L2371" i="5"/>
  <c r="L2528" i="5"/>
  <c r="L2478" i="5"/>
  <c r="L2454" i="5"/>
  <c r="L2429" i="5"/>
  <c r="L2421" i="5"/>
  <c r="L2399" i="5"/>
  <c r="L2395" i="5"/>
  <c r="L2391" i="5"/>
  <c r="L2378" i="5"/>
  <c r="L2686" i="5"/>
  <c r="L2655" i="5"/>
  <c r="L2586" i="5"/>
  <c r="L2467" i="5"/>
  <c r="L2434" i="5"/>
  <c r="L2408" i="5"/>
  <c r="L2404" i="5"/>
  <c r="L2372" i="5"/>
  <c r="L2578" i="5"/>
  <c r="L2533" i="5"/>
  <c r="L2480" i="5"/>
  <c r="L2456" i="5"/>
  <c r="L2419" i="5"/>
  <c r="L2387" i="5"/>
  <c r="L2383" i="5"/>
  <c r="L2379" i="5"/>
  <c r="L2469" i="5"/>
  <c r="L2432" i="5"/>
  <c r="L2396" i="5"/>
  <c r="L2392" i="5"/>
  <c r="L2373" i="5"/>
  <c r="L2365" i="5"/>
  <c r="L2364" i="5"/>
  <c r="L2363" i="5"/>
  <c r="L2362" i="5"/>
  <c r="L2361" i="5"/>
  <c r="L2360" i="5"/>
  <c r="L2359" i="5"/>
  <c r="L2358" i="5"/>
  <c r="L2357" i="5"/>
  <c r="L2356" i="5"/>
  <c r="L2355" i="5"/>
  <c r="L2354" i="5"/>
  <c r="L2353" i="5"/>
  <c r="L2352" i="5"/>
  <c r="L2351" i="5"/>
  <c r="L2350" i="5"/>
  <c r="L2349" i="5"/>
  <c r="L2348" i="5"/>
  <c r="L2347" i="5"/>
  <c r="L2346" i="5"/>
  <c r="L2345" i="5"/>
  <c r="L2344" i="5"/>
  <c r="L2343" i="5"/>
  <c r="L2342" i="5"/>
  <c r="L2341" i="5"/>
  <c r="L2340" i="5"/>
  <c r="L2339" i="5"/>
  <c r="L2338" i="5"/>
  <c r="L2337" i="5"/>
  <c r="L2615" i="5"/>
  <c r="L2544" i="5"/>
  <c r="L2482" i="5"/>
  <c r="L2458" i="5"/>
  <c r="L2446" i="5"/>
  <c r="L2444" i="5"/>
  <c r="L2442" i="5"/>
  <c r="L2417" i="5"/>
  <c r="L2409" i="5"/>
  <c r="L2405" i="5"/>
  <c r="L2366" i="5"/>
  <c r="L2614" i="5"/>
  <c r="L2531" i="5"/>
  <c r="L2471" i="5"/>
  <c r="L2430" i="5"/>
  <c r="L2422" i="5"/>
  <c r="L2543" i="5"/>
  <c r="L2479" i="5"/>
  <c r="L2455" i="5"/>
  <c r="L2438" i="5"/>
  <c r="L2420" i="5"/>
  <c r="L2410" i="5"/>
  <c r="L2406" i="5"/>
  <c r="L2402" i="5"/>
  <c r="L2375" i="5"/>
  <c r="L2369" i="5"/>
  <c r="L2541" i="5"/>
  <c r="L2457" i="5"/>
  <c r="L2415" i="5"/>
  <c r="L2393" i="5"/>
  <c r="L2390" i="5"/>
  <c r="L2331" i="5"/>
  <c r="L2313" i="5"/>
  <c r="L2309" i="5"/>
  <c r="L2303" i="5"/>
  <c r="L2291" i="5"/>
  <c r="L2279" i="5"/>
  <c r="L2267" i="5"/>
  <c r="L2255" i="5"/>
  <c r="L2243" i="5"/>
  <c r="L2231" i="5"/>
  <c r="L2219" i="5"/>
  <c r="L2207" i="5"/>
  <c r="L2195" i="5"/>
  <c r="L2183" i="5"/>
  <c r="L2171" i="5"/>
  <c r="L2159" i="5"/>
  <c r="L2470" i="5"/>
  <c r="L2445" i="5"/>
  <c r="L2380" i="5"/>
  <c r="L2336" i="5"/>
  <c r="L2326" i="5"/>
  <c r="L2323" i="5"/>
  <c r="L2320" i="5"/>
  <c r="L2317" i="5"/>
  <c r="L2304" i="5"/>
  <c r="L2292" i="5"/>
  <c r="L2280" i="5"/>
  <c r="L2268" i="5"/>
  <c r="L2256" i="5"/>
  <c r="L2244" i="5"/>
  <c r="L2232" i="5"/>
  <c r="L2220" i="5"/>
  <c r="L2208" i="5"/>
  <c r="L2196" i="5"/>
  <c r="L2184" i="5"/>
  <c r="L2172" i="5"/>
  <c r="L2160" i="5"/>
  <c r="L2374" i="5"/>
  <c r="L2329" i="5"/>
  <c r="L2293" i="5"/>
  <c r="L2281" i="5"/>
  <c r="L2269" i="5"/>
  <c r="L2257" i="5"/>
  <c r="L2245" i="5"/>
  <c r="L2233" i="5"/>
  <c r="L2221" i="5"/>
  <c r="L2468" i="5"/>
  <c r="L2433" i="5"/>
  <c r="L2414" i="5"/>
  <c r="L2377" i="5"/>
  <c r="L2334" i="5"/>
  <c r="L2314" i="5"/>
  <c r="L2310" i="5"/>
  <c r="L2305" i="5"/>
  <c r="L2294" i="5"/>
  <c r="L2282" i="5"/>
  <c r="L2270" i="5"/>
  <c r="L2258" i="5"/>
  <c r="L2246" i="5"/>
  <c r="L2234" i="5"/>
  <c r="L2222" i="5"/>
  <c r="L2642" i="5"/>
  <c r="L2481" i="5"/>
  <c r="L2418" i="5"/>
  <c r="L2368" i="5"/>
  <c r="L2295" i="5"/>
  <c r="L2283" i="5"/>
  <c r="L2271" i="5"/>
  <c r="L2259" i="5"/>
  <c r="L2247" i="5"/>
  <c r="L2235" i="5"/>
  <c r="L2223" i="5"/>
  <c r="L2443" i="5"/>
  <c r="L2423" i="5"/>
  <c r="L2411" i="5"/>
  <c r="L2332" i="5"/>
  <c r="L2327" i="5"/>
  <c r="L2324" i="5"/>
  <c r="L2321" i="5"/>
  <c r="L2318" i="5"/>
  <c r="L2306" i="5"/>
  <c r="L2296" i="5"/>
  <c r="L2284" i="5"/>
  <c r="L2272" i="5"/>
  <c r="L2260" i="5"/>
  <c r="L2248" i="5"/>
  <c r="L2236" i="5"/>
  <c r="L2224" i="5"/>
  <c r="L2212" i="5"/>
  <c r="L2200" i="5"/>
  <c r="L2592" i="5"/>
  <c r="L2466" i="5"/>
  <c r="L2398" i="5"/>
  <c r="L2315" i="5"/>
  <c r="L2311" i="5"/>
  <c r="L2297" i="5"/>
  <c r="L2285" i="5"/>
  <c r="L2407" i="5"/>
  <c r="L2370" i="5"/>
  <c r="L2367" i="5"/>
  <c r="L2335" i="5"/>
  <c r="L2299" i="5"/>
  <c r="L2287" i="5"/>
  <c r="L2275" i="5"/>
  <c r="L2263" i="5"/>
  <c r="L2251" i="5"/>
  <c r="L2239" i="5"/>
  <c r="L2384" i="5"/>
  <c r="L2333" i="5"/>
  <c r="L2277" i="5"/>
  <c r="L2266" i="5"/>
  <c r="L2250" i="5"/>
  <c r="L2225" i="5"/>
  <c r="L2217" i="5"/>
  <c r="L2215" i="5"/>
  <c r="L2213" i="5"/>
  <c r="L2197" i="5"/>
  <c r="L2167" i="5"/>
  <c r="L2163" i="5"/>
  <c r="L2150" i="5"/>
  <c r="L2144" i="5"/>
  <c r="L2138" i="5"/>
  <c r="L2128" i="5"/>
  <c r="L2116" i="5"/>
  <c r="L2104" i="5"/>
  <c r="L2092" i="5"/>
  <c r="L2080" i="5"/>
  <c r="L2068" i="5"/>
  <c r="L2056" i="5"/>
  <c r="L2044" i="5"/>
  <c r="L2032" i="5"/>
  <c r="L2403" i="5"/>
  <c r="L2290" i="5"/>
  <c r="L2204" i="5"/>
  <c r="L2201" i="5"/>
  <c r="L2180" i="5"/>
  <c r="L2176" i="5"/>
  <c r="L2129" i="5"/>
  <c r="L2567" i="5"/>
  <c r="L2286" i="5"/>
  <c r="L2273" i="5"/>
  <c r="L2242" i="5"/>
  <c r="L2227" i="5"/>
  <c r="L2193" i="5"/>
  <c r="L2189" i="5"/>
  <c r="L2185" i="5"/>
  <c r="L2155" i="5"/>
  <c r="L2151" i="5"/>
  <c r="L2145" i="5"/>
  <c r="L2139" i="5"/>
  <c r="L2130" i="5"/>
  <c r="L2118" i="5"/>
  <c r="L2106" i="5"/>
  <c r="L2094" i="5"/>
  <c r="L2082" i="5"/>
  <c r="L2070" i="5"/>
  <c r="L2058" i="5"/>
  <c r="L2046" i="5"/>
  <c r="L2034" i="5"/>
  <c r="L2322" i="5"/>
  <c r="L2276" i="5"/>
  <c r="L2252" i="5"/>
  <c r="L2211" i="5"/>
  <c r="L2198" i="5"/>
  <c r="L2168" i="5"/>
  <c r="L2164" i="5"/>
  <c r="L2131" i="5"/>
  <c r="L2119" i="5"/>
  <c r="L2107" i="5"/>
  <c r="L2672" i="5"/>
  <c r="L2435" i="5"/>
  <c r="L2381" i="5"/>
  <c r="L2289" i="5"/>
  <c r="L2265" i="5"/>
  <c r="L2249" i="5"/>
  <c r="L2229" i="5"/>
  <c r="L2181" i="5"/>
  <c r="L2177" i="5"/>
  <c r="L2173" i="5"/>
  <c r="L2146" i="5"/>
  <c r="L2140" i="5"/>
  <c r="L2132" i="5"/>
  <c r="L2120" i="5"/>
  <c r="L2302" i="5"/>
  <c r="L2262" i="5"/>
  <c r="L2205" i="5"/>
  <c r="L2202" i="5"/>
  <c r="L2194" i="5"/>
  <c r="L2190" i="5"/>
  <c r="L2186" i="5"/>
  <c r="L2156" i="5"/>
  <c r="L2152" i="5"/>
  <c r="L2133" i="5"/>
  <c r="L2121" i="5"/>
  <c r="L2109" i="5"/>
  <c r="L2330" i="5"/>
  <c r="L2298" i="5"/>
  <c r="L2241" i="5"/>
  <c r="L2218" i="5"/>
  <c r="L2216" i="5"/>
  <c r="L2214" i="5"/>
  <c r="L2199" i="5"/>
  <c r="L2169" i="5"/>
  <c r="L2165" i="5"/>
  <c r="L2161" i="5"/>
  <c r="L2147" i="5"/>
  <c r="L2141" i="5"/>
  <c r="L2447" i="5"/>
  <c r="L2431" i="5"/>
  <c r="L2397" i="5"/>
  <c r="L2325" i="5"/>
  <c r="L2316" i="5"/>
  <c r="L2312" i="5"/>
  <c r="L2308" i="5"/>
  <c r="L2288" i="5"/>
  <c r="L2254" i="5"/>
  <c r="L2238" i="5"/>
  <c r="L2226" i="5"/>
  <c r="L2209" i="5"/>
  <c r="L2182" i="5"/>
  <c r="L2178" i="5"/>
  <c r="L2385" i="5"/>
  <c r="L2307" i="5"/>
  <c r="L2274" i="5"/>
  <c r="L2240" i="5"/>
  <c r="L2228" i="5"/>
  <c r="L2203" i="5"/>
  <c r="L2154" i="5"/>
  <c r="L2137" i="5"/>
  <c r="L2103" i="5"/>
  <c r="L2099" i="5"/>
  <c r="L2095" i="5"/>
  <c r="L2065" i="5"/>
  <c r="L2061" i="5"/>
  <c r="L2031" i="5"/>
  <c r="L2017" i="5"/>
  <c r="L2005" i="5"/>
  <c r="L1993" i="5"/>
  <c r="L1981" i="5"/>
  <c r="L1969" i="5"/>
  <c r="L1957" i="5"/>
  <c r="L1945" i="5"/>
  <c r="L1933" i="5"/>
  <c r="L2237" i="5"/>
  <c r="L2179" i="5"/>
  <c r="L2166" i="5"/>
  <c r="L2117" i="5"/>
  <c r="L2112" i="5"/>
  <c r="L2078" i="5"/>
  <c r="L2074" i="5"/>
  <c r="L2057" i="5"/>
  <c r="L2040" i="5"/>
  <c r="L2036" i="5"/>
  <c r="L2026" i="5"/>
  <c r="L2018" i="5"/>
  <c r="L2006" i="5"/>
  <c r="L1994" i="5"/>
  <c r="L1982" i="5"/>
  <c r="L1970" i="5"/>
  <c r="L1958" i="5"/>
  <c r="L1946" i="5"/>
  <c r="L2153" i="5"/>
  <c r="L2134" i="5"/>
  <c r="L2126" i="5"/>
  <c r="L2124" i="5"/>
  <c r="L2122" i="5"/>
  <c r="L2091" i="5"/>
  <c r="L2087" i="5"/>
  <c r="L2083" i="5"/>
  <c r="L2053" i="5"/>
  <c r="L2049" i="5"/>
  <c r="L2019" i="5"/>
  <c r="L2007" i="5"/>
  <c r="L1995" i="5"/>
  <c r="L1983" i="5"/>
  <c r="L1971" i="5"/>
  <c r="L1959" i="5"/>
  <c r="L1947" i="5"/>
  <c r="L1935" i="5"/>
  <c r="L2278" i="5"/>
  <c r="L2175" i="5"/>
  <c r="L2110" i="5"/>
  <c r="L2100" i="5"/>
  <c r="L2096" i="5"/>
  <c r="L2066" i="5"/>
  <c r="L2062" i="5"/>
  <c r="L2045" i="5"/>
  <c r="L2319" i="5"/>
  <c r="L2206" i="5"/>
  <c r="L2162" i="5"/>
  <c r="L2136" i="5"/>
  <c r="L2115" i="5"/>
  <c r="L2079" i="5"/>
  <c r="L2075" i="5"/>
  <c r="L2071" i="5"/>
  <c r="L2041" i="5"/>
  <c r="L2037" i="5"/>
  <c r="L2021" i="5"/>
  <c r="L2009" i="5"/>
  <c r="L1997" i="5"/>
  <c r="L1985" i="5"/>
  <c r="L1973" i="5"/>
  <c r="L2301" i="5"/>
  <c r="L2264" i="5"/>
  <c r="L2174" i="5"/>
  <c r="L2105" i="5"/>
  <c r="L2088" i="5"/>
  <c r="L2084" i="5"/>
  <c r="L2054" i="5"/>
  <c r="L2050" i="5"/>
  <c r="L2210" i="5"/>
  <c r="L2113" i="5"/>
  <c r="L2108" i="5"/>
  <c r="L2101" i="5"/>
  <c r="L2097" i="5"/>
  <c r="L2067" i="5"/>
  <c r="L2063" i="5"/>
  <c r="L2059" i="5"/>
  <c r="L2143" i="5"/>
  <c r="L2127" i="5"/>
  <c r="L2125" i="5"/>
  <c r="L2123" i="5"/>
  <c r="L2111" i="5"/>
  <c r="L2089" i="5"/>
  <c r="L2085" i="5"/>
  <c r="L2328" i="5"/>
  <c r="L2230" i="5"/>
  <c r="L2192" i="5"/>
  <c r="L2188" i="5"/>
  <c r="L2170" i="5"/>
  <c r="L2148" i="5"/>
  <c r="L2142" i="5"/>
  <c r="L2072" i="5"/>
  <c r="L2016" i="5"/>
  <c r="L1988" i="5"/>
  <c r="L1980" i="5"/>
  <c r="L1942" i="5"/>
  <c r="L1939" i="5"/>
  <c r="L1936" i="5"/>
  <c r="L1855" i="5"/>
  <c r="L2191" i="5"/>
  <c r="L2001" i="5"/>
  <c r="L1996" i="5"/>
  <c r="L1955" i="5"/>
  <c r="L1952" i="5"/>
  <c r="L1949" i="5"/>
  <c r="L1926" i="5"/>
  <c r="L1920" i="5"/>
  <c r="L1914" i="5"/>
  <c r="L1908" i="5"/>
  <c r="L1902" i="5"/>
  <c r="L1896" i="5"/>
  <c r="L1890" i="5"/>
  <c r="L1884" i="5"/>
  <c r="L1878" i="5"/>
  <c r="L1872" i="5"/>
  <c r="L1866" i="5"/>
  <c r="L1856" i="5"/>
  <c r="L2149" i="5"/>
  <c r="L2102" i="5"/>
  <c r="L2098" i="5"/>
  <c r="L2069" i="5"/>
  <c r="L2051" i="5"/>
  <c r="L2033" i="5"/>
  <c r="L2024" i="5"/>
  <c r="L2022" i="5"/>
  <c r="L2014" i="5"/>
  <c r="L1986" i="5"/>
  <c r="L1978" i="5"/>
  <c r="L1965" i="5"/>
  <c r="L1962" i="5"/>
  <c r="L1932" i="5"/>
  <c r="L2039" i="5"/>
  <c r="L2035" i="5"/>
  <c r="L1999" i="5"/>
  <c r="L1991" i="5"/>
  <c r="L1927" i="5"/>
  <c r="L1921" i="5"/>
  <c r="L1915" i="5"/>
  <c r="L1909" i="5"/>
  <c r="L1903" i="5"/>
  <c r="L1897" i="5"/>
  <c r="L1891" i="5"/>
  <c r="L2187" i="5"/>
  <c r="L2090" i="5"/>
  <c r="L2086" i="5"/>
  <c r="L2043" i="5"/>
  <c r="L2029" i="5"/>
  <c r="L2012" i="5"/>
  <c r="L2004" i="5"/>
  <c r="L1976" i="5"/>
  <c r="L1968" i="5"/>
  <c r="L1943" i="5"/>
  <c r="L1940" i="5"/>
  <c r="L1937" i="5"/>
  <c r="L2441" i="5"/>
  <c r="L2093" i="5"/>
  <c r="L2048" i="5"/>
  <c r="L2027" i="5"/>
  <c r="L2020" i="5"/>
  <c r="L1989" i="5"/>
  <c r="L1984" i="5"/>
  <c r="L1956" i="5"/>
  <c r="L1953" i="5"/>
  <c r="L1950" i="5"/>
  <c r="L1928" i="5"/>
  <c r="L1922" i="5"/>
  <c r="L1916" i="5"/>
  <c r="L1910" i="5"/>
  <c r="L1904" i="5"/>
  <c r="L1898" i="5"/>
  <c r="L1892" i="5"/>
  <c r="L2261" i="5"/>
  <c r="L2158" i="5"/>
  <c r="L2081" i="5"/>
  <c r="L2010" i="5"/>
  <c r="L2002" i="5"/>
  <c r="L1974" i="5"/>
  <c r="L1966" i="5"/>
  <c r="L1963" i="5"/>
  <c r="L1960" i="5"/>
  <c r="L2394" i="5"/>
  <c r="L2300" i="5"/>
  <c r="L2253" i="5"/>
  <c r="L2114" i="5"/>
  <c r="L2064" i="5"/>
  <c r="L2055" i="5"/>
  <c r="L2047" i="5"/>
  <c r="L2042" i="5"/>
  <c r="L2038" i="5"/>
  <c r="L2025" i="5"/>
  <c r="L2023" i="5"/>
  <c r="L2000" i="5"/>
  <c r="L1992" i="5"/>
  <c r="L1944" i="5"/>
  <c r="L2135" i="5"/>
  <c r="L2073" i="5"/>
  <c r="L2030" i="5"/>
  <c r="L2028" i="5"/>
  <c r="L1998" i="5"/>
  <c r="L1990" i="5"/>
  <c r="L1964" i="5"/>
  <c r="L1961" i="5"/>
  <c r="L1972" i="5"/>
  <c r="L1954" i="5"/>
  <c r="L1941" i="5"/>
  <c r="L1934" i="5"/>
  <c r="L1905" i="5"/>
  <c r="L1876" i="5"/>
  <c r="L1863" i="5"/>
  <c r="L1859" i="5"/>
  <c r="L1841" i="5"/>
  <c r="L1835" i="5"/>
  <c r="L1829" i="5"/>
  <c r="L1823" i="5"/>
  <c r="L1817" i="5"/>
  <c r="L1811" i="5"/>
  <c r="L1805" i="5"/>
  <c r="L1799" i="5"/>
  <c r="L1793" i="5"/>
  <c r="L1787" i="5"/>
  <c r="L1781" i="5"/>
  <c r="L1770" i="5"/>
  <c r="L1758" i="5"/>
  <c r="L1746" i="5"/>
  <c r="L1734" i="5"/>
  <c r="L1722" i="5"/>
  <c r="L1710" i="5"/>
  <c r="L1698" i="5"/>
  <c r="L1686" i="5"/>
  <c r="L2060" i="5"/>
  <c r="L2011" i="5"/>
  <c r="L1899" i="5"/>
  <c r="L1888" i="5"/>
  <c r="L1879" i="5"/>
  <c r="L1870" i="5"/>
  <c r="L1867" i="5"/>
  <c r="L1771" i="5"/>
  <c r="L1759" i="5"/>
  <c r="L1747" i="5"/>
  <c r="L1735" i="5"/>
  <c r="L1723" i="5"/>
  <c r="L1711" i="5"/>
  <c r="L1699" i="5"/>
  <c r="L1687" i="5"/>
  <c r="L1931" i="5"/>
  <c r="L1893" i="5"/>
  <c r="L1886" i="5"/>
  <c r="L1851" i="5"/>
  <c r="L1847" i="5"/>
  <c r="L1842" i="5"/>
  <c r="L1836" i="5"/>
  <c r="L1830" i="5"/>
  <c r="L1824" i="5"/>
  <c r="L1818" i="5"/>
  <c r="L1812" i="5"/>
  <c r="L1806" i="5"/>
  <c r="L1800" i="5"/>
  <c r="L1794" i="5"/>
  <c r="L1788" i="5"/>
  <c r="L1782" i="5"/>
  <c r="L1772" i="5"/>
  <c r="L1760" i="5"/>
  <c r="L1748" i="5"/>
  <c r="L1736" i="5"/>
  <c r="L1977" i="5"/>
  <c r="L1948" i="5"/>
  <c r="L1925" i="5"/>
  <c r="L1874" i="5"/>
  <c r="L1864" i="5"/>
  <c r="L1860" i="5"/>
  <c r="L1773" i="5"/>
  <c r="L1761" i="5"/>
  <c r="L1749" i="5"/>
  <c r="L1737" i="5"/>
  <c r="L1725" i="5"/>
  <c r="L2003" i="5"/>
  <c r="L1919" i="5"/>
  <c r="L1843" i="5"/>
  <c r="L1837" i="5"/>
  <c r="L1831" i="5"/>
  <c r="L1825" i="5"/>
  <c r="L1819" i="5"/>
  <c r="L1813" i="5"/>
  <c r="L1807" i="5"/>
  <c r="L1801" i="5"/>
  <c r="L1795" i="5"/>
  <c r="L1789" i="5"/>
  <c r="L1783" i="5"/>
  <c r="L1774" i="5"/>
  <c r="L1762" i="5"/>
  <c r="L1750" i="5"/>
  <c r="L1738" i="5"/>
  <c r="L1726" i="5"/>
  <c r="L2015" i="5"/>
  <c r="L1930" i="5"/>
  <c r="L1913" i="5"/>
  <c r="L1882" i="5"/>
  <c r="L1877" i="5"/>
  <c r="L1871" i="5"/>
  <c r="L1868" i="5"/>
  <c r="L1852" i="5"/>
  <c r="L1848" i="5"/>
  <c r="L1775" i="5"/>
  <c r="L1763" i="5"/>
  <c r="L1751" i="5"/>
  <c r="L1739" i="5"/>
  <c r="L2008" i="5"/>
  <c r="L1924" i="5"/>
  <c r="L1907" i="5"/>
  <c r="L1880" i="5"/>
  <c r="L1861" i="5"/>
  <c r="L1857" i="5"/>
  <c r="L1844" i="5"/>
  <c r="L1838" i="5"/>
  <c r="L1832" i="5"/>
  <c r="L1826" i="5"/>
  <c r="L1820" i="5"/>
  <c r="L1814" i="5"/>
  <c r="L1808" i="5"/>
  <c r="L1802" i="5"/>
  <c r="L1796" i="5"/>
  <c r="L1790" i="5"/>
  <c r="L1784" i="5"/>
  <c r="L1776" i="5"/>
  <c r="L1764" i="5"/>
  <c r="L1752" i="5"/>
  <c r="L1740" i="5"/>
  <c r="L1975" i="5"/>
  <c r="L1951" i="5"/>
  <c r="L1918" i="5"/>
  <c r="L1901" i="5"/>
  <c r="L1887" i="5"/>
  <c r="L1875" i="5"/>
  <c r="L1865" i="5"/>
  <c r="L2077" i="5"/>
  <c r="L1987" i="5"/>
  <c r="L1929" i="5"/>
  <c r="L1912" i="5"/>
  <c r="L1895" i="5"/>
  <c r="L1853" i="5"/>
  <c r="L1849" i="5"/>
  <c r="L1845" i="5"/>
  <c r="L1839" i="5"/>
  <c r="L1833" i="5"/>
  <c r="L1827" i="5"/>
  <c r="L1821" i="5"/>
  <c r="L1815" i="5"/>
  <c r="L1809" i="5"/>
  <c r="L1803" i="5"/>
  <c r="L1797" i="5"/>
  <c r="L1791" i="5"/>
  <c r="L1785" i="5"/>
  <c r="L2052" i="5"/>
  <c r="L1967" i="5"/>
  <c r="L1822" i="5"/>
  <c r="L1798" i="5"/>
  <c r="L1780" i="5"/>
  <c r="L1777" i="5"/>
  <c r="L1733" i="5"/>
  <c r="L1706" i="5"/>
  <c r="L1702" i="5"/>
  <c r="L1632" i="5"/>
  <c r="L1620" i="5"/>
  <c r="L1608" i="5"/>
  <c r="L1596" i="5"/>
  <c r="L1584" i="5"/>
  <c r="L1572" i="5"/>
  <c r="L1560" i="5"/>
  <c r="L1548" i="5"/>
  <c r="L1536" i="5"/>
  <c r="L1524" i="5"/>
  <c r="L1512" i="5"/>
  <c r="L1500" i="5"/>
  <c r="L1873" i="5"/>
  <c r="L1846" i="5"/>
  <c r="L1743" i="5"/>
  <c r="L1719" i="5"/>
  <c r="L1715" i="5"/>
  <c r="L1685" i="5"/>
  <c r="L1681" i="5"/>
  <c r="L1675" i="5"/>
  <c r="L1669" i="5"/>
  <c r="L1663" i="5"/>
  <c r="L1657" i="5"/>
  <c r="L1651" i="5"/>
  <c r="L1645" i="5"/>
  <c r="L1639" i="5"/>
  <c r="L1633" i="5"/>
  <c r="L1621" i="5"/>
  <c r="L1609" i="5"/>
  <c r="L1597" i="5"/>
  <c r="L1585" i="5"/>
  <c r="L1573" i="5"/>
  <c r="L1561" i="5"/>
  <c r="L2013" i="5"/>
  <c r="L1906" i="5"/>
  <c r="L1885" i="5"/>
  <c r="L1756" i="5"/>
  <c r="L1753" i="5"/>
  <c r="L1694" i="5"/>
  <c r="L1690" i="5"/>
  <c r="L1622" i="5"/>
  <c r="L1610" i="5"/>
  <c r="L1598" i="5"/>
  <c r="L1586" i="5"/>
  <c r="L1574" i="5"/>
  <c r="L1562" i="5"/>
  <c r="L1550" i="5"/>
  <c r="L1538" i="5"/>
  <c r="L1526" i="5"/>
  <c r="L1917" i="5"/>
  <c r="L1840" i="5"/>
  <c r="L1816" i="5"/>
  <c r="L1792" i="5"/>
  <c r="L1769" i="5"/>
  <c r="L1766" i="5"/>
  <c r="L1707" i="5"/>
  <c r="L1703" i="5"/>
  <c r="L1676" i="5"/>
  <c r="L1670" i="5"/>
  <c r="L1664" i="5"/>
  <c r="L1658" i="5"/>
  <c r="L1652" i="5"/>
  <c r="L1646" i="5"/>
  <c r="L1640" i="5"/>
  <c r="L1634" i="5"/>
  <c r="L1623" i="5"/>
  <c r="L1611" i="5"/>
  <c r="L1599" i="5"/>
  <c r="L1587" i="5"/>
  <c r="L1575" i="5"/>
  <c r="L1563" i="5"/>
  <c r="L1894" i="5"/>
  <c r="L1850" i="5"/>
  <c r="L1779" i="5"/>
  <c r="L1730" i="5"/>
  <c r="L1728" i="5"/>
  <c r="L1716" i="5"/>
  <c r="L1712" i="5"/>
  <c r="L1682" i="5"/>
  <c r="L1624" i="5"/>
  <c r="L1612" i="5"/>
  <c r="L1600" i="5"/>
  <c r="L1588" i="5"/>
  <c r="L1576" i="5"/>
  <c r="L2076" i="5"/>
  <c r="L1745" i="5"/>
  <c r="L1742" i="5"/>
  <c r="L1732" i="5"/>
  <c r="L1720" i="5"/>
  <c r="L1695" i="5"/>
  <c r="L1691" i="5"/>
  <c r="L1677" i="5"/>
  <c r="L1671" i="5"/>
  <c r="L1665" i="5"/>
  <c r="L1659" i="5"/>
  <c r="L1653" i="5"/>
  <c r="L1647" i="5"/>
  <c r="L1641" i="5"/>
  <c r="L1635" i="5"/>
  <c r="L1625" i="5"/>
  <c r="L1613" i="5"/>
  <c r="L1601" i="5"/>
  <c r="L1589" i="5"/>
  <c r="L1577" i="5"/>
  <c r="L1938" i="5"/>
  <c r="L1834" i="5"/>
  <c r="L1810" i="5"/>
  <c r="L1786" i="5"/>
  <c r="L1755" i="5"/>
  <c r="L1708" i="5"/>
  <c r="L1704" i="5"/>
  <c r="L1700" i="5"/>
  <c r="L1626" i="5"/>
  <c r="L2157" i="5"/>
  <c r="L1979" i="5"/>
  <c r="L1883" i="5"/>
  <c r="L1854" i="5"/>
  <c r="L1768" i="5"/>
  <c r="L1765" i="5"/>
  <c r="L1724" i="5"/>
  <c r="L1717" i="5"/>
  <c r="L1713" i="5"/>
  <c r="L1683" i="5"/>
  <c r="L1678" i="5"/>
  <c r="L1672" i="5"/>
  <c r="L1666" i="5"/>
  <c r="L1660" i="5"/>
  <c r="L1654" i="5"/>
  <c r="L1648" i="5"/>
  <c r="L1642" i="5"/>
  <c r="L1636" i="5"/>
  <c r="L1627" i="5"/>
  <c r="L1615" i="5"/>
  <c r="L1603" i="5"/>
  <c r="L1591" i="5"/>
  <c r="L1911" i="5"/>
  <c r="L1881" i="5"/>
  <c r="L1754" i="5"/>
  <c r="L1731" i="5"/>
  <c r="L1619" i="5"/>
  <c r="L1616" i="5"/>
  <c r="L1583" i="5"/>
  <c r="L1566" i="5"/>
  <c r="L1558" i="5"/>
  <c r="L1534" i="5"/>
  <c r="L1530" i="5"/>
  <c r="L1516" i="5"/>
  <c r="L1496" i="5"/>
  <c r="L1862" i="5"/>
  <c r="L1697" i="5"/>
  <c r="L1693" i="5"/>
  <c r="L1689" i="5"/>
  <c r="L1674" i="5"/>
  <c r="L1656" i="5"/>
  <c r="L1638" i="5"/>
  <c r="L1631" i="5"/>
  <c r="L1578" i="5"/>
  <c r="L1547" i="5"/>
  <c r="L1543" i="5"/>
  <c r="L1539" i="5"/>
  <c r="L1510" i="5"/>
  <c r="L1504" i="5"/>
  <c r="L1497" i="5"/>
  <c r="L1858" i="5"/>
  <c r="L1696" i="5"/>
  <c r="L1692" i="5"/>
  <c r="L1688" i="5"/>
  <c r="L1595" i="5"/>
  <c r="L1592" i="5"/>
  <c r="L1564" i="5"/>
  <c r="L1552" i="5"/>
  <c r="L1522" i="5"/>
  <c r="L1517" i="5"/>
  <c r="L1498" i="5"/>
  <c r="L1900" i="5"/>
  <c r="L1828" i="5"/>
  <c r="L1744" i="5"/>
  <c r="L1673" i="5"/>
  <c r="L1655" i="5"/>
  <c r="L1637" i="5"/>
  <c r="L1605" i="5"/>
  <c r="L1580" i="5"/>
  <c r="L1556" i="5"/>
  <c r="L1535" i="5"/>
  <c r="L1531" i="5"/>
  <c r="L1527" i="5"/>
  <c r="L1511" i="5"/>
  <c r="L1505" i="5"/>
  <c r="L1729" i="5"/>
  <c r="L1684" i="5"/>
  <c r="L1630" i="5"/>
  <c r="L1618" i="5"/>
  <c r="L1602" i="5"/>
  <c r="L1544" i="5"/>
  <c r="L1540" i="5"/>
  <c r="L1518" i="5"/>
  <c r="L1499" i="5"/>
  <c r="L1767" i="5"/>
  <c r="L1680" i="5"/>
  <c r="L1662" i="5"/>
  <c r="L1644" i="5"/>
  <c r="L1582" i="5"/>
  <c r="L1569" i="5"/>
  <c r="L1567" i="5"/>
  <c r="L1559" i="5"/>
  <c r="L1553" i="5"/>
  <c r="L1523" i="5"/>
  <c r="L1506" i="5"/>
  <c r="L1923" i="5"/>
  <c r="L1889" i="5"/>
  <c r="L1869" i="5"/>
  <c r="L1594" i="5"/>
  <c r="L1571" i="5"/>
  <c r="L1549" i="5"/>
  <c r="L1532" i="5"/>
  <c r="L1528" i="5"/>
  <c r="L1519" i="5"/>
  <c r="L1513" i="5"/>
  <c r="L1778" i="5"/>
  <c r="L1628" i="5"/>
  <c r="L1593" i="5"/>
  <c r="L1581" i="5"/>
  <c r="L1546" i="5"/>
  <c r="L1542" i="5"/>
  <c r="L1525" i="5"/>
  <c r="L1515" i="5"/>
  <c r="L1494" i="5"/>
  <c r="L1668" i="5"/>
  <c r="L1533" i="5"/>
  <c r="L1529" i="5"/>
  <c r="L1493" i="5"/>
  <c r="L1438" i="5"/>
  <c r="L1431" i="5"/>
  <c r="L1429" i="5"/>
  <c r="L1427" i="5"/>
  <c r="L1425" i="5"/>
  <c r="L1423" i="5"/>
  <c r="L1421" i="5"/>
  <c r="L1419" i="5"/>
  <c r="L1417" i="5"/>
  <c r="L1415" i="5"/>
  <c r="L1413" i="5"/>
  <c r="L1411" i="5"/>
  <c r="L1409" i="5"/>
  <c r="L1407" i="5"/>
  <c r="L1405" i="5"/>
  <c r="L1403" i="5"/>
  <c r="L1401" i="5"/>
  <c r="L1399" i="5"/>
  <c r="L1397" i="5"/>
  <c r="L1395" i="5"/>
  <c r="L1393" i="5"/>
  <c r="L1391" i="5"/>
  <c r="L1389" i="5"/>
  <c r="L1387" i="5"/>
  <c r="L1385" i="5"/>
  <c r="L1383" i="5"/>
  <c r="L1381" i="5"/>
  <c r="L1379" i="5"/>
  <c r="L1377" i="5"/>
  <c r="L1365" i="5"/>
  <c r="L1353" i="5"/>
  <c r="L1350" i="5"/>
  <c r="L1347" i="5"/>
  <c r="L1344" i="5"/>
  <c r="L1341" i="5"/>
  <c r="L1338" i="5"/>
  <c r="L1335" i="5"/>
  <c r="L1332" i="5"/>
  <c r="L1329" i="5"/>
  <c r="L1326" i="5"/>
  <c r="L1275" i="5"/>
  <c r="L1804" i="5"/>
  <c r="L1701" i="5"/>
  <c r="L1667" i="5"/>
  <c r="L1521" i="5"/>
  <c r="L1503" i="5"/>
  <c r="L1445" i="5"/>
  <c r="L1433" i="5"/>
  <c r="L1370" i="5"/>
  <c r="L1358" i="5"/>
  <c r="L1323" i="5"/>
  <c r="L1319" i="5"/>
  <c r="L1313" i="5"/>
  <c r="L1307" i="5"/>
  <c r="L1301" i="5"/>
  <c r="L1295" i="5"/>
  <c r="L1289" i="5"/>
  <c r="L1283" i="5"/>
  <c r="L1276" i="5"/>
  <c r="L1741" i="5"/>
  <c r="L1643" i="5"/>
  <c r="L1607" i="5"/>
  <c r="L1565" i="5"/>
  <c r="L1489" i="5"/>
  <c r="L1486" i="5"/>
  <c r="L1483" i="5"/>
  <c r="L1480" i="5"/>
  <c r="L1477" i="5"/>
  <c r="L1474" i="5"/>
  <c r="L1471" i="5"/>
  <c r="L1468" i="5"/>
  <c r="L1465" i="5"/>
  <c r="L1462" i="5"/>
  <c r="L1459" i="5"/>
  <c r="L1456" i="5"/>
  <c r="L1453" i="5"/>
  <c r="L1450" i="5"/>
  <c r="L1440" i="5"/>
  <c r="L1375" i="5"/>
  <c r="L1363" i="5"/>
  <c r="L1277" i="5"/>
  <c r="L1520" i="5"/>
  <c r="L1492" i="5"/>
  <c r="L1447" i="5"/>
  <c r="L1435" i="5"/>
  <c r="L1368" i="5"/>
  <c r="L1356" i="5"/>
  <c r="L1314" i="5"/>
  <c r="L1308" i="5"/>
  <c r="L1302" i="5"/>
  <c r="L1296" i="5"/>
  <c r="L1290" i="5"/>
  <c r="L1284" i="5"/>
  <c r="L1278" i="5"/>
  <c r="L1614" i="5"/>
  <c r="L1502" i="5"/>
  <c r="L1442" i="5"/>
  <c r="L1373" i="5"/>
  <c r="L1361" i="5"/>
  <c r="L1351" i="5"/>
  <c r="L1348" i="5"/>
  <c r="L1345" i="5"/>
  <c r="L1342" i="5"/>
  <c r="L1339" i="5"/>
  <c r="L1336" i="5"/>
  <c r="L1333" i="5"/>
  <c r="L1330" i="5"/>
  <c r="L1327" i="5"/>
  <c r="L1324" i="5"/>
  <c r="L1320" i="5"/>
  <c r="L1721" i="5"/>
  <c r="L1709" i="5"/>
  <c r="L1606" i="5"/>
  <c r="L1590" i="5"/>
  <c r="L1570" i="5"/>
  <c r="L1555" i="5"/>
  <c r="L1551" i="5"/>
  <c r="L1509" i="5"/>
  <c r="L1495" i="5"/>
  <c r="L1437" i="5"/>
  <c r="L1366" i="5"/>
  <c r="L1354" i="5"/>
  <c r="L1315" i="5"/>
  <c r="L1309" i="5"/>
  <c r="L1303" i="5"/>
  <c r="L1297" i="5"/>
  <c r="L1291" i="5"/>
  <c r="L1285" i="5"/>
  <c r="L1279" i="5"/>
  <c r="L1661" i="5"/>
  <c r="L1629" i="5"/>
  <c r="L1604" i="5"/>
  <c r="L1501" i="5"/>
  <c r="L1491" i="5"/>
  <c r="L1488" i="5"/>
  <c r="L1485" i="5"/>
  <c r="L1482" i="5"/>
  <c r="L1479" i="5"/>
  <c r="L1476" i="5"/>
  <c r="L1473" i="5"/>
  <c r="L1470" i="5"/>
  <c r="L1467" i="5"/>
  <c r="L1464" i="5"/>
  <c r="L1461" i="5"/>
  <c r="L1458" i="5"/>
  <c r="L1455" i="5"/>
  <c r="L1452" i="5"/>
  <c r="L1449" i="5"/>
  <c r="L1444" i="5"/>
  <c r="L1432" i="5"/>
  <c r="L1430" i="5"/>
  <c r="L1428" i="5"/>
  <c r="L1426" i="5"/>
  <c r="L1424" i="5"/>
  <c r="L1422" i="5"/>
  <c r="L1420" i="5"/>
  <c r="L1418" i="5"/>
  <c r="L1416" i="5"/>
  <c r="L1414" i="5"/>
  <c r="L1412" i="5"/>
  <c r="L1410" i="5"/>
  <c r="L1408" i="5"/>
  <c r="L1406" i="5"/>
  <c r="L1404" i="5"/>
  <c r="L1402" i="5"/>
  <c r="L1400" i="5"/>
  <c r="L1398" i="5"/>
  <c r="L1396" i="5"/>
  <c r="L1394" i="5"/>
  <c r="L1392" i="5"/>
  <c r="L1390" i="5"/>
  <c r="L1388" i="5"/>
  <c r="L1386" i="5"/>
  <c r="L1384" i="5"/>
  <c r="L1382" i="5"/>
  <c r="L1380" i="5"/>
  <c r="L1378" i="5"/>
  <c r="L1371" i="5"/>
  <c r="L1359" i="5"/>
  <c r="L1269" i="5"/>
  <c r="L1268" i="5"/>
  <c r="L1267" i="5"/>
  <c r="L1266" i="5"/>
  <c r="L1265" i="5"/>
  <c r="L1264" i="5"/>
  <c r="L1263" i="5"/>
  <c r="L1262" i="5"/>
  <c r="L1261" i="5"/>
  <c r="L1260" i="5"/>
  <c r="L1259" i="5"/>
  <c r="L1258" i="5"/>
  <c r="L1257" i="5"/>
  <c r="L1256" i="5"/>
  <c r="L1255" i="5"/>
  <c r="L1254" i="5"/>
  <c r="L1253" i="5"/>
  <c r="L1252" i="5"/>
  <c r="L1251" i="5"/>
  <c r="L1250" i="5"/>
  <c r="L1249" i="5"/>
  <c r="L1248" i="5"/>
  <c r="L1247" i="5"/>
  <c r="L1246" i="5"/>
  <c r="L1245" i="5"/>
  <c r="L1244" i="5"/>
  <c r="L1243" i="5"/>
  <c r="L1242" i="5"/>
  <c r="L1241" i="5"/>
  <c r="L1240" i="5"/>
  <c r="L1239" i="5"/>
  <c r="L1238" i="5"/>
  <c r="L1237" i="5"/>
  <c r="L1236" i="5"/>
  <c r="L1235" i="5"/>
  <c r="L1234" i="5"/>
  <c r="L1233" i="5"/>
  <c r="L1232" i="5"/>
  <c r="L1231" i="5"/>
  <c r="L1230" i="5"/>
  <c r="L1229" i="5"/>
  <c r="L1228" i="5"/>
  <c r="L1227" i="5"/>
  <c r="L1226" i="5"/>
  <c r="L1225" i="5"/>
  <c r="L1224" i="5"/>
  <c r="L1223" i="5"/>
  <c r="L1222" i="5"/>
  <c r="L1221" i="5"/>
  <c r="L1220" i="5"/>
  <c r="L1219" i="5"/>
  <c r="L1218" i="5"/>
  <c r="L1217" i="5"/>
  <c r="L1216" i="5"/>
  <c r="L1215" i="5"/>
  <c r="L1214" i="5"/>
  <c r="L1213" i="5"/>
  <c r="L1212" i="5"/>
  <c r="L1211" i="5"/>
  <c r="L1210" i="5"/>
  <c r="L1209" i="5"/>
  <c r="L1208" i="5"/>
  <c r="L1207" i="5"/>
  <c r="L1206" i="5"/>
  <c r="L1205" i="5"/>
  <c r="L1204" i="5"/>
  <c r="L1203" i="5"/>
  <c r="L1202" i="5"/>
  <c r="L1201" i="5"/>
  <c r="L1200" i="5"/>
  <c r="L1199" i="5"/>
  <c r="L1198" i="5"/>
  <c r="L1197" i="5"/>
  <c r="L1196" i="5"/>
  <c r="L1195" i="5"/>
  <c r="L1194" i="5"/>
  <c r="L1193" i="5"/>
  <c r="L1192" i="5"/>
  <c r="L1191" i="5"/>
  <c r="L1190" i="5"/>
  <c r="L1189" i="5"/>
  <c r="L1188" i="5"/>
  <c r="L1187" i="5"/>
  <c r="L1186" i="5"/>
  <c r="L1185" i="5"/>
  <c r="L1184" i="5"/>
  <c r="L1183" i="5"/>
  <c r="L1182" i="5"/>
  <c r="L1181" i="5"/>
  <c r="L1180" i="5"/>
  <c r="L1179" i="5"/>
  <c r="L1178" i="5"/>
  <c r="L1177" i="5"/>
  <c r="L1176" i="5"/>
  <c r="L1175" i="5"/>
  <c r="L1174" i="5"/>
  <c r="L1173" i="5"/>
  <c r="L1172" i="5"/>
  <c r="L1171" i="5"/>
  <c r="L1170" i="5"/>
  <c r="L1169" i="5"/>
  <c r="L1168" i="5"/>
  <c r="L1167" i="5"/>
  <c r="L1166" i="5"/>
  <c r="L1165" i="5"/>
  <c r="L1164" i="5"/>
  <c r="L1163" i="5"/>
  <c r="L1162" i="5"/>
  <c r="L1161" i="5"/>
  <c r="L1160" i="5"/>
  <c r="L1159" i="5"/>
  <c r="L1158" i="5"/>
  <c r="L1157" i="5"/>
  <c r="L1156" i="5"/>
  <c r="L1155" i="5"/>
  <c r="L1154" i="5"/>
  <c r="L1153" i="5"/>
  <c r="L1152" i="5"/>
  <c r="L1151" i="5"/>
  <c r="L1150" i="5"/>
  <c r="L1149" i="5"/>
  <c r="L1148" i="5"/>
  <c r="L1147" i="5"/>
  <c r="L1146" i="5"/>
  <c r="L1145" i="5"/>
  <c r="L1144" i="5"/>
  <c r="L1143" i="5"/>
  <c r="L1142" i="5"/>
  <c r="L1141" i="5"/>
  <c r="L1140" i="5"/>
  <c r="L1139" i="5"/>
  <c r="L1138" i="5"/>
  <c r="L1137" i="5"/>
  <c r="L1136" i="5"/>
  <c r="L1135" i="5"/>
  <c r="L1134" i="5"/>
  <c r="L1133" i="5"/>
  <c r="L1132" i="5"/>
  <c r="L1131" i="5"/>
  <c r="L1130" i="5"/>
  <c r="L1129" i="5"/>
  <c r="L1128" i="5"/>
  <c r="L1127" i="5"/>
  <c r="L1126" i="5"/>
  <c r="L1125" i="5"/>
  <c r="L1124" i="5"/>
  <c r="L1123" i="5"/>
  <c r="L1122" i="5"/>
  <c r="L1121" i="5"/>
  <c r="L1120" i="5"/>
  <c r="L1119" i="5"/>
  <c r="L1118" i="5"/>
  <c r="L1117" i="5"/>
  <c r="L1116" i="5"/>
  <c r="L1115" i="5"/>
  <c r="L1114" i="5"/>
  <c r="L1113" i="5"/>
  <c r="L1112" i="5"/>
  <c r="L1111" i="5"/>
  <c r="L1110" i="5"/>
  <c r="L1109" i="5"/>
  <c r="L1757" i="5"/>
  <c r="L1718" i="5"/>
  <c r="L1554" i="5"/>
  <c r="L1439" i="5"/>
  <c r="L1376" i="5"/>
  <c r="L1364" i="5"/>
  <c r="L1321" i="5"/>
  <c r="L1316" i="5"/>
  <c r="L1310" i="5"/>
  <c r="L1304" i="5"/>
  <c r="L1298" i="5"/>
  <c r="L1292" i="5"/>
  <c r="L1286" i="5"/>
  <c r="L1280" i="5"/>
  <c r="L1270" i="5"/>
  <c r="L1484" i="5"/>
  <c r="L1475" i="5"/>
  <c r="L1466" i="5"/>
  <c r="L1457" i="5"/>
  <c r="L1448" i="5"/>
  <c r="L1322" i="5"/>
  <c r="L1103" i="5"/>
  <c r="L1096" i="5"/>
  <c r="L1084" i="5"/>
  <c r="L1072" i="5"/>
  <c r="L1060" i="5"/>
  <c r="L1048" i="5"/>
  <c r="L1036" i="5"/>
  <c r="L1024" i="5"/>
  <c r="L1012" i="5"/>
  <c r="L1000" i="5"/>
  <c r="L988" i="5"/>
  <c r="L976" i="5"/>
  <c r="L964" i="5"/>
  <c r="L952" i="5"/>
  <c r="L1727" i="5"/>
  <c r="L1579" i="5"/>
  <c r="L1537" i="5"/>
  <c r="L1514" i="5"/>
  <c r="L1318" i="5"/>
  <c r="L1300" i="5"/>
  <c r="L1282" i="5"/>
  <c r="L1097" i="5"/>
  <c r="L1085" i="5"/>
  <c r="L1073" i="5"/>
  <c r="L1061" i="5"/>
  <c r="L1049" i="5"/>
  <c r="L1037" i="5"/>
  <c r="L1025" i="5"/>
  <c r="L1013" i="5"/>
  <c r="L1001" i="5"/>
  <c r="L989" i="5"/>
  <c r="L977" i="5"/>
  <c r="L965" i="5"/>
  <c r="L953" i="5"/>
  <c r="L1650" i="5"/>
  <c r="L1446" i="5"/>
  <c r="L1357" i="5"/>
  <c r="L1352" i="5"/>
  <c r="L1343" i="5"/>
  <c r="L1334" i="5"/>
  <c r="L1325" i="5"/>
  <c r="L1271" i="5"/>
  <c r="L1104" i="5"/>
  <c r="L1098" i="5"/>
  <c r="L1086" i="5"/>
  <c r="L1074" i="5"/>
  <c r="L1062" i="5"/>
  <c r="L1050" i="5"/>
  <c r="L1038" i="5"/>
  <c r="L1026" i="5"/>
  <c r="L1014" i="5"/>
  <c r="L1649" i="5"/>
  <c r="L1362" i="5"/>
  <c r="L1317" i="5"/>
  <c r="L1299" i="5"/>
  <c r="L1281" i="5"/>
  <c r="L1087" i="5"/>
  <c r="L1075" i="5"/>
  <c r="L1063" i="5"/>
  <c r="L1051" i="5"/>
  <c r="L1039" i="5"/>
  <c r="L1027" i="5"/>
  <c r="L1015" i="5"/>
  <c r="L1003" i="5"/>
  <c r="L991" i="5"/>
  <c r="L979" i="5"/>
  <c r="L967" i="5"/>
  <c r="L955" i="5"/>
  <c r="L943" i="5"/>
  <c r="L942" i="5"/>
  <c r="L941" i="5"/>
  <c r="L940" i="5"/>
  <c r="L939" i="5"/>
  <c r="L938" i="5"/>
  <c r="L937" i="5"/>
  <c r="L936" i="5"/>
  <c r="L935" i="5"/>
  <c r="L934" i="5"/>
  <c r="L933" i="5"/>
  <c r="L932" i="5"/>
  <c r="L931" i="5"/>
  <c r="L930" i="5"/>
  <c r="L929" i="5"/>
  <c r="L928" i="5"/>
  <c r="L927" i="5"/>
  <c r="L926" i="5"/>
  <c r="L925" i="5"/>
  <c r="L924" i="5"/>
  <c r="L923" i="5"/>
  <c r="L922" i="5"/>
  <c r="L921" i="5"/>
  <c r="L920" i="5"/>
  <c r="L919" i="5"/>
  <c r="L918" i="5"/>
  <c r="L917" i="5"/>
  <c r="L916" i="5"/>
  <c r="L915" i="5"/>
  <c r="L914" i="5"/>
  <c r="L913" i="5"/>
  <c r="L912" i="5"/>
  <c r="L911" i="5"/>
  <c r="L910" i="5"/>
  <c r="L909" i="5"/>
  <c r="L908" i="5"/>
  <c r="L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L848" i="5"/>
  <c r="L847" i="5"/>
  <c r="L846" i="5"/>
  <c r="L845" i="5"/>
  <c r="L844" i="5"/>
  <c r="L843" i="5"/>
  <c r="L842" i="5"/>
  <c r="L841" i="5"/>
  <c r="L840" i="5"/>
  <c r="L839" i="5"/>
  <c r="L838" i="5"/>
  <c r="L837" i="5"/>
  <c r="L836" i="5"/>
  <c r="L835" i="5"/>
  <c r="L834" i="5"/>
  <c r="L833" i="5"/>
  <c r="L832" i="5"/>
  <c r="L831" i="5"/>
  <c r="L830" i="5"/>
  <c r="L829" i="5"/>
  <c r="L828" i="5"/>
  <c r="L827" i="5"/>
  <c r="L826" i="5"/>
  <c r="L1679" i="5"/>
  <c r="L1557" i="5"/>
  <c r="L1545" i="5"/>
  <c r="L1490" i="5"/>
  <c r="L1481" i="5"/>
  <c r="L1472" i="5"/>
  <c r="L1463" i="5"/>
  <c r="L1454" i="5"/>
  <c r="L1367" i="5"/>
  <c r="L1105" i="5"/>
  <c r="L1099" i="5"/>
  <c r="L1088" i="5"/>
  <c r="L1076" i="5"/>
  <c r="L1064" i="5"/>
  <c r="L1052" i="5"/>
  <c r="L1040" i="5"/>
  <c r="L1028" i="5"/>
  <c r="L1016" i="5"/>
  <c r="L1004" i="5"/>
  <c r="L992" i="5"/>
  <c r="L980" i="5"/>
  <c r="L968" i="5"/>
  <c r="L956" i="5"/>
  <c r="L944" i="5"/>
  <c r="L1714" i="5"/>
  <c r="L1617" i="5"/>
  <c r="L1372" i="5"/>
  <c r="L1306" i="5"/>
  <c r="L1288" i="5"/>
  <c r="L1274" i="5"/>
  <c r="L1089" i="5"/>
  <c r="L1077" i="5"/>
  <c r="L1065" i="5"/>
  <c r="L1053" i="5"/>
  <c r="L1041" i="5"/>
  <c r="L1029" i="5"/>
  <c r="L1017" i="5"/>
  <c r="L1005" i="5"/>
  <c r="L993" i="5"/>
  <c r="L981" i="5"/>
  <c r="L969" i="5"/>
  <c r="L957" i="5"/>
  <c r="L945" i="5"/>
  <c r="L1508" i="5"/>
  <c r="L1346" i="5"/>
  <c r="L1337" i="5"/>
  <c r="L1328" i="5"/>
  <c r="L1106" i="5"/>
  <c r="L1100" i="5"/>
  <c r="L1090" i="5"/>
  <c r="L1078" i="5"/>
  <c r="L1066" i="5"/>
  <c r="L1054" i="5"/>
  <c r="L1042" i="5"/>
  <c r="L1030" i="5"/>
  <c r="L1018" i="5"/>
  <c r="L1006" i="5"/>
  <c r="L994" i="5"/>
  <c r="L982" i="5"/>
  <c r="L970" i="5"/>
  <c r="L958" i="5"/>
  <c r="L946" i="5"/>
  <c r="L1705" i="5"/>
  <c r="L1568" i="5"/>
  <c r="L1305" i="5"/>
  <c r="L1287" i="5"/>
  <c r="L1091" i="5"/>
  <c r="L1079" i="5"/>
  <c r="L1067" i="5"/>
  <c r="L1055" i="5"/>
  <c r="L1043" i="5"/>
  <c r="L1031" i="5"/>
  <c r="L1019" i="5"/>
  <c r="L1007" i="5"/>
  <c r="L1541" i="5"/>
  <c r="L1507" i="5"/>
  <c r="L1487" i="5"/>
  <c r="L1478" i="5"/>
  <c r="L1469" i="5"/>
  <c r="L1374" i="5"/>
  <c r="L1095" i="5"/>
  <c r="L1059" i="5"/>
  <c r="L1023" i="5"/>
  <c r="L978" i="5"/>
  <c r="L954" i="5"/>
  <c r="L825" i="5"/>
  <c r="L813" i="5"/>
  <c r="L801" i="5"/>
  <c r="L789" i="5"/>
  <c r="L777" i="5"/>
  <c r="L765" i="5"/>
  <c r="L753" i="5"/>
  <c r="L741" i="5"/>
  <c r="L729" i="5"/>
  <c r="L728" i="5"/>
  <c r="L727" i="5"/>
  <c r="L726" i="5"/>
  <c r="L725" i="5"/>
  <c r="L724" i="5"/>
  <c r="L723" i="5"/>
  <c r="L722" i="5"/>
  <c r="L721" i="5"/>
  <c r="L720" i="5"/>
  <c r="L719" i="5"/>
  <c r="L718" i="5"/>
  <c r="L717" i="5"/>
  <c r="L716" i="5"/>
  <c r="L715" i="5"/>
  <c r="L714" i="5"/>
  <c r="L713" i="5"/>
  <c r="L712" i="5"/>
  <c r="L711" i="5"/>
  <c r="L710" i="5"/>
  <c r="L709" i="5"/>
  <c r="L708" i="5"/>
  <c r="L707" i="5"/>
  <c r="L706" i="5"/>
  <c r="L705" i="5"/>
  <c r="L704" i="5"/>
  <c r="L703" i="5"/>
  <c r="L702" i="5"/>
  <c r="L701" i="5"/>
  <c r="L700" i="5"/>
  <c r="L699" i="5"/>
  <c r="L698" i="5"/>
  <c r="L697" i="5"/>
  <c r="L696" i="5"/>
  <c r="L695" i="5"/>
  <c r="L694" i="5"/>
  <c r="L693" i="5"/>
  <c r="L692" i="5"/>
  <c r="L691" i="5"/>
  <c r="L690" i="5"/>
  <c r="L689" i="5"/>
  <c r="L688" i="5"/>
  <c r="L687" i="5"/>
  <c r="L686" i="5"/>
  <c r="L685" i="5"/>
  <c r="L684" i="5"/>
  <c r="L683" i="5"/>
  <c r="L682" i="5"/>
  <c r="L681" i="5"/>
  <c r="L680" i="5"/>
  <c r="L679" i="5"/>
  <c r="L678" i="5"/>
  <c r="L677" i="5"/>
  <c r="L676" i="5"/>
  <c r="L675" i="5"/>
  <c r="L674" i="5"/>
  <c r="L673" i="5"/>
  <c r="L672" i="5"/>
  <c r="L671" i="5"/>
  <c r="L670" i="5"/>
  <c r="L669" i="5"/>
  <c r="L668" i="5"/>
  <c r="L667" i="5"/>
  <c r="L666" i="5"/>
  <c r="L665" i="5"/>
  <c r="L664" i="5"/>
  <c r="L663" i="5"/>
  <c r="L662" i="5"/>
  <c r="L661" i="5"/>
  <c r="L660" i="5"/>
  <c r="L659" i="5"/>
  <c r="L658" i="5"/>
  <c r="L657" i="5"/>
  <c r="L656" i="5"/>
  <c r="L655" i="5"/>
  <c r="L654" i="5"/>
  <c r="L653" i="5"/>
  <c r="L652" i="5"/>
  <c r="L651" i="5"/>
  <c r="L650" i="5"/>
  <c r="L649" i="5"/>
  <c r="L648" i="5"/>
  <c r="L647" i="5"/>
  <c r="L646" i="5"/>
  <c r="L645" i="5"/>
  <c r="L644" i="5"/>
  <c r="L643" i="5"/>
  <c r="L642" i="5"/>
  <c r="L641" i="5"/>
  <c r="L640" i="5"/>
  <c r="L639" i="5"/>
  <c r="L638" i="5"/>
  <c r="L637" i="5"/>
  <c r="L636" i="5"/>
  <c r="L635" i="5"/>
  <c r="L634" i="5"/>
  <c r="L633" i="5"/>
  <c r="L632" i="5"/>
  <c r="L631" i="5"/>
  <c r="L630" i="5"/>
  <c r="L629" i="5"/>
  <c r="L628" i="5"/>
  <c r="L627" i="5"/>
  <c r="L626" i="5"/>
  <c r="L625" i="5"/>
  <c r="L624" i="5"/>
  <c r="L623" i="5"/>
  <c r="L622" i="5"/>
  <c r="L621" i="5"/>
  <c r="L620" i="5"/>
  <c r="L619" i="5"/>
  <c r="L1355" i="5"/>
  <c r="L1273" i="5"/>
  <c r="L1101" i="5"/>
  <c r="L1068" i="5"/>
  <c r="L1032" i="5"/>
  <c r="L995" i="5"/>
  <c r="L971" i="5"/>
  <c r="L947" i="5"/>
  <c r="L814" i="5"/>
  <c r="L802" i="5"/>
  <c r="L790" i="5"/>
  <c r="L778" i="5"/>
  <c r="L766" i="5"/>
  <c r="L754" i="5"/>
  <c r="L742" i="5"/>
  <c r="L730" i="5"/>
  <c r="L1443" i="5"/>
  <c r="L1294" i="5"/>
  <c r="L1081" i="5"/>
  <c r="L1045" i="5"/>
  <c r="L1009" i="5"/>
  <c r="L984" i="5"/>
  <c r="L960" i="5"/>
  <c r="L815" i="5"/>
  <c r="L803" i="5"/>
  <c r="L791" i="5"/>
  <c r="L779" i="5"/>
  <c r="L767" i="5"/>
  <c r="L755" i="5"/>
  <c r="L743" i="5"/>
  <c r="L731" i="5"/>
  <c r="L1369" i="5"/>
  <c r="L1340" i="5"/>
  <c r="L1108" i="5"/>
  <c r="L1094" i="5"/>
  <c r="L1058" i="5"/>
  <c r="L1022" i="5"/>
  <c r="L997" i="5"/>
  <c r="L973" i="5"/>
  <c r="L949" i="5"/>
  <c r="L816" i="5"/>
  <c r="L804" i="5"/>
  <c r="L792" i="5"/>
  <c r="L780" i="5"/>
  <c r="L768" i="5"/>
  <c r="L756" i="5"/>
  <c r="L744" i="5"/>
  <c r="L732" i="5"/>
  <c r="L1441" i="5"/>
  <c r="L1293" i="5"/>
  <c r="L1272" i="5"/>
  <c r="L1071" i="5"/>
  <c r="L1035" i="5"/>
  <c r="L986" i="5"/>
  <c r="L962" i="5"/>
  <c r="L1460" i="5"/>
  <c r="L1436" i="5"/>
  <c r="L1107" i="5"/>
  <c r="L1080" i="5"/>
  <c r="L1044" i="5"/>
  <c r="L1008" i="5"/>
  <c r="L1002" i="5"/>
  <c r="L975" i="5"/>
  <c r="L951" i="5"/>
  <c r="L1312" i="5"/>
  <c r="L1093" i="5"/>
  <c r="L1057" i="5"/>
  <c r="L1021" i="5"/>
  <c r="L990" i="5"/>
  <c r="L966" i="5"/>
  <c r="L1434" i="5"/>
  <c r="L1349" i="5"/>
  <c r="L1070" i="5"/>
  <c r="L1034" i="5"/>
  <c r="L999" i="5"/>
  <c r="L983" i="5"/>
  <c r="L959" i="5"/>
  <c r="L1311" i="5"/>
  <c r="L1083" i="5"/>
  <c r="L1047" i="5"/>
  <c r="L1011" i="5"/>
  <c r="L996" i="5"/>
  <c r="L972" i="5"/>
  <c r="L974" i="5"/>
  <c r="L950" i="5"/>
  <c r="L820" i="5"/>
  <c r="L812" i="5"/>
  <c r="L784" i="5"/>
  <c r="L776" i="5"/>
  <c r="L748" i="5"/>
  <c r="L740" i="5"/>
  <c r="L1331" i="5"/>
  <c r="L805" i="5"/>
  <c r="L797" i="5"/>
  <c r="L769" i="5"/>
  <c r="L761" i="5"/>
  <c r="L733" i="5"/>
  <c r="L1451" i="5"/>
  <c r="L948" i="5"/>
  <c r="L818" i="5"/>
  <c r="L810" i="5"/>
  <c r="L782" i="5"/>
  <c r="L774" i="5"/>
  <c r="L746" i="5"/>
  <c r="L738" i="5"/>
  <c r="L823" i="5"/>
  <c r="L795" i="5"/>
  <c r="L787" i="5"/>
  <c r="L759" i="5"/>
  <c r="L751" i="5"/>
  <c r="L1102" i="5"/>
  <c r="L1010" i="5"/>
  <c r="L998" i="5"/>
  <c r="L963" i="5"/>
  <c r="L808" i="5"/>
  <c r="L800" i="5"/>
  <c r="L772" i="5"/>
  <c r="L764" i="5"/>
  <c r="L736" i="5"/>
  <c r="L1020" i="5"/>
  <c r="L961" i="5"/>
  <c r="L821" i="5"/>
  <c r="L793" i="5"/>
  <c r="L785" i="5"/>
  <c r="L757" i="5"/>
  <c r="L749" i="5"/>
  <c r="L1360" i="5"/>
  <c r="L1033" i="5"/>
  <c r="L806" i="5"/>
  <c r="L798" i="5"/>
  <c r="L770" i="5"/>
  <c r="L762" i="5"/>
  <c r="L734" i="5"/>
  <c r="L1046" i="5"/>
  <c r="L987" i="5"/>
  <c r="L819" i="5"/>
  <c r="L811" i="5"/>
  <c r="L783" i="5"/>
  <c r="L775" i="5"/>
  <c r="L747" i="5"/>
  <c r="L739" i="5"/>
  <c r="L1056" i="5"/>
  <c r="L985" i="5"/>
  <c r="L824" i="5"/>
  <c r="L796" i="5"/>
  <c r="L788" i="5"/>
  <c r="L760" i="5"/>
  <c r="L752" i="5"/>
  <c r="L1082" i="5"/>
  <c r="L794" i="5"/>
  <c r="L615" i="5"/>
  <c r="L601" i="5"/>
  <c r="L589" i="5"/>
  <c r="L479" i="5"/>
  <c r="L467" i="5"/>
  <c r="L455" i="5"/>
  <c r="L443" i="5"/>
  <c r="L431" i="5"/>
  <c r="L419" i="5"/>
  <c r="L407" i="5"/>
  <c r="L807" i="5"/>
  <c r="L735" i="5"/>
  <c r="L594" i="5"/>
  <c r="L489" i="5"/>
  <c r="L480" i="5"/>
  <c r="L468" i="5"/>
  <c r="L456" i="5"/>
  <c r="L444" i="5"/>
  <c r="L432" i="5"/>
  <c r="L420" i="5"/>
  <c r="L408" i="5"/>
  <c r="L1069" i="5"/>
  <c r="L773" i="5"/>
  <c r="L617" i="5"/>
  <c r="L599" i="5"/>
  <c r="L587" i="5"/>
  <c r="L578" i="5"/>
  <c r="L574" i="5"/>
  <c r="L570" i="5"/>
  <c r="L566" i="5"/>
  <c r="L562" i="5"/>
  <c r="L558" i="5"/>
  <c r="L554" i="5"/>
  <c r="L550" i="5"/>
  <c r="L546" i="5"/>
  <c r="L542" i="5"/>
  <c r="L538" i="5"/>
  <c r="L534" i="5"/>
  <c r="L530" i="5"/>
  <c r="L526" i="5"/>
  <c r="L522" i="5"/>
  <c r="L518" i="5"/>
  <c r="L514" i="5"/>
  <c r="L510" i="5"/>
  <c r="L506" i="5"/>
  <c r="L502" i="5"/>
  <c r="L498" i="5"/>
  <c r="L494" i="5"/>
  <c r="L481" i="5"/>
  <c r="L469" i="5"/>
  <c r="L457" i="5"/>
  <c r="L445" i="5"/>
  <c r="L433" i="5"/>
  <c r="L421" i="5"/>
  <c r="L409" i="5"/>
  <c r="L786" i="5"/>
  <c r="L592" i="5"/>
  <c r="L582" i="5"/>
  <c r="L490" i="5"/>
  <c r="L482" i="5"/>
  <c r="L470" i="5"/>
  <c r="L458" i="5"/>
  <c r="L446" i="5"/>
  <c r="L434" i="5"/>
  <c r="L422" i="5"/>
  <c r="L410" i="5"/>
  <c r="L799" i="5"/>
  <c r="L612" i="5"/>
  <c r="L610" i="5"/>
  <c r="L608" i="5"/>
  <c r="L606" i="5"/>
  <c r="L604" i="5"/>
  <c r="L597" i="5"/>
  <c r="L585" i="5"/>
  <c r="L483" i="5"/>
  <c r="L471" i="5"/>
  <c r="L459" i="5"/>
  <c r="L447" i="5"/>
  <c r="L435" i="5"/>
  <c r="L423" i="5"/>
  <c r="L411" i="5"/>
  <c r="L817" i="5"/>
  <c r="L745" i="5"/>
  <c r="L614" i="5"/>
  <c r="L602" i="5"/>
  <c r="L590" i="5"/>
  <c r="L579" i="5"/>
  <c r="L575" i="5"/>
  <c r="L571" i="5"/>
  <c r="L567" i="5"/>
  <c r="L563" i="5"/>
  <c r="L559" i="5"/>
  <c r="L555" i="5"/>
  <c r="L551" i="5"/>
  <c r="L547" i="5"/>
  <c r="L543" i="5"/>
  <c r="L539" i="5"/>
  <c r="L535" i="5"/>
  <c r="L531" i="5"/>
  <c r="L527" i="5"/>
  <c r="L523" i="5"/>
  <c r="L519" i="5"/>
  <c r="L515" i="5"/>
  <c r="L511" i="5"/>
  <c r="L507" i="5"/>
  <c r="L503" i="5"/>
  <c r="L499" i="5"/>
  <c r="L495" i="5"/>
  <c r="L491" i="5"/>
  <c r="L484" i="5"/>
  <c r="L472" i="5"/>
  <c r="L460" i="5"/>
  <c r="L448" i="5"/>
  <c r="L436" i="5"/>
  <c r="L424" i="5"/>
  <c r="L412" i="5"/>
  <c r="L758" i="5"/>
  <c r="L595" i="5"/>
  <c r="L485" i="5"/>
  <c r="L473" i="5"/>
  <c r="L461" i="5"/>
  <c r="L449" i="5"/>
  <c r="L437" i="5"/>
  <c r="L425" i="5"/>
  <c r="L413" i="5"/>
  <c r="L401" i="5"/>
  <c r="L400" i="5"/>
  <c r="L399" i="5"/>
  <c r="L398" i="5"/>
  <c r="L397" i="5"/>
  <c r="L396" i="5"/>
  <c r="L395" i="5"/>
  <c r="L394" i="5"/>
  <c r="L393" i="5"/>
  <c r="L392" i="5"/>
  <c r="L391" i="5"/>
  <c r="L390" i="5"/>
  <c r="L389" i="5"/>
  <c r="L388" i="5"/>
  <c r="L387" i="5"/>
  <c r="L386" i="5"/>
  <c r="L385" i="5"/>
  <c r="L384" i="5"/>
  <c r="L383" i="5"/>
  <c r="L382" i="5"/>
  <c r="L381" i="5"/>
  <c r="L380" i="5"/>
  <c r="L379" i="5"/>
  <c r="L378" i="5"/>
  <c r="L377" i="5"/>
  <c r="L376" i="5"/>
  <c r="L375" i="5"/>
  <c r="L374" i="5"/>
  <c r="L373" i="5"/>
  <c r="L372" i="5"/>
  <c r="L371" i="5"/>
  <c r="L370" i="5"/>
  <c r="L369" i="5"/>
  <c r="L368" i="5"/>
  <c r="L367" i="5"/>
  <c r="L366" i="5"/>
  <c r="L365" i="5"/>
  <c r="L364" i="5"/>
  <c r="L363" i="5"/>
  <c r="L362" i="5"/>
  <c r="L361" i="5"/>
  <c r="L360" i="5"/>
  <c r="L359" i="5"/>
  <c r="L358" i="5"/>
  <c r="L357" i="5"/>
  <c r="L356" i="5"/>
  <c r="L355" i="5"/>
  <c r="L354" i="5"/>
  <c r="L353" i="5"/>
  <c r="L352" i="5"/>
  <c r="L351" i="5"/>
  <c r="L350" i="5"/>
  <c r="L349" i="5"/>
  <c r="L348" i="5"/>
  <c r="L347" i="5"/>
  <c r="L346" i="5"/>
  <c r="L345" i="5"/>
  <c r="L344" i="5"/>
  <c r="L343" i="5"/>
  <c r="L342" i="5"/>
  <c r="L341" i="5"/>
  <c r="L340" i="5"/>
  <c r="L339" i="5"/>
  <c r="L338" i="5"/>
  <c r="L337" i="5"/>
  <c r="L336" i="5"/>
  <c r="L335" i="5"/>
  <c r="L334" i="5"/>
  <c r="L333" i="5"/>
  <c r="L332" i="5"/>
  <c r="L331" i="5"/>
  <c r="L330" i="5"/>
  <c r="L329" i="5"/>
  <c r="L328" i="5"/>
  <c r="L327" i="5"/>
  <c r="L326" i="5"/>
  <c r="L325" i="5"/>
  <c r="L324" i="5"/>
  <c r="L323" i="5"/>
  <c r="L322" i="5"/>
  <c r="L321" i="5"/>
  <c r="L320" i="5"/>
  <c r="L319" i="5"/>
  <c r="L318" i="5"/>
  <c r="L317" i="5"/>
  <c r="L316" i="5"/>
  <c r="L315" i="5"/>
  <c r="L314" i="5"/>
  <c r="L313" i="5"/>
  <c r="L312" i="5"/>
  <c r="L311" i="5"/>
  <c r="L310" i="5"/>
  <c r="L309" i="5"/>
  <c r="L308" i="5"/>
  <c r="L307" i="5"/>
  <c r="L306" i="5"/>
  <c r="L305" i="5"/>
  <c r="L304" i="5"/>
  <c r="L303" i="5"/>
  <c r="L302" i="5"/>
  <c r="L301" i="5"/>
  <c r="L300" i="5"/>
  <c r="L299" i="5"/>
  <c r="L298" i="5"/>
  <c r="L297" i="5"/>
  <c r="L296" i="5"/>
  <c r="L295" i="5"/>
  <c r="L294" i="5"/>
  <c r="L293" i="5"/>
  <c r="L292" i="5"/>
  <c r="L291" i="5"/>
  <c r="L290" i="5"/>
  <c r="L289" i="5"/>
  <c r="L771" i="5"/>
  <c r="L616" i="5"/>
  <c r="L600" i="5"/>
  <c r="L588" i="5"/>
  <c r="L583" i="5"/>
  <c r="L486" i="5"/>
  <c r="L474" i="5"/>
  <c r="L462" i="5"/>
  <c r="L450" i="5"/>
  <c r="L438" i="5"/>
  <c r="L426" i="5"/>
  <c r="L414" i="5"/>
  <c r="L402" i="5"/>
  <c r="L809" i="5"/>
  <c r="L737" i="5"/>
  <c r="L593" i="5"/>
  <c r="L580" i="5"/>
  <c r="L576" i="5"/>
  <c r="L572" i="5"/>
  <c r="L568" i="5"/>
  <c r="L564" i="5"/>
  <c r="L560" i="5"/>
  <c r="L556" i="5"/>
  <c r="L552" i="5"/>
  <c r="L548" i="5"/>
  <c r="L544" i="5"/>
  <c r="L540" i="5"/>
  <c r="L536" i="5"/>
  <c r="L532" i="5"/>
  <c r="L528" i="5"/>
  <c r="L524" i="5"/>
  <c r="L520" i="5"/>
  <c r="L516" i="5"/>
  <c r="L512" i="5"/>
  <c r="L508" i="5"/>
  <c r="L504" i="5"/>
  <c r="L500" i="5"/>
  <c r="L496" i="5"/>
  <c r="L492" i="5"/>
  <c r="L475" i="5"/>
  <c r="L463" i="5"/>
  <c r="L451" i="5"/>
  <c r="L439" i="5"/>
  <c r="L427" i="5"/>
  <c r="L415" i="5"/>
  <c r="L403" i="5"/>
  <c r="L607" i="5"/>
  <c r="L441" i="5"/>
  <c r="L286" i="5"/>
  <c r="L274" i="5"/>
  <c r="L262" i="5"/>
  <c r="L256" i="5"/>
  <c r="L252" i="5"/>
  <c r="L248" i="5"/>
  <c r="L244" i="5"/>
  <c r="L240" i="5"/>
  <c r="L236" i="5"/>
  <c r="L232" i="5"/>
  <c r="L228" i="5"/>
  <c r="L224" i="5"/>
  <c r="L220" i="5"/>
  <c r="L216" i="5"/>
  <c r="L212" i="5"/>
  <c r="L67" i="5"/>
  <c r="L569" i="5"/>
  <c r="L553" i="5"/>
  <c r="L537" i="5"/>
  <c r="L521" i="5"/>
  <c r="L505" i="5"/>
  <c r="L454" i="5"/>
  <c r="L406" i="5"/>
  <c r="L279" i="5"/>
  <c r="L267" i="5"/>
  <c r="L208" i="5"/>
  <c r="L202" i="5"/>
  <c r="L196" i="5"/>
  <c r="L190" i="5"/>
  <c r="L184" i="5"/>
  <c r="L178" i="5"/>
  <c r="L172" i="5"/>
  <c r="L166" i="5"/>
  <c r="L160" i="5"/>
  <c r="L154" i="5"/>
  <c r="L148" i="5"/>
  <c r="L142" i="5"/>
  <c r="L136" i="5"/>
  <c r="L130" i="5"/>
  <c r="L124" i="5"/>
  <c r="L118" i="5"/>
  <c r="L112" i="5"/>
  <c r="L106" i="5"/>
  <c r="L100" i="5"/>
  <c r="L94" i="5"/>
  <c r="L88" i="5"/>
  <c r="L82" i="5"/>
  <c r="L76" i="5"/>
  <c r="L68" i="5"/>
  <c r="L598" i="5"/>
  <c r="L440" i="5"/>
  <c r="L284" i="5"/>
  <c r="L272" i="5"/>
  <c r="L69" i="5"/>
  <c r="L763" i="5"/>
  <c r="L613" i="5"/>
  <c r="L605" i="5"/>
  <c r="L591" i="5"/>
  <c r="L453" i="5"/>
  <c r="L405" i="5"/>
  <c r="L277" i="5"/>
  <c r="L265" i="5"/>
  <c r="L260" i="5"/>
  <c r="L257" i="5"/>
  <c r="L253" i="5"/>
  <c r="L249" i="5"/>
  <c r="L245" i="5"/>
  <c r="L241" i="5"/>
  <c r="L237" i="5"/>
  <c r="L233" i="5"/>
  <c r="L229" i="5"/>
  <c r="L225" i="5"/>
  <c r="L221" i="5"/>
  <c r="L217" i="5"/>
  <c r="L213" i="5"/>
  <c r="L209" i="5"/>
  <c r="L203" i="5"/>
  <c r="L197" i="5"/>
  <c r="L191" i="5"/>
  <c r="L185" i="5"/>
  <c r="L179" i="5"/>
  <c r="L173" i="5"/>
  <c r="L167" i="5"/>
  <c r="L161" i="5"/>
  <c r="L155" i="5"/>
  <c r="L149" i="5"/>
  <c r="L143" i="5"/>
  <c r="L137" i="5"/>
  <c r="L131" i="5"/>
  <c r="L125" i="5"/>
  <c r="L119" i="5"/>
  <c r="L113" i="5"/>
  <c r="L107" i="5"/>
  <c r="L101" i="5"/>
  <c r="L95" i="5"/>
  <c r="L89" i="5"/>
  <c r="L83" i="5"/>
  <c r="L77" i="5"/>
  <c r="L70" i="5"/>
  <c r="L584" i="5"/>
  <c r="L573" i="5"/>
  <c r="L557" i="5"/>
  <c r="L541" i="5"/>
  <c r="L525" i="5"/>
  <c r="L509" i="5"/>
  <c r="L493" i="5"/>
  <c r="L488" i="5"/>
  <c r="L466" i="5"/>
  <c r="L418" i="5"/>
  <c r="L282" i="5"/>
  <c r="L270" i="5"/>
  <c r="L71" i="5"/>
  <c r="L487" i="5"/>
  <c r="L452" i="5"/>
  <c r="L404" i="5"/>
  <c r="L287" i="5"/>
  <c r="L275" i="5"/>
  <c r="L263" i="5"/>
  <c r="L204" i="5"/>
  <c r="L198" i="5"/>
  <c r="L192" i="5"/>
  <c r="L186" i="5"/>
  <c r="L180" i="5"/>
  <c r="L174" i="5"/>
  <c r="L168" i="5"/>
  <c r="L162" i="5"/>
  <c r="L156" i="5"/>
  <c r="L150" i="5"/>
  <c r="L144" i="5"/>
  <c r="L138" i="5"/>
  <c r="L132" i="5"/>
  <c r="L126" i="5"/>
  <c r="L120" i="5"/>
  <c r="L114" i="5"/>
  <c r="L108" i="5"/>
  <c r="L102" i="5"/>
  <c r="L96" i="5"/>
  <c r="L90" i="5"/>
  <c r="L84" i="5"/>
  <c r="L78" i="5"/>
  <c r="L72" i="5"/>
  <c r="L611" i="5"/>
  <c r="L603" i="5"/>
  <c r="L465" i="5"/>
  <c r="L417" i="5"/>
  <c r="L280" i="5"/>
  <c r="L268" i="5"/>
  <c r="L254" i="5"/>
  <c r="L250" i="5"/>
  <c r="L246" i="5"/>
  <c r="L242" i="5"/>
  <c r="L238" i="5"/>
  <c r="L234" i="5"/>
  <c r="L230" i="5"/>
  <c r="L226" i="5"/>
  <c r="L222" i="5"/>
  <c r="L218" i="5"/>
  <c r="L214" i="5"/>
  <c r="L210" i="5"/>
  <c r="L781" i="5"/>
  <c r="L596" i="5"/>
  <c r="L577" i="5"/>
  <c r="L561" i="5"/>
  <c r="L545" i="5"/>
  <c r="L529" i="5"/>
  <c r="L513" i="5"/>
  <c r="L497" i="5"/>
  <c r="L478" i="5"/>
  <c r="L430" i="5"/>
  <c r="L285" i="5"/>
  <c r="L273" i="5"/>
  <c r="L261" i="5"/>
  <c r="L258" i="5"/>
  <c r="L205" i="5"/>
  <c r="L199" i="5"/>
  <c r="L193" i="5"/>
  <c r="L187" i="5"/>
  <c r="L181" i="5"/>
  <c r="L175" i="5"/>
  <c r="L169" i="5"/>
  <c r="L163" i="5"/>
  <c r="L157" i="5"/>
  <c r="L151" i="5"/>
  <c r="L145" i="5"/>
  <c r="L139" i="5"/>
  <c r="L133" i="5"/>
  <c r="L127" i="5"/>
  <c r="L121" i="5"/>
  <c r="L115" i="5"/>
  <c r="L109" i="5"/>
  <c r="L103" i="5"/>
  <c r="L97" i="5"/>
  <c r="L91" i="5"/>
  <c r="L85" i="5"/>
  <c r="L79" i="5"/>
  <c r="L73" i="5"/>
  <c r="L750" i="5"/>
  <c r="L618" i="5"/>
  <c r="L464" i="5"/>
  <c r="L416" i="5"/>
  <c r="L278" i="5"/>
  <c r="L266" i="5"/>
  <c r="L581" i="5"/>
  <c r="L517" i="5"/>
  <c r="L442" i="5"/>
  <c r="L822" i="5"/>
  <c r="L476" i="5"/>
  <c r="L259" i="5"/>
  <c r="L201" i="5"/>
  <c r="L177" i="5"/>
  <c r="L153" i="5"/>
  <c r="L129" i="5"/>
  <c r="L105" i="5"/>
  <c r="L81" i="5"/>
  <c r="L63" i="5"/>
  <c r="L59" i="5"/>
  <c r="L55" i="5"/>
  <c r="L51" i="5"/>
  <c r="L47" i="5"/>
  <c r="L43" i="5"/>
  <c r="L39" i="5"/>
  <c r="L35" i="5"/>
  <c r="L31" i="5"/>
  <c r="L27" i="5"/>
  <c r="L1092" i="5"/>
  <c r="L271" i="5"/>
  <c r="L247" i="5"/>
  <c r="L231" i="5"/>
  <c r="L215" i="5"/>
  <c r="L200" i="5"/>
  <c r="L176" i="5"/>
  <c r="L152" i="5"/>
  <c r="L128" i="5"/>
  <c r="L104" i="5"/>
  <c r="L80" i="5"/>
  <c r="L501" i="5"/>
  <c r="L533" i="5"/>
  <c r="L264" i="5"/>
  <c r="L288" i="5"/>
  <c r="L195" i="5"/>
  <c r="L171" i="5"/>
  <c r="L147" i="5"/>
  <c r="L123" i="5"/>
  <c r="L99" i="5"/>
  <c r="L75" i="5"/>
  <c r="L66" i="5"/>
  <c r="L62" i="5"/>
  <c r="L58" i="5"/>
  <c r="L54" i="5"/>
  <c r="L50" i="5"/>
  <c r="L46" i="5"/>
  <c r="L42" i="5"/>
  <c r="L38" i="5"/>
  <c r="L34" i="5"/>
  <c r="L30" i="5"/>
  <c r="L26" i="5"/>
  <c r="L565" i="5"/>
  <c r="L283" i="5"/>
  <c r="L251" i="5"/>
  <c r="L235" i="5"/>
  <c r="L219" i="5"/>
  <c r="L194" i="5"/>
  <c r="L170" i="5"/>
  <c r="L146" i="5"/>
  <c r="L122" i="5"/>
  <c r="L98" i="5"/>
  <c r="L74" i="5"/>
  <c r="L549" i="5"/>
  <c r="L276" i="5"/>
  <c r="L269" i="5"/>
  <c r="L189" i="5"/>
  <c r="L165" i="5"/>
  <c r="L141" i="5"/>
  <c r="L117" i="5"/>
  <c r="L93" i="5"/>
  <c r="L65" i="5"/>
  <c r="L61" i="5"/>
  <c r="L57" i="5"/>
  <c r="L53" i="5"/>
  <c r="L49" i="5"/>
  <c r="L45" i="5"/>
  <c r="L41" i="5"/>
  <c r="L37" i="5"/>
  <c r="L33" i="5"/>
  <c r="L29" i="5"/>
  <c r="L429" i="5"/>
  <c r="L255" i="5"/>
  <c r="L239" i="5"/>
  <c r="L223" i="5"/>
  <c r="L188" i="5"/>
  <c r="L164" i="5"/>
  <c r="L140" i="5"/>
  <c r="L116" i="5"/>
  <c r="L92" i="5"/>
  <c r="L586" i="5"/>
  <c r="L428" i="5"/>
  <c r="L281" i="5"/>
  <c r="L207" i="5"/>
  <c r="L183" i="5"/>
  <c r="L159" i="5"/>
  <c r="L135" i="5"/>
  <c r="L111" i="5"/>
  <c r="L87" i="5"/>
  <c r="L64" i="5"/>
  <c r="L60" i="5"/>
  <c r="L56" i="5"/>
  <c r="L52" i="5"/>
  <c r="L48" i="5"/>
  <c r="L44" i="5"/>
  <c r="L40" i="5"/>
  <c r="L36" i="5"/>
  <c r="L32" i="5"/>
  <c r="L28" i="5"/>
  <c r="L609" i="5"/>
  <c r="L477" i="5"/>
  <c r="L243" i="5"/>
  <c r="L227" i="5"/>
  <c r="L211" i="5"/>
  <c r="L206" i="5"/>
  <c r="L182" i="5"/>
  <c r="L158" i="5"/>
  <c r="L134" i="5"/>
  <c r="L110" i="5"/>
  <c r="L86" i="5"/>
  <c r="C2983" i="5"/>
  <c r="D2983" i="5" s="1"/>
  <c r="E2983" i="5" s="1"/>
  <c r="F2983" i="5" s="1"/>
  <c r="G2983" i="5" s="1"/>
  <c r="H2983" i="5" s="1"/>
  <c r="C2971" i="5"/>
  <c r="C2959" i="5"/>
  <c r="C2947" i="5"/>
  <c r="C2984" i="5"/>
  <c r="C2972" i="5"/>
  <c r="C2960" i="5"/>
  <c r="C2948" i="5"/>
  <c r="C2987" i="5"/>
  <c r="C2985" i="5"/>
  <c r="C2956" i="5"/>
  <c r="C2952" i="5"/>
  <c r="C2969" i="5"/>
  <c r="C2965" i="5"/>
  <c r="C2961" i="5"/>
  <c r="C2943" i="5"/>
  <c r="C2937" i="5"/>
  <c r="C2931" i="5"/>
  <c r="C2925" i="5"/>
  <c r="C2982" i="5"/>
  <c r="C2978" i="5"/>
  <c r="C2974" i="5"/>
  <c r="C2957" i="5"/>
  <c r="C2953" i="5"/>
  <c r="C2949" i="5"/>
  <c r="D2949" i="5" s="1"/>
  <c r="E2949" i="5" s="1"/>
  <c r="F2949" i="5" s="1"/>
  <c r="G2949" i="5" s="1"/>
  <c r="H2949" i="5" s="1"/>
  <c r="C2944" i="5"/>
  <c r="C2986" i="5"/>
  <c r="C2970" i="5"/>
  <c r="C2966" i="5"/>
  <c r="C2962" i="5"/>
  <c r="C2918" i="5"/>
  <c r="C2917" i="5"/>
  <c r="C2916" i="5"/>
  <c r="C2915" i="5"/>
  <c r="C2914" i="5"/>
  <c r="C2913" i="5"/>
  <c r="C2912" i="5"/>
  <c r="D2912" i="5" s="1"/>
  <c r="E2912" i="5" s="1"/>
  <c r="F2912" i="5" s="1"/>
  <c r="G2912" i="5" s="1"/>
  <c r="H2912" i="5" s="1"/>
  <c r="C2911" i="5"/>
  <c r="C2910" i="5"/>
  <c r="C2909" i="5"/>
  <c r="C2908" i="5"/>
  <c r="C2907" i="5"/>
  <c r="C2906" i="5"/>
  <c r="C2905" i="5"/>
  <c r="C2904" i="5"/>
  <c r="C2979" i="5"/>
  <c r="C2975" i="5"/>
  <c r="C2955" i="5"/>
  <c r="C2950" i="5"/>
  <c r="D2950" i="5" s="1"/>
  <c r="E2950" i="5" s="1"/>
  <c r="F2950" i="5" s="1"/>
  <c r="G2950" i="5" s="1"/>
  <c r="H2950" i="5" s="1"/>
  <c r="C2933" i="5"/>
  <c r="C2930" i="5"/>
  <c r="C2922" i="5"/>
  <c r="C2919" i="5"/>
  <c r="C2903" i="5"/>
  <c r="C2897" i="5"/>
  <c r="C2891" i="5"/>
  <c r="C2885" i="5"/>
  <c r="C2879" i="5"/>
  <c r="C2868" i="5"/>
  <c r="C2856" i="5"/>
  <c r="C2968" i="5"/>
  <c r="D2968" i="5" s="1"/>
  <c r="E2968" i="5" s="1"/>
  <c r="F2968" i="5" s="1"/>
  <c r="G2968" i="5" s="1"/>
  <c r="H2968" i="5" s="1"/>
  <c r="C2869" i="5"/>
  <c r="C2857" i="5"/>
  <c r="C2981" i="5"/>
  <c r="C2973" i="5"/>
  <c r="C2928" i="5"/>
  <c r="C2898" i="5"/>
  <c r="C2892" i="5"/>
  <c r="C2886" i="5"/>
  <c r="C2880" i="5"/>
  <c r="C2870" i="5"/>
  <c r="C2954" i="5"/>
  <c r="C2945" i="5"/>
  <c r="D2945" i="5" s="1"/>
  <c r="E2945" i="5" s="1"/>
  <c r="F2945" i="5" s="1"/>
  <c r="G2945" i="5" s="1"/>
  <c r="H2945" i="5" s="1"/>
  <c r="C2939" i="5"/>
  <c r="C2936" i="5"/>
  <c r="C2871" i="5"/>
  <c r="C2967" i="5"/>
  <c r="C2941" i="5"/>
  <c r="C2923" i="5"/>
  <c r="C2920" i="5"/>
  <c r="C2899" i="5"/>
  <c r="C2893" i="5"/>
  <c r="C2887" i="5"/>
  <c r="C2881" i="5"/>
  <c r="C2872" i="5"/>
  <c r="D2872" i="5" s="1"/>
  <c r="E2872" i="5" s="1"/>
  <c r="F2872" i="5" s="1"/>
  <c r="G2872" i="5" s="1"/>
  <c r="H2872" i="5" s="1"/>
  <c r="C2980" i="5"/>
  <c r="C2934" i="5"/>
  <c r="C2926" i="5"/>
  <c r="C2977" i="5"/>
  <c r="C2964" i="5"/>
  <c r="C2958" i="5"/>
  <c r="C2882" i="5"/>
  <c r="C2863" i="5"/>
  <c r="C2859" i="5"/>
  <c r="C2843" i="5"/>
  <c r="C2831" i="5"/>
  <c r="C2819" i="5"/>
  <c r="D2819" i="5" s="1"/>
  <c r="E2819" i="5" s="1"/>
  <c r="F2819" i="5" s="1"/>
  <c r="G2819" i="5" s="1"/>
  <c r="H2819" i="5" s="1"/>
  <c r="C2807" i="5"/>
  <c r="C2795" i="5"/>
  <c r="C2942" i="5"/>
  <c r="C2929" i="5"/>
  <c r="C2901" i="5"/>
  <c r="C2889" i="5"/>
  <c r="C2878" i="5"/>
  <c r="C2876" i="5"/>
  <c r="C2874" i="5"/>
  <c r="C2844" i="5"/>
  <c r="C2832" i="5"/>
  <c r="C2820" i="5"/>
  <c r="D2820" i="5" s="1"/>
  <c r="E2820" i="5" s="1"/>
  <c r="F2820" i="5" s="1"/>
  <c r="G2820" i="5" s="1"/>
  <c r="H2820" i="5" s="1"/>
  <c r="C2808" i="5"/>
  <c r="C2796" i="5"/>
  <c r="C2951" i="5"/>
  <c r="C2855" i="5"/>
  <c r="C2851" i="5"/>
  <c r="C2845" i="5"/>
  <c r="C2833" i="5"/>
  <c r="C2976" i="5"/>
  <c r="C2963" i="5"/>
  <c r="C2946" i="5"/>
  <c r="C2921" i="5"/>
  <c r="C2896" i="5"/>
  <c r="C2884" i="5"/>
  <c r="C2867" i="5"/>
  <c r="C2864" i="5"/>
  <c r="C2860" i="5"/>
  <c r="C2846" i="5"/>
  <c r="C2834" i="5"/>
  <c r="C2822" i="5"/>
  <c r="C2810" i="5"/>
  <c r="C2924" i="5"/>
  <c r="C2861" i="5"/>
  <c r="C2848" i="5"/>
  <c r="C2837" i="5"/>
  <c r="D2837" i="5" s="1"/>
  <c r="E2837" i="5" s="1"/>
  <c r="F2837" i="5" s="1"/>
  <c r="G2837" i="5" s="1"/>
  <c r="H2837" i="5" s="1"/>
  <c r="C2825" i="5"/>
  <c r="C2813" i="5"/>
  <c r="C2900" i="5"/>
  <c r="C2865" i="5"/>
  <c r="C2854" i="5"/>
  <c r="C2847" i="5"/>
  <c r="C2803" i="5"/>
  <c r="C2799" i="5"/>
  <c r="C2789" i="5"/>
  <c r="C2783" i="5"/>
  <c r="C2777" i="5"/>
  <c r="C2771" i="5"/>
  <c r="D2771" i="5" s="1"/>
  <c r="E2771" i="5" s="1"/>
  <c r="F2771" i="5" s="1"/>
  <c r="G2771" i="5" s="1"/>
  <c r="H2771" i="5" s="1"/>
  <c r="C2759" i="5"/>
  <c r="C2747" i="5"/>
  <c r="C2735" i="5"/>
  <c r="C2932" i="5"/>
  <c r="C2873" i="5"/>
  <c r="C2858" i="5"/>
  <c r="C2849" i="5"/>
  <c r="C2818" i="5"/>
  <c r="C2760" i="5"/>
  <c r="C2883" i="5"/>
  <c r="C2821" i="5"/>
  <c r="C2790" i="5"/>
  <c r="D2790" i="5" s="1"/>
  <c r="E2790" i="5" s="1"/>
  <c r="F2790" i="5" s="1"/>
  <c r="G2790" i="5" s="1"/>
  <c r="H2790" i="5" s="1"/>
  <c r="C2784" i="5"/>
  <c r="C2778" i="5"/>
  <c r="C2772" i="5"/>
  <c r="C2988" i="5"/>
  <c r="C2895" i="5"/>
  <c r="C2830" i="5"/>
  <c r="C2828" i="5"/>
  <c r="C2826" i="5"/>
  <c r="C2816" i="5"/>
  <c r="C2804" i="5"/>
  <c r="C2800" i="5"/>
  <c r="C2762" i="5"/>
  <c r="D2762" i="5" s="1"/>
  <c r="E2762" i="5" s="1"/>
  <c r="F2762" i="5" s="1"/>
  <c r="G2762" i="5" s="1"/>
  <c r="H2762" i="5" s="1"/>
  <c r="C2750" i="5"/>
  <c r="C2862" i="5"/>
  <c r="C2853" i="5"/>
  <c r="C2841" i="5"/>
  <c r="C2839" i="5"/>
  <c r="C2824" i="5"/>
  <c r="C2811" i="5"/>
  <c r="C2791" i="5"/>
  <c r="C2785" i="5"/>
  <c r="C2779" i="5"/>
  <c r="C2773" i="5"/>
  <c r="C2938" i="5"/>
  <c r="D2938" i="5" s="1"/>
  <c r="E2938" i="5" s="1"/>
  <c r="F2938" i="5" s="1"/>
  <c r="G2938" i="5" s="1"/>
  <c r="H2938" i="5" s="1"/>
  <c r="C2835" i="5"/>
  <c r="C2814" i="5"/>
  <c r="C2894" i="5"/>
  <c r="C2794" i="5"/>
  <c r="C2752" i="5"/>
  <c r="C2741" i="5"/>
  <c r="C2812" i="5"/>
  <c r="C2775" i="5"/>
  <c r="C2756" i="5"/>
  <c r="C2748" i="5"/>
  <c r="C2866" i="5"/>
  <c r="C2852" i="5"/>
  <c r="D2852" i="5" s="1"/>
  <c r="E2852" i="5" s="1"/>
  <c r="F2852" i="5" s="1"/>
  <c r="G2852" i="5" s="1"/>
  <c r="H2852" i="5" s="1"/>
  <c r="C2829" i="5"/>
  <c r="C2809" i="5"/>
  <c r="C2798" i="5"/>
  <c r="C2902" i="5"/>
  <c r="C2840" i="5"/>
  <c r="C2815" i="5"/>
  <c r="C2787" i="5"/>
  <c r="C2769" i="5"/>
  <c r="C2753" i="5"/>
  <c r="C2729" i="5"/>
  <c r="C2728" i="5"/>
  <c r="C2727" i="5"/>
  <c r="D2727" i="5" s="1"/>
  <c r="E2727" i="5" s="1"/>
  <c r="F2727" i="5" s="1"/>
  <c r="G2727" i="5" s="1"/>
  <c r="H2727" i="5" s="1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D2715" i="5" s="1"/>
  <c r="E2715" i="5" s="1"/>
  <c r="F2715" i="5" s="1"/>
  <c r="G2715" i="5" s="1"/>
  <c r="H2715" i="5" s="1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D2703" i="5" s="1"/>
  <c r="E2703" i="5" s="1"/>
  <c r="F2703" i="5" s="1"/>
  <c r="G2703" i="5" s="1"/>
  <c r="H2703" i="5" s="1"/>
  <c r="C2702" i="5"/>
  <c r="C2877" i="5"/>
  <c r="C2836" i="5"/>
  <c r="C2806" i="5"/>
  <c r="C2793" i="5"/>
  <c r="C2850" i="5"/>
  <c r="C2888" i="5"/>
  <c r="C2797" i="5"/>
  <c r="C2774" i="5"/>
  <c r="C2700" i="5"/>
  <c r="C2688" i="5"/>
  <c r="C2676" i="5"/>
  <c r="D2676" i="5" s="1"/>
  <c r="E2676" i="5" s="1"/>
  <c r="F2676" i="5" s="1"/>
  <c r="G2676" i="5" s="1"/>
  <c r="H2676" i="5" s="1"/>
  <c r="C2664" i="5"/>
  <c r="C2652" i="5"/>
  <c r="C2817" i="5"/>
  <c r="C2802" i="5"/>
  <c r="C2780" i="5"/>
  <c r="C2764" i="5"/>
  <c r="C2751" i="5"/>
  <c r="C2738" i="5"/>
  <c r="C2701" i="5"/>
  <c r="C2689" i="5"/>
  <c r="C2677" i="5"/>
  <c r="C2842" i="5"/>
  <c r="C2823" i="5"/>
  <c r="C2786" i="5"/>
  <c r="C2766" i="5"/>
  <c r="C2749" i="5"/>
  <c r="C2746" i="5"/>
  <c r="C2730" i="5"/>
  <c r="C2690" i="5"/>
  <c r="C2678" i="5"/>
  <c r="C2805" i="5"/>
  <c r="C2801" i="5"/>
  <c r="C2768" i="5"/>
  <c r="C2758" i="5"/>
  <c r="D2758" i="5" s="1"/>
  <c r="E2758" i="5" s="1"/>
  <c r="F2758" i="5" s="1"/>
  <c r="G2758" i="5" s="1"/>
  <c r="H2758" i="5" s="1"/>
  <c r="C2754" i="5"/>
  <c r="C2744" i="5"/>
  <c r="C2736" i="5"/>
  <c r="C2733" i="5"/>
  <c r="C2692" i="5"/>
  <c r="C2782" i="5"/>
  <c r="C2737" i="5"/>
  <c r="C2732" i="5"/>
  <c r="C2672" i="5"/>
  <c r="C2667" i="5"/>
  <c r="C2648" i="5"/>
  <c r="C2638" i="5"/>
  <c r="D2638" i="5" s="1"/>
  <c r="E2638" i="5" s="1"/>
  <c r="F2638" i="5" s="1"/>
  <c r="G2638" i="5" s="1"/>
  <c r="H2638" i="5" s="1"/>
  <c r="C2875" i="5"/>
  <c r="C2767" i="5"/>
  <c r="C2757" i="5"/>
  <c r="C2740" i="5"/>
  <c r="C2696" i="5"/>
  <c r="C2691" i="5"/>
  <c r="C2661" i="5"/>
  <c r="C2655" i="5"/>
  <c r="C2639" i="5"/>
  <c r="C2838" i="5"/>
  <c r="C2776" i="5"/>
  <c r="C2763" i="5"/>
  <c r="D2763" i="5" s="1"/>
  <c r="E2763" i="5" s="1"/>
  <c r="F2763" i="5" s="1"/>
  <c r="G2763" i="5" s="1"/>
  <c r="H2763" i="5" s="1"/>
  <c r="C2745" i="5"/>
  <c r="C2742" i="5"/>
  <c r="C2731" i="5"/>
  <c r="C2683" i="5"/>
  <c r="C2680" i="5"/>
  <c r="C2668" i="5"/>
  <c r="C2649" i="5"/>
  <c r="C2640" i="5"/>
  <c r="C2739" i="5"/>
  <c r="C2734" i="5"/>
  <c r="C2694" i="5"/>
  <c r="C2686" i="5"/>
  <c r="D2686" i="5" s="1"/>
  <c r="E2686" i="5" s="1"/>
  <c r="F2686" i="5" s="1"/>
  <c r="G2686" i="5" s="1"/>
  <c r="H2686" i="5" s="1"/>
  <c r="C2673" i="5"/>
  <c r="C2662" i="5"/>
  <c r="C2788" i="5"/>
  <c r="C2781" i="5"/>
  <c r="C2770" i="5"/>
  <c r="C2699" i="5"/>
  <c r="C2669" i="5"/>
  <c r="C2650" i="5"/>
  <c r="C2642" i="5"/>
  <c r="C2663" i="5"/>
  <c r="C2657" i="5"/>
  <c r="C2643" i="5"/>
  <c r="D2643" i="5" s="1"/>
  <c r="E2643" i="5" s="1"/>
  <c r="F2643" i="5" s="1"/>
  <c r="G2643" i="5" s="1"/>
  <c r="H2643" i="5" s="1"/>
  <c r="C2765" i="5"/>
  <c r="C2695" i="5"/>
  <c r="C2687" i="5"/>
  <c r="C2665" i="5"/>
  <c r="C2646" i="5"/>
  <c r="C2827" i="5"/>
  <c r="C2685" i="5"/>
  <c r="C2681" i="5"/>
  <c r="C2630" i="5"/>
  <c r="C2576" i="5"/>
  <c r="C2564" i="5"/>
  <c r="C2552" i="5"/>
  <c r="D2552" i="5" s="1"/>
  <c r="E2552" i="5" s="1"/>
  <c r="F2552" i="5" s="1"/>
  <c r="G2552" i="5" s="1"/>
  <c r="H2552" i="5" s="1"/>
  <c r="C2540" i="5"/>
  <c r="C2528" i="5"/>
  <c r="C2674" i="5"/>
  <c r="C2671" i="5"/>
  <c r="C2660" i="5"/>
  <c r="C2623" i="5"/>
  <c r="C2598" i="5"/>
  <c r="C2592" i="5"/>
  <c r="C2586" i="5"/>
  <c r="C2577" i="5"/>
  <c r="C2565" i="5"/>
  <c r="C2553" i="5"/>
  <c r="D2553" i="5" s="1"/>
  <c r="E2553" i="5" s="1"/>
  <c r="F2553" i="5" s="1"/>
  <c r="G2553" i="5" s="1"/>
  <c r="H2553" i="5" s="1"/>
  <c r="C2541" i="5"/>
  <c r="C2529" i="5"/>
  <c r="C2684" i="5"/>
  <c r="C2641" i="5"/>
  <c r="C2628" i="5"/>
  <c r="C2618" i="5"/>
  <c r="C2615" i="5"/>
  <c r="C2611" i="5"/>
  <c r="C2607" i="5"/>
  <c r="C2603" i="5"/>
  <c r="C2578" i="5"/>
  <c r="C2566" i="5"/>
  <c r="D2566" i="5" s="1"/>
  <c r="E2566" i="5" s="1"/>
  <c r="F2566" i="5" s="1"/>
  <c r="G2566" i="5" s="1"/>
  <c r="H2566" i="5" s="1"/>
  <c r="C2554" i="5"/>
  <c r="C2542" i="5"/>
  <c r="C2530" i="5"/>
  <c r="C2940" i="5"/>
  <c r="C2792" i="5"/>
  <c r="C2637" i="5"/>
  <c r="C2635" i="5"/>
  <c r="C2633" i="5"/>
  <c r="C2621" i="5"/>
  <c r="C2599" i="5"/>
  <c r="C2593" i="5"/>
  <c r="C2587" i="5"/>
  <c r="D2587" i="5" s="1"/>
  <c r="E2587" i="5" s="1"/>
  <c r="F2587" i="5" s="1"/>
  <c r="G2587" i="5" s="1"/>
  <c r="H2587" i="5" s="1"/>
  <c r="C2579" i="5"/>
  <c r="C2567" i="5"/>
  <c r="C2555" i="5"/>
  <c r="C2543" i="5"/>
  <c r="C2531" i="5"/>
  <c r="C2935" i="5"/>
  <c r="C2670" i="5"/>
  <c r="C2645" i="5"/>
  <c r="C2626" i="5"/>
  <c r="C2580" i="5"/>
  <c r="C2568" i="5"/>
  <c r="C2556" i="5"/>
  <c r="D2556" i="5" s="1"/>
  <c r="E2556" i="5" s="1"/>
  <c r="F2556" i="5" s="1"/>
  <c r="G2556" i="5" s="1"/>
  <c r="H2556" i="5" s="1"/>
  <c r="C2544" i="5"/>
  <c r="C2532" i="5"/>
  <c r="C2743" i="5"/>
  <c r="C2659" i="5"/>
  <c r="C2631" i="5"/>
  <c r="C2612" i="5"/>
  <c r="C2608" i="5"/>
  <c r="C2604" i="5"/>
  <c r="C2600" i="5"/>
  <c r="C2594" i="5"/>
  <c r="C2588" i="5"/>
  <c r="C2581" i="5"/>
  <c r="D2581" i="5" s="1"/>
  <c r="E2581" i="5" s="1"/>
  <c r="F2581" i="5" s="1"/>
  <c r="G2581" i="5" s="1"/>
  <c r="H2581" i="5" s="1"/>
  <c r="C2569" i="5"/>
  <c r="C2557" i="5"/>
  <c r="C2545" i="5"/>
  <c r="C2533" i="5"/>
  <c r="C2927" i="5"/>
  <c r="C2647" i="5"/>
  <c r="C2624" i="5"/>
  <c r="C2619" i="5"/>
  <c r="C2616" i="5"/>
  <c r="C2582" i="5"/>
  <c r="C2570" i="5"/>
  <c r="C2558" i="5"/>
  <c r="D2558" i="5" s="1"/>
  <c r="E2558" i="5" s="1"/>
  <c r="F2558" i="5" s="1"/>
  <c r="G2558" i="5" s="1"/>
  <c r="H2558" i="5" s="1"/>
  <c r="C2546" i="5"/>
  <c r="C2534" i="5"/>
  <c r="C2890" i="5"/>
  <c r="C2679" i="5"/>
  <c r="C2656" i="5"/>
  <c r="C2622" i="5"/>
  <c r="C2613" i="5"/>
  <c r="C2609" i="5"/>
  <c r="C2605" i="5"/>
  <c r="C2761" i="5"/>
  <c r="C2697" i="5"/>
  <c r="C2682" i="5"/>
  <c r="D2682" i="5" s="1"/>
  <c r="E2682" i="5" s="1"/>
  <c r="F2682" i="5" s="1"/>
  <c r="G2682" i="5" s="1"/>
  <c r="H2682" i="5" s="1"/>
  <c r="C2675" i="5"/>
  <c r="C2666" i="5"/>
  <c r="C2658" i="5"/>
  <c r="C2632" i="5"/>
  <c r="C2620" i="5"/>
  <c r="C2617" i="5"/>
  <c r="C2574" i="5"/>
  <c r="C2651" i="5"/>
  <c r="C2634" i="5"/>
  <c r="C2627" i="5"/>
  <c r="C2596" i="5"/>
  <c r="C2572" i="5"/>
  <c r="D2572" i="5" s="1"/>
  <c r="E2572" i="5" s="1"/>
  <c r="F2572" i="5" s="1"/>
  <c r="G2572" i="5" s="1"/>
  <c r="H2572" i="5" s="1"/>
  <c r="C2478" i="5"/>
  <c r="C2466" i="5"/>
  <c r="C2454" i="5"/>
  <c r="C2442" i="5"/>
  <c r="C2430" i="5"/>
  <c r="C2418" i="5"/>
  <c r="C2406" i="5"/>
  <c r="C2394" i="5"/>
  <c r="C2382" i="5"/>
  <c r="C2370" i="5"/>
  <c r="C2614" i="5"/>
  <c r="C2585" i="5"/>
  <c r="D2585" i="5" s="1"/>
  <c r="E2585" i="5" s="1"/>
  <c r="F2585" i="5" s="1"/>
  <c r="G2585" i="5" s="1"/>
  <c r="H2585" i="5" s="1"/>
  <c r="C2575" i="5"/>
  <c r="C2538" i="5"/>
  <c r="C2535" i="5"/>
  <c r="C2521" i="5"/>
  <c r="C2518" i="5"/>
  <c r="C2506" i="5"/>
  <c r="C2500" i="5"/>
  <c r="C2494" i="5"/>
  <c r="C2488" i="5"/>
  <c r="C2479" i="5"/>
  <c r="C2467" i="5"/>
  <c r="C2455" i="5"/>
  <c r="D2455" i="5" s="1"/>
  <c r="E2455" i="5" s="1"/>
  <c r="F2455" i="5" s="1"/>
  <c r="G2455" i="5" s="1"/>
  <c r="H2455" i="5" s="1"/>
  <c r="C2443" i="5"/>
  <c r="C2431" i="5"/>
  <c r="C2419" i="5"/>
  <c r="C2407" i="5"/>
  <c r="C2395" i="5"/>
  <c r="C2383" i="5"/>
  <c r="C2595" i="5"/>
  <c r="C2551" i="5"/>
  <c r="C2548" i="5"/>
  <c r="C2515" i="5"/>
  <c r="C2511" i="5"/>
  <c r="C2480" i="5"/>
  <c r="D2480" i="5" s="1"/>
  <c r="E2480" i="5" s="1"/>
  <c r="F2480" i="5" s="1"/>
  <c r="G2480" i="5" s="1"/>
  <c r="H2480" i="5" s="1"/>
  <c r="C2468" i="5"/>
  <c r="C2456" i="5"/>
  <c r="C2444" i="5"/>
  <c r="C2698" i="5"/>
  <c r="C2561" i="5"/>
  <c r="C2526" i="5"/>
  <c r="C2524" i="5"/>
  <c r="C2507" i="5"/>
  <c r="C2501" i="5"/>
  <c r="C2495" i="5"/>
  <c r="C2489" i="5"/>
  <c r="C2481" i="5"/>
  <c r="D2481" i="5" s="1"/>
  <c r="E2481" i="5" s="1"/>
  <c r="F2481" i="5" s="1"/>
  <c r="G2481" i="5" s="1"/>
  <c r="H2481" i="5" s="1"/>
  <c r="C2469" i="5"/>
  <c r="C2457" i="5"/>
  <c r="C2445" i="5"/>
  <c r="C2433" i="5"/>
  <c r="C2421" i="5"/>
  <c r="C2625" i="5"/>
  <c r="C2584" i="5"/>
  <c r="C2571" i="5"/>
  <c r="C2482" i="5"/>
  <c r="C2470" i="5"/>
  <c r="C2458" i="5"/>
  <c r="C2446" i="5"/>
  <c r="D2446" i="5" s="1"/>
  <c r="E2446" i="5" s="1"/>
  <c r="F2446" i="5" s="1"/>
  <c r="G2446" i="5" s="1"/>
  <c r="H2446" i="5" s="1"/>
  <c r="C2434" i="5"/>
  <c r="C2422" i="5"/>
  <c r="C2602" i="5"/>
  <c r="C2591" i="5"/>
  <c r="C2537" i="5"/>
  <c r="C2522" i="5"/>
  <c r="C2519" i="5"/>
  <c r="C2516" i="5"/>
  <c r="C2512" i="5"/>
  <c r="C2508" i="5"/>
  <c r="C2502" i="5"/>
  <c r="C2496" i="5"/>
  <c r="D2496" i="5" s="1"/>
  <c r="E2496" i="5" s="1"/>
  <c r="F2496" i="5" s="1"/>
  <c r="G2496" i="5" s="1"/>
  <c r="H2496" i="5" s="1"/>
  <c r="C2490" i="5"/>
  <c r="C2483" i="5"/>
  <c r="C2471" i="5"/>
  <c r="C2459" i="5"/>
  <c r="C2755" i="5"/>
  <c r="C2654" i="5"/>
  <c r="C2629" i="5"/>
  <c r="C2590" i="5"/>
  <c r="C2573" i="5"/>
  <c r="C2513" i="5"/>
  <c r="C2509" i="5"/>
  <c r="C2597" i="5"/>
  <c r="C2505" i="5"/>
  <c r="C2493" i="5"/>
  <c r="C2477" i="5"/>
  <c r="C2453" i="5"/>
  <c r="C2451" i="5"/>
  <c r="C2449" i="5"/>
  <c r="C2447" i="5"/>
  <c r="C2438" i="5"/>
  <c r="C2420" i="5"/>
  <c r="C2414" i="5"/>
  <c r="C2410" i="5"/>
  <c r="C2380" i="5"/>
  <c r="D2380" i="5" s="1"/>
  <c r="E2380" i="5" s="1"/>
  <c r="F2380" i="5" s="1"/>
  <c r="G2380" i="5" s="1"/>
  <c r="H2380" i="5" s="1"/>
  <c r="C2367" i="5"/>
  <c r="C2636" i="5"/>
  <c r="C2606" i="5"/>
  <c r="C2520" i="5"/>
  <c r="C2472" i="5"/>
  <c r="C2423" i="5"/>
  <c r="C2393" i="5"/>
  <c r="C2389" i="5"/>
  <c r="C2385" i="5"/>
  <c r="C2375" i="5"/>
  <c r="C2368" i="5"/>
  <c r="C2559" i="5"/>
  <c r="D2559" i="5" s="1"/>
  <c r="E2559" i="5" s="1"/>
  <c r="F2559" i="5" s="1"/>
  <c r="G2559" i="5" s="1"/>
  <c r="H2559" i="5" s="1"/>
  <c r="C2510" i="5"/>
  <c r="C2497" i="5"/>
  <c r="C2485" i="5"/>
  <c r="C2461" i="5"/>
  <c r="C2436" i="5"/>
  <c r="C2428" i="5"/>
  <c r="C2402" i="5"/>
  <c r="C2398" i="5"/>
  <c r="C2369" i="5"/>
  <c r="C2474" i="5"/>
  <c r="C2415" i="5"/>
  <c r="C2411" i="5"/>
  <c r="D2411" i="5" s="1"/>
  <c r="E2411" i="5" s="1"/>
  <c r="F2411" i="5" s="1"/>
  <c r="G2411" i="5" s="1"/>
  <c r="H2411" i="5" s="1"/>
  <c r="C2381" i="5"/>
  <c r="C2376" i="5"/>
  <c r="C2653" i="5"/>
  <c r="C2539" i="5"/>
  <c r="C2523" i="5"/>
  <c r="C2504" i="5"/>
  <c r="C2492" i="5"/>
  <c r="C2463" i="5"/>
  <c r="C2426" i="5"/>
  <c r="C2390" i="5"/>
  <c r="C2386" i="5"/>
  <c r="C2527" i="5"/>
  <c r="D2527" i="5" s="1"/>
  <c r="E2527" i="5" s="1"/>
  <c r="F2527" i="5" s="1"/>
  <c r="G2527" i="5" s="1"/>
  <c r="H2527" i="5" s="1"/>
  <c r="C2476" i="5"/>
  <c r="C2441" i="5"/>
  <c r="C2439" i="5"/>
  <c r="C2403" i="5"/>
  <c r="C2399" i="5"/>
  <c r="C2377" i="5"/>
  <c r="C2371" i="5"/>
  <c r="C2601" i="5"/>
  <c r="C2583" i="5"/>
  <c r="C2563" i="5"/>
  <c r="C2550" i="5"/>
  <c r="C2499" i="5"/>
  <c r="D2499" i="5" s="1"/>
  <c r="E2499" i="5" s="1"/>
  <c r="F2499" i="5" s="1"/>
  <c r="G2499" i="5" s="1"/>
  <c r="H2499" i="5" s="1"/>
  <c r="C2487" i="5"/>
  <c r="C2465" i="5"/>
  <c r="C2452" i="5"/>
  <c r="C2450" i="5"/>
  <c r="C2448" i="5"/>
  <c r="C2424" i="5"/>
  <c r="C2644" i="5"/>
  <c r="C2503" i="5"/>
  <c r="C2491" i="5"/>
  <c r="C2473" i="5"/>
  <c r="C2432" i="5"/>
  <c r="C2404" i="5"/>
  <c r="D2404" i="5" s="1"/>
  <c r="E2404" i="5" s="1"/>
  <c r="F2404" i="5" s="1"/>
  <c r="G2404" i="5" s="1"/>
  <c r="H2404" i="5" s="1"/>
  <c r="C2400" i="5"/>
  <c r="C2396" i="5"/>
  <c r="C2610" i="5"/>
  <c r="C2525" i="5"/>
  <c r="C2498" i="5"/>
  <c r="C2397" i="5"/>
  <c r="C2378" i="5"/>
  <c r="C2362" i="5"/>
  <c r="C2350" i="5"/>
  <c r="C2330" i="5"/>
  <c r="C2315" i="5"/>
  <c r="C2311" i="5"/>
  <c r="D2311" i="5" s="1"/>
  <c r="E2311" i="5" s="1"/>
  <c r="F2311" i="5" s="1"/>
  <c r="G2311" i="5" s="1"/>
  <c r="H2311" i="5" s="1"/>
  <c r="C2297" i="5"/>
  <c r="C2285" i="5"/>
  <c r="C2273" i="5"/>
  <c r="C2261" i="5"/>
  <c r="C2249" i="5"/>
  <c r="C2237" i="5"/>
  <c r="C2225" i="5"/>
  <c r="C2213" i="5"/>
  <c r="C2201" i="5"/>
  <c r="C2189" i="5"/>
  <c r="C2177" i="5"/>
  <c r="C2165" i="5"/>
  <c r="D2165" i="5" s="1"/>
  <c r="E2165" i="5" s="1"/>
  <c r="F2165" i="5" s="1"/>
  <c r="G2165" i="5" s="1"/>
  <c r="H2165" i="5" s="1"/>
  <c r="C2153" i="5"/>
  <c r="C2560" i="5"/>
  <c r="C2514" i="5"/>
  <c r="C2464" i="5"/>
  <c r="C2440" i="5"/>
  <c r="C2425" i="5"/>
  <c r="C2412" i="5"/>
  <c r="C2409" i="5"/>
  <c r="C2387" i="5"/>
  <c r="C2384" i="5"/>
  <c r="C2372" i="5"/>
  <c r="C2357" i="5"/>
  <c r="D2357" i="5" s="1"/>
  <c r="E2357" i="5" s="1"/>
  <c r="F2357" i="5" s="1"/>
  <c r="G2357" i="5" s="1"/>
  <c r="H2357" i="5" s="1"/>
  <c r="C2345" i="5"/>
  <c r="C2335" i="5"/>
  <c r="C2307" i="5"/>
  <c r="C2298" i="5"/>
  <c r="C2286" i="5"/>
  <c r="C2274" i="5"/>
  <c r="C2262" i="5"/>
  <c r="C2250" i="5"/>
  <c r="C2238" i="5"/>
  <c r="C2226" i="5"/>
  <c r="C2214" i="5"/>
  <c r="C2202" i="5"/>
  <c r="D2202" i="5" s="1"/>
  <c r="E2202" i="5" s="1"/>
  <c r="F2202" i="5" s="1"/>
  <c r="G2202" i="5" s="1"/>
  <c r="H2202" i="5" s="1"/>
  <c r="C2190" i="5"/>
  <c r="C2178" i="5"/>
  <c r="C2166" i="5"/>
  <c r="C2154" i="5"/>
  <c r="C2429" i="5"/>
  <c r="C2364" i="5"/>
  <c r="C2352" i="5"/>
  <c r="C2299" i="5"/>
  <c r="C2287" i="5"/>
  <c r="C2275" i="5"/>
  <c r="C2263" i="5"/>
  <c r="C2251" i="5"/>
  <c r="D2251" i="5" s="1"/>
  <c r="E2251" i="5" s="1"/>
  <c r="F2251" i="5" s="1"/>
  <c r="G2251" i="5" s="1"/>
  <c r="H2251" i="5" s="1"/>
  <c r="C2239" i="5"/>
  <c r="C2227" i="5"/>
  <c r="C2536" i="5"/>
  <c r="C2462" i="5"/>
  <c r="C2359" i="5"/>
  <c r="C2347" i="5"/>
  <c r="C2333" i="5"/>
  <c r="C2328" i="5"/>
  <c r="C2325" i="5"/>
  <c r="C2322" i="5"/>
  <c r="C2319" i="5"/>
  <c r="C2316" i="5"/>
  <c r="D2316" i="5" s="1"/>
  <c r="E2316" i="5" s="1"/>
  <c r="F2316" i="5" s="1"/>
  <c r="G2316" i="5" s="1"/>
  <c r="H2316" i="5" s="1"/>
  <c r="C2312" i="5"/>
  <c r="C2308" i="5"/>
  <c r="C2300" i="5"/>
  <c r="C2288" i="5"/>
  <c r="C2276" i="5"/>
  <c r="C2264" i="5"/>
  <c r="C2252" i="5"/>
  <c r="C2240" i="5"/>
  <c r="C2228" i="5"/>
  <c r="C2216" i="5"/>
  <c r="C2475" i="5"/>
  <c r="C2408" i="5"/>
  <c r="D2408" i="5" s="1"/>
  <c r="E2408" i="5" s="1"/>
  <c r="F2408" i="5" s="1"/>
  <c r="G2408" i="5" s="1"/>
  <c r="H2408" i="5" s="1"/>
  <c r="C2354" i="5"/>
  <c r="C2301" i="5"/>
  <c r="C2289" i="5"/>
  <c r="C2277" i="5"/>
  <c r="C2265" i="5"/>
  <c r="C2253" i="5"/>
  <c r="C2241" i="5"/>
  <c r="C2229" i="5"/>
  <c r="C2217" i="5"/>
  <c r="C2366" i="5"/>
  <c r="C2361" i="5"/>
  <c r="C2349" i="5"/>
  <c r="D2349" i="5" s="1"/>
  <c r="E2349" i="5" s="1"/>
  <c r="F2349" i="5" s="1"/>
  <c r="G2349" i="5" s="1"/>
  <c r="H2349" i="5" s="1"/>
  <c r="C2342" i="5"/>
  <c r="C2340" i="5"/>
  <c r="C2338" i="5"/>
  <c r="C2331" i="5"/>
  <c r="C2302" i="5"/>
  <c r="C2290" i="5"/>
  <c r="C2278" i="5"/>
  <c r="C2266" i="5"/>
  <c r="C2254" i="5"/>
  <c r="C2242" i="5"/>
  <c r="C2230" i="5"/>
  <c r="C2218" i="5"/>
  <c r="D2218" i="5" s="1"/>
  <c r="E2218" i="5" s="1"/>
  <c r="F2218" i="5" s="1"/>
  <c r="G2218" i="5" s="1"/>
  <c r="H2218" i="5" s="1"/>
  <c r="C2206" i="5"/>
  <c r="C2460" i="5"/>
  <c r="C2437" i="5"/>
  <c r="C2405" i="5"/>
  <c r="C2374" i="5"/>
  <c r="C2356" i="5"/>
  <c r="C2344" i="5"/>
  <c r="C2336" i="5"/>
  <c r="C2313" i="5"/>
  <c r="C2309" i="5"/>
  <c r="C2303" i="5"/>
  <c r="C2291" i="5"/>
  <c r="D2291" i="5" s="1"/>
  <c r="E2291" i="5" s="1"/>
  <c r="F2291" i="5" s="1"/>
  <c r="G2291" i="5" s="1"/>
  <c r="H2291" i="5" s="1"/>
  <c r="C2279" i="5"/>
  <c r="C2486" i="5"/>
  <c r="C2379" i="5"/>
  <c r="C2358" i="5"/>
  <c r="C2346" i="5"/>
  <c r="C2334" i="5"/>
  <c r="C2293" i="5"/>
  <c r="C2281" i="5"/>
  <c r="C2269" i="5"/>
  <c r="C2257" i="5"/>
  <c r="C2245" i="5"/>
  <c r="C2233" i="5"/>
  <c r="D2233" i="5" s="1"/>
  <c r="E2233" i="5" s="1"/>
  <c r="F2233" i="5" s="1"/>
  <c r="G2233" i="5" s="1"/>
  <c r="H2233" i="5" s="1"/>
  <c r="C2413" i="5"/>
  <c r="C2360" i="5"/>
  <c r="C2235" i="5"/>
  <c r="C2212" i="5"/>
  <c r="C2209" i="5"/>
  <c r="C2199" i="5"/>
  <c r="C2195" i="5"/>
  <c r="C2191" i="5"/>
  <c r="C2161" i="5"/>
  <c r="C2157" i="5"/>
  <c r="C2147" i="5"/>
  <c r="C2141" i="5"/>
  <c r="D2141" i="5" s="1"/>
  <c r="E2141" i="5" s="1"/>
  <c r="F2141" i="5" s="1"/>
  <c r="G2141" i="5" s="1"/>
  <c r="H2141" i="5" s="1"/>
  <c r="C2134" i="5"/>
  <c r="C2122" i="5"/>
  <c r="C2110" i="5"/>
  <c r="C2098" i="5"/>
  <c r="C2086" i="5"/>
  <c r="C2074" i="5"/>
  <c r="C2062" i="5"/>
  <c r="C2050" i="5"/>
  <c r="C2038" i="5"/>
  <c r="C2339" i="5"/>
  <c r="C2324" i="5"/>
  <c r="C2284" i="5"/>
  <c r="D2284" i="5" s="1"/>
  <c r="E2284" i="5" s="1"/>
  <c r="F2284" i="5" s="1"/>
  <c r="G2284" i="5" s="1"/>
  <c r="H2284" i="5" s="1"/>
  <c r="C2248" i="5"/>
  <c r="C2232" i="5"/>
  <c r="C2219" i="5"/>
  <c r="C2203" i="5"/>
  <c r="C2174" i="5"/>
  <c r="C2170" i="5"/>
  <c r="C2135" i="5"/>
  <c r="C2392" i="5"/>
  <c r="C2351" i="5"/>
  <c r="C2323" i="5"/>
  <c r="C2280" i="5"/>
  <c r="C2258" i="5"/>
  <c r="D2258" i="5" s="1"/>
  <c r="E2258" i="5" s="1"/>
  <c r="F2258" i="5" s="1"/>
  <c r="G2258" i="5" s="1"/>
  <c r="H2258" i="5" s="1"/>
  <c r="C2221" i="5"/>
  <c r="C2187" i="5"/>
  <c r="C2183" i="5"/>
  <c r="C2179" i="5"/>
  <c r="C2148" i="5"/>
  <c r="C2142" i="5"/>
  <c r="C2136" i="5"/>
  <c r="C2124" i="5"/>
  <c r="C2112" i="5"/>
  <c r="C2100" i="5"/>
  <c r="C2088" i="5"/>
  <c r="C2076" i="5"/>
  <c r="D2076" i="5" s="1"/>
  <c r="E2076" i="5" s="1"/>
  <c r="F2076" i="5" s="1"/>
  <c r="G2076" i="5" s="1"/>
  <c r="H2076" i="5" s="1"/>
  <c r="C2064" i="5"/>
  <c r="C2052" i="5"/>
  <c r="C2040" i="5"/>
  <c r="C2693" i="5"/>
  <c r="C2517" i="5"/>
  <c r="C2401" i="5"/>
  <c r="C2373" i="5"/>
  <c r="C2365" i="5"/>
  <c r="C2314" i="5"/>
  <c r="C2310" i="5"/>
  <c r="C2271" i="5"/>
  <c r="C2255" i="5"/>
  <c r="D2255" i="5" s="1"/>
  <c r="E2255" i="5" s="1"/>
  <c r="F2255" i="5" s="1"/>
  <c r="G2255" i="5" s="1"/>
  <c r="H2255" i="5" s="1"/>
  <c r="C2200" i="5"/>
  <c r="C2196" i="5"/>
  <c r="C2192" i="5"/>
  <c r="C2162" i="5"/>
  <c r="C2158" i="5"/>
  <c r="C2125" i="5"/>
  <c r="C2113" i="5"/>
  <c r="C2391" i="5"/>
  <c r="C2332" i="5"/>
  <c r="C2283" i="5"/>
  <c r="C2268" i="5"/>
  <c r="C2234" i="5"/>
  <c r="D2234" i="5" s="1"/>
  <c r="E2234" i="5" s="1"/>
  <c r="F2234" i="5" s="1"/>
  <c r="G2234" i="5" s="1"/>
  <c r="H2234" i="5" s="1"/>
  <c r="C2223" i="5"/>
  <c r="C2215" i="5"/>
  <c r="C2210" i="5"/>
  <c r="C2207" i="5"/>
  <c r="C2175" i="5"/>
  <c r="C2171" i="5"/>
  <c r="C2167" i="5"/>
  <c r="C2149" i="5"/>
  <c r="C2143" i="5"/>
  <c r="C2137" i="5"/>
  <c r="C2126" i="5"/>
  <c r="C2562" i="5"/>
  <c r="C2435" i="5"/>
  <c r="C2343" i="5"/>
  <c r="C2337" i="5"/>
  <c r="C2327" i="5"/>
  <c r="C2318" i="5"/>
  <c r="C2306" i="5"/>
  <c r="C2296" i="5"/>
  <c r="C2247" i="5"/>
  <c r="C2204" i="5"/>
  <c r="C2188" i="5"/>
  <c r="C2184" i="5"/>
  <c r="C2180" i="5"/>
  <c r="D2180" i="5" s="1"/>
  <c r="E2180" i="5" s="1"/>
  <c r="F2180" i="5" s="1"/>
  <c r="G2180" i="5" s="1"/>
  <c r="H2180" i="5" s="1"/>
  <c r="C2127" i="5"/>
  <c r="C2115" i="5"/>
  <c r="C2549" i="5"/>
  <c r="C2363" i="5"/>
  <c r="C2326" i="5"/>
  <c r="C2317" i="5"/>
  <c r="C2292" i="5"/>
  <c r="C2260" i="5"/>
  <c r="C2244" i="5"/>
  <c r="C2231" i="5"/>
  <c r="C2197" i="5"/>
  <c r="C2193" i="5"/>
  <c r="D2193" i="5" s="1"/>
  <c r="E2193" i="5" s="1"/>
  <c r="F2193" i="5" s="1"/>
  <c r="G2193" i="5" s="1"/>
  <c r="H2193" i="5" s="1"/>
  <c r="C2163" i="5"/>
  <c r="C2159" i="5"/>
  <c r="C2155" i="5"/>
  <c r="C2150" i="5"/>
  <c r="C2144" i="5"/>
  <c r="C2547" i="5"/>
  <c r="C2417" i="5"/>
  <c r="C2305" i="5"/>
  <c r="C2282" i="5"/>
  <c r="C2270" i="5"/>
  <c r="C2220" i="5"/>
  <c r="C2427" i="5"/>
  <c r="D2427" i="5" s="1"/>
  <c r="E2427" i="5" s="1"/>
  <c r="F2427" i="5" s="1"/>
  <c r="G2427" i="5" s="1"/>
  <c r="H2427" i="5" s="1"/>
  <c r="C2329" i="5"/>
  <c r="C2320" i="5"/>
  <c r="C2304" i="5"/>
  <c r="C2259" i="5"/>
  <c r="C2243" i="5"/>
  <c r="C2176" i="5"/>
  <c r="C2151" i="5"/>
  <c r="C2140" i="5"/>
  <c r="C2097" i="5"/>
  <c r="C2093" i="5"/>
  <c r="C2089" i="5"/>
  <c r="C2059" i="5"/>
  <c r="D2059" i="5" s="1"/>
  <c r="E2059" i="5" s="1"/>
  <c r="F2059" i="5" s="1"/>
  <c r="G2059" i="5" s="1"/>
  <c r="H2059" i="5" s="1"/>
  <c r="C2055" i="5"/>
  <c r="C2012" i="5"/>
  <c r="C2000" i="5"/>
  <c r="C1988" i="5"/>
  <c r="C1976" i="5"/>
  <c r="C1964" i="5"/>
  <c r="C1952" i="5"/>
  <c r="C1940" i="5"/>
  <c r="C2294" i="5"/>
  <c r="C2173" i="5"/>
  <c r="C2145" i="5"/>
  <c r="C2133" i="5"/>
  <c r="C2123" i="5"/>
  <c r="C2111" i="5"/>
  <c r="C2106" i="5"/>
  <c r="C2102" i="5"/>
  <c r="C2072" i="5"/>
  <c r="C2068" i="5"/>
  <c r="C2051" i="5"/>
  <c r="C2034" i="5"/>
  <c r="C2030" i="5"/>
  <c r="C2024" i="5"/>
  <c r="C2013" i="5"/>
  <c r="C2001" i="5"/>
  <c r="D2001" i="5" s="1"/>
  <c r="E2001" i="5" s="1"/>
  <c r="F2001" i="5" s="1"/>
  <c r="G2001" i="5" s="1"/>
  <c r="H2001" i="5" s="1"/>
  <c r="C1989" i="5"/>
  <c r="C1977" i="5"/>
  <c r="C1965" i="5"/>
  <c r="C1953" i="5"/>
  <c r="C1941" i="5"/>
  <c r="C2267" i="5"/>
  <c r="C2236" i="5"/>
  <c r="C2160" i="5"/>
  <c r="C2121" i="5"/>
  <c r="C2119" i="5"/>
  <c r="C2114" i="5"/>
  <c r="C2085" i="5"/>
  <c r="D2085" i="5" s="1"/>
  <c r="E2085" i="5" s="1"/>
  <c r="F2085" i="5" s="1"/>
  <c r="G2085" i="5" s="1"/>
  <c r="H2085" i="5" s="1"/>
  <c r="C2081" i="5"/>
  <c r="C2077" i="5"/>
  <c r="C2047" i="5"/>
  <c r="C2043" i="5"/>
  <c r="C2014" i="5"/>
  <c r="C2002" i="5"/>
  <c r="C1990" i="5"/>
  <c r="C1978" i="5"/>
  <c r="C1966" i="5"/>
  <c r="C1954" i="5"/>
  <c r="C1942" i="5"/>
  <c r="C2341" i="5"/>
  <c r="D2341" i="5" s="1"/>
  <c r="E2341" i="5" s="1"/>
  <c r="F2341" i="5" s="1"/>
  <c r="G2341" i="5" s="1"/>
  <c r="H2341" i="5" s="1"/>
  <c r="C2321" i="5"/>
  <c r="C2246" i="5"/>
  <c r="C2211" i="5"/>
  <c r="C2172" i="5"/>
  <c r="C2128" i="5"/>
  <c r="C2094" i="5"/>
  <c r="C2090" i="5"/>
  <c r="C2060" i="5"/>
  <c r="C2056" i="5"/>
  <c r="C2589" i="5"/>
  <c r="C2256" i="5"/>
  <c r="C2198" i="5"/>
  <c r="D2198" i="5" s="1"/>
  <c r="E2198" i="5" s="1"/>
  <c r="F2198" i="5" s="1"/>
  <c r="G2198" i="5" s="1"/>
  <c r="H2198" i="5" s="1"/>
  <c r="C2194" i="5"/>
  <c r="C2169" i="5"/>
  <c r="C2139" i="5"/>
  <c r="C2130" i="5"/>
  <c r="C2117" i="5"/>
  <c r="C2109" i="5"/>
  <c r="C2103" i="5"/>
  <c r="C2073" i="5"/>
  <c r="C2069" i="5"/>
  <c r="C2065" i="5"/>
  <c r="C2035" i="5"/>
  <c r="C2031" i="5"/>
  <c r="D2031" i="5" s="1"/>
  <c r="E2031" i="5" s="1"/>
  <c r="F2031" i="5" s="1"/>
  <c r="G2031" i="5" s="1"/>
  <c r="H2031" i="5" s="1"/>
  <c r="C2016" i="5"/>
  <c r="C2004" i="5"/>
  <c r="C1992" i="5"/>
  <c r="C1980" i="5"/>
  <c r="C1968" i="5"/>
  <c r="C2156" i="5"/>
  <c r="C2099" i="5"/>
  <c r="C2082" i="5"/>
  <c r="C2078" i="5"/>
  <c r="C2048" i="5"/>
  <c r="C2044" i="5"/>
  <c r="C2186" i="5"/>
  <c r="D2186" i="5" s="1"/>
  <c r="E2186" i="5" s="1"/>
  <c r="F2186" i="5" s="1"/>
  <c r="G2186" i="5" s="1"/>
  <c r="H2186" i="5" s="1"/>
  <c r="C2182" i="5"/>
  <c r="C2168" i="5"/>
  <c r="C2132" i="5"/>
  <c r="C2107" i="5"/>
  <c r="C2095" i="5"/>
  <c r="C2091" i="5"/>
  <c r="C2061" i="5"/>
  <c r="C2388" i="5"/>
  <c r="C2205" i="5"/>
  <c r="C2138" i="5"/>
  <c r="C2120" i="5"/>
  <c r="C2083" i="5"/>
  <c r="D2083" i="5" s="1"/>
  <c r="E2083" i="5" s="1"/>
  <c r="F2083" i="5" s="1"/>
  <c r="G2083" i="5" s="1"/>
  <c r="H2083" i="5" s="1"/>
  <c r="C2079" i="5"/>
  <c r="C2353" i="5"/>
  <c r="C2272" i="5"/>
  <c r="C2152" i="5"/>
  <c r="C2355" i="5"/>
  <c r="C2108" i="5"/>
  <c r="C2084" i="5"/>
  <c r="C2080" i="5"/>
  <c r="C2057" i="5"/>
  <c r="C2042" i="5"/>
  <c r="C2036" i="5"/>
  <c r="C2032" i="5"/>
  <c r="D2032" i="5" s="1"/>
  <c r="E2032" i="5" s="1"/>
  <c r="F2032" i="5" s="1"/>
  <c r="G2032" i="5" s="1"/>
  <c r="H2032" i="5" s="1"/>
  <c r="C2023" i="5"/>
  <c r="C1995" i="5"/>
  <c r="C1987" i="5"/>
  <c r="C1862" i="5"/>
  <c r="C1850" i="5"/>
  <c r="C2348" i="5"/>
  <c r="C2208" i="5"/>
  <c r="C2164" i="5"/>
  <c r="C2087" i="5"/>
  <c r="C2066" i="5"/>
  <c r="C2008" i="5"/>
  <c r="C2003" i="5"/>
  <c r="D2003" i="5" s="1"/>
  <c r="E2003" i="5" s="1"/>
  <c r="F2003" i="5" s="1"/>
  <c r="G2003" i="5" s="1"/>
  <c r="H2003" i="5" s="1"/>
  <c r="C1972" i="5"/>
  <c r="C1967" i="5"/>
  <c r="C1938" i="5"/>
  <c r="C1930" i="5"/>
  <c r="C1924" i="5"/>
  <c r="C1918" i="5"/>
  <c r="C1912" i="5"/>
  <c r="C1906" i="5"/>
  <c r="C1900" i="5"/>
  <c r="C1894" i="5"/>
  <c r="C1888" i="5"/>
  <c r="C1882" i="5"/>
  <c r="C1876" i="5"/>
  <c r="C1870" i="5"/>
  <c r="C1863" i="5"/>
  <c r="C1851" i="5"/>
  <c r="C2049" i="5"/>
  <c r="C2028" i="5"/>
  <c r="C2026" i="5"/>
  <c r="C2021" i="5"/>
  <c r="C1993" i="5"/>
  <c r="C1985" i="5"/>
  <c r="C1951" i="5"/>
  <c r="C1948" i="5"/>
  <c r="D1948" i="5" s="1"/>
  <c r="E1948" i="5" s="1"/>
  <c r="F1948" i="5" s="1"/>
  <c r="G1948" i="5" s="1"/>
  <c r="H1948" i="5" s="1"/>
  <c r="C1945" i="5"/>
  <c r="C1935" i="5"/>
  <c r="C2063" i="5"/>
  <c r="C2054" i="5"/>
  <c r="C2006" i="5"/>
  <c r="C1998" i="5"/>
  <c r="C1970" i="5"/>
  <c r="C1961" i="5"/>
  <c r="C1958" i="5"/>
  <c r="C1955" i="5"/>
  <c r="C1931" i="5"/>
  <c r="C1925" i="5"/>
  <c r="D1925" i="5" s="1"/>
  <c r="E1925" i="5" s="1"/>
  <c r="F1925" i="5" s="1"/>
  <c r="G1925" i="5" s="1"/>
  <c r="H1925" i="5" s="1"/>
  <c r="C1919" i="5"/>
  <c r="C1913" i="5"/>
  <c r="C1907" i="5"/>
  <c r="C1901" i="5"/>
  <c r="C1895" i="5"/>
  <c r="C1889" i="5"/>
  <c r="C2484" i="5"/>
  <c r="C2116" i="5"/>
  <c r="C2075" i="5"/>
  <c r="C2019" i="5"/>
  <c r="C2011" i="5"/>
  <c r="C1983" i="5"/>
  <c r="D1983" i="5" s="1"/>
  <c r="E1983" i="5" s="1"/>
  <c r="F1983" i="5" s="1"/>
  <c r="G1983" i="5" s="1"/>
  <c r="H1983" i="5" s="1"/>
  <c r="C1975" i="5"/>
  <c r="C2224" i="5"/>
  <c r="C2185" i="5"/>
  <c r="C2046" i="5"/>
  <c r="C2041" i="5"/>
  <c r="C2039" i="5"/>
  <c r="C1996" i="5"/>
  <c r="C1991" i="5"/>
  <c r="C1939" i="5"/>
  <c r="C1936" i="5"/>
  <c r="C1932" i="5"/>
  <c r="C1926" i="5"/>
  <c r="D1926" i="5" s="1"/>
  <c r="E1926" i="5" s="1"/>
  <c r="F1926" i="5" s="1"/>
  <c r="G1926" i="5" s="1"/>
  <c r="H1926" i="5" s="1"/>
  <c r="C1920" i="5"/>
  <c r="C1914" i="5"/>
  <c r="C1908" i="5"/>
  <c r="C1902" i="5"/>
  <c r="C1896" i="5"/>
  <c r="C1890" i="5"/>
  <c r="C2222" i="5"/>
  <c r="C2053" i="5"/>
  <c r="C2017" i="5"/>
  <c r="C2009" i="5"/>
  <c r="C1981" i="5"/>
  <c r="C1973" i="5"/>
  <c r="D1973" i="5" s="1"/>
  <c r="E1973" i="5" s="1"/>
  <c r="F1973" i="5" s="1"/>
  <c r="G1973" i="5" s="1"/>
  <c r="H1973" i="5" s="1"/>
  <c r="C1949" i="5"/>
  <c r="C1946" i="5"/>
  <c r="C1943" i="5"/>
  <c r="C2181" i="5"/>
  <c r="C2131" i="5"/>
  <c r="C2071" i="5"/>
  <c r="C2045" i="5"/>
  <c r="C2029" i="5"/>
  <c r="C2027" i="5"/>
  <c r="C2007" i="5"/>
  <c r="C1999" i="5"/>
  <c r="C1971" i="5"/>
  <c r="D1971" i="5" s="1"/>
  <c r="E1971" i="5" s="1"/>
  <c r="F1971" i="5" s="1"/>
  <c r="G1971" i="5" s="1"/>
  <c r="H1971" i="5" s="1"/>
  <c r="C2295" i="5"/>
  <c r="C2129" i="5"/>
  <c r="C2118" i="5"/>
  <c r="C2096" i="5"/>
  <c r="C2092" i="5"/>
  <c r="C2070" i="5"/>
  <c r="C2005" i="5"/>
  <c r="C1997" i="5"/>
  <c r="C1969" i="5"/>
  <c r="C2104" i="5"/>
  <c r="C2025" i="5"/>
  <c r="C1979" i="5"/>
  <c r="D1979" i="5" s="1"/>
  <c r="E1979" i="5" s="1"/>
  <c r="F1979" i="5" s="1"/>
  <c r="G1979" i="5" s="1"/>
  <c r="H1979" i="5" s="1"/>
  <c r="C1950" i="5"/>
  <c r="C1929" i="5"/>
  <c r="C1891" i="5"/>
  <c r="C1844" i="5"/>
  <c r="C1838" i="5"/>
  <c r="C1832" i="5"/>
  <c r="C1826" i="5"/>
  <c r="C1820" i="5"/>
  <c r="C1814" i="5"/>
  <c r="C1808" i="5"/>
  <c r="C1802" i="5"/>
  <c r="C1796" i="5"/>
  <c r="D1796" i="5" s="1"/>
  <c r="E1796" i="5" s="1"/>
  <c r="F1796" i="5" s="1"/>
  <c r="G1796" i="5" s="1"/>
  <c r="H1796" i="5" s="1"/>
  <c r="C1790" i="5"/>
  <c r="C1784" i="5"/>
  <c r="C1776" i="5"/>
  <c r="C1764" i="5"/>
  <c r="C1752" i="5"/>
  <c r="C1740" i="5"/>
  <c r="C1728" i="5"/>
  <c r="C1716" i="5"/>
  <c r="C1704" i="5"/>
  <c r="C1692" i="5"/>
  <c r="C2018" i="5"/>
  <c r="C1960" i="5"/>
  <c r="D1960" i="5" s="1"/>
  <c r="E1960" i="5" s="1"/>
  <c r="F1960" i="5" s="1"/>
  <c r="G1960" i="5" s="1"/>
  <c r="H1960" i="5" s="1"/>
  <c r="C1923" i="5"/>
  <c r="C1883" i="5"/>
  <c r="C1869" i="5"/>
  <c r="C1866" i="5"/>
  <c r="C1849" i="5"/>
  <c r="C1777" i="5"/>
  <c r="C1765" i="5"/>
  <c r="C1753" i="5"/>
  <c r="C1741" i="5"/>
  <c r="C1729" i="5"/>
  <c r="C1717" i="5"/>
  <c r="C1705" i="5"/>
  <c r="D1705" i="5" s="1"/>
  <c r="E1705" i="5" s="1"/>
  <c r="F1705" i="5" s="1"/>
  <c r="G1705" i="5" s="1"/>
  <c r="H1705" i="5" s="1"/>
  <c r="C1693" i="5"/>
  <c r="C1681" i="5"/>
  <c r="C1680" i="5"/>
  <c r="C1679" i="5"/>
  <c r="C1678" i="5"/>
  <c r="C1677" i="5"/>
  <c r="C1676" i="5"/>
  <c r="C1675" i="5"/>
  <c r="C1674" i="5"/>
  <c r="C1673" i="5"/>
  <c r="C1672" i="5"/>
  <c r="C1671" i="5"/>
  <c r="D1671" i="5" s="1"/>
  <c r="E1671" i="5" s="1"/>
  <c r="F1671" i="5" s="1"/>
  <c r="G1671" i="5" s="1"/>
  <c r="H1671" i="5" s="1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D1659" i="5" s="1"/>
  <c r="E1659" i="5" s="1"/>
  <c r="F1659" i="5" s="1"/>
  <c r="G1659" i="5" s="1"/>
  <c r="H1659" i="5" s="1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D1647" i="5" s="1"/>
  <c r="E1647" i="5" s="1"/>
  <c r="F1647" i="5" s="1"/>
  <c r="G1647" i="5" s="1"/>
  <c r="H1647" i="5" s="1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D1635" i="5" s="1"/>
  <c r="E1635" i="5" s="1"/>
  <c r="F1635" i="5" s="1"/>
  <c r="G1635" i="5" s="1"/>
  <c r="H1635" i="5" s="1"/>
  <c r="C1634" i="5"/>
  <c r="C2416" i="5"/>
  <c r="C2146" i="5"/>
  <c r="C2101" i="5"/>
  <c r="C1959" i="5"/>
  <c r="C1917" i="5"/>
  <c r="C1858" i="5"/>
  <c r="C1854" i="5"/>
  <c r="C1845" i="5"/>
  <c r="C1839" i="5"/>
  <c r="C1833" i="5"/>
  <c r="C1827" i="5"/>
  <c r="D1827" i="5" s="1"/>
  <c r="E1827" i="5" s="1"/>
  <c r="F1827" i="5" s="1"/>
  <c r="G1827" i="5" s="1"/>
  <c r="H1827" i="5" s="1"/>
  <c r="C1821" i="5"/>
  <c r="C1815" i="5"/>
  <c r="C1809" i="5"/>
  <c r="C1803" i="5"/>
  <c r="C1797" i="5"/>
  <c r="C1791" i="5"/>
  <c r="C1785" i="5"/>
  <c r="C1778" i="5"/>
  <c r="C1766" i="5"/>
  <c r="C1754" i="5"/>
  <c r="C1742" i="5"/>
  <c r="C1730" i="5"/>
  <c r="D1730" i="5" s="1"/>
  <c r="E1730" i="5" s="1"/>
  <c r="F1730" i="5" s="1"/>
  <c r="G1730" i="5" s="1"/>
  <c r="H1730" i="5" s="1"/>
  <c r="C2058" i="5"/>
  <c r="C1984" i="5"/>
  <c r="C1928" i="5"/>
  <c r="C1911" i="5"/>
  <c r="C1881" i="5"/>
  <c r="C1873" i="5"/>
  <c r="C1779" i="5"/>
  <c r="C1767" i="5"/>
  <c r="C1755" i="5"/>
  <c r="C1743" i="5"/>
  <c r="C1731" i="5"/>
  <c r="C2010" i="5"/>
  <c r="D2010" i="5" s="1"/>
  <c r="E2010" i="5" s="1"/>
  <c r="F2010" i="5" s="1"/>
  <c r="G2010" i="5" s="1"/>
  <c r="H2010" i="5" s="1"/>
  <c r="C1944" i="5"/>
  <c r="C1937" i="5"/>
  <c r="C1934" i="5"/>
  <c r="C1922" i="5"/>
  <c r="C1905" i="5"/>
  <c r="C1879" i="5"/>
  <c r="C1846" i="5"/>
  <c r="C1840" i="5"/>
  <c r="C1834" i="5"/>
  <c r="C1828" i="5"/>
  <c r="C1822" i="5"/>
  <c r="C1816" i="5"/>
  <c r="D1816" i="5" s="1"/>
  <c r="E1816" i="5" s="1"/>
  <c r="F1816" i="5" s="1"/>
  <c r="G1816" i="5" s="1"/>
  <c r="H1816" i="5" s="1"/>
  <c r="C1810" i="5"/>
  <c r="C1804" i="5"/>
  <c r="C1798" i="5"/>
  <c r="C1792" i="5"/>
  <c r="C1786" i="5"/>
  <c r="C1780" i="5"/>
  <c r="C1768" i="5"/>
  <c r="C1756" i="5"/>
  <c r="C1744" i="5"/>
  <c r="C1732" i="5"/>
  <c r="C1720" i="5"/>
  <c r="C2037" i="5"/>
  <c r="D2037" i="5" s="1"/>
  <c r="E2037" i="5" s="1"/>
  <c r="F2037" i="5" s="1"/>
  <c r="G2037" i="5" s="1"/>
  <c r="H2037" i="5" s="1"/>
  <c r="C2022" i="5"/>
  <c r="C1916" i="5"/>
  <c r="C1899" i="5"/>
  <c r="C1886" i="5"/>
  <c r="C1867" i="5"/>
  <c r="C1859" i="5"/>
  <c r="C1855" i="5"/>
  <c r="C1769" i="5"/>
  <c r="C1757" i="5"/>
  <c r="C1745" i="5"/>
  <c r="C1733" i="5"/>
  <c r="C2015" i="5"/>
  <c r="D2015" i="5" s="1"/>
  <c r="E2015" i="5" s="1"/>
  <c r="F2015" i="5" s="1"/>
  <c r="G2015" i="5" s="1"/>
  <c r="H2015" i="5" s="1"/>
  <c r="C1933" i="5"/>
  <c r="C1927" i="5"/>
  <c r="C1910" i="5"/>
  <c r="C1893" i="5"/>
  <c r="C1884" i="5"/>
  <c r="C1864" i="5"/>
  <c r="C1841" i="5"/>
  <c r="C1835" i="5"/>
  <c r="C1829" i="5"/>
  <c r="C1823" i="5"/>
  <c r="C1817" i="5"/>
  <c r="C1811" i="5"/>
  <c r="D1811" i="5" s="1"/>
  <c r="E1811" i="5" s="1"/>
  <c r="F1811" i="5" s="1"/>
  <c r="G1811" i="5" s="1"/>
  <c r="H1811" i="5" s="1"/>
  <c r="C1805" i="5"/>
  <c r="C1799" i="5"/>
  <c r="C1793" i="5"/>
  <c r="C1787" i="5"/>
  <c r="C1781" i="5"/>
  <c r="C1770" i="5"/>
  <c r="C1758" i="5"/>
  <c r="C1746" i="5"/>
  <c r="C1734" i="5"/>
  <c r="C2067" i="5"/>
  <c r="C1982" i="5"/>
  <c r="C1963" i="5"/>
  <c r="C1957" i="5"/>
  <c r="C1921" i="5"/>
  <c r="C1904" i="5"/>
  <c r="C1877" i="5"/>
  <c r="C1874" i="5"/>
  <c r="C1871" i="5"/>
  <c r="C1847" i="5"/>
  <c r="C1994" i="5"/>
  <c r="C1962" i="5"/>
  <c r="C1956" i="5"/>
  <c r="C1947" i="5"/>
  <c r="C1915" i="5"/>
  <c r="D1915" i="5" s="1"/>
  <c r="E1915" i="5" s="1"/>
  <c r="F1915" i="5" s="1"/>
  <c r="G1915" i="5" s="1"/>
  <c r="H1915" i="5" s="1"/>
  <c r="C1898" i="5"/>
  <c r="C1860" i="5"/>
  <c r="C1856" i="5"/>
  <c r="C1852" i="5"/>
  <c r="C1842" i="5"/>
  <c r="C1836" i="5"/>
  <c r="C1830" i="5"/>
  <c r="C1824" i="5"/>
  <c r="C1818" i="5"/>
  <c r="C1812" i="5"/>
  <c r="C1806" i="5"/>
  <c r="C1800" i="5"/>
  <c r="D1800" i="5" s="1"/>
  <c r="E1800" i="5" s="1"/>
  <c r="F1800" i="5" s="1"/>
  <c r="G1800" i="5" s="1"/>
  <c r="H1800" i="5" s="1"/>
  <c r="C1794" i="5"/>
  <c r="C1788" i="5"/>
  <c r="C1837" i="5"/>
  <c r="C1813" i="5"/>
  <c r="C1789" i="5"/>
  <c r="C1749" i="5"/>
  <c r="C1724" i="5"/>
  <c r="C1721" i="5"/>
  <c r="C1700" i="5"/>
  <c r="C1696" i="5"/>
  <c r="C1627" i="5"/>
  <c r="C1615" i="5"/>
  <c r="D1615" i="5" s="1"/>
  <c r="E1615" i="5" s="1"/>
  <c r="F1615" i="5" s="1"/>
  <c r="G1615" i="5" s="1"/>
  <c r="H1615" i="5" s="1"/>
  <c r="C1603" i="5"/>
  <c r="C1591" i="5"/>
  <c r="C1579" i="5"/>
  <c r="C1567" i="5"/>
  <c r="C1555" i="5"/>
  <c r="C1543" i="5"/>
  <c r="C1531" i="5"/>
  <c r="C1519" i="5"/>
  <c r="C1507" i="5"/>
  <c r="C2105" i="5"/>
  <c r="C1897" i="5"/>
  <c r="C1887" i="5"/>
  <c r="D1887" i="5" s="1"/>
  <c r="E1887" i="5" s="1"/>
  <c r="F1887" i="5" s="1"/>
  <c r="G1887" i="5" s="1"/>
  <c r="H1887" i="5" s="1"/>
  <c r="C1857" i="5"/>
  <c r="C1762" i="5"/>
  <c r="C1759" i="5"/>
  <c r="C1713" i="5"/>
  <c r="C1709" i="5"/>
  <c r="C1628" i="5"/>
  <c r="C1616" i="5"/>
  <c r="C1604" i="5"/>
  <c r="C1592" i="5"/>
  <c r="C1580" i="5"/>
  <c r="C1568" i="5"/>
  <c r="C1556" i="5"/>
  <c r="D1556" i="5" s="1"/>
  <c r="E1556" i="5" s="1"/>
  <c r="F1556" i="5" s="1"/>
  <c r="G1556" i="5" s="1"/>
  <c r="H1556" i="5" s="1"/>
  <c r="C1775" i="5"/>
  <c r="C1772" i="5"/>
  <c r="C1718" i="5"/>
  <c r="C1688" i="5"/>
  <c r="C1684" i="5"/>
  <c r="C1629" i="5"/>
  <c r="C1617" i="5"/>
  <c r="C1605" i="5"/>
  <c r="C1593" i="5"/>
  <c r="C1581" i="5"/>
  <c r="C1569" i="5"/>
  <c r="C1557" i="5"/>
  <c r="D1557" i="5" s="1"/>
  <c r="E1557" i="5" s="1"/>
  <c r="F1557" i="5" s="1"/>
  <c r="G1557" i="5" s="1"/>
  <c r="H1557" i="5" s="1"/>
  <c r="C1545" i="5"/>
  <c r="C1533" i="5"/>
  <c r="C1521" i="5"/>
  <c r="C1831" i="5"/>
  <c r="C1807" i="5"/>
  <c r="C1783" i="5"/>
  <c r="C1738" i="5"/>
  <c r="C1735" i="5"/>
  <c r="C1701" i="5"/>
  <c r="C1697" i="5"/>
  <c r="C1630" i="5"/>
  <c r="C1618" i="5"/>
  <c r="D1618" i="5" s="1"/>
  <c r="E1618" i="5" s="1"/>
  <c r="F1618" i="5" s="1"/>
  <c r="G1618" i="5" s="1"/>
  <c r="H1618" i="5" s="1"/>
  <c r="C1606" i="5"/>
  <c r="C1594" i="5"/>
  <c r="C1582" i="5"/>
  <c r="C1570" i="5"/>
  <c r="C1558" i="5"/>
  <c r="C1986" i="5"/>
  <c r="C1885" i="5"/>
  <c r="C1878" i="5"/>
  <c r="C1872" i="5"/>
  <c r="C1861" i="5"/>
  <c r="C1751" i="5"/>
  <c r="C1748" i="5"/>
  <c r="D1748" i="5" s="1"/>
  <c r="E1748" i="5" s="1"/>
  <c r="F1748" i="5" s="1"/>
  <c r="G1748" i="5" s="1"/>
  <c r="H1748" i="5" s="1"/>
  <c r="C1727" i="5"/>
  <c r="C1725" i="5"/>
  <c r="C1722" i="5"/>
  <c r="C1714" i="5"/>
  <c r="C1710" i="5"/>
  <c r="C1706" i="5"/>
  <c r="C1631" i="5"/>
  <c r="C1619" i="5"/>
  <c r="C1607" i="5"/>
  <c r="C1595" i="5"/>
  <c r="C1583" i="5"/>
  <c r="C1571" i="5"/>
  <c r="D1571" i="5" s="1"/>
  <c r="E1571" i="5" s="1"/>
  <c r="F1571" i="5" s="1"/>
  <c r="G1571" i="5" s="1"/>
  <c r="H1571" i="5" s="1"/>
  <c r="C1892" i="5"/>
  <c r="C1865" i="5"/>
  <c r="C1782" i="5"/>
  <c r="C1761" i="5"/>
  <c r="C1719" i="5"/>
  <c r="C1689" i="5"/>
  <c r="C1685" i="5"/>
  <c r="C1632" i="5"/>
  <c r="C1620" i="5"/>
  <c r="C1608" i="5"/>
  <c r="C1596" i="5"/>
  <c r="C1584" i="5"/>
  <c r="D1584" i="5" s="1"/>
  <c r="E1584" i="5" s="1"/>
  <c r="F1584" i="5" s="1"/>
  <c r="G1584" i="5" s="1"/>
  <c r="H1584" i="5" s="1"/>
  <c r="C1572" i="5"/>
  <c r="C1903" i="5"/>
  <c r="C1825" i="5"/>
  <c r="C1801" i="5"/>
  <c r="C1774" i="5"/>
  <c r="C1771" i="5"/>
  <c r="C1702" i="5"/>
  <c r="C1698" i="5"/>
  <c r="C1694" i="5"/>
  <c r="C1633" i="5"/>
  <c r="C2033" i="5"/>
  <c r="C1737" i="5"/>
  <c r="D1737" i="5" s="1"/>
  <c r="E1737" i="5" s="1"/>
  <c r="F1737" i="5" s="1"/>
  <c r="G1737" i="5" s="1"/>
  <c r="H1737" i="5" s="1"/>
  <c r="C1715" i="5"/>
  <c r="C1711" i="5"/>
  <c r="C1707" i="5"/>
  <c r="C1622" i="5"/>
  <c r="C1610" i="5"/>
  <c r="C1598" i="5"/>
  <c r="C1726" i="5"/>
  <c r="C1625" i="5"/>
  <c r="C1601" i="5"/>
  <c r="C1565" i="5"/>
  <c r="C1541" i="5"/>
  <c r="C1537" i="5"/>
  <c r="D1537" i="5" s="1"/>
  <c r="E1537" i="5" s="1"/>
  <c r="F1537" i="5" s="1"/>
  <c r="G1537" i="5" s="1"/>
  <c r="H1537" i="5" s="1"/>
  <c r="C1520" i="5"/>
  <c r="C1501" i="5"/>
  <c r="C2020" i="5"/>
  <c r="C1909" i="5"/>
  <c r="C1880" i="5"/>
  <c r="C1739" i="5"/>
  <c r="C1614" i="5"/>
  <c r="C1611" i="5"/>
  <c r="C1585" i="5"/>
  <c r="C1554" i="5"/>
  <c r="C1550" i="5"/>
  <c r="C1546" i="5"/>
  <c r="D1546" i="5" s="1"/>
  <c r="E1546" i="5" s="1"/>
  <c r="F1546" i="5" s="1"/>
  <c r="G1546" i="5" s="1"/>
  <c r="H1546" i="5" s="1"/>
  <c r="C1514" i="5"/>
  <c r="C1508" i="5"/>
  <c r="C1492" i="5"/>
  <c r="C1491" i="5"/>
  <c r="C1490" i="5"/>
  <c r="C1489" i="5"/>
  <c r="C1488" i="5"/>
  <c r="C1487" i="5"/>
  <c r="C1486" i="5"/>
  <c r="C1485" i="5"/>
  <c r="C1484" i="5"/>
  <c r="C1483" i="5"/>
  <c r="D1483" i="5" s="1"/>
  <c r="E1483" i="5" s="1"/>
  <c r="F1483" i="5" s="1"/>
  <c r="G1483" i="5" s="1"/>
  <c r="H1483" i="5" s="1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D1471" i="5" s="1"/>
  <c r="E1471" i="5" s="1"/>
  <c r="F1471" i="5" s="1"/>
  <c r="G1471" i="5" s="1"/>
  <c r="H1471" i="5" s="1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D1459" i="5" s="1"/>
  <c r="E1459" i="5" s="1"/>
  <c r="F1459" i="5" s="1"/>
  <c r="G1459" i="5" s="1"/>
  <c r="H1459" i="5" s="1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D1447" i="5" s="1"/>
  <c r="E1447" i="5" s="1"/>
  <c r="F1447" i="5" s="1"/>
  <c r="G1447" i="5" s="1"/>
  <c r="H1447" i="5" s="1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D1435" i="5" s="1"/>
  <c r="E1435" i="5" s="1"/>
  <c r="F1435" i="5" s="1"/>
  <c r="G1435" i="5" s="1"/>
  <c r="H1435" i="5" s="1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D1423" i="5" s="1"/>
  <c r="E1423" i="5" s="1"/>
  <c r="F1423" i="5" s="1"/>
  <c r="G1423" i="5" s="1"/>
  <c r="H1423" i="5" s="1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D1411" i="5" s="1"/>
  <c r="E1411" i="5" s="1"/>
  <c r="F1411" i="5" s="1"/>
  <c r="G1411" i="5" s="1"/>
  <c r="H1411" i="5" s="1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D1399" i="5" s="1"/>
  <c r="E1399" i="5" s="1"/>
  <c r="F1399" i="5" s="1"/>
  <c r="G1399" i="5" s="1"/>
  <c r="H1399" i="5" s="1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D1387" i="5" s="1"/>
  <c r="E1387" i="5" s="1"/>
  <c r="F1387" i="5" s="1"/>
  <c r="G1387" i="5" s="1"/>
  <c r="H1387" i="5" s="1"/>
  <c r="C1386" i="5"/>
  <c r="C1385" i="5"/>
  <c r="C1384" i="5"/>
  <c r="C1383" i="5"/>
  <c r="C1382" i="5"/>
  <c r="C1381" i="5"/>
  <c r="C1380" i="5"/>
  <c r="C1379" i="5"/>
  <c r="C1378" i="5"/>
  <c r="C1574" i="5"/>
  <c r="C1563" i="5"/>
  <c r="C1529" i="5"/>
  <c r="D1529" i="5" s="1"/>
  <c r="E1529" i="5" s="1"/>
  <c r="F1529" i="5" s="1"/>
  <c r="G1529" i="5" s="1"/>
  <c r="H1529" i="5" s="1"/>
  <c r="C1525" i="5"/>
  <c r="C1502" i="5"/>
  <c r="C1493" i="5"/>
  <c r="C1843" i="5"/>
  <c r="C1760" i="5"/>
  <c r="C1624" i="5"/>
  <c r="C1621" i="5"/>
  <c r="C1590" i="5"/>
  <c r="C1587" i="5"/>
  <c r="C1542" i="5"/>
  <c r="C1538" i="5"/>
  <c r="C1534" i="5"/>
  <c r="D1534" i="5" s="1"/>
  <c r="E1534" i="5" s="1"/>
  <c r="F1534" i="5" s="1"/>
  <c r="G1534" i="5" s="1"/>
  <c r="H1534" i="5" s="1"/>
  <c r="C1515" i="5"/>
  <c r="C1509" i="5"/>
  <c r="C1494" i="5"/>
  <c r="C1875" i="5"/>
  <c r="C1712" i="5"/>
  <c r="C1708" i="5"/>
  <c r="C1600" i="5"/>
  <c r="C1576" i="5"/>
  <c r="C1561" i="5"/>
  <c r="C1551" i="5"/>
  <c r="C1547" i="5"/>
  <c r="C1503" i="5"/>
  <c r="D1503" i="5" s="1"/>
  <c r="E1503" i="5" s="1"/>
  <c r="F1503" i="5" s="1"/>
  <c r="G1503" i="5" s="1"/>
  <c r="H1503" i="5" s="1"/>
  <c r="C1495" i="5"/>
  <c r="C1736" i="5"/>
  <c r="C1613" i="5"/>
  <c r="C1597" i="5"/>
  <c r="C1566" i="5"/>
  <c r="C1530" i="5"/>
  <c r="C1526" i="5"/>
  <c r="C1522" i="5"/>
  <c r="C1516" i="5"/>
  <c r="C1510" i="5"/>
  <c r="C1496" i="5"/>
  <c r="C1750" i="5"/>
  <c r="D1750" i="5" s="1"/>
  <c r="E1750" i="5" s="1"/>
  <c r="F1750" i="5" s="1"/>
  <c r="G1750" i="5" s="1"/>
  <c r="H1750" i="5" s="1"/>
  <c r="C1723" i="5"/>
  <c r="C1623" i="5"/>
  <c r="C1578" i="5"/>
  <c r="C1559" i="5"/>
  <c r="C1539" i="5"/>
  <c r="C1535" i="5"/>
  <c r="C1504" i="5"/>
  <c r="C1497" i="5"/>
  <c r="C1747" i="5"/>
  <c r="C1690" i="5"/>
  <c r="C1686" i="5"/>
  <c r="C1682" i="5"/>
  <c r="D1682" i="5" s="1"/>
  <c r="E1682" i="5" s="1"/>
  <c r="F1682" i="5" s="1"/>
  <c r="G1682" i="5" s="1"/>
  <c r="H1682" i="5" s="1"/>
  <c r="C1609" i="5"/>
  <c r="C1553" i="5"/>
  <c r="C1549" i="5"/>
  <c r="C1532" i="5"/>
  <c r="C1506" i="5"/>
  <c r="C1500" i="5"/>
  <c r="C1691" i="5"/>
  <c r="C1626" i="5"/>
  <c r="C1562" i="5"/>
  <c r="C1518" i="5"/>
  <c r="C1376" i="5"/>
  <c r="C1364" i="5"/>
  <c r="D1364" i="5" s="1"/>
  <c r="E1364" i="5" s="1"/>
  <c r="F1364" i="5" s="1"/>
  <c r="G1364" i="5" s="1"/>
  <c r="H1364" i="5" s="1"/>
  <c r="C1321" i="5"/>
  <c r="C1316" i="5"/>
  <c r="C1310" i="5"/>
  <c r="C1304" i="5"/>
  <c r="C1298" i="5"/>
  <c r="C1292" i="5"/>
  <c r="C1286" i="5"/>
  <c r="C1280" i="5"/>
  <c r="C1270" i="5"/>
  <c r="C1269" i="5"/>
  <c r="C1268" i="5"/>
  <c r="C1267" i="5"/>
  <c r="D1267" i="5" s="1"/>
  <c r="E1267" i="5" s="1"/>
  <c r="F1267" i="5" s="1"/>
  <c r="G1267" i="5" s="1"/>
  <c r="H1267" i="5" s="1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D1255" i="5" s="1"/>
  <c r="E1255" i="5" s="1"/>
  <c r="F1255" i="5" s="1"/>
  <c r="G1255" i="5" s="1"/>
  <c r="H1255" i="5" s="1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D1243" i="5" s="1"/>
  <c r="E1243" i="5" s="1"/>
  <c r="F1243" i="5" s="1"/>
  <c r="G1243" i="5" s="1"/>
  <c r="H1243" i="5" s="1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D1231" i="5" s="1"/>
  <c r="E1231" i="5" s="1"/>
  <c r="F1231" i="5" s="1"/>
  <c r="G1231" i="5" s="1"/>
  <c r="H1231" i="5" s="1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D1219" i="5" s="1"/>
  <c r="E1219" i="5" s="1"/>
  <c r="F1219" i="5" s="1"/>
  <c r="G1219" i="5" s="1"/>
  <c r="H1219" i="5" s="1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D1207" i="5" s="1"/>
  <c r="E1207" i="5" s="1"/>
  <c r="F1207" i="5" s="1"/>
  <c r="G1207" i="5" s="1"/>
  <c r="H1207" i="5" s="1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D1195" i="5" s="1"/>
  <c r="E1195" i="5" s="1"/>
  <c r="F1195" i="5" s="1"/>
  <c r="G1195" i="5" s="1"/>
  <c r="H1195" i="5" s="1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D1171" i="5" s="1"/>
  <c r="E1171" i="5" s="1"/>
  <c r="F1171" i="5" s="1"/>
  <c r="G1171" i="5" s="1"/>
  <c r="H1171" i="5" s="1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D1159" i="5" s="1"/>
  <c r="E1159" i="5" s="1"/>
  <c r="F1159" i="5" s="1"/>
  <c r="G1159" i="5" s="1"/>
  <c r="H1159" i="5" s="1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D1147" i="5" s="1"/>
  <c r="E1147" i="5" s="1"/>
  <c r="F1147" i="5" s="1"/>
  <c r="G1147" i="5" s="1"/>
  <c r="H1147" i="5" s="1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D1135" i="5" s="1"/>
  <c r="E1135" i="5" s="1"/>
  <c r="F1135" i="5" s="1"/>
  <c r="G1135" i="5" s="1"/>
  <c r="H1135" i="5" s="1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D1123" i="5" s="1"/>
  <c r="E1123" i="5" s="1"/>
  <c r="F1123" i="5" s="1"/>
  <c r="G1123" i="5" s="1"/>
  <c r="H1123" i="5" s="1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D1111" i="5" s="1"/>
  <c r="E1111" i="5" s="1"/>
  <c r="F1111" i="5" s="1"/>
  <c r="G1111" i="5" s="1"/>
  <c r="H1111" i="5" s="1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D1087" i="5" s="1"/>
  <c r="E1087" i="5" s="1"/>
  <c r="F1087" i="5" s="1"/>
  <c r="G1087" i="5" s="1"/>
  <c r="H1087" i="5" s="1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D1063" i="5" s="1"/>
  <c r="E1063" i="5" s="1"/>
  <c r="F1063" i="5" s="1"/>
  <c r="G1063" i="5" s="1"/>
  <c r="H1063" i="5" s="1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D1051" i="5" s="1"/>
  <c r="E1051" i="5" s="1"/>
  <c r="F1051" i="5" s="1"/>
  <c r="G1051" i="5" s="1"/>
  <c r="H1051" i="5" s="1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D1039" i="5" s="1"/>
  <c r="E1039" i="5" s="1"/>
  <c r="F1039" i="5" s="1"/>
  <c r="G1039" i="5" s="1"/>
  <c r="H1039" i="5" s="1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D1027" i="5" s="1"/>
  <c r="E1027" i="5" s="1"/>
  <c r="F1027" i="5" s="1"/>
  <c r="G1027" i="5" s="1"/>
  <c r="H1027" i="5" s="1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D1015" i="5" s="1"/>
  <c r="E1015" i="5" s="1"/>
  <c r="F1015" i="5" s="1"/>
  <c r="G1015" i="5" s="1"/>
  <c r="H1015" i="5" s="1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D1003" i="5" s="1"/>
  <c r="E1003" i="5" s="1"/>
  <c r="F1003" i="5" s="1"/>
  <c r="G1003" i="5" s="1"/>
  <c r="H1003" i="5" s="1"/>
  <c r="C1002" i="5"/>
  <c r="C1001" i="5"/>
  <c r="C1000" i="5"/>
  <c r="C999" i="5"/>
  <c r="C998" i="5"/>
  <c r="C997" i="5"/>
  <c r="C996" i="5"/>
  <c r="C995" i="5"/>
  <c r="C994" i="5"/>
  <c r="C993" i="5"/>
  <c r="C992" i="5"/>
  <c r="C991" i="5"/>
  <c r="D991" i="5" s="1"/>
  <c r="E991" i="5" s="1"/>
  <c r="F991" i="5" s="1"/>
  <c r="G991" i="5" s="1"/>
  <c r="H991" i="5" s="1"/>
  <c r="C990" i="5"/>
  <c r="C989" i="5"/>
  <c r="C988" i="5"/>
  <c r="C987" i="5"/>
  <c r="C986" i="5"/>
  <c r="C985" i="5"/>
  <c r="C984" i="5"/>
  <c r="C983" i="5"/>
  <c r="C982" i="5"/>
  <c r="C981" i="5"/>
  <c r="C980" i="5"/>
  <c r="C979" i="5"/>
  <c r="D979" i="5" s="1"/>
  <c r="E979" i="5" s="1"/>
  <c r="F979" i="5" s="1"/>
  <c r="G979" i="5" s="1"/>
  <c r="H979" i="5" s="1"/>
  <c r="C978" i="5"/>
  <c r="C977" i="5"/>
  <c r="C976" i="5"/>
  <c r="C975" i="5"/>
  <c r="C974" i="5"/>
  <c r="C973" i="5"/>
  <c r="C972" i="5"/>
  <c r="C971" i="5"/>
  <c r="C970" i="5"/>
  <c r="C969" i="5"/>
  <c r="C968" i="5"/>
  <c r="C967" i="5"/>
  <c r="D967" i="5" s="1"/>
  <c r="E967" i="5" s="1"/>
  <c r="F967" i="5" s="1"/>
  <c r="G967" i="5" s="1"/>
  <c r="H967" i="5" s="1"/>
  <c r="C966" i="5"/>
  <c r="C965" i="5"/>
  <c r="C964" i="5"/>
  <c r="C963" i="5"/>
  <c r="C962" i="5"/>
  <c r="C961" i="5"/>
  <c r="C960" i="5"/>
  <c r="C959" i="5"/>
  <c r="C958" i="5"/>
  <c r="C957" i="5"/>
  <c r="C956" i="5"/>
  <c r="C955" i="5"/>
  <c r="D955" i="5" s="1"/>
  <c r="E955" i="5" s="1"/>
  <c r="F955" i="5" s="1"/>
  <c r="G955" i="5" s="1"/>
  <c r="H955" i="5" s="1"/>
  <c r="C954" i="5"/>
  <c r="C953" i="5"/>
  <c r="C952" i="5"/>
  <c r="C951" i="5"/>
  <c r="C950" i="5"/>
  <c r="C949" i="5"/>
  <c r="C948" i="5"/>
  <c r="C947" i="5"/>
  <c r="C946" i="5"/>
  <c r="C945" i="5"/>
  <c r="C944" i="5"/>
  <c r="C1848" i="5"/>
  <c r="D1848" i="5" s="1"/>
  <c r="E1848" i="5" s="1"/>
  <c r="F1848" i="5" s="1"/>
  <c r="G1848" i="5" s="1"/>
  <c r="H1848" i="5" s="1"/>
  <c r="C1369" i="5"/>
  <c r="C1357" i="5"/>
  <c r="C1352" i="5"/>
  <c r="C1349" i="5"/>
  <c r="C1346" i="5"/>
  <c r="C1343" i="5"/>
  <c r="C1340" i="5"/>
  <c r="C1337" i="5"/>
  <c r="C1334" i="5"/>
  <c r="C1331" i="5"/>
  <c r="C1328" i="5"/>
  <c r="C1325" i="5"/>
  <c r="D1325" i="5" s="1"/>
  <c r="E1325" i="5" s="1"/>
  <c r="F1325" i="5" s="1"/>
  <c r="G1325" i="5" s="1"/>
  <c r="H1325" i="5" s="1"/>
  <c r="C1271" i="5"/>
  <c r="C1795" i="5"/>
  <c r="C1699" i="5"/>
  <c r="C1552" i="5"/>
  <c r="C1548" i="5"/>
  <c r="C1517" i="5"/>
  <c r="C1374" i="5"/>
  <c r="C1362" i="5"/>
  <c r="C1317" i="5"/>
  <c r="C1311" i="5"/>
  <c r="C1305" i="5"/>
  <c r="C1299" i="5"/>
  <c r="D1299" i="5" s="1"/>
  <c r="E1299" i="5" s="1"/>
  <c r="F1299" i="5" s="1"/>
  <c r="G1299" i="5" s="1"/>
  <c r="H1299" i="5" s="1"/>
  <c r="C1293" i="5"/>
  <c r="C1287" i="5"/>
  <c r="C1281" i="5"/>
  <c r="C1272" i="5"/>
  <c r="C1599" i="5"/>
  <c r="C1544" i="5"/>
  <c r="C1499" i="5"/>
  <c r="C1367" i="5"/>
  <c r="C1355" i="5"/>
  <c r="C1322" i="5"/>
  <c r="C1273" i="5"/>
  <c r="C1687" i="5"/>
  <c r="D1687" i="5" s="1"/>
  <c r="E1687" i="5" s="1"/>
  <c r="F1687" i="5" s="1"/>
  <c r="G1687" i="5" s="1"/>
  <c r="H1687" i="5" s="1"/>
  <c r="C1540" i="5"/>
  <c r="C1536" i="5"/>
  <c r="C1372" i="5"/>
  <c r="C1360" i="5"/>
  <c r="C1318" i="5"/>
  <c r="C1312" i="5"/>
  <c r="C1306" i="5"/>
  <c r="C1300" i="5"/>
  <c r="C1294" i="5"/>
  <c r="C1288" i="5"/>
  <c r="C1282" i="5"/>
  <c r="C1274" i="5"/>
  <c r="D1274" i="5" s="1"/>
  <c r="E1274" i="5" s="1"/>
  <c r="F1274" i="5" s="1"/>
  <c r="G1274" i="5" s="1"/>
  <c r="H1274" i="5" s="1"/>
  <c r="C1763" i="5"/>
  <c r="C1577" i="5"/>
  <c r="C1560" i="5"/>
  <c r="C1528" i="5"/>
  <c r="C1524" i="5"/>
  <c r="C1513" i="5"/>
  <c r="C1377" i="5"/>
  <c r="C1365" i="5"/>
  <c r="C1353" i="5"/>
  <c r="C1350" i="5"/>
  <c r="C1347" i="5"/>
  <c r="C1344" i="5"/>
  <c r="D1344" i="5" s="1"/>
  <c r="E1344" i="5" s="1"/>
  <c r="F1344" i="5" s="1"/>
  <c r="G1344" i="5" s="1"/>
  <c r="H1344" i="5" s="1"/>
  <c r="C1341" i="5"/>
  <c r="C1338" i="5"/>
  <c r="C1335" i="5"/>
  <c r="C1332" i="5"/>
  <c r="C1329" i="5"/>
  <c r="C1326" i="5"/>
  <c r="C1275" i="5"/>
  <c r="C1974" i="5"/>
  <c r="C1695" i="5"/>
  <c r="C1589" i="5"/>
  <c r="C1564" i="5"/>
  <c r="C1498" i="5"/>
  <c r="D1498" i="5" s="1"/>
  <c r="E1498" i="5" s="1"/>
  <c r="F1498" i="5" s="1"/>
  <c r="G1498" i="5" s="1"/>
  <c r="H1498" i="5" s="1"/>
  <c r="C1370" i="5"/>
  <c r="C1358" i="5"/>
  <c r="C1323" i="5"/>
  <c r="C1319" i="5"/>
  <c r="C1313" i="5"/>
  <c r="C1307" i="5"/>
  <c r="C1301" i="5"/>
  <c r="C1295" i="5"/>
  <c r="C1289" i="5"/>
  <c r="C1283" i="5"/>
  <c r="C1276" i="5"/>
  <c r="C1527" i="5"/>
  <c r="D1527" i="5" s="1"/>
  <c r="E1527" i="5" s="1"/>
  <c r="F1527" i="5" s="1"/>
  <c r="G1527" i="5" s="1"/>
  <c r="H1527" i="5" s="1"/>
  <c r="C1523" i="5"/>
  <c r="C1505" i="5"/>
  <c r="C1375" i="5"/>
  <c r="C1363" i="5"/>
  <c r="C1277" i="5"/>
  <c r="C1354" i="5"/>
  <c r="C1315" i="5"/>
  <c r="C1297" i="5"/>
  <c r="C1279" i="5"/>
  <c r="C1602" i="5"/>
  <c r="C1359" i="5"/>
  <c r="C1683" i="5"/>
  <c r="D1683" i="5" s="1"/>
  <c r="E1683" i="5" s="1"/>
  <c r="F1683" i="5" s="1"/>
  <c r="G1683" i="5" s="1"/>
  <c r="H1683" i="5" s="1"/>
  <c r="C1575" i="5"/>
  <c r="C1512" i="5"/>
  <c r="C1368" i="5"/>
  <c r="C1314" i="5"/>
  <c r="C1296" i="5"/>
  <c r="C1278" i="5"/>
  <c r="C1373" i="5"/>
  <c r="C1348" i="5"/>
  <c r="C1339" i="5"/>
  <c r="C1330" i="5"/>
  <c r="C1573" i="5"/>
  <c r="C1511" i="5"/>
  <c r="D1511" i="5" s="1"/>
  <c r="E1511" i="5" s="1"/>
  <c r="F1511" i="5" s="1"/>
  <c r="G1511" i="5" s="1"/>
  <c r="H1511" i="5" s="1"/>
  <c r="C1303" i="5"/>
  <c r="C1285" i="5"/>
  <c r="C1773" i="5"/>
  <c r="C1868" i="5"/>
  <c r="C1612" i="5"/>
  <c r="C1356" i="5"/>
  <c r="C1302" i="5"/>
  <c r="C1284" i="5"/>
  <c r="C1588" i="5"/>
  <c r="C1361" i="5"/>
  <c r="C1351" i="5"/>
  <c r="C1342" i="5"/>
  <c r="D1342" i="5" s="1"/>
  <c r="E1342" i="5" s="1"/>
  <c r="F1342" i="5" s="1"/>
  <c r="G1342" i="5" s="1"/>
  <c r="H1342" i="5" s="1"/>
  <c r="C1333" i="5"/>
  <c r="C1324" i="5"/>
  <c r="C1320" i="5"/>
  <c r="C1703" i="5"/>
  <c r="C1345" i="5"/>
  <c r="C913" i="5"/>
  <c r="C819" i="5"/>
  <c r="C807" i="5"/>
  <c r="C795" i="5"/>
  <c r="C783" i="5"/>
  <c r="C771" i="5"/>
  <c r="C759" i="5"/>
  <c r="D759" i="5" s="1"/>
  <c r="E759" i="5" s="1"/>
  <c r="F759" i="5" s="1"/>
  <c r="G759" i="5" s="1"/>
  <c r="H759" i="5" s="1"/>
  <c r="C747" i="5"/>
  <c r="C735" i="5"/>
  <c r="C918" i="5"/>
  <c r="C906" i="5"/>
  <c r="C903" i="5"/>
  <c r="C900" i="5"/>
  <c r="C897" i="5"/>
  <c r="C894" i="5"/>
  <c r="C891" i="5"/>
  <c r="C888" i="5"/>
  <c r="C885" i="5"/>
  <c r="C882" i="5"/>
  <c r="D882" i="5" s="1"/>
  <c r="E882" i="5" s="1"/>
  <c r="F882" i="5" s="1"/>
  <c r="G882" i="5" s="1"/>
  <c r="H882" i="5" s="1"/>
  <c r="C879" i="5"/>
  <c r="C876" i="5"/>
  <c r="C871" i="5"/>
  <c r="C865" i="5"/>
  <c r="C859" i="5"/>
  <c r="C853" i="5"/>
  <c r="C847" i="5"/>
  <c r="C841" i="5"/>
  <c r="C835" i="5"/>
  <c r="C829" i="5"/>
  <c r="C820" i="5"/>
  <c r="C808" i="5"/>
  <c r="D808" i="5" s="1"/>
  <c r="E808" i="5" s="1"/>
  <c r="F808" i="5" s="1"/>
  <c r="G808" i="5" s="1"/>
  <c r="H808" i="5" s="1"/>
  <c r="C796" i="5"/>
  <c r="C784" i="5"/>
  <c r="C772" i="5"/>
  <c r="C760" i="5"/>
  <c r="C748" i="5"/>
  <c r="C736" i="5"/>
  <c r="C1853" i="5"/>
  <c r="C1371" i="5"/>
  <c r="C911" i="5"/>
  <c r="C821" i="5"/>
  <c r="C809" i="5"/>
  <c r="C797" i="5"/>
  <c r="D797" i="5" s="1"/>
  <c r="E797" i="5" s="1"/>
  <c r="F797" i="5" s="1"/>
  <c r="G797" i="5" s="1"/>
  <c r="H797" i="5" s="1"/>
  <c r="C785" i="5"/>
  <c r="C773" i="5"/>
  <c r="C761" i="5"/>
  <c r="C749" i="5"/>
  <c r="C737" i="5"/>
  <c r="C943" i="5"/>
  <c r="C941" i="5"/>
  <c r="C939" i="5"/>
  <c r="C937" i="5"/>
  <c r="C935" i="5"/>
  <c r="C933" i="5"/>
  <c r="C931" i="5"/>
  <c r="D931" i="5" s="1"/>
  <c r="E931" i="5" s="1"/>
  <c r="F931" i="5" s="1"/>
  <c r="G931" i="5" s="1"/>
  <c r="H931" i="5" s="1"/>
  <c r="C929" i="5"/>
  <c r="C927" i="5"/>
  <c r="C925" i="5"/>
  <c r="C923" i="5"/>
  <c r="C916" i="5"/>
  <c r="C872" i="5"/>
  <c r="C866" i="5"/>
  <c r="C860" i="5"/>
  <c r="C854" i="5"/>
  <c r="C848" i="5"/>
  <c r="C842" i="5"/>
  <c r="C836" i="5"/>
  <c r="D836" i="5" s="1"/>
  <c r="E836" i="5" s="1"/>
  <c r="F836" i="5" s="1"/>
  <c r="G836" i="5" s="1"/>
  <c r="H836" i="5" s="1"/>
  <c r="C830" i="5"/>
  <c r="C822" i="5"/>
  <c r="C810" i="5"/>
  <c r="C798" i="5"/>
  <c r="C786" i="5"/>
  <c r="C774" i="5"/>
  <c r="C762" i="5"/>
  <c r="C750" i="5"/>
  <c r="C738" i="5"/>
  <c r="C1819" i="5"/>
  <c r="C1327" i="5"/>
  <c r="C921" i="5"/>
  <c r="D921" i="5" s="1"/>
  <c r="E921" i="5" s="1"/>
  <c r="F921" i="5" s="1"/>
  <c r="G921" i="5" s="1"/>
  <c r="H921" i="5" s="1"/>
  <c r="C909" i="5"/>
  <c r="C1366" i="5"/>
  <c r="C1291" i="5"/>
  <c r="C914" i="5"/>
  <c r="C904" i="5"/>
  <c r="C901" i="5"/>
  <c r="C898" i="5"/>
  <c r="C895" i="5"/>
  <c r="C892" i="5"/>
  <c r="C889" i="5"/>
  <c r="C886" i="5"/>
  <c r="C883" i="5"/>
  <c r="D883" i="5" s="1"/>
  <c r="E883" i="5" s="1"/>
  <c r="F883" i="5" s="1"/>
  <c r="G883" i="5" s="1"/>
  <c r="H883" i="5" s="1"/>
  <c r="C880" i="5"/>
  <c r="C877" i="5"/>
  <c r="C873" i="5"/>
  <c r="C867" i="5"/>
  <c r="C861" i="5"/>
  <c r="C919" i="5"/>
  <c r="C907" i="5"/>
  <c r="C1290" i="5"/>
  <c r="C912" i="5"/>
  <c r="C874" i="5"/>
  <c r="C868" i="5"/>
  <c r="C862" i="5"/>
  <c r="D862" i="5" s="1"/>
  <c r="E862" i="5" s="1"/>
  <c r="F862" i="5" s="1"/>
  <c r="G862" i="5" s="1"/>
  <c r="H862" i="5" s="1"/>
  <c r="C1586" i="5"/>
  <c r="C1336" i="5"/>
  <c r="C915" i="5"/>
  <c r="C856" i="5"/>
  <c r="C840" i="5"/>
  <c r="C838" i="5"/>
  <c r="C814" i="5"/>
  <c r="C806" i="5"/>
  <c r="C778" i="5"/>
  <c r="C770" i="5"/>
  <c r="C742" i="5"/>
  <c r="C734" i="5"/>
  <c r="D734" i="5" s="1"/>
  <c r="E734" i="5" s="1"/>
  <c r="F734" i="5" s="1"/>
  <c r="G734" i="5" s="1"/>
  <c r="H734" i="5" s="1"/>
  <c r="C650" i="5"/>
  <c r="C638" i="5"/>
  <c r="C626" i="5"/>
  <c r="C920" i="5"/>
  <c r="C870" i="5"/>
  <c r="C799" i="5"/>
  <c r="C791" i="5"/>
  <c r="C763" i="5"/>
  <c r="C755" i="5"/>
  <c r="C678" i="5"/>
  <c r="C672" i="5"/>
  <c r="C666" i="5"/>
  <c r="D666" i="5" s="1"/>
  <c r="E666" i="5" s="1"/>
  <c r="F666" i="5" s="1"/>
  <c r="G666" i="5" s="1"/>
  <c r="H666" i="5" s="1"/>
  <c r="C660" i="5"/>
  <c r="C651" i="5"/>
  <c r="C639" i="5"/>
  <c r="C627" i="5"/>
  <c r="C845" i="5"/>
  <c r="C843" i="5"/>
  <c r="C827" i="5"/>
  <c r="C812" i="5"/>
  <c r="C804" i="5"/>
  <c r="C776" i="5"/>
  <c r="C768" i="5"/>
  <c r="C740" i="5"/>
  <c r="D740" i="5" s="1"/>
  <c r="E740" i="5" s="1"/>
  <c r="F740" i="5" s="1"/>
  <c r="G740" i="5" s="1"/>
  <c r="H740" i="5" s="1"/>
  <c r="C732" i="5"/>
  <c r="C708" i="5"/>
  <c r="C704" i="5"/>
  <c r="C700" i="5"/>
  <c r="C696" i="5"/>
  <c r="C692" i="5"/>
  <c r="C688" i="5"/>
  <c r="C684" i="5"/>
  <c r="C652" i="5"/>
  <c r="C640" i="5"/>
  <c r="C628" i="5"/>
  <c r="C942" i="5"/>
  <c r="D942" i="5" s="1"/>
  <c r="E942" i="5" s="1"/>
  <c r="F942" i="5" s="1"/>
  <c r="G942" i="5" s="1"/>
  <c r="H942" i="5" s="1"/>
  <c r="C936" i="5"/>
  <c r="C930" i="5"/>
  <c r="C924" i="5"/>
  <c r="C899" i="5"/>
  <c r="C890" i="5"/>
  <c r="C881" i="5"/>
  <c r="C869" i="5"/>
  <c r="C825" i="5"/>
  <c r="C817" i="5"/>
  <c r="C789" i="5"/>
  <c r="C781" i="5"/>
  <c r="C753" i="5"/>
  <c r="D753" i="5" s="1"/>
  <c r="E753" i="5" s="1"/>
  <c r="F753" i="5" s="1"/>
  <c r="G753" i="5" s="1"/>
  <c r="H753" i="5" s="1"/>
  <c r="C745" i="5"/>
  <c r="C727" i="5"/>
  <c r="C724" i="5"/>
  <c r="C721" i="5"/>
  <c r="C718" i="5"/>
  <c r="C715" i="5"/>
  <c r="C712" i="5"/>
  <c r="C679" i="5"/>
  <c r="C673" i="5"/>
  <c r="C667" i="5"/>
  <c r="C661" i="5"/>
  <c r="C653" i="5"/>
  <c r="D653" i="5" s="1"/>
  <c r="E653" i="5" s="1"/>
  <c r="F653" i="5" s="1"/>
  <c r="G653" i="5" s="1"/>
  <c r="H653" i="5" s="1"/>
  <c r="C641" i="5"/>
  <c r="C629" i="5"/>
  <c r="C852" i="5"/>
  <c r="C850" i="5"/>
  <c r="C834" i="5"/>
  <c r="C832" i="5"/>
  <c r="C802" i="5"/>
  <c r="C794" i="5"/>
  <c r="C766" i="5"/>
  <c r="C758" i="5"/>
  <c r="C730" i="5"/>
  <c r="C654" i="5"/>
  <c r="D654" i="5" s="1"/>
  <c r="E654" i="5" s="1"/>
  <c r="F654" i="5" s="1"/>
  <c r="G654" i="5" s="1"/>
  <c r="H654" i="5" s="1"/>
  <c r="C642" i="5"/>
  <c r="C630" i="5"/>
  <c r="C1309" i="5"/>
  <c r="C908" i="5"/>
  <c r="C858" i="5"/>
  <c r="C823" i="5"/>
  <c r="C815" i="5"/>
  <c r="C787" i="5"/>
  <c r="C779" i="5"/>
  <c r="C751" i="5"/>
  <c r="C743" i="5"/>
  <c r="C709" i="5"/>
  <c r="D709" i="5" s="1"/>
  <c r="E709" i="5" s="1"/>
  <c r="F709" i="5" s="1"/>
  <c r="G709" i="5" s="1"/>
  <c r="H709" i="5" s="1"/>
  <c r="C705" i="5"/>
  <c r="C701" i="5"/>
  <c r="C697" i="5"/>
  <c r="C693" i="5"/>
  <c r="C689" i="5"/>
  <c r="C685" i="5"/>
  <c r="C680" i="5"/>
  <c r="C674" i="5"/>
  <c r="C668" i="5"/>
  <c r="C662" i="5"/>
  <c r="C655" i="5"/>
  <c r="C643" i="5"/>
  <c r="D643" i="5" s="1"/>
  <c r="E643" i="5" s="1"/>
  <c r="F643" i="5" s="1"/>
  <c r="G643" i="5" s="1"/>
  <c r="H643" i="5" s="1"/>
  <c r="C631" i="5"/>
  <c r="C619" i="5"/>
  <c r="C618" i="5"/>
  <c r="C617" i="5"/>
  <c r="C616" i="5"/>
  <c r="C615" i="5"/>
  <c r="C614" i="5"/>
  <c r="C613" i="5"/>
  <c r="C612" i="5"/>
  <c r="C611" i="5"/>
  <c r="C610" i="5"/>
  <c r="C609" i="5"/>
  <c r="D609" i="5" s="1"/>
  <c r="E609" i="5" s="1"/>
  <c r="F609" i="5" s="1"/>
  <c r="G609" i="5" s="1"/>
  <c r="H609" i="5" s="1"/>
  <c r="C608" i="5"/>
  <c r="C607" i="5"/>
  <c r="C606" i="5"/>
  <c r="C605" i="5"/>
  <c r="C604" i="5"/>
  <c r="C603" i="5"/>
  <c r="C602" i="5"/>
  <c r="C601" i="5"/>
  <c r="C600" i="5"/>
  <c r="C599" i="5"/>
  <c r="C598" i="5"/>
  <c r="C597" i="5"/>
  <c r="D597" i="5" s="1"/>
  <c r="E597" i="5" s="1"/>
  <c r="F597" i="5" s="1"/>
  <c r="G597" i="5" s="1"/>
  <c r="H597" i="5" s="1"/>
  <c r="C596" i="5"/>
  <c r="C595" i="5"/>
  <c r="C594" i="5"/>
  <c r="C593" i="5"/>
  <c r="C592" i="5"/>
  <c r="C591" i="5"/>
  <c r="C590" i="5"/>
  <c r="C589" i="5"/>
  <c r="C588" i="5"/>
  <c r="C587" i="5"/>
  <c r="C586" i="5"/>
  <c r="C585" i="5"/>
  <c r="D585" i="5" s="1"/>
  <c r="E585" i="5" s="1"/>
  <c r="F585" i="5" s="1"/>
  <c r="G585" i="5" s="1"/>
  <c r="H585" i="5" s="1"/>
  <c r="C584" i="5"/>
  <c r="C583" i="5"/>
  <c r="C582" i="5"/>
  <c r="C917" i="5"/>
  <c r="C855" i="5"/>
  <c r="C839" i="5"/>
  <c r="C837" i="5"/>
  <c r="C800" i="5"/>
  <c r="C792" i="5"/>
  <c r="C764" i="5"/>
  <c r="C756" i="5"/>
  <c r="C656" i="5"/>
  <c r="D656" i="5" s="1"/>
  <c r="E656" i="5" s="1"/>
  <c r="F656" i="5" s="1"/>
  <c r="G656" i="5" s="1"/>
  <c r="H656" i="5" s="1"/>
  <c r="C644" i="5"/>
  <c r="C632" i="5"/>
  <c r="C620" i="5"/>
  <c r="C1308" i="5"/>
  <c r="C940" i="5"/>
  <c r="C934" i="5"/>
  <c r="C928" i="5"/>
  <c r="C922" i="5"/>
  <c r="C902" i="5"/>
  <c r="C893" i="5"/>
  <c r="C884" i="5"/>
  <c r="C875" i="5"/>
  <c r="D875" i="5" s="1"/>
  <c r="E875" i="5" s="1"/>
  <c r="F875" i="5" s="1"/>
  <c r="G875" i="5" s="1"/>
  <c r="H875" i="5" s="1"/>
  <c r="C857" i="5"/>
  <c r="C813" i="5"/>
  <c r="C805" i="5"/>
  <c r="C777" i="5"/>
  <c r="C769" i="5"/>
  <c r="C741" i="5"/>
  <c r="C733" i="5"/>
  <c r="C728" i="5"/>
  <c r="C725" i="5"/>
  <c r="C722" i="5"/>
  <c r="C719" i="5"/>
  <c r="C716" i="5"/>
  <c r="D716" i="5" s="1"/>
  <c r="E716" i="5" s="1"/>
  <c r="F716" i="5" s="1"/>
  <c r="G716" i="5" s="1"/>
  <c r="H716" i="5" s="1"/>
  <c r="C713" i="5"/>
  <c r="C681" i="5"/>
  <c r="C675" i="5"/>
  <c r="C669" i="5"/>
  <c r="C663" i="5"/>
  <c r="C657" i="5"/>
  <c r="C846" i="5"/>
  <c r="C844" i="5"/>
  <c r="C828" i="5"/>
  <c r="C826" i="5"/>
  <c r="C818" i="5"/>
  <c r="C790" i="5"/>
  <c r="D790" i="5" s="1"/>
  <c r="E790" i="5" s="1"/>
  <c r="F790" i="5" s="1"/>
  <c r="G790" i="5" s="1"/>
  <c r="H790" i="5" s="1"/>
  <c r="C782" i="5"/>
  <c r="C754" i="5"/>
  <c r="C746" i="5"/>
  <c r="C710" i="5"/>
  <c r="C706" i="5"/>
  <c r="C702" i="5"/>
  <c r="C698" i="5"/>
  <c r="C694" i="5"/>
  <c r="C690" i="5"/>
  <c r="C686" i="5"/>
  <c r="C849" i="5"/>
  <c r="C788" i="5"/>
  <c r="D788" i="5" s="1"/>
  <c r="E788" i="5" s="1"/>
  <c r="F788" i="5" s="1"/>
  <c r="G788" i="5" s="1"/>
  <c r="H788" i="5" s="1"/>
  <c r="C636" i="5"/>
  <c r="C633" i="5"/>
  <c r="C486" i="5"/>
  <c r="C474" i="5"/>
  <c r="C462" i="5"/>
  <c r="C450" i="5"/>
  <c r="C438" i="5"/>
  <c r="C426" i="5"/>
  <c r="C414" i="5"/>
  <c r="C402" i="5"/>
  <c r="C401" i="5"/>
  <c r="C400" i="5"/>
  <c r="D400" i="5" s="1"/>
  <c r="E400" i="5" s="1"/>
  <c r="F400" i="5" s="1"/>
  <c r="G400" i="5" s="1"/>
  <c r="H400" i="5" s="1"/>
  <c r="C399" i="5"/>
  <c r="C398" i="5"/>
  <c r="C397" i="5"/>
  <c r="C396" i="5"/>
  <c r="C395" i="5"/>
  <c r="C394" i="5"/>
  <c r="C393" i="5"/>
  <c r="C392" i="5"/>
  <c r="C391" i="5"/>
  <c r="C390" i="5"/>
  <c r="C389" i="5"/>
  <c r="C388" i="5"/>
  <c r="D388" i="5" s="1"/>
  <c r="E388" i="5" s="1"/>
  <c r="F388" i="5" s="1"/>
  <c r="G388" i="5" s="1"/>
  <c r="H388" i="5" s="1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D364" i="5" s="1"/>
  <c r="E364" i="5" s="1"/>
  <c r="F364" i="5" s="1"/>
  <c r="G364" i="5" s="1"/>
  <c r="H364" i="5" s="1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D340" i="5" s="1"/>
  <c r="E340" i="5" s="1"/>
  <c r="F340" i="5" s="1"/>
  <c r="G340" i="5" s="1"/>
  <c r="H340" i="5" s="1"/>
  <c r="C339" i="5"/>
  <c r="C338" i="5"/>
  <c r="C337" i="5"/>
  <c r="C336" i="5"/>
  <c r="C335" i="5"/>
  <c r="C334" i="5"/>
  <c r="C333" i="5"/>
  <c r="C332" i="5"/>
  <c r="C331" i="5"/>
  <c r="C330" i="5"/>
  <c r="C329" i="5"/>
  <c r="C328" i="5"/>
  <c r="D328" i="5" s="1"/>
  <c r="E328" i="5" s="1"/>
  <c r="F328" i="5" s="1"/>
  <c r="G328" i="5" s="1"/>
  <c r="H328" i="5" s="1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D304" i="5" s="1"/>
  <c r="E304" i="5" s="1"/>
  <c r="F304" i="5" s="1"/>
  <c r="G304" i="5" s="1"/>
  <c r="H304" i="5" s="1"/>
  <c r="C303" i="5"/>
  <c r="C302" i="5"/>
  <c r="C301" i="5"/>
  <c r="C300" i="5"/>
  <c r="C299" i="5"/>
  <c r="C298" i="5"/>
  <c r="C297" i="5"/>
  <c r="C296" i="5"/>
  <c r="C295" i="5"/>
  <c r="C294" i="5"/>
  <c r="C293" i="5"/>
  <c r="C292" i="5"/>
  <c r="D292" i="5" s="1"/>
  <c r="E292" i="5" s="1"/>
  <c r="F292" i="5" s="1"/>
  <c r="G292" i="5" s="1"/>
  <c r="H292" i="5" s="1"/>
  <c r="C291" i="5"/>
  <c r="C290" i="5"/>
  <c r="C289" i="5"/>
  <c r="C288" i="5"/>
  <c r="C287" i="5"/>
  <c r="C286" i="5"/>
  <c r="C285" i="5"/>
  <c r="C284" i="5"/>
  <c r="C283" i="5"/>
  <c r="C282" i="5"/>
  <c r="C281" i="5"/>
  <c r="C280" i="5"/>
  <c r="D280" i="5" s="1"/>
  <c r="E280" i="5" s="1"/>
  <c r="F280" i="5" s="1"/>
  <c r="G280" i="5" s="1"/>
  <c r="H280" i="5" s="1"/>
  <c r="C279" i="5"/>
  <c r="C278" i="5"/>
  <c r="C277" i="5"/>
  <c r="C276" i="5"/>
  <c r="C275" i="5"/>
  <c r="C274" i="5"/>
  <c r="C273" i="5"/>
  <c r="C272" i="5"/>
  <c r="C271" i="5"/>
  <c r="C270" i="5"/>
  <c r="C269" i="5"/>
  <c r="C268" i="5"/>
  <c r="D268" i="5" s="1"/>
  <c r="E268" i="5" s="1"/>
  <c r="F268" i="5" s="1"/>
  <c r="G268" i="5" s="1"/>
  <c r="H268" i="5" s="1"/>
  <c r="C267" i="5"/>
  <c r="C266" i="5"/>
  <c r="C265" i="5"/>
  <c r="C264" i="5"/>
  <c r="C263" i="5"/>
  <c r="C262" i="5"/>
  <c r="C261" i="5"/>
  <c r="C260" i="5"/>
  <c r="C259" i="5"/>
  <c r="C258" i="5"/>
  <c r="C257" i="5"/>
  <c r="C256" i="5"/>
  <c r="D256" i="5" s="1"/>
  <c r="E256" i="5" s="1"/>
  <c r="F256" i="5" s="1"/>
  <c r="G256" i="5" s="1"/>
  <c r="H256" i="5" s="1"/>
  <c r="C255" i="5"/>
  <c r="C254" i="5"/>
  <c r="C253" i="5"/>
  <c r="C252" i="5"/>
  <c r="C251" i="5"/>
  <c r="C250" i="5"/>
  <c r="C249" i="5"/>
  <c r="C248" i="5"/>
  <c r="C247" i="5"/>
  <c r="C246" i="5"/>
  <c r="C245" i="5"/>
  <c r="C244" i="5"/>
  <c r="D244" i="5" s="1"/>
  <c r="E244" i="5" s="1"/>
  <c r="F244" i="5" s="1"/>
  <c r="G244" i="5" s="1"/>
  <c r="H244" i="5" s="1"/>
  <c r="C243" i="5"/>
  <c r="C242" i="5"/>
  <c r="C241" i="5"/>
  <c r="C240" i="5"/>
  <c r="C239" i="5"/>
  <c r="C238" i="5"/>
  <c r="C237" i="5"/>
  <c r="C236" i="5"/>
  <c r="C235" i="5"/>
  <c r="C234" i="5"/>
  <c r="C233" i="5"/>
  <c r="C232" i="5"/>
  <c r="D232" i="5" s="1"/>
  <c r="E232" i="5" s="1"/>
  <c r="F232" i="5" s="1"/>
  <c r="G232" i="5" s="1"/>
  <c r="H232" i="5" s="1"/>
  <c r="C231" i="5"/>
  <c r="C230" i="5"/>
  <c r="C229" i="5"/>
  <c r="C228" i="5"/>
  <c r="C227" i="5"/>
  <c r="C226" i="5"/>
  <c r="C225" i="5"/>
  <c r="C224" i="5"/>
  <c r="C223" i="5"/>
  <c r="C222" i="5"/>
  <c r="C221" i="5"/>
  <c r="C220" i="5"/>
  <c r="D220" i="5" s="1"/>
  <c r="E220" i="5" s="1"/>
  <c r="F220" i="5" s="1"/>
  <c r="G220" i="5" s="1"/>
  <c r="H220" i="5" s="1"/>
  <c r="C219" i="5"/>
  <c r="C218" i="5"/>
  <c r="C217" i="5"/>
  <c r="C216" i="5"/>
  <c r="C215" i="5"/>
  <c r="C214" i="5"/>
  <c r="C213" i="5"/>
  <c r="C212" i="5"/>
  <c r="C211" i="5"/>
  <c r="C210" i="5"/>
  <c r="C209" i="5"/>
  <c r="C208" i="5"/>
  <c r="D208" i="5" s="1"/>
  <c r="E208" i="5" s="1"/>
  <c r="F208" i="5" s="1"/>
  <c r="G208" i="5" s="1"/>
  <c r="H208" i="5" s="1"/>
  <c r="C207" i="5"/>
  <c r="C206" i="5"/>
  <c r="C205" i="5"/>
  <c r="C204" i="5"/>
  <c r="C203" i="5"/>
  <c r="C202" i="5"/>
  <c r="C201" i="5"/>
  <c r="C200" i="5"/>
  <c r="C199" i="5"/>
  <c r="C198" i="5"/>
  <c r="C197" i="5"/>
  <c r="C196" i="5"/>
  <c r="D196" i="5" s="1"/>
  <c r="E196" i="5" s="1"/>
  <c r="F196" i="5" s="1"/>
  <c r="G196" i="5" s="1"/>
  <c r="H196" i="5" s="1"/>
  <c r="C195" i="5"/>
  <c r="C194" i="5"/>
  <c r="C193" i="5"/>
  <c r="C192" i="5"/>
  <c r="C191" i="5"/>
  <c r="C190" i="5"/>
  <c r="C189" i="5"/>
  <c r="C188" i="5"/>
  <c r="C187" i="5"/>
  <c r="C186" i="5"/>
  <c r="C185" i="5"/>
  <c r="C184" i="5"/>
  <c r="D184" i="5" s="1"/>
  <c r="E184" i="5" s="1"/>
  <c r="F184" i="5" s="1"/>
  <c r="G184" i="5" s="1"/>
  <c r="H184" i="5" s="1"/>
  <c r="C183" i="5"/>
  <c r="C182" i="5"/>
  <c r="C181" i="5"/>
  <c r="C180" i="5"/>
  <c r="C179" i="5"/>
  <c r="C178" i="5"/>
  <c r="C177" i="5"/>
  <c r="C176" i="5"/>
  <c r="C175" i="5"/>
  <c r="C174" i="5"/>
  <c r="C173" i="5"/>
  <c r="C172" i="5"/>
  <c r="D172" i="5" s="1"/>
  <c r="E172" i="5" s="1"/>
  <c r="F172" i="5" s="1"/>
  <c r="G172" i="5" s="1"/>
  <c r="H172" i="5" s="1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D148" i="5" s="1"/>
  <c r="E148" i="5" s="1"/>
  <c r="F148" i="5" s="1"/>
  <c r="G148" i="5" s="1"/>
  <c r="H148" i="5" s="1"/>
  <c r="C147" i="5"/>
  <c r="C146" i="5"/>
  <c r="C145" i="5"/>
  <c r="C144" i="5"/>
  <c r="C143" i="5"/>
  <c r="C142" i="5"/>
  <c r="C141" i="5"/>
  <c r="C140" i="5"/>
  <c r="C139" i="5"/>
  <c r="C138" i="5"/>
  <c r="C137" i="5"/>
  <c r="C136" i="5"/>
  <c r="D136" i="5" s="1"/>
  <c r="E136" i="5" s="1"/>
  <c r="F136" i="5" s="1"/>
  <c r="G136" i="5" s="1"/>
  <c r="H136" i="5" s="1"/>
  <c r="C135" i="5"/>
  <c r="C134" i="5"/>
  <c r="C133" i="5"/>
  <c r="C132" i="5"/>
  <c r="C131" i="5"/>
  <c r="C130" i="5"/>
  <c r="C129" i="5"/>
  <c r="C128" i="5"/>
  <c r="C127" i="5"/>
  <c r="C126" i="5"/>
  <c r="C125" i="5"/>
  <c r="C124" i="5"/>
  <c r="D124" i="5" s="1"/>
  <c r="E124" i="5" s="1"/>
  <c r="F124" i="5" s="1"/>
  <c r="G124" i="5" s="1"/>
  <c r="H124" i="5" s="1"/>
  <c r="C123" i="5"/>
  <c r="C122" i="5"/>
  <c r="C121" i="5"/>
  <c r="C120" i="5"/>
  <c r="C119" i="5"/>
  <c r="C118" i="5"/>
  <c r="C117" i="5"/>
  <c r="C116" i="5"/>
  <c r="C115" i="5"/>
  <c r="C114" i="5"/>
  <c r="C113" i="5"/>
  <c r="C112" i="5"/>
  <c r="D112" i="5" s="1"/>
  <c r="E112" i="5" s="1"/>
  <c r="F112" i="5" s="1"/>
  <c r="G112" i="5" s="1"/>
  <c r="H112" i="5" s="1"/>
  <c r="C111" i="5"/>
  <c r="C110" i="5"/>
  <c r="C109" i="5"/>
  <c r="C108" i="5"/>
  <c r="C107" i="5"/>
  <c r="C106" i="5"/>
  <c r="C105" i="5"/>
  <c r="C104" i="5"/>
  <c r="C103" i="5"/>
  <c r="C102" i="5"/>
  <c r="C101" i="5"/>
  <c r="C100" i="5"/>
  <c r="D100" i="5" s="1"/>
  <c r="E100" i="5" s="1"/>
  <c r="F100" i="5" s="1"/>
  <c r="G100" i="5" s="1"/>
  <c r="H100" i="5" s="1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D76" i="5" s="1"/>
  <c r="E76" i="5" s="1"/>
  <c r="F76" i="5" s="1"/>
  <c r="G76" i="5" s="1"/>
  <c r="H76" i="5" s="1"/>
  <c r="C75" i="5"/>
  <c r="C74" i="5"/>
  <c r="C73" i="5"/>
  <c r="C72" i="5"/>
  <c r="C71" i="5"/>
  <c r="C70" i="5"/>
  <c r="C69" i="5"/>
  <c r="C68" i="5"/>
  <c r="C67" i="5"/>
  <c r="C926" i="5"/>
  <c r="C905" i="5"/>
  <c r="C887" i="5"/>
  <c r="D887" i="5" s="1"/>
  <c r="E887" i="5" s="1"/>
  <c r="F887" i="5" s="1"/>
  <c r="G887" i="5" s="1"/>
  <c r="H887" i="5" s="1"/>
  <c r="C801" i="5"/>
  <c r="C729" i="5"/>
  <c r="C723" i="5"/>
  <c r="C717" i="5"/>
  <c r="C711" i="5"/>
  <c r="C695" i="5"/>
  <c r="C665" i="5"/>
  <c r="C649" i="5"/>
  <c r="C646" i="5"/>
  <c r="C487" i="5"/>
  <c r="C475" i="5"/>
  <c r="C463" i="5"/>
  <c r="D463" i="5" s="1"/>
  <c r="E463" i="5" s="1"/>
  <c r="F463" i="5" s="1"/>
  <c r="G463" i="5" s="1"/>
  <c r="H463" i="5" s="1"/>
  <c r="C451" i="5"/>
  <c r="C439" i="5"/>
  <c r="C427" i="5"/>
  <c r="C415" i="5"/>
  <c r="C403" i="5"/>
  <c r="C767" i="5"/>
  <c r="C664" i="5"/>
  <c r="C581" i="5"/>
  <c r="C577" i="5"/>
  <c r="C573" i="5"/>
  <c r="C569" i="5"/>
  <c r="C565" i="5"/>
  <c r="D565" i="5" s="1"/>
  <c r="E565" i="5" s="1"/>
  <c r="F565" i="5" s="1"/>
  <c r="G565" i="5" s="1"/>
  <c r="H565" i="5" s="1"/>
  <c r="C561" i="5"/>
  <c r="C557" i="5"/>
  <c r="C553" i="5"/>
  <c r="C549" i="5"/>
  <c r="C545" i="5"/>
  <c r="C541" i="5"/>
  <c r="C537" i="5"/>
  <c r="C533" i="5"/>
  <c r="C529" i="5"/>
  <c r="C525" i="5"/>
  <c r="C521" i="5"/>
  <c r="C517" i="5"/>
  <c r="D517" i="5" s="1"/>
  <c r="E517" i="5" s="1"/>
  <c r="F517" i="5" s="1"/>
  <c r="G517" i="5" s="1"/>
  <c r="H517" i="5" s="1"/>
  <c r="C513" i="5"/>
  <c r="C509" i="5"/>
  <c r="C505" i="5"/>
  <c r="C501" i="5"/>
  <c r="C497" i="5"/>
  <c r="C493" i="5"/>
  <c r="C476" i="5"/>
  <c r="C464" i="5"/>
  <c r="C452" i="5"/>
  <c r="C440" i="5"/>
  <c r="C428" i="5"/>
  <c r="C416" i="5"/>
  <c r="D416" i="5" s="1"/>
  <c r="E416" i="5" s="1"/>
  <c r="F416" i="5" s="1"/>
  <c r="G416" i="5" s="1"/>
  <c r="H416" i="5" s="1"/>
  <c r="C404" i="5"/>
  <c r="C833" i="5"/>
  <c r="C780" i="5"/>
  <c r="C625" i="5"/>
  <c r="C622" i="5"/>
  <c r="C488" i="5"/>
  <c r="C477" i="5"/>
  <c r="C465" i="5"/>
  <c r="C453" i="5"/>
  <c r="C441" i="5"/>
  <c r="C429" i="5"/>
  <c r="C417" i="5"/>
  <c r="D417" i="5" s="1"/>
  <c r="E417" i="5" s="1"/>
  <c r="F417" i="5" s="1"/>
  <c r="G417" i="5" s="1"/>
  <c r="H417" i="5" s="1"/>
  <c r="C405" i="5"/>
  <c r="C793" i="5"/>
  <c r="C699" i="5"/>
  <c r="C683" i="5"/>
  <c r="C635" i="5"/>
  <c r="C478" i="5"/>
  <c r="C466" i="5"/>
  <c r="C454" i="5"/>
  <c r="C442" i="5"/>
  <c r="C430" i="5"/>
  <c r="C418" i="5"/>
  <c r="C406" i="5"/>
  <c r="D406" i="5" s="1"/>
  <c r="E406" i="5" s="1"/>
  <c r="F406" i="5" s="1"/>
  <c r="G406" i="5" s="1"/>
  <c r="H406" i="5" s="1"/>
  <c r="C864" i="5"/>
  <c r="C811" i="5"/>
  <c r="C739" i="5"/>
  <c r="C682" i="5"/>
  <c r="C648" i="5"/>
  <c r="C645" i="5"/>
  <c r="C578" i="5"/>
  <c r="C574" i="5"/>
  <c r="C570" i="5"/>
  <c r="C566" i="5"/>
  <c r="C562" i="5"/>
  <c r="C558" i="5"/>
  <c r="D558" i="5" s="1"/>
  <c r="E558" i="5" s="1"/>
  <c r="F558" i="5" s="1"/>
  <c r="G558" i="5" s="1"/>
  <c r="H558" i="5" s="1"/>
  <c r="C554" i="5"/>
  <c r="C550" i="5"/>
  <c r="C546" i="5"/>
  <c r="C542" i="5"/>
  <c r="C538" i="5"/>
  <c r="C534" i="5"/>
  <c r="C530" i="5"/>
  <c r="C526" i="5"/>
  <c r="C522" i="5"/>
  <c r="C518" i="5"/>
  <c r="C514" i="5"/>
  <c r="C510" i="5"/>
  <c r="D510" i="5" s="1"/>
  <c r="E510" i="5" s="1"/>
  <c r="F510" i="5" s="1"/>
  <c r="G510" i="5" s="1"/>
  <c r="H510" i="5" s="1"/>
  <c r="C506" i="5"/>
  <c r="C502" i="5"/>
  <c r="C498" i="5"/>
  <c r="C494" i="5"/>
  <c r="C489" i="5"/>
  <c r="C479" i="5"/>
  <c r="C467" i="5"/>
  <c r="C455" i="5"/>
  <c r="C443" i="5"/>
  <c r="C431" i="5"/>
  <c r="C419" i="5"/>
  <c r="C407" i="5"/>
  <c r="D407" i="5" s="1"/>
  <c r="E407" i="5" s="1"/>
  <c r="F407" i="5" s="1"/>
  <c r="G407" i="5" s="1"/>
  <c r="H407" i="5" s="1"/>
  <c r="C831" i="5"/>
  <c r="C824" i="5"/>
  <c r="C752" i="5"/>
  <c r="C480" i="5"/>
  <c r="C468" i="5"/>
  <c r="C456" i="5"/>
  <c r="C444" i="5"/>
  <c r="C432" i="5"/>
  <c r="C420" i="5"/>
  <c r="C408" i="5"/>
  <c r="C938" i="5"/>
  <c r="C896" i="5"/>
  <c r="D896" i="5" s="1"/>
  <c r="E896" i="5" s="1"/>
  <c r="F896" i="5" s="1"/>
  <c r="G896" i="5" s="1"/>
  <c r="H896" i="5" s="1"/>
  <c r="C878" i="5"/>
  <c r="C863" i="5"/>
  <c r="C765" i="5"/>
  <c r="C726" i="5"/>
  <c r="C720" i="5"/>
  <c r="C714" i="5"/>
  <c r="C703" i="5"/>
  <c r="C687" i="5"/>
  <c r="C677" i="5"/>
  <c r="C659" i="5"/>
  <c r="C624" i="5"/>
  <c r="C621" i="5"/>
  <c r="D621" i="5" s="1"/>
  <c r="E621" i="5" s="1"/>
  <c r="F621" i="5" s="1"/>
  <c r="G621" i="5" s="1"/>
  <c r="H621" i="5" s="1"/>
  <c r="C490" i="5"/>
  <c r="C481" i="5"/>
  <c r="C469" i="5"/>
  <c r="C457" i="5"/>
  <c r="C445" i="5"/>
  <c r="C433" i="5"/>
  <c r="C421" i="5"/>
  <c r="C409" i="5"/>
  <c r="C803" i="5"/>
  <c r="C731" i="5"/>
  <c r="C676" i="5"/>
  <c r="C637" i="5"/>
  <c r="C634" i="5"/>
  <c r="C579" i="5"/>
  <c r="C575" i="5"/>
  <c r="C571" i="5"/>
  <c r="C567" i="5"/>
  <c r="C563" i="5"/>
  <c r="C559" i="5"/>
  <c r="C555" i="5"/>
  <c r="C551" i="5"/>
  <c r="C547" i="5"/>
  <c r="C543" i="5"/>
  <c r="C539" i="5"/>
  <c r="C535" i="5"/>
  <c r="C531" i="5"/>
  <c r="C527" i="5"/>
  <c r="C523" i="5"/>
  <c r="C519" i="5"/>
  <c r="C515" i="5"/>
  <c r="C511" i="5"/>
  <c r="C507" i="5"/>
  <c r="C503" i="5"/>
  <c r="C499" i="5"/>
  <c r="C495" i="5"/>
  <c r="C482" i="5"/>
  <c r="C470" i="5"/>
  <c r="C458" i="5"/>
  <c r="C446" i="5"/>
  <c r="C434" i="5"/>
  <c r="C422" i="5"/>
  <c r="C410" i="5"/>
  <c r="C910" i="5"/>
  <c r="C472" i="5"/>
  <c r="C424" i="5"/>
  <c r="C580" i="5"/>
  <c r="C564" i="5"/>
  <c r="C548" i="5"/>
  <c r="D548" i="5" s="1"/>
  <c r="E548" i="5" s="1"/>
  <c r="F548" i="5" s="1"/>
  <c r="G548" i="5" s="1"/>
  <c r="H548" i="5" s="1"/>
  <c r="C532" i="5"/>
  <c r="C516" i="5"/>
  <c r="C500" i="5"/>
  <c r="C485" i="5"/>
  <c r="C437" i="5"/>
  <c r="C816" i="5"/>
  <c r="C471" i="5"/>
  <c r="C423" i="5"/>
  <c r="C691" i="5"/>
  <c r="C671" i="5"/>
  <c r="C484" i="5"/>
  <c r="C436" i="5"/>
  <c r="D436" i="5" s="1"/>
  <c r="E436" i="5" s="1"/>
  <c r="F436" i="5" s="1"/>
  <c r="G436" i="5" s="1"/>
  <c r="H436" i="5" s="1"/>
  <c r="C670" i="5"/>
  <c r="C623" i="5"/>
  <c r="C568" i="5"/>
  <c r="C552" i="5"/>
  <c r="C536" i="5"/>
  <c r="C520" i="5"/>
  <c r="C504" i="5"/>
  <c r="C449" i="5"/>
  <c r="C483" i="5"/>
  <c r="C435" i="5"/>
  <c r="C66" i="5"/>
  <c r="C65" i="5"/>
  <c r="D65" i="5" s="1"/>
  <c r="E65" i="5" s="1"/>
  <c r="F65" i="5" s="1"/>
  <c r="G65" i="5" s="1"/>
  <c r="H65" i="5" s="1"/>
  <c r="C64" i="5"/>
  <c r="C63" i="5"/>
  <c r="C62" i="5"/>
  <c r="C61" i="5"/>
  <c r="C60" i="5"/>
  <c r="C59" i="5"/>
  <c r="C58" i="5"/>
  <c r="C57" i="5"/>
  <c r="C56" i="5"/>
  <c r="C55" i="5"/>
  <c r="C54" i="5"/>
  <c r="C53" i="5"/>
  <c r="D53" i="5" s="1"/>
  <c r="E53" i="5" s="1"/>
  <c r="F53" i="5" s="1"/>
  <c r="G53" i="5" s="1"/>
  <c r="H53" i="5" s="1"/>
  <c r="C52" i="5"/>
  <c r="C51" i="5"/>
  <c r="C50" i="5"/>
  <c r="C49" i="5"/>
  <c r="C48" i="5"/>
  <c r="C47" i="5"/>
  <c r="C46" i="5"/>
  <c r="C45" i="5"/>
  <c r="C44" i="5"/>
  <c r="C43" i="5"/>
  <c r="C42" i="5"/>
  <c r="C41" i="5"/>
  <c r="D41" i="5" s="1"/>
  <c r="E41" i="5" s="1"/>
  <c r="F41" i="5" s="1"/>
  <c r="G41" i="5" s="1"/>
  <c r="H41" i="5" s="1"/>
  <c r="C40" i="5"/>
  <c r="C39" i="5"/>
  <c r="C38" i="5"/>
  <c r="C37" i="5"/>
  <c r="C36" i="5"/>
  <c r="C35" i="5"/>
  <c r="C34" i="5"/>
  <c r="C33" i="5"/>
  <c r="C32" i="5"/>
  <c r="C31" i="5"/>
  <c r="C30" i="5"/>
  <c r="C29" i="5"/>
  <c r="D29" i="5" s="1"/>
  <c r="E29" i="5" s="1"/>
  <c r="F29" i="5" s="1"/>
  <c r="G29" i="5" s="1"/>
  <c r="H29" i="5" s="1"/>
  <c r="C28" i="5"/>
  <c r="C27" i="5"/>
  <c r="C26" i="5"/>
  <c r="C757" i="5"/>
  <c r="C707" i="5"/>
  <c r="C448" i="5"/>
  <c r="C572" i="5"/>
  <c r="C556" i="5"/>
  <c r="C540" i="5"/>
  <c r="C524" i="5"/>
  <c r="C508" i="5"/>
  <c r="C492" i="5"/>
  <c r="D492" i="5" s="1"/>
  <c r="E492" i="5" s="1"/>
  <c r="F492" i="5" s="1"/>
  <c r="G492" i="5" s="1"/>
  <c r="H492" i="5" s="1"/>
  <c r="C461" i="5"/>
  <c r="C413" i="5"/>
  <c r="C491" i="5"/>
  <c r="C447" i="5"/>
  <c r="C560" i="5"/>
  <c r="C496" i="5"/>
  <c r="C425" i="5"/>
  <c r="C647" i="5"/>
  <c r="C459" i="5"/>
  <c r="C544" i="5"/>
  <c r="C576" i="5"/>
  <c r="C512" i="5"/>
  <c r="D512" i="5" s="1"/>
  <c r="E512" i="5" s="1"/>
  <c r="F512" i="5" s="1"/>
  <c r="G512" i="5" s="1"/>
  <c r="H512" i="5" s="1"/>
  <c r="C473" i="5"/>
  <c r="C932" i="5"/>
  <c r="C775" i="5"/>
  <c r="C528" i="5"/>
  <c r="C412" i="5"/>
  <c r="C851" i="5"/>
  <c r="C744" i="5"/>
  <c r="C658" i="5"/>
  <c r="C411" i="5"/>
  <c r="C460" i="5"/>
  <c r="F2952" i="5"/>
  <c r="G2952" i="5" s="1"/>
  <c r="H2952" i="5" s="1"/>
  <c r="F2323" i="5"/>
  <c r="G2323" i="5" s="1"/>
  <c r="H2323" i="5" s="1"/>
  <c r="F2028" i="5"/>
  <c r="G2028" i="5" s="1"/>
  <c r="H2028" i="5" s="1"/>
  <c r="F1864" i="5"/>
  <c r="G1864" i="5" s="1"/>
  <c r="H1864" i="5" s="1"/>
  <c r="F1849" i="5"/>
  <c r="G1849" i="5" s="1"/>
  <c r="H1849" i="5" s="1"/>
  <c r="F1454" i="5"/>
  <c r="G1454" i="5" s="1"/>
  <c r="H1454" i="5" s="1"/>
  <c r="F1562" i="5"/>
  <c r="G1562" i="5" s="1"/>
  <c r="H1562" i="5" s="1"/>
  <c r="F1025" i="5"/>
  <c r="G1025" i="5" s="1"/>
  <c r="H1025" i="5" s="1"/>
  <c r="F1248" i="5"/>
  <c r="G1248" i="5" s="1"/>
  <c r="H1248" i="5" s="1"/>
  <c r="F691" i="5"/>
  <c r="G691" i="5" s="1"/>
  <c r="H691" i="5" s="1"/>
  <c r="F1008" i="5"/>
  <c r="G1008" i="5" s="1"/>
  <c r="H1008" i="5" s="1"/>
  <c r="F603" i="5"/>
  <c r="G603" i="5" s="1"/>
  <c r="H603" i="5" s="1"/>
  <c r="F531" i="5"/>
  <c r="G531" i="5" s="1"/>
  <c r="H531" i="5" s="1"/>
  <c r="F633" i="5"/>
  <c r="G633" i="5" s="1"/>
  <c r="H633" i="5" s="1"/>
  <c r="F429" i="5"/>
  <c r="G429" i="5" s="1"/>
  <c r="H429" i="5" s="1"/>
  <c r="F423" i="5"/>
  <c r="G423" i="5" s="1"/>
  <c r="H423" i="5" s="1"/>
  <c r="F104" i="5"/>
  <c r="G104" i="5" s="1"/>
  <c r="H104" i="5" s="1"/>
  <c r="F46" i="5"/>
  <c r="G46" i="5" s="1"/>
  <c r="H46" i="5" s="1"/>
  <c r="F28" i="5"/>
  <c r="G28" i="5" s="1"/>
  <c r="H28" i="5" s="1"/>
  <c r="F216" i="5"/>
  <c r="G216" i="5" s="1"/>
  <c r="H216" i="5" s="1"/>
  <c r="F142" i="5"/>
  <c r="G142" i="5" s="1"/>
  <c r="H142" i="5" s="1"/>
  <c r="F396" i="5"/>
  <c r="G396" i="5" s="1"/>
  <c r="H396" i="5" s="1"/>
  <c r="F346" i="5"/>
  <c r="G346" i="5" s="1"/>
  <c r="H346" i="5" s="1"/>
  <c r="F297" i="5"/>
  <c r="G297" i="5" s="1"/>
  <c r="H297" i="5" s="1"/>
  <c r="F217" i="5"/>
  <c r="G217" i="5" s="1"/>
  <c r="H217" i="5" s="1"/>
  <c r="F131" i="5"/>
  <c r="G131" i="5" s="1"/>
  <c r="H131" i="5" s="1"/>
  <c r="F270" i="5"/>
  <c r="G270" i="5" s="1"/>
  <c r="H270" i="5" s="1"/>
  <c r="F287" i="5"/>
  <c r="G287" i="5" s="1"/>
  <c r="H287" i="5" s="1"/>
  <c r="F132" i="5"/>
  <c r="G132" i="5" s="1"/>
  <c r="H132" i="5" s="1"/>
  <c r="F163" i="5"/>
  <c r="G163" i="5" s="1"/>
  <c r="H163" i="5" s="1"/>
  <c r="F169" i="5"/>
  <c r="G169" i="5" s="1"/>
  <c r="H169" i="5" s="1"/>
  <c r="F1043" i="5"/>
  <c r="G1043" i="5" s="1"/>
  <c r="H1043" i="5" s="1"/>
  <c r="F315" i="5"/>
  <c r="G315" i="5" s="1"/>
  <c r="H315" i="5" s="1"/>
  <c r="F73" i="5"/>
  <c r="G73" i="5" s="1"/>
  <c r="H73" i="5" s="1"/>
  <c r="F238" i="5"/>
  <c r="G238" i="5" s="1"/>
  <c r="H238" i="5" s="1"/>
  <c r="P6" i="7"/>
  <c r="Q8" i="7"/>
  <c r="O2942" i="5"/>
  <c r="P2942" i="5" s="1"/>
  <c r="Q2942" i="5" s="1"/>
  <c r="O2930" i="5"/>
  <c r="P2930" i="5" s="1"/>
  <c r="Q2930" i="5" s="1"/>
  <c r="O2963" i="5"/>
  <c r="P2963" i="5" s="1"/>
  <c r="Q2963" i="5" s="1"/>
  <c r="O2973" i="5"/>
  <c r="P2973" i="5" s="1"/>
  <c r="Q2973" i="5" s="1"/>
  <c r="O2877" i="5"/>
  <c r="P2877" i="5" s="1"/>
  <c r="Q2877" i="5" s="1"/>
  <c r="O2903" i="5"/>
  <c r="P2903" i="5" s="1"/>
  <c r="Q2903" i="5" s="1"/>
  <c r="O2839" i="5"/>
  <c r="P2839" i="5" s="1"/>
  <c r="Q2839" i="5" s="1"/>
  <c r="O2792" i="5"/>
  <c r="P2792" i="5" s="1"/>
  <c r="Q2792" i="5" s="1"/>
  <c r="O2780" i="5"/>
  <c r="P2780" i="5" s="1"/>
  <c r="Q2780" i="5" s="1"/>
  <c r="O2841" i="5"/>
  <c r="P2841" i="5" s="1"/>
  <c r="Q2841" i="5" s="1"/>
  <c r="O2892" i="5"/>
  <c r="P2892" i="5" s="1"/>
  <c r="Q2892" i="5" s="1"/>
  <c r="O2801" i="5"/>
  <c r="P2801" i="5" s="1"/>
  <c r="Q2801" i="5" s="1"/>
  <c r="O2769" i="5"/>
  <c r="P2769" i="5" s="1"/>
  <c r="Q2769" i="5" s="1"/>
  <c r="O2844" i="5"/>
  <c r="P2844" i="5" s="1"/>
  <c r="Q2844" i="5" s="1"/>
  <c r="O2820" i="5"/>
  <c r="P2820" i="5" s="1"/>
  <c r="Q2820" i="5" s="1"/>
  <c r="O2904" i="5"/>
  <c r="P2904" i="5" s="1"/>
  <c r="Q2904" i="5" s="1"/>
  <c r="O2860" i="5"/>
  <c r="P2860" i="5" s="1"/>
  <c r="Q2860" i="5" s="1"/>
  <c r="O2672" i="5"/>
  <c r="P2672" i="5" s="1"/>
  <c r="Q2672" i="5" s="1"/>
  <c r="O2712" i="5"/>
  <c r="P2712" i="5" s="1"/>
  <c r="Q2712" i="5" s="1"/>
  <c r="O2871" i="5"/>
  <c r="P2871" i="5" s="1"/>
  <c r="Q2871" i="5" s="1"/>
  <c r="O2713" i="5"/>
  <c r="P2713" i="5" s="1"/>
  <c r="Q2713" i="5" s="1"/>
  <c r="O2670" i="5"/>
  <c r="P2670" i="5" s="1"/>
  <c r="Q2670" i="5" s="1"/>
  <c r="O2736" i="5"/>
  <c r="P2736" i="5" s="1"/>
  <c r="Q2736" i="5" s="1"/>
  <c r="O2666" i="5"/>
  <c r="P2666" i="5" s="1"/>
  <c r="Q2666" i="5" s="1"/>
  <c r="O2676" i="5"/>
  <c r="P2676" i="5" s="1"/>
  <c r="Q2676" i="5" s="1"/>
  <c r="O2699" i="5"/>
  <c r="P2699" i="5" s="1"/>
  <c r="Q2699" i="5" s="1"/>
  <c r="O2562" i="5"/>
  <c r="P2562" i="5" s="1"/>
  <c r="Q2562" i="5" s="1"/>
  <c r="O2539" i="5"/>
  <c r="P2539" i="5" s="1"/>
  <c r="Q2539" i="5" s="1"/>
  <c r="O2528" i="5"/>
  <c r="P2528" i="5" s="1"/>
  <c r="Q2528" i="5" s="1"/>
  <c r="O2541" i="5"/>
  <c r="P2541" i="5" s="1"/>
  <c r="Q2541" i="5" s="1"/>
  <c r="O2554" i="5"/>
  <c r="P2554" i="5" s="1"/>
  <c r="Q2554" i="5" s="1"/>
  <c r="O2582" i="5"/>
  <c r="P2582" i="5" s="1"/>
  <c r="Q2582" i="5" s="1"/>
  <c r="O2450" i="5"/>
  <c r="P2450" i="5" s="1"/>
  <c r="Q2450" i="5" s="1"/>
  <c r="O2504" i="5"/>
  <c r="P2504" i="5" s="1"/>
  <c r="Q2504" i="5" s="1"/>
  <c r="O2568" i="5"/>
  <c r="P2568" i="5" s="1"/>
  <c r="Q2568" i="5" s="1"/>
  <c r="O2544" i="5"/>
  <c r="P2544" i="5" s="1"/>
  <c r="Q2544" i="5" s="1"/>
  <c r="O2511" i="5"/>
  <c r="P2511" i="5" s="1"/>
  <c r="Q2511" i="5" s="1"/>
  <c r="O2559" i="5"/>
  <c r="P2559" i="5" s="1"/>
  <c r="Q2559" i="5" s="1"/>
  <c r="O2362" i="5"/>
  <c r="P2362" i="5" s="1"/>
  <c r="Q2362" i="5" s="1"/>
  <c r="O2350" i="5"/>
  <c r="P2350" i="5" s="1"/>
  <c r="Q2350" i="5" s="1"/>
  <c r="O2338" i="5"/>
  <c r="P2338" i="5" s="1"/>
  <c r="Q2338" i="5" s="1"/>
  <c r="O2326" i="5"/>
  <c r="P2326" i="5" s="1"/>
  <c r="Q2326" i="5" s="1"/>
  <c r="O2314" i="5"/>
  <c r="P2314" i="5" s="1"/>
  <c r="Q2314" i="5" s="1"/>
  <c r="O2392" i="5"/>
  <c r="P2392" i="5" s="1"/>
  <c r="Q2392" i="5" s="1"/>
  <c r="O2444" i="5"/>
  <c r="P2444" i="5" s="1"/>
  <c r="Q2444" i="5" s="1"/>
  <c r="O2388" i="5"/>
  <c r="P2388" i="5" s="1"/>
  <c r="Q2388" i="5" s="1"/>
  <c r="O2393" i="5"/>
  <c r="P2393" i="5" s="1"/>
  <c r="Q2393" i="5" s="1"/>
  <c r="O2428" i="5"/>
  <c r="P2428" i="5" s="1"/>
  <c r="Q2428" i="5" s="1"/>
  <c r="O2222" i="5"/>
  <c r="P2222" i="5" s="1"/>
  <c r="Q2222" i="5" s="1"/>
  <c r="O2271" i="5"/>
  <c r="P2271" i="5" s="1"/>
  <c r="Q2271" i="5" s="1"/>
  <c r="O2149" i="5"/>
  <c r="P2149" i="5" s="1"/>
  <c r="Q2149" i="5" s="1"/>
  <c r="O2248" i="5"/>
  <c r="P2248" i="5" s="1"/>
  <c r="Q2248" i="5" s="1"/>
  <c r="O2371" i="5"/>
  <c r="P2371" i="5" s="1"/>
  <c r="Q2371" i="5" s="1"/>
  <c r="O2274" i="5"/>
  <c r="P2274" i="5" s="1"/>
  <c r="Q2274" i="5" s="1"/>
  <c r="O2275" i="5"/>
  <c r="P2275" i="5" s="1"/>
  <c r="Q2275" i="5" s="1"/>
  <c r="O2425" i="5"/>
  <c r="P2425" i="5" s="1"/>
  <c r="Q2425" i="5" s="1"/>
  <c r="O2059" i="5"/>
  <c r="P2059" i="5" s="1"/>
  <c r="Q2059" i="5" s="1"/>
  <c r="O2289" i="5"/>
  <c r="P2289" i="5" s="1"/>
  <c r="Q2289" i="5" s="1"/>
  <c r="O2097" i="5"/>
  <c r="P2097" i="5" s="1"/>
  <c r="Q2097" i="5" s="1"/>
  <c r="O2218" i="5"/>
  <c r="P2218" i="5" s="1"/>
  <c r="Q2218" i="5" s="1"/>
  <c r="O2220" i="5"/>
  <c r="P2220" i="5" s="1"/>
  <c r="Q2220" i="5" s="1"/>
  <c r="O2170" i="5"/>
  <c r="P2170" i="5" s="1"/>
  <c r="Q2170" i="5" s="1"/>
  <c r="O2219" i="5"/>
  <c r="P2219" i="5" s="1"/>
  <c r="Q2219" i="5" s="1"/>
  <c r="O1972" i="5"/>
  <c r="P1972" i="5" s="1"/>
  <c r="Q1972" i="5" s="1"/>
  <c r="O2041" i="5"/>
  <c r="P2041" i="5" s="1"/>
  <c r="Q2041" i="5" s="1"/>
  <c r="O2088" i="5"/>
  <c r="P2088" i="5" s="1"/>
  <c r="Q2088" i="5" s="1"/>
  <c r="O1938" i="5"/>
  <c r="P1938" i="5" s="1"/>
  <c r="Q1938" i="5" s="1"/>
  <c r="O2159" i="5"/>
  <c r="P2159" i="5" s="1"/>
  <c r="Q2159" i="5" s="1"/>
  <c r="O1976" i="5"/>
  <c r="P1976" i="5" s="1"/>
  <c r="Q1976" i="5" s="1"/>
  <c r="O2240" i="5"/>
  <c r="P2240" i="5" s="1"/>
  <c r="Q2240" i="5" s="1"/>
  <c r="O2091" i="5"/>
  <c r="P2091" i="5" s="1"/>
  <c r="Q2091" i="5" s="1"/>
  <c r="O1897" i="5"/>
  <c r="P1897" i="5" s="1"/>
  <c r="Q1897" i="5" s="1"/>
  <c r="O1968" i="5"/>
  <c r="P1968" i="5" s="1"/>
  <c r="Q1968" i="5" s="1"/>
  <c r="O1959" i="5"/>
  <c r="P1959" i="5" s="1"/>
  <c r="Q1959" i="5" s="1"/>
  <c r="O2082" i="5"/>
  <c r="P2082" i="5" s="1"/>
  <c r="Q2082" i="5" s="1"/>
  <c r="O1971" i="5"/>
  <c r="P1971" i="5" s="1"/>
  <c r="Q1971" i="5" s="1"/>
  <c r="O2077" i="5"/>
  <c r="P2077" i="5" s="1"/>
  <c r="Q2077" i="5" s="1"/>
  <c r="O2005" i="5"/>
  <c r="P2005" i="5" s="1"/>
  <c r="Q2005" i="5" s="1"/>
  <c r="O1894" i="5"/>
  <c r="P1894" i="5" s="1"/>
  <c r="Q1894" i="5" s="1"/>
  <c r="O2044" i="5"/>
  <c r="P2044" i="5" s="1"/>
  <c r="Q2044" i="5" s="1"/>
  <c r="O1864" i="5"/>
  <c r="P1864" i="5" s="1"/>
  <c r="Q1864" i="5" s="1"/>
  <c r="O1965" i="5"/>
  <c r="P1965" i="5" s="1"/>
  <c r="Q1965" i="5" s="1"/>
  <c r="O1788" i="5"/>
  <c r="P1788" i="5" s="1"/>
  <c r="Q1788" i="5" s="1"/>
  <c r="O1750" i="5"/>
  <c r="P1750" i="5" s="1"/>
  <c r="Q1750" i="5" s="1"/>
  <c r="O1813" i="5"/>
  <c r="P1813" i="5" s="1"/>
  <c r="Q1813" i="5" s="1"/>
  <c r="O2057" i="5"/>
  <c r="P2057" i="5" s="1"/>
  <c r="Q2057" i="5" s="1"/>
  <c r="O1895" i="5"/>
  <c r="P1895" i="5" s="1"/>
  <c r="Q1895" i="5" s="1"/>
  <c r="O1796" i="5"/>
  <c r="P1796" i="5" s="1"/>
  <c r="Q1796" i="5" s="1"/>
  <c r="O1869" i="5"/>
  <c r="P1869" i="5" s="1"/>
  <c r="Q1869" i="5" s="1"/>
  <c r="O1821" i="5"/>
  <c r="P1821" i="5" s="1"/>
  <c r="Q1821" i="5" s="1"/>
  <c r="O1854" i="5"/>
  <c r="P1854" i="5" s="1"/>
  <c r="Q1854" i="5" s="1"/>
  <c r="O1652" i="5"/>
  <c r="P1652" i="5" s="1"/>
  <c r="Q1652" i="5" s="1"/>
  <c r="O1527" i="5"/>
  <c r="P1527" i="5" s="1"/>
  <c r="Q1527" i="5" s="1"/>
  <c r="O1707" i="5"/>
  <c r="P1707" i="5" s="1"/>
  <c r="Q1707" i="5" s="1"/>
  <c r="O1735" i="5"/>
  <c r="P1735" i="5" s="1"/>
  <c r="Q1735" i="5" s="1"/>
  <c r="O1635" i="5"/>
  <c r="P1635" i="5" s="1"/>
  <c r="Q1635" i="5" s="1"/>
  <c r="O1723" i="5"/>
  <c r="P1723" i="5" s="1"/>
  <c r="Q1723" i="5" s="1"/>
  <c r="O1855" i="5"/>
  <c r="P1855" i="5" s="1"/>
  <c r="Q1855" i="5" s="1"/>
  <c r="O1654" i="5"/>
  <c r="P1654" i="5" s="1"/>
  <c r="Q1654" i="5" s="1"/>
  <c r="O1876" i="5"/>
  <c r="P1876" i="5" s="1"/>
  <c r="Q1876" i="5" s="1"/>
  <c r="O1592" i="5"/>
  <c r="P1592" i="5" s="1"/>
  <c r="Q1592" i="5" s="1"/>
  <c r="O1649" i="5"/>
  <c r="P1649" i="5" s="1"/>
  <c r="Q1649" i="5" s="1"/>
  <c r="O1630" i="5"/>
  <c r="P1630" i="5" s="1"/>
  <c r="Q1630" i="5" s="1"/>
  <c r="O1531" i="5"/>
  <c r="P1531" i="5" s="1"/>
  <c r="Q1531" i="5" s="1"/>
  <c r="O1828" i="5"/>
  <c r="P1828" i="5" s="1"/>
  <c r="Q1828" i="5" s="1"/>
  <c r="O1506" i="5"/>
  <c r="P1506" i="5" s="1"/>
  <c r="Q1506" i="5" s="1"/>
  <c r="O1610" i="5"/>
  <c r="P1610" i="5" s="1"/>
  <c r="Q1610" i="5" s="1"/>
  <c r="O1488" i="5"/>
  <c r="P1488" i="5" s="1"/>
  <c r="Q1488" i="5" s="1"/>
  <c r="O1476" i="5"/>
  <c r="P1476" i="5" s="1"/>
  <c r="Q1476" i="5" s="1"/>
  <c r="O1464" i="5"/>
  <c r="P1464" i="5" s="1"/>
  <c r="Q1464" i="5" s="1"/>
  <c r="O1452" i="5"/>
  <c r="P1452" i="5" s="1"/>
  <c r="Q1452" i="5" s="1"/>
  <c r="O1440" i="5"/>
  <c r="P1440" i="5" s="1"/>
  <c r="Q1440" i="5" s="1"/>
  <c r="O1428" i="5"/>
  <c r="P1428" i="5" s="1"/>
  <c r="Q1428" i="5" s="1"/>
  <c r="O1416" i="5"/>
  <c r="P1416" i="5" s="1"/>
  <c r="Q1416" i="5" s="1"/>
  <c r="O1404" i="5"/>
  <c r="P1404" i="5" s="1"/>
  <c r="Q1404" i="5" s="1"/>
  <c r="O1392" i="5"/>
  <c r="P1392" i="5" s="1"/>
  <c r="Q1392" i="5" s="1"/>
  <c r="O1380" i="5"/>
  <c r="P1380" i="5" s="1"/>
  <c r="Q1380" i="5" s="1"/>
  <c r="O1368" i="5"/>
  <c r="P1368" i="5" s="1"/>
  <c r="Q1368" i="5" s="1"/>
  <c r="O1356" i="5"/>
  <c r="P1356" i="5" s="1"/>
  <c r="Q1356" i="5" s="1"/>
  <c r="O1332" i="5"/>
  <c r="P1332" i="5" s="1"/>
  <c r="Q1332" i="5" s="1"/>
  <c r="O1320" i="5"/>
  <c r="P1320" i="5" s="1"/>
  <c r="Q1320" i="5" s="1"/>
  <c r="O1520" i="5"/>
  <c r="P1520" i="5" s="1"/>
  <c r="Q1520" i="5" s="1"/>
  <c r="O1533" i="5"/>
  <c r="P1533" i="5" s="1"/>
  <c r="Q1533" i="5" s="1"/>
  <c r="O1547" i="5"/>
  <c r="P1547" i="5" s="1"/>
  <c r="Q1547" i="5" s="1"/>
  <c r="O1278" i="5"/>
  <c r="P1278" i="5" s="1"/>
  <c r="Q1278" i="5" s="1"/>
  <c r="O1285" i="5"/>
  <c r="P1285" i="5" s="1"/>
  <c r="Q1285" i="5" s="1"/>
  <c r="O1265" i="5"/>
  <c r="P1265" i="5" s="1"/>
  <c r="Q1265" i="5" s="1"/>
  <c r="O1253" i="5"/>
  <c r="P1253" i="5" s="1"/>
  <c r="Q1253" i="5" s="1"/>
  <c r="O1241" i="5"/>
  <c r="P1241" i="5" s="1"/>
  <c r="Q1241" i="5" s="1"/>
  <c r="O1229" i="5"/>
  <c r="P1229" i="5" s="1"/>
  <c r="Q1229" i="5" s="1"/>
  <c r="O1217" i="5"/>
  <c r="P1217" i="5" s="1"/>
  <c r="Q1217" i="5" s="1"/>
  <c r="O1205" i="5"/>
  <c r="P1205" i="5" s="1"/>
  <c r="Q1205" i="5" s="1"/>
  <c r="O1193" i="5"/>
  <c r="P1193" i="5" s="1"/>
  <c r="Q1193" i="5" s="1"/>
  <c r="O1181" i="5"/>
  <c r="P1181" i="5" s="1"/>
  <c r="Q1181" i="5" s="1"/>
  <c r="O1169" i="5"/>
  <c r="P1169" i="5" s="1"/>
  <c r="Q1169" i="5" s="1"/>
  <c r="O1157" i="5"/>
  <c r="P1157" i="5" s="1"/>
  <c r="Q1157" i="5" s="1"/>
  <c r="O1145" i="5"/>
  <c r="P1145" i="5" s="1"/>
  <c r="Q1145" i="5" s="1"/>
  <c r="O1133" i="5"/>
  <c r="P1133" i="5" s="1"/>
  <c r="Q1133" i="5" s="1"/>
  <c r="O1292" i="5"/>
  <c r="P1292" i="5" s="1"/>
  <c r="Q1292" i="5" s="1"/>
  <c r="O1546" i="5"/>
  <c r="P1546" i="5" s="1"/>
  <c r="Q1546" i="5" s="1"/>
  <c r="O1733" i="5"/>
  <c r="P1733" i="5" s="1"/>
  <c r="Q1733" i="5" s="1"/>
  <c r="O1113" i="5"/>
  <c r="P1113" i="5" s="1"/>
  <c r="Q1113" i="5" s="1"/>
  <c r="O955" i="5"/>
  <c r="P955" i="5" s="1"/>
  <c r="Q955" i="5" s="1"/>
  <c r="O932" i="5"/>
  <c r="P932" i="5" s="1"/>
  <c r="Q932" i="5" s="1"/>
  <c r="O920" i="5"/>
  <c r="P920" i="5" s="1"/>
  <c r="Q920" i="5" s="1"/>
  <c r="O908" i="5"/>
  <c r="P908" i="5" s="1"/>
  <c r="Q908" i="5" s="1"/>
  <c r="O896" i="5"/>
  <c r="P896" i="5" s="1"/>
  <c r="Q896" i="5" s="1"/>
  <c r="O884" i="5"/>
  <c r="P884" i="5" s="1"/>
  <c r="Q884" i="5" s="1"/>
  <c r="O872" i="5"/>
  <c r="P872" i="5" s="1"/>
  <c r="Q872" i="5" s="1"/>
  <c r="O860" i="5"/>
  <c r="P860" i="5" s="1"/>
  <c r="Q860" i="5" s="1"/>
  <c r="O836" i="5"/>
  <c r="P836" i="5" s="1"/>
  <c r="Q836" i="5" s="1"/>
  <c r="O824" i="5"/>
  <c r="P824" i="5" s="1"/>
  <c r="Q824" i="5" s="1"/>
  <c r="O812" i="5"/>
  <c r="P812" i="5" s="1"/>
  <c r="Q812" i="5" s="1"/>
  <c r="O800" i="5"/>
  <c r="P800" i="5" s="1"/>
  <c r="Q800" i="5" s="1"/>
  <c r="O776" i="5"/>
  <c r="P776" i="5" s="1"/>
  <c r="Q776" i="5" s="1"/>
  <c r="O764" i="5"/>
  <c r="P764" i="5" s="1"/>
  <c r="Q764" i="5" s="1"/>
  <c r="O752" i="5"/>
  <c r="P752" i="5" s="1"/>
  <c r="Q752" i="5" s="1"/>
  <c r="O740" i="5"/>
  <c r="P740" i="5" s="1"/>
  <c r="Q740" i="5" s="1"/>
  <c r="O1657" i="5"/>
  <c r="P1657" i="5" s="1"/>
  <c r="Q1657" i="5" s="1"/>
  <c r="O1288" i="5"/>
  <c r="P1288" i="5" s="1"/>
  <c r="Q1288" i="5" s="1"/>
  <c r="O1106" i="5"/>
  <c r="P1106" i="5" s="1"/>
  <c r="Q1106" i="5" s="1"/>
  <c r="O970" i="5"/>
  <c r="P970" i="5" s="1"/>
  <c r="Q970" i="5" s="1"/>
  <c r="O1055" i="5"/>
  <c r="P1055" i="5" s="1"/>
  <c r="Q1055" i="5" s="1"/>
  <c r="O1277" i="5"/>
  <c r="P1277" i="5" s="1"/>
  <c r="Q1277" i="5" s="1"/>
  <c r="O1081" i="5"/>
  <c r="P1081" i="5" s="1"/>
  <c r="Q1081" i="5" s="1"/>
  <c r="O1108" i="5"/>
  <c r="P1108" i="5" s="1"/>
  <c r="Q1108" i="5" s="1"/>
  <c r="O1098" i="5"/>
  <c r="P1098" i="5" s="1"/>
  <c r="Q1098" i="5" s="1"/>
  <c r="O986" i="5"/>
  <c r="P986" i="5" s="1"/>
  <c r="Q986" i="5" s="1"/>
  <c r="O988" i="5"/>
  <c r="P988" i="5" s="1"/>
  <c r="Q988" i="5" s="1"/>
  <c r="O1300" i="5"/>
  <c r="P1300" i="5" s="1"/>
  <c r="Q1300" i="5" s="1"/>
  <c r="O965" i="5"/>
  <c r="P965" i="5" s="1"/>
  <c r="Q965" i="5" s="1"/>
  <c r="O623" i="5"/>
  <c r="P623" i="5" s="1"/>
  <c r="Q623" i="5" s="1"/>
  <c r="O702" i="5"/>
  <c r="P702" i="5" s="1"/>
  <c r="Q702" i="5" s="1"/>
  <c r="O624" i="5"/>
  <c r="P624" i="5" s="1"/>
  <c r="Q624" i="5" s="1"/>
  <c r="O683" i="5"/>
  <c r="P683" i="5" s="1"/>
  <c r="Q683" i="5" s="1"/>
  <c r="O672" i="5"/>
  <c r="P672" i="5" s="1"/>
  <c r="Q672" i="5" s="1"/>
  <c r="O704" i="5"/>
  <c r="P704" i="5" s="1"/>
  <c r="Q704" i="5" s="1"/>
  <c r="O582" i="5"/>
  <c r="P582" i="5" s="1"/>
  <c r="Q582" i="5" s="1"/>
  <c r="O612" i="5"/>
  <c r="P612" i="5" s="1"/>
  <c r="Q612" i="5" s="1"/>
  <c r="O423" i="5"/>
  <c r="P423" i="5" s="1"/>
  <c r="Q423" i="5" s="1"/>
  <c r="O563" i="5"/>
  <c r="P563" i="5" s="1"/>
  <c r="Q563" i="5" s="1"/>
  <c r="O515" i="5"/>
  <c r="P515" i="5" s="1"/>
  <c r="Q515" i="5" s="1"/>
  <c r="O424" i="5"/>
  <c r="P424" i="5" s="1"/>
  <c r="Q424" i="5" s="1"/>
  <c r="O449" i="5"/>
  <c r="P449" i="5" s="1"/>
  <c r="Q449" i="5" s="1"/>
  <c r="O393" i="5"/>
  <c r="P393" i="5" s="1"/>
  <c r="Q393" i="5" s="1"/>
  <c r="O381" i="5"/>
  <c r="P381" i="5" s="1"/>
  <c r="Q381" i="5" s="1"/>
  <c r="O369" i="5"/>
  <c r="P369" i="5" s="1"/>
  <c r="Q369" i="5" s="1"/>
  <c r="O357" i="5"/>
  <c r="P357" i="5" s="1"/>
  <c r="Q357" i="5" s="1"/>
  <c r="O345" i="5"/>
  <c r="P345" i="5" s="1"/>
  <c r="Q345" i="5" s="1"/>
  <c r="O333" i="5"/>
  <c r="P333" i="5" s="1"/>
  <c r="Q333" i="5" s="1"/>
  <c r="O321" i="5"/>
  <c r="P321" i="5" s="1"/>
  <c r="Q321" i="5" s="1"/>
  <c r="O309" i="5"/>
  <c r="P309" i="5" s="1"/>
  <c r="Q309" i="5" s="1"/>
  <c r="O297" i="5"/>
  <c r="P297" i="5" s="1"/>
  <c r="Q297" i="5" s="1"/>
  <c r="O285" i="5"/>
  <c r="P285" i="5" s="1"/>
  <c r="Q285" i="5" s="1"/>
  <c r="O273" i="5"/>
  <c r="P273" i="5" s="1"/>
  <c r="Q273" i="5" s="1"/>
  <c r="O261" i="5"/>
  <c r="P261" i="5" s="1"/>
  <c r="Q261" i="5" s="1"/>
  <c r="O249" i="5"/>
  <c r="P249" i="5" s="1"/>
  <c r="Q249" i="5" s="1"/>
  <c r="O237" i="5"/>
  <c r="P237" i="5" s="1"/>
  <c r="Q237" i="5" s="1"/>
  <c r="O225" i="5"/>
  <c r="P225" i="5" s="1"/>
  <c r="Q225" i="5" s="1"/>
  <c r="O213" i="5"/>
  <c r="P213" i="5" s="1"/>
  <c r="Q213" i="5" s="1"/>
  <c r="O201" i="5"/>
  <c r="P201" i="5" s="1"/>
  <c r="Q201" i="5" s="1"/>
  <c r="O189" i="5"/>
  <c r="P189" i="5" s="1"/>
  <c r="Q189" i="5" s="1"/>
  <c r="O177" i="5"/>
  <c r="P177" i="5" s="1"/>
  <c r="Q177" i="5" s="1"/>
  <c r="O165" i="5"/>
  <c r="P165" i="5" s="1"/>
  <c r="Q165" i="5" s="1"/>
  <c r="O153" i="5"/>
  <c r="P153" i="5" s="1"/>
  <c r="Q153" i="5" s="1"/>
  <c r="O141" i="5"/>
  <c r="P141" i="5" s="1"/>
  <c r="Q141" i="5" s="1"/>
  <c r="O129" i="5"/>
  <c r="P129" i="5" s="1"/>
  <c r="Q129" i="5" s="1"/>
  <c r="O117" i="5"/>
  <c r="P117" i="5" s="1"/>
  <c r="Q117" i="5" s="1"/>
  <c r="O105" i="5"/>
  <c r="P105" i="5" s="1"/>
  <c r="Q105" i="5" s="1"/>
  <c r="O93" i="5"/>
  <c r="P93" i="5" s="1"/>
  <c r="Q93" i="5" s="1"/>
  <c r="O81" i="5"/>
  <c r="P81" i="5" s="1"/>
  <c r="Q81" i="5" s="1"/>
  <c r="O645" i="5"/>
  <c r="P645" i="5" s="1"/>
  <c r="Q645" i="5" s="1"/>
  <c r="O414" i="5"/>
  <c r="P414" i="5" s="1"/>
  <c r="Q414" i="5" s="1"/>
  <c r="O548" i="5"/>
  <c r="P548" i="5" s="1"/>
  <c r="Q548" i="5" s="1"/>
  <c r="O500" i="5"/>
  <c r="P500" i="5" s="1"/>
  <c r="Q500" i="5" s="1"/>
  <c r="O621" i="5"/>
  <c r="P621" i="5" s="1"/>
  <c r="Q621" i="5" s="1"/>
  <c r="O697" i="5"/>
  <c r="P697" i="5" s="1"/>
  <c r="Q697" i="5" s="1"/>
  <c r="O441" i="5"/>
  <c r="P441" i="5" s="1"/>
  <c r="Q441" i="5" s="1"/>
  <c r="O569" i="5"/>
  <c r="P569" i="5" s="1"/>
  <c r="Q569" i="5" s="1"/>
  <c r="O521" i="5"/>
  <c r="P521" i="5" s="1"/>
  <c r="Q521" i="5" s="1"/>
  <c r="O526" i="5"/>
  <c r="P526" i="5" s="1"/>
  <c r="Q526" i="5" s="1"/>
  <c r="O562" i="5"/>
  <c r="P562" i="5" s="1"/>
  <c r="Q562" i="5" s="1"/>
  <c r="O408" i="5"/>
  <c r="P408" i="5" s="1"/>
  <c r="Q408" i="5" s="1"/>
  <c r="O455" i="5"/>
  <c r="P455" i="5" s="1"/>
  <c r="Q455" i="5" s="1"/>
  <c r="O56" i="5"/>
  <c r="P56" i="5" s="1"/>
  <c r="Q56" i="5" s="1"/>
  <c r="O44" i="5"/>
  <c r="P44" i="5" s="1"/>
  <c r="Q44" i="5" s="1"/>
  <c r="O32" i="5"/>
  <c r="P32" i="5" s="1"/>
  <c r="Q32" i="5" s="1"/>
  <c r="O420" i="5"/>
  <c r="P420" i="5" s="1"/>
  <c r="Q420" i="5" s="1"/>
  <c r="O617" i="5"/>
  <c r="P617" i="5" s="1"/>
  <c r="Q617" i="5" s="1"/>
  <c r="D2984" i="5"/>
  <c r="E2984" i="5" s="1"/>
  <c r="F2984" i="5" s="1"/>
  <c r="G2984" i="5" s="1"/>
  <c r="H2984" i="5" s="1"/>
  <c r="D2972" i="5"/>
  <c r="E2972" i="5" s="1"/>
  <c r="F2972" i="5" s="1"/>
  <c r="G2972" i="5" s="1"/>
  <c r="H2972" i="5" s="1"/>
  <c r="D2960" i="5"/>
  <c r="E2960" i="5" s="1"/>
  <c r="F2960" i="5" s="1"/>
  <c r="G2960" i="5" s="1"/>
  <c r="H2960" i="5" s="1"/>
  <c r="D2948" i="5"/>
  <c r="E2948" i="5" s="1"/>
  <c r="F2948" i="5" s="1"/>
  <c r="G2948" i="5" s="1"/>
  <c r="H2948" i="5" s="1"/>
  <c r="D2985" i="5"/>
  <c r="E2985" i="5" s="1"/>
  <c r="F2985" i="5" s="1"/>
  <c r="G2985" i="5" s="1"/>
  <c r="H2985" i="5" s="1"/>
  <c r="D2973" i="5"/>
  <c r="E2973" i="5" s="1"/>
  <c r="F2973" i="5" s="1"/>
  <c r="G2973" i="5" s="1"/>
  <c r="H2973" i="5" s="1"/>
  <c r="D2961" i="5"/>
  <c r="E2961" i="5" s="1"/>
  <c r="F2961" i="5" s="1"/>
  <c r="G2961" i="5" s="1"/>
  <c r="H2961" i="5" s="1"/>
  <c r="D2988" i="5"/>
  <c r="E2988" i="5" s="1"/>
  <c r="F2988" i="5" s="1"/>
  <c r="G2988" i="5" s="1"/>
  <c r="H2988" i="5" s="1"/>
  <c r="D2969" i="5"/>
  <c r="E2969" i="5" s="1"/>
  <c r="F2969" i="5" s="1"/>
  <c r="G2969" i="5" s="1"/>
  <c r="H2969" i="5" s="1"/>
  <c r="D2965" i="5"/>
  <c r="E2965" i="5" s="1"/>
  <c r="F2965" i="5" s="1"/>
  <c r="G2965" i="5" s="1"/>
  <c r="H2965" i="5" s="1"/>
  <c r="D2943" i="5"/>
  <c r="E2943" i="5" s="1"/>
  <c r="F2943" i="5" s="1"/>
  <c r="G2943" i="5" s="1"/>
  <c r="H2943" i="5" s="1"/>
  <c r="D2937" i="5"/>
  <c r="E2937" i="5" s="1"/>
  <c r="F2937" i="5" s="1"/>
  <c r="G2937" i="5" s="1"/>
  <c r="H2937" i="5" s="1"/>
  <c r="D2931" i="5"/>
  <c r="E2931" i="5" s="1"/>
  <c r="F2931" i="5" s="1"/>
  <c r="G2931" i="5" s="1"/>
  <c r="H2931" i="5" s="1"/>
  <c r="D2925" i="5"/>
  <c r="E2925" i="5" s="1"/>
  <c r="F2925" i="5" s="1"/>
  <c r="G2925" i="5" s="1"/>
  <c r="H2925" i="5" s="1"/>
  <c r="D2982" i="5"/>
  <c r="E2982" i="5" s="1"/>
  <c r="F2982" i="5" s="1"/>
  <c r="G2982" i="5" s="1"/>
  <c r="H2982" i="5" s="1"/>
  <c r="D2978" i="5"/>
  <c r="E2978" i="5" s="1"/>
  <c r="F2978" i="5" s="1"/>
  <c r="G2978" i="5" s="1"/>
  <c r="H2978" i="5" s="1"/>
  <c r="D2974" i="5"/>
  <c r="E2974" i="5" s="1"/>
  <c r="F2974" i="5" s="1"/>
  <c r="G2974" i="5" s="1"/>
  <c r="H2974" i="5" s="1"/>
  <c r="D2957" i="5"/>
  <c r="E2957" i="5" s="1"/>
  <c r="F2957" i="5" s="1"/>
  <c r="G2957" i="5" s="1"/>
  <c r="H2957" i="5" s="1"/>
  <c r="D2953" i="5"/>
  <c r="E2953" i="5" s="1"/>
  <c r="F2953" i="5" s="1"/>
  <c r="G2953" i="5" s="1"/>
  <c r="H2953" i="5" s="1"/>
  <c r="D2944" i="5"/>
  <c r="E2944" i="5" s="1"/>
  <c r="F2944" i="5" s="1"/>
  <c r="G2944" i="5" s="1"/>
  <c r="H2944" i="5" s="1"/>
  <c r="D2986" i="5"/>
  <c r="E2986" i="5" s="1"/>
  <c r="F2986" i="5" s="1"/>
  <c r="G2986" i="5" s="1"/>
  <c r="H2986" i="5" s="1"/>
  <c r="D2970" i="5"/>
  <c r="E2970" i="5" s="1"/>
  <c r="F2970" i="5" s="1"/>
  <c r="G2970" i="5" s="1"/>
  <c r="H2970" i="5" s="1"/>
  <c r="D2966" i="5"/>
  <c r="E2966" i="5" s="1"/>
  <c r="F2966" i="5" s="1"/>
  <c r="G2966" i="5" s="1"/>
  <c r="H2966" i="5" s="1"/>
  <c r="D2962" i="5"/>
  <c r="E2962" i="5" s="1"/>
  <c r="F2962" i="5" s="1"/>
  <c r="G2962" i="5" s="1"/>
  <c r="H2962" i="5" s="1"/>
  <c r="D2979" i="5"/>
  <c r="E2979" i="5" s="1"/>
  <c r="F2979" i="5" s="1"/>
  <c r="G2979" i="5" s="1"/>
  <c r="H2979" i="5" s="1"/>
  <c r="D2975" i="5"/>
  <c r="E2975" i="5" s="1"/>
  <c r="F2975" i="5" s="1"/>
  <c r="G2975" i="5" s="1"/>
  <c r="H2975" i="5" s="1"/>
  <c r="D2939" i="5"/>
  <c r="E2939" i="5" s="1"/>
  <c r="F2939" i="5" s="1"/>
  <c r="G2939" i="5" s="1"/>
  <c r="H2939" i="5" s="1"/>
  <c r="D2933" i="5"/>
  <c r="E2933" i="5" s="1"/>
  <c r="F2933" i="5" s="1"/>
  <c r="G2933" i="5" s="1"/>
  <c r="H2933" i="5" s="1"/>
  <c r="D2927" i="5"/>
  <c r="E2927" i="5" s="1"/>
  <c r="F2927" i="5" s="1"/>
  <c r="G2927" i="5" s="1"/>
  <c r="H2927" i="5" s="1"/>
  <c r="D2919" i="5"/>
  <c r="E2919" i="5" s="1"/>
  <c r="F2919" i="5" s="1"/>
  <c r="G2919" i="5" s="1"/>
  <c r="H2919" i="5" s="1"/>
  <c r="D2958" i="5"/>
  <c r="E2958" i="5" s="1"/>
  <c r="F2958" i="5" s="1"/>
  <c r="G2958" i="5" s="1"/>
  <c r="H2958" i="5" s="1"/>
  <c r="D2954" i="5"/>
  <c r="E2954" i="5" s="1"/>
  <c r="F2954" i="5" s="1"/>
  <c r="G2954" i="5" s="1"/>
  <c r="H2954" i="5" s="1"/>
  <c r="D2869" i="5"/>
  <c r="E2869" i="5" s="1"/>
  <c r="F2869" i="5" s="1"/>
  <c r="G2869" i="5" s="1"/>
  <c r="H2869" i="5" s="1"/>
  <c r="D2857" i="5"/>
  <c r="E2857" i="5" s="1"/>
  <c r="F2857" i="5" s="1"/>
  <c r="G2857" i="5" s="1"/>
  <c r="H2857" i="5" s="1"/>
  <c r="D2981" i="5"/>
  <c r="E2981" i="5" s="1"/>
  <c r="F2981" i="5" s="1"/>
  <c r="G2981" i="5" s="1"/>
  <c r="H2981" i="5" s="1"/>
  <c r="D2928" i="5"/>
  <c r="E2928" i="5" s="1"/>
  <c r="F2928" i="5" s="1"/>
  <c r="G2928" i="5" s="1"/>
  <c r="H2928" i="5" s="1"/>
  <c r="D2898" i="5"/>
  <c r="E2898" i="5" s="1"/>
  <c r="F2898" i="5" s="1"/>
  <c r="G2898" i="5" s="1"/>
  <c r="H2898" i="5" s="1"/>
  <c r="D2892" i="5"/>
  <c r="E2892" i="5" s="1"/>
  <c r="F2892" i="5" s="1"/>
  <c r="G2892" i="5" s="1"/>
  <c r="H2892" i="5" s="1"/>
  <c r="D2886" i="5"/>
  <c r="E2886" i="5" s="1"/>
  <c r="F2886" i="5" s="1"/>
  <c r="G2886" i="5" s="1"/>
  <c r="H2886" i="5" s="1"/>
  <c r="D2880" i="5"/>
  <c r="E2880" i="5" s="1"/>
  <c r="F2880" i="5" s="1"/>
  <c r="G2880" i="5" s="1"/>
  <c r="H2880" i="5" s="1"/>
  <c r="D2870" i="5"/>
  <c r="E2870" i="5" s="1"/>
  <c r="F2870" i="5" s="1"/>
  <c r="G2870" i="5" s="1"/>
  <c r="H2870" i="5" s="1"/>
  <c r="D2858" i="5"/>
  <c r="E2858" i="5" s="1"/>
  <c r="F2858" i="5" s="1"/>
  <c r="G2858" i="5" s="1"/>
  <c r="H2858" i="5" s="1"/>
  <c r="D2936" i="5"/>
  <c r="E2936" i="5" s="1"/>
  <c r="F2936" i="5" s="1"/>
  <c r="G2936" i="5" s="1"/>
  <c r="H2936" i="5" s="1"/>
  <c r="D2916" i="5"/>
  <c r="E2916" i="5" s="1"/>
  <c r="F2916" i="5" s="1"/>
  <c r="G2916" i="5" s="1"/>
  <c r="H2916" i="5" s="1"/>
  <c r="D2908" i="5"/>
  <c r="E2908" i="5" s="1"/>
  <c r="F2908" i="5" s="1"/>
  <c r="G2908" i="5" s="1"/>
  <c r="H2908" i="5" s="1"/>
  <c r="D2904" i="5"/>
  <c r="E2904" i="5" s="1"/>
  <c r="F2904" i="5" s="1"/>
  <c r="G2904" i="5" s="1"/>
  <c r="H2904" i="5" s="1"/>
  <c r="D2871" i="5"/>
  <c r="E2871" i="5" s="1"/>
  <c r="F2871" i="5" s="1"/>
  <c r="G2871" i="5" s="1"/>
  <c r="H2871" i="5" s="1"/>
  <c r="D2967" i="5"/>
  <c r="E2967" i="5" s="1"/>
  <c r="F2967" i="5" s="1"/>
  <c r="G2967" i="5" s="1"/>
  <c r="H2967" i="5" s="1"/>
  <c r="D2952" i="5"/>
  <c r="E2952" i="5" s="1"/>
  <c r="D2941" i="5"/>
  <c r="E2941" i="5" s="1"/>
  <c r="F2941" i="5" s="1"/>
  <c r="G2941" i="5" s="1"/>
  <c r="H2941" i="5" s="1"/>
  <c r="D2923" i="5"/>
  <c r="E2923" i="5" s="1"/>
  <c r="F2923" i="5" s="1"/>
  <c r="G2923" i="5" s="1"/>
  <c r="H2923" i="5" s="1"/>
  <c r="D2920" i="5"/>
  <c r="E2920" i="5" s="1"/>
  <c r="F2920" i="5" s="1"/>
  <c r="G2920" i="5" s="1"/>
  <c r="H2920" i="5" s="1"/>
  <c r="D2899" i="5"/>
  <c r="E2899" i="5" s="1"/>
  <c r="F2899" i="5" s="1"/>
  <c r="G2899" i="5" s="1"/>
  <c r="H2899" i="5" s="1"/>
  <c r="D2893" i="5"/>
  <c r="E2893" i="5" s="1"/>
  <c r="F2893" i="5" s="1"/>
  <c r="G2893" i="5" s="1"/>
  <c r="H2893" i="5" s="1"/>
  <c r="D2887" i="5"/>
  <c r="E2887" i="5" s="1"/>
  <c r="F2887" i="5" s="1"/>
  <c r="G2887" i="5" s="1"/>
  <c r="H2887" i="5" s="1"/>
  <c r="D2881" i="5"/>
  <c r="E2881" i="5" s="1"/>
  <c r="F2881" i="5" s="1"/>
  <c r="G2881" i="5" s="1"/>
  <c r="H2881" i="5" s="1"/>
  <c r="D2980" i="5"/>
  <c r="E2980" i="5" s="1"/>
  <c r="F2980" i="5" s="1"/>
  <c r="G2980" i="5" s="1"/>
  <c r="H2980" i="5" s="1"/>
  <c r="D2934" i="5"/>
  <c r="E2934" i="5" s="1"/>
  <c r="F2934" i="5" s="1"/>
  <c r="G2934" i="5" s="1"/>
  <c r="H2934" i="5" s="1"/>
  <c r="D2926" i="5"/>
  <c r="E2926" i="5" s="1"/>
  <c r="F2926" i="5" s="1"/>
  <c r="G2926" i="5" s="1"/>
  <c r="H2926" i="5" s="1"/>
  <c r="D2873" i="5"/>
  <c r="E2873" i="5" s="1"/>
  <c r="F2873" i="5" s="1"/>
  <c r="G2873" i="5" s="1"/>
  <c r="H2873" i="5" s="1"/>
  <c r="D2959" i="5"/>
  <c r="E2959" i="5" s="1"/>
  <c r="F2959" i="5" s="1"/>
  <c r="G2959" i="5" s="1"/>
  <c r="H2959" i="5" s="1"/>
  <c r="D2917" i="5"/>
  <c r="E2917" i="5" s="1"/>
  <c r="F2917" i="5" s="1"/>
  <c r="G2917" i="5" s="1"/>
  <c r="H2917" i="5" s="1"/>
  <c r="D2913" i="5"/>
  <c r="E2913" i="5" s="1"/>
  <c r="F2913" i="5" s="1"/>
  <c r="G2913" i="5" s="1"/>
  <c r="H2913" i="5" s="1"/>
  <c r="D2909" i="5"/>
  <c r="E2909" i="5" s="1"/>
  <c r="F2909" i="5" s="1"/>
  <c r="G2909" i="5" s="1"/>
  <c r="H2909" i="5" s="1"/>
  <c r="D2905" i="5"/>
  <c r="E2905" i="5" s="1"/>
  <c r="F2905" i="5" s="1"/>
  <c r="G2905" i="5" s="1"/>
  <c r="H2905" i="5" s="1"/>
  <c r="D2900" i="5"/>
  <c r="E2900" i="5" s="1"/>
  <c r="F2900" i="5" s="1"/>
  <c r="G2900" i="5" s="1"/>
  <c r="H2900" i="5" s="1"/>
  <c r="D2894" i="5"/>
  <c r="E2894" i="5" s="1"/>
  <c r="F2894" i="5" s="1"/>
  <c r="G2894" i="5" s="1"/>
  <c r="H2894" i="5" s="1"/>
  <c r="D2888" i="5"/>
  <c r="E2888" i="5" s="1"/>
  <c r="F2888" i="5" s="1"/>
  <c r="G2888" i="5" s="1"/>
  <c r="H2888" i="5" s="1"/>
  <c r="D2964" i="5"/>
  <c r="E2964" i="5" s="1"/>
  <c r="F2964" i="5" s="1"/>
  <c r="G2964" i="5" s="1"/>
  <c r="H2964" i="5" s="1"/>
  <c r="D2947" i="5"/>
  <c r="E2947" i="5" s="1"/>
  <c r="F2947" i="5" s="1"/>
  <c r="G2947" i="5" s="1"/>
  <c r="H2947" i="5" s="1"/>
  <c r="D2929" i="5"/>
  <c r="E2929" i="5" s="1"/>
  <c r="F2929" i="5" s="1"/>
  <c r="G2929" i="5" s="1"/>
  <c r="H2929" i="5" s="1"/>
  <c r="D2942" i="5"/>
  <c r="E2942" i="5" s="1"/>
  <c r="F2942" i="5" s="1"/>
  <c r="G2942" i="5" s="1"/>
  <c r="H2942" i="5" s="1"/>
  <c r="D2930" i="5"/>
  <c r="E2930" i="5" s="1"/>
  <c r="F2930" i="5" s="1"/>
  <c r="G2930" i="5" s="1"/>
  <c r="H2930" i="5" s="1"/>
  <c r="D2901" i="5"/>
  <c r="E2901" i="5" s="1"/>
  <c r="F2901" i="5" s="1"/>
  <c r="G2901" i="5" s="1"/>
  <c r="H2901" i="5" s="1"/>
  <c r="D2889" i="5"/>
  <c r="E2889" i="5" s="1"/>
  <c r="F2889" i="5" s="1"/>
  <c r="G2889" i="5" s="1"/>
  <c r="H2889" i="5" s="1"/>
  <c r="D2878" i="5"/>
  <c r="E2878" i="5" s="1"/>
  <c r="F2878" i="5" s="1"/>
  <c r="G2878" i="5" s="1"/>
  <c r="H2878" i="5" s="1"/>
  <c r="D2876" i="5"/>
  <c r="E2876" i="5" s="1"/>
  <c r="F2876" i="5" s="1"/>
  <c r="G2876" i="5" s="1"/>
  <c r="H2876" i="5" s="1"/>
  <c r="D2874" i="5"/>
  <c r="E2874" i="5" s="1"/>
  <c r="F2874" i="5" s="1"/>
  <c r="G2874" i="5" s="1"/>
  <c r="H2874" i="5" s="1"/>
  <c r="D2844" i="5"/>
  <c r="E2844" i="5" s="1"/>
  <c r="F2844" i="5" s="1"/>
  <c r="G2844" i="5" s="1"/>
  <c r="H2844" i="5" s="1"/>
  <c r="D2832" i="5"/>
  <c r="E2832" i="5" s="1"/>
  <c r="F2832" i="5" s="1"/>
  <c r="G2832" i="5" s="1"/>
  <c r="H2832" i="5" s="1"/>
  <c r="D2808" i="5"/>
  <c r="E2808" i="5" s="1"/>
  <c r="F2808" i="5" s="1"/>
  <c r="G2808" i="5" s="1"/>
  <c r="H2808" i="5" s="1"/>
  <c r="D2796" i="5"/>
  <c r="E2796" i="5" s="1"/>
  <c r="F2796" i="5" s="1"/>
  <c r="G2796" i="5" s="1"/>
  <c r="H2796" i="5" s="1"/>
  <c r="D2951" i="5"/>
  <c r="E2951" i="5" s="1"/>
  <c r="F2951" i="5" s="1"/>
  <c r="G2951" i="5" s="1"/>
  <c r="H2951" i="5" s="1"/>
  <c r="D2922" i="5"/>
  <c r="E2922" i="5" s="1"/>
  <c r="F2922" i="5" s="1"/>
  <c r="G2922" i="5" s="1"/>
  <c r="H2922" i="5" s="1"/>
  <c r="D2918" i="5"/>
  <c r="E2918" i="5" s="1"/>
  <c r="F2918" i="5" s="1"/>
  <c r="G2918" i="5" s="1"/>
  <c r="H2918" i="5" s="1"/>
  <c r="D2906" i="5"/>
  <c r="E2906" i="5" s="1"/>
  <c r="F2906" i="5" s="1"/>
  <c r="G2906" i="5" s="1"/>
  <c r="H2906" i="5" s="1"/>
  <c r="D2855" i="5"/>
  <c r="E2855" i="5" s="1"/>
  <c r="F2855" i="5" s="1"/>
  <c r="G2855" i="5" s="1"/>
  <c r="H2855" i="5" s="1"/>
  <c r="D2851" i="5"/>
  <c r="E2851" i="5" s="1"/>
  <c r="F2851" i="5" s="1"/>
  <c r="G2851" i="5" s="1"/>
  <c r="H2851" i="5" s="1"/>
  <c r="D2845" i="5"/>
  <c r="E2845" i="5" s="1"/>
  <c r="F2845" i="5" s="1"/>
  <c r="G2845" i="5" s="1"/>
  <c r="H2845" i="5" s="1"/>
  <c r="D2833" i="5"/>
  <c r="E2833" i="5" s="1"/>
  <c r="F2833" i="5" s="1"/>
  <c r="G2833" i="5" s="1"/>
  <c r="H2833" i="5" s="1"/>
  <c r="D2821" i="5"/>
  <c r="E2821" i="5" s="1"/>
  <c r="F2821" i="5" s="1"/>
  <c r="G2821" i="5" s="1"/>
  <c r="H2821" i="5" s="1"/>
  <c r="D2809" i="5"/>
  <c r="E2809" i="5" s="1"/>
  <c r="F2809" i="5" s="1"/>
  <c r="G2809" i="5" s="1"/>
  <c r="H2809" i="5" s="1"/>
  <c r="D2797" i="5"/>
  <c r="E2797" i="5" s="1"/>
  <c r="F2797" i="5" s="1"/>
  <c r="G2797" i="5" s="1"/>
  <c r="H2797" i="5" s="1"/>
  <c r="D2976" i="5"/>
  <c r="E2976" i="5" s="1"/>
  <c r="F2976" i="5" s="1"/>
  <c r="G2976" i="5" s="1"/>
  <c r="H2976" i="5" s="1"/>
  <c r="D2963" i="5"/>
  <c r="E2963" i="5" s="1"/>
  <c r="F2963" i="5" s="1"/>
  <c r="G2963" i="5" s="1"/>
  <c r="H2963" i="5" s="1"/>
  <c r="D2946" i="5"/>
  <c r="E2946" i="5" s="1"/>
  <c r="F2946" i="5" s="1"/>
  <c r="G2946" i="5" s="1"/>
  <c r="H2946" i="5" s="1"/>
  <c r="D2921" i="5"/>
  <c r="E2921" i="5" s="1"/>
  <c r="F2921" i="5" s="1"/>
  <c r="G2921" i="5" s="1"/>
  <c r="H2921" i="5" s="1"/>
  <c r="D2915" i="5"/>
  <c r="E2915" i="5" s="1"/>
  <c r="F2915" i="5" s="1"/>
  <c r="G2915" i="5" s="1"/>
  <c r="H2915" i="5" s="1"/>
  <c r="D2896" i="5"/>
  <c r="E2896" i="5" s="1"/>
  <c r="F2896" i="5" s="1"/>
  <c r="G2896" i="5" s="1"/>
  <c r="H2896" i="5" s="1"/>
  <c r="D2884" i="5"/>
  <c r="E2884" i="5" s="1"/>
  <c r="F2884" i="5" s="1"/>
  <c r="G2884" i="5" s="1"/>
  <c r="H2884" i="5" s="1"/>
  <c r="D2867" i="5"/>
  <c r="E2867" i="5" s="1"/>
  <c r="F2867" i="5" s="1"/>
  <c r="G2867" i="5" s="1"/>
  <c r="H2867" i="5" s="1"/>
  <c r="D2864" i="5"/>
  <c r="E2864" i="5" s="1"/>
  <c r="F2864" i="5" s="1"/>
  <c r="G2864" i="5" s="1"/>
  <c r="H2864" i="5" s="1"/>
  <c r="D2860" i="5"/>
  <c r="E2860" i="5" s="1"/>
  <c r="F2860" i="5" s="1"/>
  <c r="G2860" i="5" s="1"/>
  <c r="H2860" i="5" s="1"/>
  <c r="D2846" i="5"/>
  <c r="E2846" i="5" s="1"/>
  <c r="F2846" i="5" s="1"/>
  <c r="G2846" i="5" s="1"/>
  <c r="H2846" i="5" s="1"/>
  <c r="D2834" i="5"/>
  <c r="E2834" i="5" s="1"/>
  <c r="F2834" i="5" s="1"/>
  <c r="G2834" i="5" s="1"/>
  <c r="H2834" i="5" s="1"/>
  <c r="D2940" i="5"/>
  <c r="E2940" i="5" s="1"/>
  <c r="F2940" i="5" s="1"/>
  <c r="G2940" i="5" s="1"/>
  <c r="H2940" i="5" s="1"/>
  <c r="D2932" i="5"/>
  <c r="E2932" i="5" s="1"/>
  <c r="F2932" i="5" s="1"/>
  <c r="G2932" i="5" s="1"/>
  <c r="H2932" i="5" s="1"/>
  <c r="D2847" i="5"/>
  <c r="E2847" i="5" s="1"/>
  <c r="F2847" i="5" s="1"/>
  <c r="G2847" i="5" s="1"/>
  <c r="H2847" i="5" s="1"/>
  <c r="D2835" i="5"/>
  <c r="E2835" i="5" s="1"/>
  <c r="F2835" i="5" s="1"/>
  <c r="G2835" i="5" s="1"/>
  <c r="H2835" i="5" s="1"/>
  <c r="D2823" i="5"/>
  <c r="E2823" i="5" s="1"/>
  <c r="F2823" i="5" s="1"/>
  <c r="G2823" i="5" s="1"/>
  <c r="H2823" i="5" s="1"/>
  <c r="D2811" i="5"/>
  <c r="E2811" i="5" s="1"/>
  <c r="F2811" i="5" s="1"/>
  <c r="G2811" i="5" s="1"/>
  <c r="H2811" i="5" s="1"/>
  <c r="D2987" i="5"/>
  <c r="E2987" i="5" s="1"/>
  <c r="F2987" i="5" s="1"/>
  <c r="G2987" i="5" s="1"/>
  <c r="H2987" i="5" s="1"/>
  <c r="D2895" i="5"/>
  <c r="E2895" i="5" s="1"/>
  <c r="F2895" i="5" s="1"/>
  <c r="G2895" i="5" s="1"/>
  <c r="H2895" i="5" s="1"/>
  <c r="D2883" i="5"/>
  <c r="E2883" i="5" s="1"/>
  <c r="F2883" i="5" s="1"/>
  <c r="G2883" i="5" s="1"/>
  <c r="H2883" i="5" s="1"/>
  <c r="D2877" i="5"/>
  <c r="E2877" i="5" s="1"/>
  <c r="F2877" i="5" s="1"/>
  <c r="G2877" i="5" s="1"/>
  <c r="H2877" i="5" s="1"/>
  <c r="D2875" i="5"/>
  <c r="E2875" i="5" s="1"/>
  <c r="F2875" i="5" s="1"/>
  <c r="G2875" i="5" s="1"/>
  <c r="H2875" i="5" s="1"/>
  <c r="D2865" i="5"/>
  <c r="E2865" i="5" s="1"/>
  <c r="F2865" i="5" s="1"/>
  <c r="G2865" i="5" s="1"/>
  <c r="H2865" i="5" s="1"/>
  <c r="D2838" i="5"/>
  <c r="E2838" i="5" s="1"/>
  <c r="F2838" i="5" s="1"/>
  <c r="G2838" i="5" s="1"/>
  <c r="H2838" i="5" s="1"/>
  <c r="D2826" i="5"/>
  <c r="E2826" i="5" s="1"/>
  <c r="F2826" i="5" s="1"/>
  <c r="G2826" i="5" s="1"/>
  <c r="H2826" i="5" s="1"/>
  <c r="D2814" i="5"/>
  <c r="E2814" i="5" s="1"/>
  <c r="F2814" i="5" s="1"/>
  <c r="G2814" i="5" s="1"/>
  <c r="H2814" i="5" s="1"/>
  <c r="D2914" i="5"/>
  <c r="E2914" i="5" s="1"/>
  <c r="F2914" i="5" s="1"/>
  <c r="G2914" i="5" s="1"/>
  <c r="H2914" i="5" s="1"/>
  <c r="D2849" i="5"/>
  <c r="E2849" i="5" s="1"/>
  <c r="F2849" i="5" s="1"/>
  <c r="G2849" i="5" s="1"/>
  <c r="H2849" i="5" s="1"/>
  <c r="D2818" i="5"/>
  <c r="E2818" i="5" s="1"/>
  <c r="F2818" i="5" s="1"/>
  <c r="G2818" i="5" s="1"/>
  <c r="H2818" i="5" s="1"/>
  <c r="D2813" i="5"/>
  <c r="E2813" i="5" s="1"/>
  <c r="F2813" i="5" s="1"/>
  <c r="G2813" i="5" s="1"/>
  <c r="H2813" i="5" s="1"/>
  <c r="D2810" i="5"/>
  <c r="E2810" i="5" s="1"/>
  <c r="F2810" i="5" s="1"/>
  <c r="G2810" i="5" s="1"/>
  <c r="H2810" i="5" s="1"/>
  <c r="D2760" i="5"/>
  <c r="E2760" i="5" s="1"/>
  <c r="F2760" i="5" s="1"/>
  <c r="G2760" i="5" s="1"/>
  <c r="H2760" i="5" s="1"/>
  <c r="D2748" i="5"/>
  <c r="E2748" i="5" s="1"/>
  <c r="F2748" i="5" s="1"/>
  <c r="G2748" i="5" s="1"/>
  <c r="H2748" i="5" s="1"/>
  <c r="D2736" i="5"/>
  <c r="E2736" i="5" s="1"/>
  <c r="F2736" i="5" s="1"/>
  <c r="G2736" i="5" s="1"/>
  <c r="H2736" i="5" s="1"/>
  <c r="D2795" i="5"/>
  <c r="E2795" i="5" s="1"/>
  <c r="F2795" i="5" s="1"/>
  <c r="G2795" i="5" s="1"/>
  <c r="H2795" i="5" s="1"/>
  <c r="D2784" i="5"/>
  <c r="E2784" i="5" s="1"/>
  <c r="F2784" i="5" s="1"/>
  <c r="G2784" i="5" s="1"/>
  <c r="H2784" i="5" s="1"/>
  <c r="D2778" i="5"/>
  <c r="E2778" i="5" s="1"/>
  <c r="F2778" i="5" s="1"/>
  <c r="G2778" i="5" s="1"/>
  <c r="H2778" i="5" s="1"/>
  <c r="D2772" i="5"/>
  <c r="E2772" i="5" s="1"/>
  <c r="F2772" i="5" s="1"/>
  <c r="G2772" i="5" s="1"/>
  <c r="H2772" i="5" s="1"/>
  <c r="D2761" i="5"/>
  <c r="E2761" i="5" s="1"/>
  <c r="F2761" i="5" s="1"/>
  <c r="G2761" i="5" s="1"/>
  <c r="H2761" i="5" s="1"/>
  <c r="D2956" i="5"/>
  <c r="E2956" i="5" s="1"/>
  <c r="F2956" i="5" s="1"/>
  <c r="G2956" i="5" s="1"/>
  <c r="H2956" i="5" s="1"/>
  <c r="D2830" i="5"/>
  <c r="E2830" i="5" s="1"/>
  <c r="F2830" i="5" s="1"/>
  <c r="G2830" i="5" s="1"/>
  <c r="H2830" i="5" s="1"/>
  <c r="D2828" i="5"/>
  <c r="E2828" i="5" s="1"/>
  <c r="F2828" i="5" s="1"/>
  <c r="G2828" i="5" s="1"/>
  <c r="H2828" i="5" s="1"/>
  <c r="D2816" i="5"/>
  <c r="E2816" i="5" s="1"/>
  <c r="F2816" i="5" s="1"/>
  <c r="G2816" i="5" s="1"/>
  <c r="H2816" i="5" s="1"/>
  <c r="D2807" i="5"/>
  <c r="E2807" i="5" s="1"/>
  <c r="F2807" i="5" s="1"/>
  <c r="G2807" i="5" s="1"/>
  <c r="H2807" i="5" s="1"/>
  <c r="D2804" i="5"/>
  <c r="E2804" i="5" s="1"/>
  <c r="F2804" i="5" s="1"/>
  <c r="G2804" i="5" s="1"/>
  <c r="H2804" i="5" s="1"/>
  <c r="D2800" i="5"/>
  <c r="E2800" i="5" s="1"/>
  <c r="F2800" i="5" s="1"/>
  <c r="G2800" i="5" s="1"/>
  <c r="H2800" i="5" s="1"/>
  <c r="D2891" i="5"/>
  <c r="E2891" i="5" s="1"/>
  <c r="F2891" i="5" s="1"/>
  <c r="G2891" i="5" s="1"/>
  <c r="H2891" i="5" s="1"/>
  <c r="D2862" i="5"/>
  <c r="E2862" i="5" s="1"/>
  <c r="F2862" i="5" s="1"/>
  <c r="G2862" i="5" s="1"/>
  <c r="H2862" i="5" s="1"/>
  <c r="D2853" i="5"/>
  <c r="E2853" i="5" s="1"/>
  <c r="F2853" i="5" s="1"/>
  <c r="G2853" i="5" s="1"/>
  <c r="H2853" i="5" s="1"/>
  <c r="D2843" i="5"/>
  <c r="E2843" i="5" s="1"/>
  <c r="F2843" i="5" s="1"/>
  <c r="G2843" i="5" s="1"/>
  <c r="H2843" i="5" s="1"/>
  <c r="D2841" i="5"/>
  <c r="E2841" i="5" s="1"/>
  <c r="F2841" i="5" s="1"/>
  <c r="G2841" i="5" s="1"/>
  <c r="H2841" i="5" s="1"/>
  <c r="D2839" i="5"/>
  <c r="E2839" i="5" s="1"/>
  <c r="F2839" i="5" s="1"/>
  <c r="G2839" i="5" s="1"/>
  <c r="H2839" i="5" s="1"/>
  <c r="D2824" i="5"/>
  <c r="E2824" i="5" s="1"/>
  <c r="F2824" i="5" s="1"/>
  <c r="G2824" i="5" s="1"/>
  <c r="H2824" i="5" s="1"/>
  <c r="D2791" i="5"/>
  <c r="E2791" i="5" s="1"/>
  <c r="F2791" i="5" s="1"/>
  <c r="G2791" i="5" s="1"/>
  <c r="H2791" i="5" s="1"/>
  <c r="D2785" i="5"/>
  <c r="E2785" i="5" s="1"/>
  <c r="F2785" i="5" s="1"/>
  <c r="G2785" i="5" s="1"/>
  <c r="H2785" i="5" s="1"/>
  <c r="D2779" i="5"/>
  <c r="E2779" i="5" s="1"/>
  <c r="F2779" i="5" s="1"/>
  <c r="G2779" i="5" s="1"/>
  <c r="H2779" i="5" s="1"/>
  <c r="D2773" i="5"/>
  <c r="E2773" i="5" s="1"/>
  <c r="F2773" i="5" s="1"/>
  <c r="G2773" i="5" s="1"/>
  <c r="H2773" i="5" s="1"/>
  <c r="D2751" i="5"/>
  <c r="E2751" i="5" s="1"/>
  <c r="F2751" i="5" s="1"/>
  <c r="G2751" i="5" s="1"/>
  <c r="H2751" i="5" s="1"/>
  <c r="D2977" i="5"/>
  <c r="E2977" i="5" s="1"/>
  <c r="F2977" i="5" s="1"/>
  <c r="G2977" i="5" s="1"/>
  <c r="H2977" i="5" s="1"/>
  <c r="D2955" i="5"/>
  <c r="E2955" i="5" s="1"/>
  <c r="F2955" i="5" s="1"/>
  <c r="G2955" i="5" s="1"/>
  <c r="H2955" i="5" s="1"/>
  <c r="D2924" i="5"/>
  <c r="E2924" i="5" s="1"/>
  <c r="F2924" i="5" s="1"/>
  <c r="G2924" i="5" s="1"/>
  <c r="H2924" i="5" s="1"/>
  <c r="D2903" i="5"/>
  <c r="E2903" i="5" s="1"/>
  <c r="F2903" i="5" s="1"/>
  <c r="G2903" i="5" s="1"/>
  <c r="H2903" i="5" s="1"/>
  <c r="D2879" i="5"/>
  <c r="E2879" i="5" s="1"/>
  <c r="F2879" i="5" s="1"/>
  <c r="G2879" i="5" s="1"/>
  <c r="H2879" i="5" s="1"/>
  <c r="D2801" i="5"/>
  <c r="E2801" i="5" s="1"/>
  <c r="F2801" i="5" s="1"/>
  <c r="G2801" i="5" s="1"/>
  <c r="H2801" i="5" s="1"/>
  <c r="D2812" i="5"/>
  <c r="E2812" i="5" s="1"/>
  <c r="F2812" i="5" s="1"/>
  <c r="G2812" i="5" s="1"/>
  <c r="H2812" i="5" s="1"/>
  <c r="D2775" i="5"/>
  <c r="E2775" i="5" s="1"/>
  <c r="F2775" i="5" s="1"/>
  <c r="G2775" i="5" s="1"/>
  <c r="H2775" i="5" s="1"/>
  <c r="D2759" i="5"/>
  <c r="E2759" i="5" s="1"/>
  <c r="F2759" i="5" s="1"/>
  <c r="G2759" i="5" s="1"/>
  <c r="H2759" i="5" s="1"/>
  <c r="D2756" i="5"/>
  <c r="E2756" i="5" s="1"/>
  <c r="F2756" i="5" s="1"/>
  <c r="G2756" i="5" s="1"/>
  <c r="H2756" i="5" s="1"/>
  <c r="D2735" i="5"/>
  <c r="E2735" i="5" s="1"/>
  <c r="F2735" i="5" s="1"/>
  <c r="G2735" i="5" s="1"/>
  <c r="H2735" i="5" s="1"/>
  <c r="D2866" i="5"/>
  <c r="E2866" i="5" s="1"/>
  <c r="F2866" i="5" s="1"/>
  <c r="G2866" i="5" s="1"/>
  <c r="H2866" i="5" s="1"/>
  <c r="D2861" i="5"/>
  <c r="E2861" i="5" s="1"/>
  <c r="F2861" i="5" s="1"/>
  <c r="G2861" i="5" s="1"/>
  <c r="H2861" i="5" s="1"/>
  <c r="D2829" i="5"/>
  <c r="E2829" i="5" s="1"/>
  <c r="F2829" i="5" s="1"/>
  <c r="G2829" i="5" s="1"/>
  <c r="H2829" i="5" s="1"/>
  <c r="D2798" i="5"/>
  <c r="E2798" i="5" s="1"/>
  <c r="F2798" i="5" s="1"/>
  <c r="G2798" i="5" s="1"/>
  <c r="H2798" i="5" s="1"/>
  <c r="D2781" i="5"/>
  <c r="E2781" i="5" s="1"/>
  <c r="F2781" i="5" s="1"/>
  <c r="G2781" i="5" s="1"/>
  <c r="H2781" i="5" s="1"/>
  <c r="D2766" i="5"/>
  <c r="E2766" i="5" s="1"/>
  <c r="F2766" i="5" s="1"/>
  <c r="G2766" i="5" s="1"/>
  <c r="H2766" i="5" s="1"/>
  <c r="D2742" i="5"/>
  <c r="E2742" i="5" s="1"/>
  <c r="F2742" i="5" s="1"/>
  <c r="G2742" i="5" s="1"/>
  <c r="H2742" i="5" s="1"/>
  <c r="D2902" i="5"/>
  <c r="E2902" i="5" s="1"/>
  <c r="F2902" i="5" s="1"/>
  <c r="G2902" i="5" s="1"/>
  <c r="H2902" i="5" s="1"/>
  <c r="D2840" i="5"/>
  <c r="E2840" i="5" s="1"/>
  <c r="F2840" i="5" s="1"/>
  <c r="G2840" i="5" s="1"/>
  <c r="H2840" i="5" s="1"/>
  <c r="D2825" i="5"/>
  <c r="E2825" i="5" s="1"/>
  <c r="F2825" i="5" s="1"/>
  <c r="G2825" i="5" s="1"/>
  <c r="H2825" i="5" s="1"/>
  <c r="D2815" i="5"/>
  <c r="E2815" i="5" s="1"/>
  <c r="F2815" i="5" s="1"/>
  <c r="G2815" i="5" s="1"/>
  <c r="H2815" i="5" s="1"/>
  <c r="D2787" i="5"/>
  <c r="E2787" i="5" s="1"/>
  <c r="F2787" i="5" s="1"/>
  <c r="G2787" i="5" s="1"/>
  <c r="H2787" i="5" s="1"/>
  <c r="D2885" i="5"/>
  <c r="E2885" i="5" s="1"/>
  <c r="F2885" i="5" s="1"/>
  <c r="G2885" i="5" s="1"/>
  <c r="H2885" i="5" s="1"/>
  <c r="D2836" i="5"/>
  <c r="E2836" i="5" s="1"/>
  <c r="F2836" i="5" s="1"/>
  <c r="G2836" i="5" s="1"/>
  <c r="H2836" i="5" s="1"/>
  <c r="D2806" i="5"/>
  <c r="E2806" i="5" s="1"/>
  <c r="F2806" i="5" s="1"/>
  <c r="G2806" i="5" s="1"/>
  <c r="H2806" i="5" s="1"/>
  <c r="D2793" i="5"/>
  <c r="E2793" i="5" s="1"/>
  <c r="F2793" i="5" s="1"/>
  <c r="G2793" i="5" s="1"/>
  <c r="H2793" i="5" s="1"/>
  <c r="D2783" i="5"/>
  <c r="E2783" i="5" s="1"/>
  <c r="F2783" i="5" s="1"/>
  <c r="G2783" i="5" s="1"/>
  <c r="H2783" i="5" s="1"/>
  <c r="D2749" i="5"/>
  <c r="E2749" i="5" s="1"/>
  <c r="F2749" i="5" s="1"/>
  <c r="G2749" i="5" s="1"/>
  <c r="H2749" i="5" s="1"/>
  <c r="D2743" i="5"/>
  <c r="E2743" i="5" s="1"/>
  <c r="F2743" i="5" s="1"/>
  <c r="G2743" i="5" s="1"/>
  <c r="H2743" i="5" s="1"/>
  <c r="D2737" i="5"/>
  <c r="E2737" i="5" s="1"/>
  <c r="F2737" i="5" s="1"/>
  <c r="G2737" i="5" s="1"/>
  <c r="H2737" i="5" s="1"/>
  <c r="D2730" i="5"/>
  <c r="E2730" i="5" s="1"/>
  <c r="F2730" i="5" s="1"/>
  <c r="G2730" i="5" s="1"/>
  <c r="H2730" i="5" s="1"/>
  <c r="D2971" i="5"/>
  <c r="E2971" i="5" s="1"/>
  <c r="F2971" i="5" s="1"/>
  <c r="G2971" i="5" s="1"/>
  <c r="H2971" i="5" s="1"/>
  <c r="D2856" i="5"/>
  <c r="E2856" i="5" s="1"/>
  <c r="F2856" i="5" s="1"/>
  <c r="G2856" i="5" s="1"/>
  <c r="H2856" i="5" s="1"/>
  <c r="D2803" i="5"/>
  <c r="E2803" i="5" s="1"/>
  <c r="F2803" i="5" s="1"/>
  <c r="G2803" i="5" s="1"/>
  <c r="H2803" i="5" s="1"/>
  <c r="D2789" i="5"/>
  <c r="E2789" i="5" s="1"/>
  <c r="F2789" i="5" s="1"/>
  <c r="G2789" i="5" s="1"/>
  <c r="H2789" i="5" s="1"/>
  <c r="D2817" i="5"/>
  <c r="E2817" i="5" s="1"/>
  <c r="F2817" i="5" s="1"/>
  <c r="G2817" i="5" s="1"/>
  <c r="H2817" i="5" s="1"/>
  <c r="D2802" i="5"/>
  <c r="E2802" i="5" s="1"/>
  <c r="F2802" i="5" s="1"/>
  <c r="G2802" i="5" s="1"/>
  <c r="H2802" i="5" s="1"/>
  <c r="D2780" i="5"/>
  <c r="E2780" i="5" s="1"/>
  <c r="F2780" i="5" s="1"/>
  <c r="G2780" i="5" s="1"/>
  <c r="H2780" i="5" s="1"/>
  <c r="D2764" i="5"/>
  <c r="E2764" i="5" s="1"/>
  <c r="F2764" i="5" s="1"/>
  <c r="G2764" i="5" s="1"/>
  <c r="H2764" i="5" s="1"/>
  <c r="D2738" i="5"/>
  <c r="E2738" i="5" s="1"/>
  <c r="F2738" i="5" s="1"/>
  <c r="G2738" i="5" s="1"/>
  <c r="H2738" i="5" s="1"/>
  <c r="D2701" i="5"/>
  <c r="E2701" i="5" s="1"/>
  <c r="F2701" i="5" s="1"/>
  <c r="G2701" i="5" s="1"/>
  <c r="H2701" i="5" s="1"/>
  <c r="D2689" i="5"/>
  <c r="E2689" i="5" s="1"/>
  <c r="F2689" i="5" s="1"/>
  <c r="G2689" i="5" s="1"/>
  <c r="H2689" i="5" s="1"/>
  <c r="D2677" i="5"/>
  <c r="E2677" i="5" s="1"/>
  <c r="F2677" i="5" s="1"/>
  <c r="G2677" i="5" s="1"/>
  <c r="H2677" i="5" s="1"/>
  <c r="D2665" i="5"/>
  <c r="E2665" i="5" s="1"/>
  <c r="F2665" i="5" s="1"/>
  <c r="G2665" i="5" s="1"/>
  <c r="H2665" i="5" s="1"/>
  <c r="D2653" i="5"/>
  <c r="E2653" i="5" s="1"/>
  <c r="F2653" i="5" s="1"/>
  <c r="G2653" i="5" s="1"/>
  <c r="H2653" i="5" s="1"/>
  <c r="D2842" i="5"/>
  <c r="E2842" i="5" s="1"/>
  <c r="F2842" i="5" s="1"/>
  <c r="G2842" i="5" s="1"/>
  <c r="H2842" i="5" s="1"/>
  <c r="D2794" i="5"/>
  <c r="E2794" i="5" s="1"/>
  <c r="F2794" i="5" s="1"/>
  <c r="G2794" i="5" s="1"/>
  <c r="H2794" i="5" s="1"/>
  <c r="D2786" i="5"/>
  <c r="E2786" i="5" s="1"/>
  <c r="F2786" i="5" s="1"/>
  <c r="G2786" i="5" s="1"/>
  <c r="H2786" i="5" s="1"/>
  <c r="D2746" i="5"/>
  <c r="E2746" i="5" s="1"/>
  <c r="F2746" i="5" s="1"/>
  <c r="G2746" i="5" s="1"/>
  <c r="H2746" i="5" s="1"/>
  <c r="D2726" i="5"/>
  <c r="E2726" i="5" s="1"/>
  <c r="F2726" i="5" s="1"/>
  <c r="G2726" i="5" s="1"/>
  <c r="H2726" i="5" s="1"/>
  <c r="D2722" i="5"/>
  <c r="E2722" i="5" s="1"/>
  <c r="F2722" i="5" s="1"/>
  <c r="G2722" i="5" s="1"/>
  <c r="H2722" i="5" s="1"/>
  <c r="D2718" i="5"/>
  <c r="E2718" i="5" s="1"/>
  <c r="F2718" i="5" s="1"/>
  <c r="G2718" i="5" s="1"/>
  <c r="H2718" i="5" s="1"/>
  <c r="D2714" i="5"/>
  <c r="E2714" i="5" s="1"/>
  <c r="F2714" i="5" s="1"/>
  <c r="G2714" i="5" s="1"/>
  <c r="H2714" i="5" s="1"/>
  <c r="D2710" i="5"/>
  <c r="E2710" i="5" s="1"/>
  <c r="F2710" i="5" s="1"/>
  <c r="G2710" i="5" s="1"/>
  <c r="H2710" i="5" s="1"/>
  <c r="D2706" i="5"/>
  <c r="E2706" i="5" s="1"/>
  <c r="F2706" i="5" s="1"/>
  <c r="G2706" i="5" s="1"/>
  <c r="H2706" i="5" s="1"/>
  <c r="D2690" i="5"/>
  <c r="E2690" i="5" s="1"/>
  <c r="F2690" i="5" s="1"/>
  <c r="G2690" i="5" s="1"/>
  <c r="H2690" i="5" s="1"/>
  <c r="D2678" i="5"/>
  <c r="E2678" i="5" s="1"/>
  <c r="F2678" i="5" s="1"/>
  <c r="G2678" i="5" s="1"/>
  <c r="H2678" i="5" s="1"/>
  <c r="D2882" i="5"/>
  <c r="E2882" i="5" s="1"/>
  <c r="F2882" i="5" s="1"/>
  <c r="G2882" i="5" s="1"/>
  <c r="H2882" i="5" s="1"/>
  <c r="D2848" i="5"/>
  <c r="E2848" i="5" s="1"/>
  <c r="F2848" i="5" s="1"/>
  <c r="G2848" i="5" s="1"/>
  <c r="H2848" i="5" s="1"/>
  <c r="D2777" i="5"/>
  <c r="E2777" i="5" s="1"/>
  <c r="F2777" i="5" s="1"/>
  <c r="G2777" i="5" s="1"/>
  <c r="H2777" i="5" s="1"/>
  <c r="D2702" i="5"/>
  <c r="E2702" i="5" s="1"/>
  <c r="F2702" i="5" s="1"/>
  <c r="G2702" i="5" s="1"/>
  <c r="H2702" i="5" s="1"/>
  <c r="D2691" i="5"/>
  <c r="E2691" i="5" s="1"/>
  <c r="F2691" i="5" s="1"/>
  <c r="G2691" i="5" s="1"/>
  <c r="H2691" i="5" s="1"/>
  <c r="D2679" i="5"/>
  <c r="E2679" i="5" s="1"/>
  <c r="F2679" i="5" s="1"/>
  <c r="G2679" i="5" s="1"/>
  <c r="H2679" i="5" s="1"/>
  <c r="D2822" i="5"/>
  <c r="E2822" i="5" s="1"/>
  <c r="F2822" i="5" s="1"/>
  <c r="G2822" i="5" s="1"/>
  <c r="H2822" i="5" s="1"/>
  <c r="D2805" i="5"/>
  <c r="E2805" i="5" s="1"/>
  <c r="F2805" i="5" s="1"/>
  <c r="G2805" i="5" s="1"/>
  <c r="H2805" i="5" s="1"/>
  <c r="D2768" i="5"/>
  <c r="E2768" i="5" s="1"/>
  <c r="F2768" i="5" s="1"/>
  <c r="G2768" i="5" s="1"/>
  <c r="H2768" i="5" s="1"/>
  <c r="D2754" i="5"/>
  <c r="E2754" i="5" s="1"/>
  <c r="F2754" i="5" s="1"/>
  <c r="G2754" i="5" s="1"/>
  <c r="H2754" i="5" s="1"/>
  <c r="D2744" i="5"/>
  <c r="E2744" i="5" s="1"/>
  <c r="F2744" i="5" s="1"/>
  <c r="G2744" i="5" s="1"/>
  <c r="H2744" i="5" s="1"/>
  <c r="D2741" i="5"/>
  <c r="E2741" i="5" s="1"/>
  <c r="F2741" i="5" s="1"/>
  <c r="G2741" i="5" s="1"/>
  <c r="H2741" i="5" s="1"/>
  <c r="D2733" i="5"/>
  <c r="E2733" i="5" s="1"/>
  <c r="F2733" i="5" s="1"/>
  <c r="G2733" i="5" s="1"/>
  <c r="H2733" i="5" s="1"/>
  <c r="D2863" i="5"/>
  <c r="E2863" i="5" s="1"/>
  <c r="F2863" i="5" s="1"/>
  <c r="G2863" i="5" s="1"/>
  <c r="H2863" i="5" s="1"/>
  <c r="D2827" i="5"/>
  <c r="E2827" i="5" s="1"/>
  <c r="F2827" i="5" s="1"/>
  <c r="G2827" i="5" s="1"/>
  <c r="H2827" i="5" s="1"/>
  <c r="D2723" i="5"/>
  <c r="E2723" i="5" s="1"/>
  <c r="F2723" i="5" s="1"/>
  <c r="G2723" i="5" s="1"/>
  <c r="H2723" i="5" s="1"/>
  <c r="D2719" i="5"/>
  <c r="E2719" i="5" s="1"/>
  <c r="F2719" i="5" s="1"/>
  <c r="G2719" i="5" s="1"/>
  <c r="H2719" i="5" s="1"/>
  <c r="D2711" i="5"/>
  <c r="E2711" i="5" s="1"/>
  <c r="F2711" i="5" s="1"/>
  <c r="G2711" i="5" s="1"/>
  <c r="H2711" i="5" s="1"/>
  <c r="D2707" i="5"/>
  <c r="E2707" i="5" s="1"/>
  <c r="F2707" i="5" s="1"/>
  <c r="G2707" i="5" s="1"/>
  <c r="H2707" i="5" s="1"/>
  <c r="D2693" i="5"/>
  <c r="E2693" i="5" s="1"/>
  <c r="F2693" i="5" s="1"/>
  <c r="G2693" i="5" s="1"/>
  <c r="H2693" i="5" s="1"/>
  <c r="D2935" i="5"/>
  <c r="E2935" i="5" s="1"/>
  <c r="F2935" i="5" s="1"/>
  <c r="G2935" i="5" s="1"/>
  <c r="H2935" i="5" s="1"/>
  <c r="D2890" i="5"/>
  <c r="E2890" i="5" s="1"/>
  <c r="F2890" i="5" s="1"/>
  <c r="G2890" i="5" s="1"/>
  <c r="H2890" i="5" s="1"/>
  <c r="D2911" i="5"/>
  <c r="E2911" i="5" s="1"/>
  <c r="F2911" i="5" s="1"/>
  <c r="G2911" i="5" s="1"/>
  <c r="H2911" i="5" s="1"/>
  <c r="D2767" i="5"/>
  <c r="E2767" i="5" s="1"/>
  <c r="F2767" i="5" s="1"/>
  <c r="G2767" i="5" s="1"/>
  <c r="H2767" i="5" s="1"/>
  <c r="D2757" i="5"/>
  <c r="E2757" i="5" s="1"/>
  <c r="F2757" i="5" s="1"/>
  <c r="G2757" i="5" s="1"/>
  <c r="H2757" i="5" s="1"/>
  <c r="D2740" i="5"/>
  <c r="E2740" i="5" s="1"/>
  <c r="F2740" i="5" s="1"/>
  <c r="G2740" i="5" s="1"/>
  <c r="H2740" i="5" s="1"/>
  <c r="D2696" i="5"/>
  <c r="E2696" i="5" s="1"/>
  <c r="F2696" i="5" s="1"/>
  <c r="G2696" i="5" s="1"/>
  <c r="H2696" i="5" s="1"/>
  <c r="D2688" i="5"/>
  <c r="E2688" i="5" s="1"/>
  <c r="F2688" i="5" s="1"/>
  <c r="G2688" i="5" s="1"/>
  <c r="H2688" i="5" s="1"/>
  <c r="D2661" i="5"/>
  <c r="E2661" i="5" s="1"/>
  <c r="F2661" i="5" s="1"/>
  <c r="G2661" i="5" s="1"/>
  <c r="H2661" i="5" s="1"/>
  <c r="D2655" i="5"/>
  <c r="E2655" i="5" s="1"/>
  <c r="F2655" i="5" s="1"/>
  <c r="G2655" i="5" s="1"/>
  <c r="H2655" i="5" s="1"/>
  <c r="D2639" i="5"/>
  <c r="E2639" i="5" s="1"/>
  <c r="F2639" i="5" s="1"/>
  <c r="G2639" i="5" s="1"/>
  <c r="H2639" i="5" s="1"/>
  <c r="D2910" i="5"/>
  <c r="E2910" i="5" s="1"/>
  <c r="F2910" i="5" s="1"/>
  <c r="G2910" i="5" s="1"/>
  <c r="H2910" i="5" s="1"/>
  <c r="D2782" i="5"/>
  <c r="E2782" i="5" s="1"/>
  <c r="F2782" i="5" s="1"/>
  <c r="G2782" i="5" s="1"/>
  <c r="H2782" i="5" s="1"/>
  <c r="D2776" i="5"/>
  <c r="E2776" i="5" s="1"/>
  <c r="F2776" i="5" s="1"/>
  <c r="G2776" i="5" s="1"/>
  <c r="H2776" i="5" s="1"/>
  <c r="D2745" i="5"/>
  <c r="E2745" i="5" s="1"/>
  <c r="F2745" i="5" s="1"/>
  <c r="G2745" i="5" s="1"/>
  <c r="H2745" i="5" s="1"/>
  <c r="D2731" i="5"/>
  <c r="E2731" i="5" s="1"/>
  <c r="F2731" i="5" s="1"/>
  <c r="G2731" i="5" s="1"/>
  <c r="H2731" i="5" s="1"/>
  <c r="D2729" i="5"/>
  <c r="E2729" i="5" s="1"/>
  <c r="F2729" i="5" s="1"/>
  <c r="G2729" i="5" s="1"/>
  <c r="H2729" i="5" s="1"/>
  <c r="D2713" i="5"/>
  <c r="E2713" i="5" s="1"/>
  <c r="F2713" i="5" s="1"/>
  <c r="G2713" i="5" s="1"/>
  <c r="H2713" i="5" s="1"/>
  <c r="D2683" i="5"/>
  <c r="E2683" i="5" s="1"/>
  <c r="F2683" i="5" s="1"/>
  <c r="G2683" i="5" s="1"/>
  <c r="H2683" i="5" s="1"/>
  <c r="D2680" i="5"/>
  <c r="E2680" i="5" s="1"/>
  <c r="F2680" i="5" s="1"/>
  <c r="G2680" i="5" s="1"/>
  <c r="H2680" i="5" s="1"/>
  <c r="D2668" i="5"/>
  <c r="E2668" i="5" s="1"/>
  <c r="F2668" i="5" s="1"/>
  <c r="G2668" i="5" s="1"/>
  <c r="H2668" i="5" s="1"/>
  <c r="D2649" i="5"/>
  <c r="E2649" i="5" s="1"/>
  <c r="F2649" i="5" s="1"/>
  <c r="G2649" i="5" s="1"/>
  <c r="H2649" i="5" s="1"/>
  <c r="D2640" i="5"/>
  <c r="E2640" i="5" s="1"/>
  <c r="F2640" i="5" s="1"/>
  <c r="G2640" i="5" s="1"/>
  <c r="H2640" i="5" s="1"/>
  <c r="D2854" i="5"/>
  <c r="E2854" i="5" s="1"/>
  <c r="F2854" i="5" s="1"/>
  <c r="G2854" i="5" s="1"/>
  <c r="H2854" i="5" s="1"/>
  <c r="D2799" i="5"/>
  <c r="E2799" i="5" s="1"/>
  <c r="F2799" i="5" s="1"/>
  <c r="G2799" i="5" s="1"/>
  <c r="H2799" i="5" s="1"/>
  <c r="D2739" i="5"/>
  <c r="E2739" i="5" s="1"/>
  <c r="F2739" i="5" s="1"/>
  <c r="G2739" i="5" s="1"/>
  <c r="H2739" i="5" s="1"/>
  <c r="D2734" i="5"/>
  <c r="E2734" i="5" s="1"/>
  <c r="F2734" i="5" s="1"/>
  <c r="G2734" i="5" s="1"/>
  <c r="H2734" i="5" s="1"/>
  <c r="D2724" i="5"/>
  <c r="E2724" i="5" s="1"/>
  <c r="F2724" i="5" s="1"/>
  <c r="G2724" i="5" s="1"/>
  <c r="H2724" i="5" s="1"/>
  <c r="D2694" i="5"/>
  <c r="E2694" i="5" s="1"/>
  <c r="F2694" i="5" s="1"/>
  <c r="G2694" i="5" s="1"/>
  <c r="H2694" i="5" s="1"/>
  <c r="D2673" i="5"/>
  <c r="E2673" i="5" s="1"/>
  <c r="F2673" i="5" s="1"/>
  <c r="G2673" i="5" s="1"/>
  <c r="H2673" i="5" s="1"/>
  <c r="D2662" i="5"/>
  <c r="E2662" i="5" s="1"/>
  <c r="F2662" i="5" s="1"/>
  <c r="G2662" i="5" s="1"/>
  <c r="H2662" i="5" s="1"/>
  <c r="D2656" i="5"/>
  <c r="E2656" i="5" s="1"/>
  <c r="F2656" i="5" s="1"/>
  <c r="G2656" i="5" s="1"/>
  <c r="H2656" i="5" s="1"/>
  <c r="D2641" i="5"/>
  <c r="E2641" i="5" s="1"/>
  <c r="F2641" i="5" s="1"/>
  <c r="G2641" i="5" s="1"/>
  <c r="H2641" i="5" s="1"/>
  <c r="D2907" i="5"/>
  <c r="E2907" i="5" s="1"/>
  <c r="F2907" i="5" s="1"/>
  <c r="G2907" i="5" s="1"/>
  <c r="H2907" i="5" s="1"/>
  <c r="D2788" i="5"/>
  <c r="E2788" i="5" s="1"/>
  <c r="F2788" i="5" s="1"/>
  <c r="G2788" i="5" s="1"/>
  <c r="H2788" i="5" s="1"/>
  <c r="D2770" i="5"/>
  <c r="E2770" i="5" s="1"/>
  <c r="F2770" i="5" s="1"/>
  <c r="G2770" i="5" s="1"/>
  <c r="H2770" i="5" s="1"/>
  <c r="D2750" i="5"/>
  <c r="E2750" i="5" s="1"/>
  <c r="F2750" i="5" s="1"/>
  <c r="G2750" i="5" s="1"/>
  <c r="H2750" i="5" s="1"/>
  <c r="D2699" i="5"/>
  <c r="E2699" i="5" s="1"/>
  <c r="F2699" i="5" s="1"/>
  <c r="G2699" i="5" s="1"/>
  <c r="H2699" i="5" s="1"/>
  <c r="D2669" i="5"/>
  <c r="E2669" i="5" s="1"/>
  <c r="F2669" i="5" s="1"/>
  <c r="G2669" i="5" s="1"/>
  <c r="H2669" i="5" s="1"/>
  <c r="D2753" i="5"/>
  <c r="E2753" i="5" s="1"/>
  <c r="F2753" i="5" s="1"/>
  <c r="G2753" i="5" s="1"/>
  <c r="H2753" i="5" s="1"/>
  <c r="D2747" i="5"/>
  <c r="E2747" i="5" s="1"/>
  <c r="F2747" i="5" s="1"/>
  <c r="G2747" i="5" s="1"/>
  <c r="H2747" i="5" s="1"/>
  <c r="D2717" i="5"/>
  <c r="E2717" i="5" s="1"/>
  <c r="F2717" i="5" s="1"/>
  <c r="G2717" i="5" s="1"/>
  <c r="H2717" i="5" s="1"/>
  <c r="D2708" i="5"/>
  <c r="E2708" i="5" s="1"/>
  <c r="F2708" i="5" s="1"/>
  <c r="G2708" i="5" s="1"/>
  <c r="H2708" i="5" s="1"/>
  <c r="D2704" i="5"/>
  <c r="E2704" i="5" s="1"/>
  <c r="F2704" i="5" s="1"/>
  <c r="G2704" i="5" s="1"/>
  <c r="H2704" i="5" s="1"/>
  <c r="D2663" i="5"/>
  <c r="E2663" i="5" s="1"/>
  <c r="F2663" i="5" s="1"/>
  <c r="G2663" i="5" s="1"/>
  <c r="H2663" i="5" s="1"/>
  <c r="D2657" i="5"/>
  <c r="E2657" i="5" s="1"/>
  <c r="F2657" i="5" s="1"/>
  <c r="G2657" i="5" s="1"/>
  <c r="H2657" i="5" s="1"/>
  <c r="D2868" i="5"/>
  <c r="E2868" i="5" s="1"/>
  <c r="F2868" i="5" s="1"/>
  <c r="G2868" i="5" s="1"/>
  <c r="H2868" i="5" s="1"/>
  <c r="D2850" i="5"/>
  <c r="E2850" i="5" s="1"/>
  <c r="F2850" i="5" s="1"/>
  <c r="G2850" i="5" s="1"/>
  <c r="H2850" i="5" s="1"/>
  <c r="D2728" i="5"/>
  <c r="E2728" i="5" s="1"/>
  <c r="F2728" i="5" s="1"/>
  <c r="G2728" i="5" s="1"/>
  <c r="H2728" i="5" s="1"/>
  <c r="D2712" i="5"/>
  <c r="E2712" i="5" s="1"/>
  <c r="F2712" i="5" s="1"/>
  <c r="G2712" i="5" s="1"/>
  <c r="H2712" i="5" s="1"/>
  <c r="D2697" i="5"/>
  <c r="E2697" i="5" s="1"/>
  <c r="F2697" i="5" s="1"/>
  <c r="G2697" i="5" s="1"/>
  <c r="H2697" i="5" s="1"/>
  <c r="D2692" i="5"/>
  <c r="E2692" i="5" s="1"/>
  <c r="F2692" i="5" s="1"/>
  <c r="G2692" i="5" s="1"/>
  <c r="H2692" i="5" s="1"/>
  <c r="D2684" i="5"/>
  <c r="E2684" i="5" s="1"/>
  <c r="F2684" i="5" s="1"/>
  <c r="G2684" i="5" s="1"/>
  <c r="H2684" i="5" s="1"/>
  <c r="D2681" i="5"/>
  <c r="E2681" i="5" s="1"/>
  <c r="F2681" i="5" s="1"/>
  <c r="G2681" i="5" s="1"/>
  <c r="H2681" i="5" s="1"/>
  <c r="D2674" i="5"/>
  <c r="E2674" i="5" s="1"/>
  <c r="F2674" i="5" s="1"/>
  <c r="G2674" i="5" s="1"/>
  <c r="H2674" i="5" s="1"/>
  <c r="D2670" i="5"/>
  <c r="E2670" i="5" s="1"/>
  <c r="F2670" i="5" s="1"/>
  <c r="G2670" i="5" s="1"/>
  <c r="H2670" i="5" s="1"/>
  <c r="D2651" i="5"/>
  <c r="E2651" i="5" s="1"/>
  <c r="F2651" i="5" s="1"/>
  <c r="G2651" i="5" s="1"/>
  <c r="H2651" i="5" s="1"/>
  <c r="D2644" i="5"/>
  <c r="E2644" i="5" s="1"/>
  <c r="F2644" i="5" s="1"/>
  <c r="G2644" i="5" s="1"/>
  <c r="H2644" i="5" s="1"/>
  <c r="D2792" i="5"/>
  <c r="E2792" i="5" s="1"/>
  <c r="F2792" i="5" s="1"/>
  <c r="G2792" i="5" s="1"/>
  <c r="H2792" i="5" s="1"/>
  <c r="D2769" i="5"/>
  <c r="E2769" i="5" s="1"/>
  <c r="F2769" i="5" s="1"/>
  <c r="G2769" i="5" s="1"/>
  <c r="H2769" i="5" s="1"/>
  <c r="D2755" i="5"/>
  <c r="E2755" i="5" s="1"/>
  <c r="F2755" i="5" s="1"/>
  <c r="G2755" i="5" s="1"/>
  <c r="H2755" i="5" s="1"/>
  <c r="D2716" i="5"/>
  <c r="E2716" i="5" s="1"/>
  <c r="F2716" i="5" s="1"/>
  <c r="G2716" i="5" s="1"/>
  <c r="H2716" i="5" s="1"/>
  <c r="D2700" i="5"/>
  <c r="E2700" i="5" s="1"/>
  <c r="F2700" i="5" s="1"/>
  <c r="G2700" i="5" s="1"/>
  <c r="H2700" i="5" s="1"/>
  <c r="D2675" i="5"/>
  <c r="E2675" i="5" s="1"/>
  <c r="F2675" i="5" s="1"/>
  <c r="G2675" i="5" s="1"/>
  <c r="H2675" i="5" s="1"/>
  <c r="D2671" i="5"/>
  <c r="E2671" i="5" s="1"/>
  <c r="F2671" i="5" s="1"/>
  <c r="G2671" i="5" s="1"/>
  <c r="H2671" i="5" s="1"/>
  <c r="D2659" i="5"/>
  <c r="E2659" i="5" s="1"/>
  <c r="F2659" i="5" s="1"/>
  <c r="G2659" i="5" s="1"/>
  <c r="H2659" i="5" s="1"/>
  <c r="D2660" i="5"/>
  <c r="E2660" i="5" s="1"/>
  <c r="F2660" i="5" s="1"/>
  <c r="G2660" i="5" s="1"/>
  <c r="H2660" i="5" s="1"/>
  <c r="D2623" i="5"/>
  <c r="E2623" i="5" s="1"/>
  <c r="F2623" i="5" s="1"/>
  <c r="G2623" i="5" s="1"/>
  <c r="H2623" i="5" s="1"/>
  <c r="D2598" i="5"/>
  <c r="E2598" i="5" s="1"/>
  <c r="F2598" i="5" s="1"/>
  <c r="G2598" i="5" s="1"/>
  <c r="H2598" i="5" s="1"/>
  <c r="D2592" i="5"/>
  <c r="E2592" i="5" s="1"/>
  <c r="F2592" i="5" s="1"/>
  <c r="G2592" i="5" s="1"/>
  <c r="H2592" i="5" s="1"/>
  <c r="D2586" i="5"/>
  <c r="E2586" i="5" s="1"/>
  <c r="F2586" i="5" s="1"/>
  <c r="G2586" i="5" s="1"/>
  <c r="H2586" i="5" s="1"/>
  <c r="D2577" i="5"/>
  <c r="E2577" i="5" s="1"/>
  <c r="F2577" i="5" s="1"/>
  <c r="G2577" i="5" s="1"/>
  <c r="H2577" i="5" s="1"/>
  <c r="D2565" i="5"/>
  <c r="E2565" i="5" s="1"/>
  <c r="F2565" i="5" s="1"/>
  <c r="G2565" i="5" s="1"/>
  <c r="H2565" i="5" s="1"/>
  <c r="D2541" i="5"/>
  <c r="E2541" i="5" s="1"/>
  <c r="F2541" i="5" s="1"/>
  <c r="G2541" i="5" s="1"/>
  <c r="H2541" i="5" s="1"/>
  <c r="D2529" i="5"/>
  <c r="E2529" i="5" s="1"/>
  <c r="F2529" i="5" s="1"/>
  <c r="G2529" i="5" s="1"/>
  <c r="H2529" i="5" s="1"/>
  <c r="D2732" i="5"/>
  <c r="E2732" i="5" s="1"/>
  <c r="F2732" i="5" s="1"/>
  <c r="G2732" i="5" s="1"/>
  <c r="H2732" i="5" s="1"/>
  <c r="D2705" i="5"/>
  <c r="E2705" i="5" s="1"/>
  <c r="F2705" i="5" s="1"/>
  <c r="G2705" i="5" s="1"/>
  <c r="H2705" i="5" s="1"/>
  <c r="D2648" i="5"/>
  <c r="E2648" i="5" s="1"/>
  <c r="F2648" i="5" s="1"/>
  <c r="G2648" i="5" s="1"/>
  <c r="H2648" i="5" s="1"/>
  <c r="D2628" i="5"/>
  <c r="E2628" i="5" s="1"/>
  <c r="F2628" i="5" s="1"/>
  <c r="G2628" i="5" s="1"/>
  <c r="H2628" i="5" s="1"/>
  <c r="D2618" i="5"/>
  <c r="E2618" i="5" s="1"/>
  <c r="F2618" i="5" s="1"/>
  <c r="G2618" i="5" s="1"/>
  <c r="H2618" i="5" s="1"/>
  <c r="D2615" i="5"/>
  <c r="E2615" i="5" s="1"/>
  <c r="F2615" i="5" s="1"/>
  <c r="G2615" i="5" s="1"/>
  <c r="H2615" i="5" s="1"/>
  <c r="D2611" i="5"/>
  <c r="E2611" i="5" s="1"/>
  <c r="F2611" i="5" s="1"/>
  <c r="G2611" i="5" s="1"/>
  <c r="H2611" i="5" s="1"/>
  <c r="D2607" i="5"/>
  <c r="E2607" i="5" s="1"/>
  <c r="F2607" i="5" s="1"/>
  <c r="G2607" i="5" s="1"/>
  <c r="H2607" i="5" s="1"/>
  <c r="D2603" i="5"/>
  <c r="E2603" i="5" s="1"/>
  <c r="F2603" i="5" s="1"/>
  <c r="G2603" i="5" s="1"/>
  <c r="H2603" i="5" s="1"/>
  <c r="D2578" i="5"/>
  <c r="E2578" i="5" s="1"/>
  <c r="F2578" i="5" s="1"/>
  <c r="G2578" i="5" s="1"/>
  <c r="H2578" i="5" s="1"/>
  <c r="D2554" i="5"/>
  <c r="E2554" i="5" s="1"/>
  <c r="F2554" i="5" s="1"/>
  <c r="G2554" i="5" s="1"/>
  <c r="H2554" i="5" s="1"/>
  <c r="D2542" i="5"/>
  <c r="E2542" i="5" s="1"/>
  <c r="F2542" i="5" s="1"/>
  <c r="G2542" i="5" s="1"/>
  <c r="H2542" i="5" s="1"/>
  <c r="D2530" i="5"/>
  <c r="E2530" i="5" s="1"/>
  <c r="F2530" i="5" s="1"/>
  <c r="G2530" i="5" s="1"/>
  <c r="H2530" i="5" s="1"/>
  <c r="D2720" i="5"/>
  <c r="E2720" i="5" s="1"/>
  <c r="F2720" i="5" s="1"/>
  <c r="G2720" i="5" s="1"/>
  <c r="H2720" i="5" s="1"/>
  <c r="D2650" i="5"/>
  <c r="E2650" i="5" s="1"/>
  <c r="F2650" i="5" s="1"/>
  <c r="G2650" i="5" s="1"/>
  <c r="H2650" i="5" s="1"/>
  <c r="D2637" i="5"/>
  <c r="E2637" i="5" s="1"/>
  <c r="F2637" i="5" s="1"/>
  <c r="G2637" i="5" s="1"/>
  <c r="H2637" i="5" s="1"/>
  <c r="D2635" i="5"/>
  <c r="E2635" i="5" s="1"/>
  <c r="F2635" i="5" s="1"/>
  <c r="G2635" i="5" s="1"/>
  <c r="H2635" i="5" s="1"/>
  <c r="D2633" i="5"/>
  <c r="E2633" i="5" s="1"/>
  <c r="F2633" i="5" s="1"/>
  <c r="G2633" i="5" s="1"/>
  <c r="H2633" i="5" s="1"/>
  <c r="D2621" i="5"/>
  <c r="E2621" i="5" s="1"/>
  <c r="F2621" i="5" s="1"/>
  <c r="G2621" i="5" s="1"/>
  <c r="H2621" i="5" s="1"/>
  <c r="D2599" i="5"/>
  <c r="E2599" i="5" s="1"/>
  <c r="F2599" i="5" s="1"/>
  <c r="G2599" i="5" s="1"/>
  <c r="H2599" i="5" s="1"/>
  <c r="D2593" i="5"/>
  <c r="E2593" i="5" s="1"/>
  <c r="F2593" i="5" s="1"/>
  <c r="G2593" i="5" s="1"/>
  <c r="H2593" i="5" s="1"/>
  <c r="D2579" i="5"/>
  <c r="E2579" i="5" s="1"/>
  <c r="F2579" i="5" s="1"/>
  <c r="G2579" i="5" s="1"/>
  <c r="H2579" i="5" s="1"/>
  <c r="D2567" i="5"/>
  <c r="E2567" i="5" s="1"/>
  <c r="F2567" i="5" s="1"/>
  <c r="G2567" i="5" s="1"/>
  <c r="H2567" i="5" s="1"/>
  <c r="D2555" i="5"/>
  <c r="E2555" i="5" s="1"/>
  <c r="F2555" i="5" s="1"/>
  <c r="G2555" i="5" s="1"/>
  <c r="H2555" i="5" s="1"/>
  <c r="D2543" i="5"/>
  <c r="E2543" i="5" s="1"/>
  <c r="F2543" i="5" s="1"/>
  <c r="G2543" i="5" s="1"/>
  <c r="H2543" i="5" s="1"/>
  <c r="D2531" i="5"/>
  <c r="E2531" i="5" s="1"/>
  <c r="F2531" i="5" s="1"/>
  <c r="G2531" i="5" s="1"/>
  <c r="H2531" i="5" s="1"/>
  <c r="D2859" i="5"/>
  <c r="E2859" i="5" s="1"/>
  <c r="F2859" i="5" s="1"/>
  <c r="G2859" i="5" s="1"/>
  <c r="H2859" i="5" s="1"/>
  <c r="D2765" i="5"/>
  <c r="E2765" i="5" s="1"/>
  <c r="F2765" i="5" s="1"/>
  <c r="G2765" i="5" s="1"/>
  <c r="H2765" i="5" s="1"/>
  <c r="D2725" i="5"/>
  <c r="E2725" i="5" s="1"/>
  <c r="F2725" i="5" s="1"/>
  <c r="G2725" i="5" s="1"/>
  <c r="H2725" i="5" s="1"/>
  <c r="D2709" i="5"/>
  <c r="E2709" i="5" s="1"/>
  <c r="F2709" i="5" s="1"/>
  <c r="G2709" i="5" s="1"/>
  <c r="H2709" i="5" s="1"/>
  <c r="D2645" i="5"/>
  <c r="E2645" i="5" s="1"/>
  <c r="F2645" i="5" s="1"/>
  <c r="G2645" i="5" s="1"/>
  <c r="H2645" i="5" s="1"/>
  <c r="D2626" i="5"/>
  <c r="E2626" i="5" s="1"/>
  <c r="F2626" i="5" s="1"/>
  <c r="G2626" i="5" s="1"/>
  <c r="H2626" i="5" s="1"/>
  <c r="D2580" i="5"/>
  <c r="E2580" i="5" s="1"/>
  <c r="F2580" i="5" s="1"/>
  <c r="G2580" i="5" s="1"/>
  <c r="H2580" i="5" s="1"/>
  <c r="D2568" i="5"/>
  <c r="E2568" i="5" s="1"/>
  <c r="F2568" i="5" s="1"/>
  <c r="G2568" i="5" s="1"/>
  <c r="H2568" i="5" s="1"/>
  <c r="D2544" i="5"/>
  <c r="E2544" i="5" s="1"/>
  <c r="F2544" i="5" s="1"/>
  <c r="G2544" i="5" s="1"/>
  <c r="H2544" i="5" s="1"/>
  <c r="D2532" i="5"/>
  <c r="E2532" i="5" s="1"/>
  <c r="F2532" i="5" s="1"/>
  <c r="G2532" i="5" s="1"/>
  <c r="H2532" i="5" s="1"/>
  <c r="D2695" i="5"/>
  <c r="E2695" i="5" s="1"/>
  <c r="F2695" i="5" s="1"/>
  <c r="G2695" i="5" s="1"/>
  <c r="H2695" i="5" s="1"/>
  <c r="D2652" i="5"/>
  <c r="E2652" i="5" s="1"/>
  <c r="F2652" i="5" s="1"/>
  <c r="G2652" i="5" s="1"/>
  <c r="H2652" i="5" s="1"/>
  <c r="D2631" i="5"/>
  <c r="E2631" i="5" s="1"/>
  <c r="F2631" i="5" s="1"/>
  <c r="G2631" i="5" s="1"/>
  <c r="H2631" i="5" s="1"/>
  <c r="D2612" i="5"/>
  <c r="E2612" i="5" s="1"/>
  <c r="F2612" i="5" s="1"/>
  <c r="G2612" i="5" s="1"/>
  <c r="H2612" i="5" s="1"/>
  <c r="D2608" i="5"/>
  <c r="E2608" i="5" s="1"/>
  <c r="F2608" i="5" s="1"/>
  <c r="G2608" i="5" s="1"/>
  <c r="H2608" i="5" s="1"/>
  <c r="D2604" i="5"/>
  <c r="E2604" i="5" s="1"/>
  <c r="F2604" i="5" s="1"/>
  <c r="G2604" i="5" s="1"/>
  <c r="H2604" i="5" s="1"/>
  <c r="D2600" i="5"/>
  <c r="E2600" i="5" s="1"/>
  <c r="F2600" i="5" s="1"/>
  <c r="G2600" i="5" s="1"/>
  <c r="H2600" i="5" s="1"/>
  <c r="D2594" i="5"/>
  <c r="E2594" i="5" s="1"/>
  <c r="F2594" i="5" s="1"/>
  <c r="G2594" i="5" s="1"/>
  <c r="H2594" i="5" s="1"/>
  <c r="D2588" i="5"/>
  <c r="E2588" i="5" s="1"/>
  <c r="F2588" i="5" s="1"/>
  <c r="G2588" i="5" s="1"/>
  <c r="H2588" i="5" s="1"/>
  <c r="D2569" i="5"/>
  <c r="E2569" i="5" s="1"/>
  <c r="F2569" i="5" s="1"/>
  <c r="G2569" i="5" s="1"/>
  <c r="H2569" i="5" s="1"/>
  <c r="D2557" i="5"/>
  <c r="E2557" i="5" s="1"/>
  <c r="F2557" i="5" s="1"/>
  <c r="G2557" i="5" s="1"/>
  <c r="H2557" i="5" s="1"/>
  <c r="D2545" i="5"/>
  <c r="E2545" i="5" s="1"/>
  <c r="F2545" i="5" s="1"/>
  <c r="G2545" i="5" s="1"/>
  <c r="H2545" i="5" s="1"/>
  <c r="D2533" i="5"/>
  <c r="E2533" i="5" s="1"/>
  <c r="F2533" i="5" s="1"/>
  <c r="G2533" i="5" s="1"/>
  <c r="H2533" i="5" s="1"/>
  <c r="D2774" i="5"/>
  <c r="E2774" i="5" s="1"/>
  <c r="F2774" i="5" s="1"/>
  <c r="G2774" i="5" s="1"/>
  <c r="H2774" i="5" s="1"/>
  <c r="D2687" i="5"/>
  <c r="E2687" i="5" s="1"/>
  <c r="F2687" i="5" s="1"/>
  <c r="G2687" i="5" s="1"/>
  <c r="H2687" i="5" s="1"/>
  <c r="D2664" i="5"/>
  <c r="E2664" i="5" s="1"/>
  <c r="F2664" i="5" s="1"/>
  <c r="G2664" i="5" s="1"/>
  <c r="H2664" i="5" s="1"/>
  <c r="D2647" i="5"/>
  <c r="E2647" i="5" s="1"/>
  <c r="F2647" i="5" s="1"/>
  <c r="G2647" i="5" s="1"/>
  <c r="H2647" i="5" s="1"/>
  <c r="D2624" i="5"/>
  <c r="E2624" i="5" s="1"/>
  <c r="F2624" i="5" s="1"/>
  <c r="G2624" i="5" s="1"/>
  <c r="H2624" i="5" s="1"/>
  <c r="D2619" i="5"/>
  <c r="E2619" i="5" s="1"/>
  <c r="F2619" i="5" s="1"/>
  <c r="G2619" i="5" s="1"/>
  <c r="H2619" i="5" s="1"/>
  <c r="D2616" i="5"/>
  <c r="E2616" i="5" s="1"/>
  <c r="F2616" i="5" s="1"/>
  <c r="G2616" i="5" s="1"/>
  <c r="H2616" i="5" s="1"/>
  <c r="D2582" i="5"/>
  <c r="E2582" i="5" s="1"/>
  <c r="F2582" i="5" s="1"/>
  <c r="G2582" i="5" s="1"/>
  <c r="H2582" i="5" s="1"/>
  <c r="D2570" i="5"/>
  <c r="E2570" i="5" s="1"/>
  <c r="F2570" i="5" s="1"/>
  <c r="G2570" i="5" s="1"/>
  <c r="H2570" i="5" s="1"/>
  <c r="D2546" i="5"/>
  <c r="E2546" i="5" s="1"/>
  <c r="F2546" i="5" s="1"/>
  <c r="G2546" i="5" s="1"/>
  <c r="H2546" i="5" s="1"/>
  <c r="D2534" i="5"/>
  <c r="E2534" i="5" s="1"/>
  <c r="F2534" i="5" s="1"/>
  <c r="G2534" i="5" s="1"/>
  <c r="H2534" i="5" s="1"/>
  <c r="D2667" i="5"/>
  <c r="E2667" i="5" s="1"/>
  <c r="F2667" i="5" s="1"/>
  <c r="G2667" i="5" s="1"/>
  <c r="H2667" i="5" s="1"/>
  <c r="D2654" i="5"/>
  <c r="E2654" i="5" s="1"/>
  <c r="F2654" i="5" s="1"/>
  <c r="G2654" i="5" s="1"/>
  <c r="H2654" i="5" s="1"/>
  <c r="D2629" i="5"/>
  <c r="E2629" i="5" s="1"/>
  <c r="F2629" i="5" s="1"/>
  <c r="G2629" i="5" s="1"/>
  <c r="H2629" i="5" s="1"/>
  <c r="D2595" i="5"/>
  <c r="E2595" i="5" s="1"/>
  <c r="F2595" i="5" s="1"/>
  <c r="G2595" i="5" s="1"/>
  <c r="H2595" i="5" s="1"/>
  <c r="D2589" i="5"/>
  <c r="E2589" i="5" s="1"/>
  <c r="F2589" i="5" s="1"/>
  <c r="G2589" i="5" s="1"/>
  <c r="H2589" i="5" s="1"/>
  <c r="D2583" i="5"/>
  <c r="E2583" i="5" s="1"/>
  <c r="F2583" i="5" s="1"/>
  <c r="G2583" i="5" s="1"/>
  <c r="H2583" i="5" s="1"/>
  <c r="D2571" i="5"/>
  <c r="E2571" i="5" s="1"/>
  <c r="F2571" i="5" s="1"/>
  <c r="G2571" i="5" s="1"/>
  <c r="H2571" i="5" s="1"/>
  <c r="D2547" i="5"/>
  <c r="E2547" i="5" s="1"/>
  <c r="F2547" i="5" s="1"/>
  <c r="G2547" i="5" s="1"/>
  <c r="H2547" i="5" s="1"/>
  <c r="D2535" i="5"/>
  <c r="E2535" i="5" s="1"/>
  <c r="F2535" i="5" s="1"/>
  <c r="G2535" i="5" s="1"/>
  <c r="H2535" i="5" s="1"/>
  <c r="D2698" i="5"/>
  <c r="E2698" i="5" s="1"/>
  <c r="F2698" i="5" s="1"/>
  <c r="G2698" i="5" s="1"/>
  <c r="H2698" i="5" s="1"/>
  <c r="D2642" i="5"/>
  <c r="E2642" i="5" s="1"/>
  <c r="F2642" i="5" s="1"/>
  <c r="G2642" i="5" s="1"/>
  <c r="H2642" i="5" s="1"/>
  <c r="D2636" i="5"/>
  <c r="E2636" i="5" s="1"/>
  <c r="F2636" i="5" s="1"/>
  <c r="G2636" i="5" s="1"/>
  <c r="H2636" i="5" s="1"/>
  <c r="D2634" i="5"/>
  <c r="E2634" i="5" s="1"/>
  <c r="F2634" i="5" s="1"/>
  <c r="G2634" i="5" s="1"/>
  <c r="H2634" i="5" s="1"/>
  <c r="D2627" i="5"/>
  <c r="E2627" i="5" s="1"/>
  <c r="F2627" i="5" s="1"/>
  <c r="G2627" i="5" s="1"/>
  <c r="H2627" i="5" s="1"/>
  <c r="D2672" i="5"/>
  <c r="E2672" i="5" s="1"/>
  <c r="F2672" i="5" s="1"/>
  <c r="G2672" i="5" s="1"/>
  <c r="H2672" i="5" s="1"/>
  <c r="D2646" i="5"/>
  <c r="E2646" i="5" s="1"/>
  <c r="F2646" i="5" s="1"/>
  <c r="G2646" i="5" s="1"/>
  <c r="H2646" i="5" s="1"/>
  <c r="D2625" i="5"/>
  <c r="E2625" i="5" s="1"/>
  <c r="F2625" i="5" s="1"/>
  <c r="G2625" i="5" s="1"/>
  <c r="H2625" i="5" s="1"/>
  <c r="D2614" i="5"/>
  <c r="E2614" i="5" s="1"/>
  <c r="F2614" i="5" s="1"/>
  <c r="G2614" i="5" s="1"/>
  <c r="H2614" i="5" s="1"/>
  <c r="D2610" i="5"/>
  <c r="E2610" i="5" s="1"/>
  <c r="F2610" i="5" s="1"/>
  <c r="G2610" i="5" s="1"/>
  <c r="H2610" i="5" s="1"/>
  <c r="D2606" i="5"/>
  <c r="E2606" i="5" s="1"/>
  <c r="F2606" i="5" s="1"/>
  <c r="G2606" i="5" s="1"/>
  <c r="H2606" i="5" s="1"/>
  <c r="D2602" i="5"/>
  <c r="E2602" i="5" s="1"/>
  <c r="F2602" i="5" s="1"/>
  <c r="G2602" i="5" s="1"/>
  <c r="H2602" i="5" s="1"/>
  <c r="D2597" i="5"/>
  <c r="E2597" i="5" s="1"/>
  <c r="F2597" i="5" s="1"/>
  <c r="G2597" i="5" s="1"/>
  <c r="H2597" i="5" s="1"/>
  <c r="D2591" i="5"/>
  <c r="E2591" i="5" s="1"/>
  <c r="F2591" i="5" s="1"/>
  <c r="G2591" i="5" s="1"/>
  <c r="H2591" i="5" s="1"/>
  <c r="D2575" i="5"/>
  <c r="E2575" i="5" s="1"/>
  <c r="F2575" i="5" s="1"/>
  <c r="G2575" i="5" s="1"/>
  <c r="H2575" i="5" s="1"/>
  <c r="D2620" i="5"/>
  <c r="E2620" i="5" s="1"/>
  <c r="F2620" i="5" s="1"/>
  <c r="G2620" i="5" s="1"/>
  <c r="H2620" i="5" s="1"/>
  <c r="D2538" i="5"/>
  <c r="E2538" i="5" s="1"/>
  <c r="F2538" i="5" s="1"/>
  <c r="G2538" i="5" s="1"/>
  <c r="H2538" i="5" s="1"/>
  <c r="D2521" i="5"/>
  <c r="E2521" i="5" s="1"/>
  <c r="F2521" i="5" s="1"/>
  <c r="G2521" i="5" s="1"/>
  <c r="H2521" i="5" s="1"/>
  <c r="D2518" i="5"/>
  <c r="E2518" i="5" s="1"/>
  <c r="F2518" i="5" s="1"/>
  <c r="G2518" i="5" s="1"/>
  <c r="H2518" i="5" s="1"/>
  <c r="D2506" i="5"/>
  <c r="E2506" i="5" s="1"/>
  <c r="F2506" i="5" s="1"/>
  <c r="G2506" i="5" s="1"/>
  <c r="H2506" i="5" s="1"/>
  <c r="D2500" i="5"/>
  <c r="E2500" i="5" s="1"/>
  <c r="F2500" i="5" s="1"/>
  <c r="G2500" i="5" s="1"/>
  <c r="H2500" i="5" s="1"/>
  <c r="D2494" i="5"/>
  <c r="E2494" i="5" s="1"/>
  <c r="F2494" i="5" s="1"/>
  <c r="G2494" i="5" s="1"/>
  <c r="H2494" i="5" s="1"/>
  <c r="D2488" i="5"/>
  <c r="E2488" i="5" s="1"/>
  <c r="F2488" i="5" s="1"/>
  <c r="G2488" i="5" s="1"/>
  <c r="H2488" i="5" s="1"/>
  <c r="D2479" i="5"/>
  <c r="E2479" i="5" s="1"/>
  <c r="F2479" i="5" s="1"/>
  <c r="G2479" i="5" s="1"/>
  <c r="H2479" i="5" s="1"/>
  <c r="D2467" i="5"/>
  <c r="E2467" i="5" s="1"/>
  <c r="F2467" i="5" s="1"/>
  <c r="G2467" i="5" s="1"/>
  <c r="H2467" i="5" s="1"/>
  <c r="D2443" i="5"/>
  <c r="E2443" i="5" s="1"/>
  <c r="F2443" i="5" s="1"/>
  <c r="G2443" i="5" s="1"/>
  <c r="H2443" i="5" s="1"/>
  <c r="D2431" i="5"/>
  <c r="E2431" i="5" s="1"/>
  <c r="F2431" i="5" s="1"/>
  <c r="G2431" i="5" s="1"/>
  <c r="H2431" i="5" s="1"/>
  <c r="D2419" i="5"/>
  <c r="E2419" i="5" s="1"/>
  <c r="F2419" i="5" s="1"/>
  <c r="G2419" i="5" s="1"/>
  <c r="H2419" i="5" s="1"/>
  <c r="D2407" i="5"/>
  <c r="E2407" i="5" s="1"/>
  <c r="F2407" i="5" s="1"/>
  <c r="G2407" i="5" s="1"/>
  <c r="H2407" i="5" s="1"/>
  <c r="D2395" i="5"/>
  <c r="E2395" i="5" s="1"/>
  <c r="F2395" i="5" s="1"/>
  <c r="G2395" i="5" s="1"/>
  <c r="H2395" i="5" s="1"/>
  <c r="D2383" i="5"/>
  <c r="E2383" i="5" s="1"/>
  <c r="F2383" i="5" s="1"/>
  <c r="G2383" i="5" s="1"/>
  <c r="H2383" i="5" s="1"/>
  <c r="D2371" i="5"/>
  <c r="E2371" i="5" s="1"/>
  <c r="F2371" i="5" s="1"/>
  <c r="G2371" i="5" s="1"/>
  <c r="H2371" i="5" s="1"/>
  <c r="D2721" i="5"/>
  <c r="E2721" i="5" s="1"/>
  <c r="F2721" i="5" s="1"/>
  <c r="G2721" i="5" s="1"/>
  <c r="H2721" i="5" s="1"/>
  <c r="D2685" i="5"/>
  <c r="E2685" i="5" s="1"/>
  <c r="F2685" i="5" s="1"/>
  <c r="G2685" i="5" s="1"/>
  <c r="H2685" i="5" s="1"/>
  <c r="D2551" i="5"/>
  <c r="E2551" i="5" s="1"/>
  <c r="F2551" i="5" s="1"/>
  <c r="G2551" i="5" s="1"/>
  <c r="H2551" i="5" s="1"/>
  <c r="D2548" i="5"/>
  <c r="E2548" i="5" s="1"/>
  <c r="F2548" i="5" s="1"/>
  <c r="G2548" i="5" s="1"/>
  <c r="H2548" i="5" s="1"/>
  <c r="D2515" i="5"/>
  <c r="E2515" i="5" s="1"/>
  <c r="F2515" i="5" s="1"/>
  <c r="G2515" i="5" s="1"/>
  <c r="H2515" i="5" s="1"/>
  <c r="D2511" i="5"/>
  <c r="E2511" i="5" s="1"/>
  <c r="F2511" i="5" s="1"/>
  <c r="G2511" i="5" s="1"/>
  <c r="H2511" i="5" s="1"/>
  <c r="D2468" i="5"/>
  <c r="E2468" i="5" s="1"/>
  <c r="F2468" i="5" s="1"/>
  <c r="G2468" i="5" s="1"/>
  <c r="H2468" i="5" s="1"/>
  <c r="D2456" i="5"/>
  <c r="E2456" i="5" s="1"/>
  <c r="F2456" i="5" s="1"/>
  <c r="G2456" i="5" s="1"/>
  <c r="H2456" i="5" s="1"/>
  <c r="D2444" i="5"/>
  <c r="E2444" i="5" s="1"/>
  <c r="F2444" i="5" s="1"/>
  <c r="G2444" i="5" s="1"/>
  <c r="H2444" i="5" s="1"/>
  <c r="D2432" i="5"/>
  <c r="E2432" i="5" s="1"/>
  <c r="F2432" i="5" s="1"/>
  <c r="G2432" i="5" s="1"/>
  <c r="H2432" i="5" s="1"/>
  <c r="D2420" i="5"/>
  <c r="E2420" i="5" s="1"/>
  <c r="F2420" i="5" s="1"/>
  <c r="G2420" i="5" s="1"/>
  <c r="H2420" i="5" s="1"/>
  <c r="D2396" i="5"/>
  <c r="E2396" i="5" s="1"/>
  <c r="F2396" i="5" s="1"/>
  <c r="G2396" i="5" s="1"/>
  <c r="H2396" i="5" s="1"/>
  <c r="D2384" i="5"/>
  <c r="E2384" i="5" s="1"/>
  <c r="F2384" i="5" s="1"/>
  <c r="G2384" i="5" s="1"/>
  <c r="H2384" i="5" s="1"/>
  <c r="D2897" i="5"/>
  <c r="E2897" i="5" s="1"/>
  <c r="F2897" i="5" s="1"/>
  <c r="G2897" i="5" s="1"/>
  <c r="H2897" i="5" s="1"/>
  <c r="D2613" i="5"/>
  <c r="E2613" i="5" s="1"/>
  <c r="F2613" i="5" s="1"/>
  <c r="G2613" i="5" s="1"/>
  <c r="H2613" i="5" s="1"/>
  <c r="D2564" i="5"/>
  <c r="E2564" i="5" s="1"/>
  <c r="F2564" i="5" s="1"/>
  <c r="G2564" i="5" s="1"/>
  <c r="H2564" i="5" s="1"/>
  <c r="D2561" i="5"/>
  <c r="E2561" i="5" s="1"/>
  <c r="F2561" i="5" s="1"/>
  <c r="G2561" i="5" s="1"/>
  <c r="H2561" i="5" s="1"/>
  <c r="D2526" i="5"/>
  <c r="E2526" i="5" s="1"/>
  <c r="F2526" i="5" s="1"/>
  <c r="G2526" i="5" s="1"/>
  <c r="H2526" i="5" s="1"/>
  <c r="D2524" i="5"/>
  <c r="E2524" i="5" s="1"/>
  <c r="F2524" i="5" s="1"/>
  <c r="G2524" i="5" s="1"/>
  <c r="H2524" i="5" s="1"/>
  <c r="D2507" i="5"/>
  <c r="E2507" i="5" s="1"/>
  <c r="F2507" i="5" s="1"/>
  <c r="G2507" i="5" s="1"/>
  <c r="H2507" i="5" s="1"/>
  <c r="D2501" i="5"/>
  <c r="E2501" i="5" s="1"/>
  <c r="F2501" i="5" s="1"/>
  <c r="G2501" i="5" s="1"/>
  <c r="H2501" i="5" s="1"/>
  <c r="D2495" i="5"/>
  <c r="E2495" i="5" s="1"/>
  <c r="F2495" i="5" s="1"/>
  <c r="G2495" i="5" s="1"/>
  <c r="H2495" i="5" s="1"/>
  <c r="D2489" i="5"/>
  <c r="E2489" i="5" s="1"/>
  <c r="F2489" i="5" s="1"/>
  <c r="G2489" i="5" s="1"/>
  <c r="H2489" i="5" s="1"/>
  <c r="D2469" i="5"/>
  <c r="E2469" i="5" s="1"/>
  <c r="F2469" i="5" s="1"/>
  <c r="G2469" i="5" s="1"/>
  <c r="H2469" i="5" s="1"/>
  <c r="D2457" i="5"/>
  <c r="E2457" i="5" s="1"/>
  <c r="F2457" i="5" s="1"/>
  <c r="G2457" i="5" s="1"/>
  <c r="H2457" i="5" s="1"/>
  <c r="D2445" i="5"/>
  <c r="E2445" i="5" s="1"/>
  <c r="F2445" i="5" s="1"/>
  <c r="G2445" i="5" s="1"/>
  <c r="H2445" i="5" s="1"/>
  <c r="D2658" i="5"/>
  <c r="E2658" i="5" s="1"/>
  <c r="F2658" i="5" s="1"/>
  <c r="G2658" i="5" s="1"/>
  <c r="H2658" i="5" s="1"/>
  <c r="D2632" i="5"/>
  <c r="E2632" i="5" s="1"/>
  <c r="F2632" i="5" s="1"/>
  <c r="G2632" i="5" s="1"/>
  <c r="H2632" i="5" s="1"/>
  <c r="D2584" i="5"/>
  <c r="E2584" i="5" s="1"/>
  <c r="F2584" i="5" s="1"/>
  <c r="G2584" i="5" s="1"/>
  <c r="H2584" i="5" s="1"/>
  <c r="D2528" i="5"/>
  <c r="E2528" i="5" s="1"/>
  <c r="F2528" i="5" s="1"/>
  <c r="G2528" i="5" s="1"/>
  <c r="H2528" i="5" s="1"/>
  <c r="D2482" i="5"/>
  <c r="E2482" i="5" s="1"/>
  <c r="F2482" i="5" s="1"/>
  <c r="G2482" i="5" s="1"/>
  <c r="H2482" i="5" s="1"/>
  <c r="D2470" i="5"/>
  <c r="E2470" i="5" s="1"/>
  <c r="F2470" i="5" s="1"/>
  <c r="G2470" i="5" s="1"/>
  <c r="H2470" i="5" s="1"/>
  <c r="D2458" i="5"/>
  <c r="E2458" i="5" s="1"/>
  <c r="F2458" i="5" s="1"/>
  <c r="G2458" i="5" s="1"/>
  <c r="H2458" i="5" s="1"/>
  <c r="D2434" i="5"/>
  <c r="E2434" i="5" s="1"/>
  <c r="F2434" i="5" s="1"/>
  <c r="G2434" i="5" s="1"/>
  <c r="H2434" i="5" s="1"/>
  <c r="D2422" i="5"/>
  <c r="E2422" i="5" s="1"/>
  <c r="F2422" i="5" s="1"/>
  <c r="G2422" i="5" s="1"/>
  <c r="H2422" i="5" s="1"/>
  <c r="D2574" i="5"/>
  <c r="E2574" i="5" s="1"/>
  <c r="F2574" i="5" s="1"/>
  <c r="G2574" i="5" s="1"/>
  <c r="H2574" i="5" s="1"/>
  <c r="D2540" i="5"/>
  <c r="E2540" i="5" s="1"/>
  <c r="F2540" i="5" s="1"/>
  <c r="G2540" i="5" s="1"/>
  <c r="H2540" i="5" s="1"/>
  <c r="D2537" i="5"/>
  <c r="E2537" i="5" s="1"/>
  <c r="F2537" i="5" s="1"/>
  <c r="G2537" i="5" s="1"/>
  <c r="H2537" i="5" s="1"/>
  <c r="D2522" i="5"/>
  <c r="E2522" i="5" s="1"/>
  <c r="F2522" i="5" s="1"/>
  <c r="G2522" i="5" s="1"/>
  <c r="H2522" i="5" s="1"/>
  <c r="D2519" i="5"/>
  <c r="E2519" i="5" s="1"/>
  <c r="F2519" i="5" s="1"/>
  <c r="G2519" i="5" s="1"/>
  <c r="H2519" i="5" s="1"/>
  <c r="D2516" i="5"/>
  <c r="E2516" i="5" s="1"/>
  <c r="F2516" i="5" s="1"/>
  <c r="G2516" i="5" s="1"/>
  <c r="H2516" i="5" s="1"/>
  <c r="D2512" i="5"/>
  <c r="E2512" i="5" s="1"/>
  <c r="F2512" i="5" s="1"/>
  <c r="G2512" i="5" s="1"/>
  <c r="H2512" i="5" s="1"/>
  <c r="D2508" i="5"/>
  <c r="E2508" i="5" s="1"/>
  <c r="F2508" i="5" s="1"/>
  <c r="G2508" i="5" s="1"/>
  <c r="H2508" i="5" s="1"/>
  <c r="D2502" i="5"/>
  <c r="E2502" i="5" s="1"/>
  <c r="F2502" i="5" s="1"/>
  <c r="G2502" i="5" s="1"/>
  <c r="H2502" i="5" s="1"/>
  <c r="D2490" i="5"/>
  <c r="E2490" i="5" s="1"/>
  <c r="F2490" i="5" s="1"/>
  <c r="G2490" i="5" s="1"/>
  <c r="H2490" i="5" s="1"/>
  <c r="D2483" i="5"/>
  <c r="E2483" i="5" s="1"/>
  <c r="F2483" i="5" s="1"/>
  <c r="G2483" i="5" s="1"/>
  <c r="H2483" i="5" s="1"/>
  <c r="D2471" i="5"/>
  <c r="E2471" i="5" s="1"/>
  <c r="F2471" i="5" s="1"/>
  <c r="G2471" i="5" s="1"/>
  <c r="H2471" i="5" s="1"/>
  <c r="D2459" i="5"/>
  <c r="E2459" i="5" s="1"/>
  <c r="F2459" i="5" s="1"/>
  <c r="G2459" i="5" s="1"/>
  <c r="H2459" i="5" s="1"/>
  <c r="D2447" i="5"/>
  <c r="E2447" i="5" s="1"/>
  <c r="F2447" i="5" s="1"/>
  <c r="G2447" i="5" s="1"/>
  <c r="H2447" i="5" s="1"/>
  <c r="D2435" i="5"/>
  <c r="E2435" i="5" s="1"/>
  <c r="F2435" i="5" s="1"/>
  <c r="G2435" i="5" s="1"/>
  <c r="H2435" i="5" s="1"/>
  <c r="D2423" i="5"/>
  <c r="E2423" i="5" s="1"/>
  <c r="F2423" i="5" s="1"/>
  <c r="G2423" i="5" s="1"/>
  <c r="H2423" i="5" s="1"/>
  <c r="D2550" i="5"/>
  <c r="E2550" i="5" s="1"/>
  <c r="F2550" i="5" s="1"/>
  <c r="G2550" i="5" s="1"/>
  <c r="H2550" i="5" s="1"/>
  <c r="D2484" i="5"/>
  <c r="E2484" i="5" s="1"/>
  <c r="F2484" i="5" s="1"/>
  <c r="G2484" i="5" s="1"/>
  <c r="H2484" i="5" s="1"/>
  <c r="D2472" i="5"/>
  <c r="E2472" i="5" s="1"/>
  <c r="F2472" i="5" s="1"/>
  <c r="G2472" i="5" s="1"/>
  <c r="H2472" i="5" s="1"/>
  <c r="D2460" i="5"/>
  <c r="E2460" i="5" s="1"/>
  <c r="F2460" i="5" s="1"/>
  <c r="G2460" i="5" s="1"/>
  <c r="H2460" i="5" s="1"/>
  <c r="D2622" i="5"/>
  <c r="E2622" i="5" s="1"/>
  <c r="F2622" i="5" s="1"/>
  <c r="G2622" i="5" s="1"/>
  <c r="H2622" i="5" s="1"/>
  <c r="D2605" i="5"/>
  <c r="E2605" i="5" s="1"/>
  <c r="F2605" i="5" s="1"/>
  <c r="G2605" i="5" s="1"/>
  <c r="H2605" i="5" s="1"/>
  <c r="D2539" i="5"/>
  <c r="E2539" i="5" s="1"/>
  <c r="F2539" i="5" s="1"/>
  <c r="G2539" i="5" s="1"/>
  <c r="H2539" i="5" s="1"/>
  <c r="D2536" i="5"/>
  <c r="E2536" i="5" s="1"/>
  <c r="F2536" i="5" s="1"/>
  <c r="G2536" i="5" s="1"/>
  <c r="H2536" i="5" s="1"/>
  <c r="D2525" i="5"/>
  <c r="E2525" i="5" s="1"/>
  <c r="F2525" i="5" s="1"/>
  <c r="G2525" i="5" s="1"/>
  <c r="H2525" i="5" s="1"/>
  <c r="D2520" i="5"/>
  <c r="E2520" i="5" s="1"/>
  <c r="F2520" i="5" s="1"/>
  <c r="G2520" i="5" s="1"/>
  <c r="H2520" i="5" s="1"/>
  <c r="D2517" i="5"/>
  <c r="E2517" i="5" s="1"/>
  <c r="F2517" i="5" s="1"/>
  <c r="G2517" i="5" s="1"/>
  <c r="H2517" i="5" s="1"/>
  <c r="D2466" i="5"/>
  <c r="E2466" i="5" s="1"/>
  <c r="F2466" i="5" s="1"/>
  <c r="G2466" i="5" s="1"/>
  <c r="H2466" i="5" s="1"/>
  <c r="D2433" i="5"/>
  <c r="E2433" i="5" s="1"/>
  <c r="F2433" i="5" s="1"/>
  <c r="G2433" i="5" s="1"/>
  <c r="H2433" i="5" s="1"/>
  <c r="D2393" i="5"/>
  <c r="E2393" i="5" s="1"/>
  <c r="F2393" i="5" s="1"/>
  <c r="G2393" i="5" s="1"/>
  <c r="H2393" i="5" s="1"/>
  <c r="D2389" i="5"/>
  <c r="E2389" i="5" s="1"/>
  <c r="F2389" i="5" s="1"/>
  <c r="G2389" i="5" s="1"/>
  <c r="H2389" i="5" s="1"/>
  <c r="D2385" i="5"/>
  <c r="E2385" i="5" s="1"/>
  <c r="F2385" i="5" s="1"/>
  <c r="G2385" i="5" s="1"/>
  <c r="H2385" i="5" s="1"/>
  <c r="D2375" i="5"/>
  <c r="E2375" i="5" s="1"/>
  <c r="F2375" i="5" s="1"/>
  <c r="G2375" i="5" s="1"/>
  <c r="H2375" i="5" s="1"/>
  <c r="D2368" i="5"/>
  <c r="E2368" i="5" s="1"/>
  <c r="F2368" i="5" s="1"/>
  <c r="G2368" i="5" s="1"/>
  <c r="H2368" i="5" s="1"/>
  <c r="D2513" i="5"/>
  <c r="E2513" i="5" s="1"/>
  <c r="F2513" i="5" s="1"/>
  <c r="G2513" i="5" s="1"/>
  <c r="H2513" i="5" s="1"/>
  <c r="D2510" i="5"/>
  <c r="E2510" i="5" s="1"/>
  <c r="F2510" i="5" s="1"/>
  <c r="G2510" i="5" s="1"/>
  <c r="H2510" i="5" s="1"/>
  <c r="D2497" i="5"/>
  <c r="E2497" i="5" s="1"/>
  <c r="F2497" i="5" s="1"/>
  <c r="G2497" i="5" s="1"/>
  <c r="H2497" i="5" s="1"/>
  <c r="D2485" i="5"/>
  <c r="E2485" i="5" s="1"/>
  <c r="F2485" i="5" s="1"/>
  <c r="G2485" i="5" s="1"/>
  <c r="H2485" i="5" s="1"/>
  <c r="D2461" i="5"/>
  <c r="E2461" i="5" s="1"/>
  <c r="F2461" i="5" s="1"/>
  <c r="G2461" i="5" s="1"/>
  <c r="H2461" i="5" s="1"/>
  <c r="D2436" i="5"/>
  <c r="E2436" i="5" s="1"/>
  <c r="F2436" i="5" s="1"/>
  <c r="G2436" i="5" s="1"/>
  <c r="H2436" i="5" s="1"/>
  <c r="D2428" i="5"/>
  <c r="E2428" i="5" s="1"/>
  <c r="F2428" i="5" s="1"/>
  <c r="G2428" i="5" s="1"/>
  <c r="H2428" i="5" s="1"/>
  <c r="D2406" i="5"/>
  <c r="E2406" i="5" s="1"/>
  <c r="F2406" i="5" s="1"/>
  <c r="G2406" i="5" s="1"/>
  <c r="H2406" i="5" s="1"/>
  <c r="D2402" i="5"/>
  <c r="E2402" i="5" s="1"/>
  <c r="F2402" i="5" s="1"/>
  <c r="G2402" i="5" s="1"/>
  <c r="H2402" i="5" s="1"/>
  <c r="D2398" i="5"/>
  <c r="E2398" i="5" s="1"/>
  <c r="F2398" i="5" s="1"/>
  <c r="G2398" i="5" s="1"/>
  <c r="H2398" i="5" s="1"/>
  <c r="D2369" i="5"/>
  <c r="E2369" i="5" s="1"/>
  <c r="F2369" i="5" s="1"/>
  <c r="G2369" i="5" s="1"/>
  <c r="H2369" i="5" s="1"/>
  <c r="D2617" i="5"/>
  <c r="E2617" i="5" s="1"/>
  <c r="F2617" i="5" s="1"/>
  <c r="G2617" i="5" s="1"/>
  <c r="H2617" i="5" s="1"/>
  <c r="D2596" i="5"/>
  <c r="E2596" i="5" s="1"/>
  <c r="F2596" i="5" s="1"/>
  <c r="G2596" i="5" s="1"/>
  <c r="H2596" i="5" s="1"/>
  <c r="D2474" i="5"/>
  <c r="E2474" i="5" s="1"/>
  <c r="F2474" i="5" s="1"/>
  <c r="G2474" i="5" s="1"/>
  <c r="H2474" i="5" s="1"/>
  <c r="D2415" i="5"/>
  <c r="E2415" i="5" s="1"/>
  <c r="F2415" i="5" s="1"/>
  <c r="G2415" i="5" s="1"/>
  <c r="H2415" i="5" s="1"/>
  <c r="D2381" i="5"/>
  <c r="E2381" i="5" s="1"/>
  <c r="F2381" i="5" s="1"/>
  <c r="G2381" i="5" s="1"/>
  <c r="H2381" i="5" s="1"/>
  <c r="D2376" i="5"/>
  <c r="E2376" i="5" s="1"/>
  <c r="F2376" i="5" s="1"/>
  <c r="G2376" i="5" s="1"/>
  <c r="H2376" i="5" s="1"/>
  <c r="D2831" i="5"/>
  <c r="E2831" i="5" s="1"/>
  <c r="F2831" i="5" s="1"/>
  <c r="G2831" i="5" s="1"/>
  <c r="H2831" i="5" s="1"/>
  <c r="D2523" i="5"/>
  <c r="E2523" i="5" s="1"/>
  <c r="F2523" i="5" s="1"/>
  <c r="G2523" i="5" s="1"/>
  <c r="H2523" i="5" s="1"/>
  <c r="D2504" i="5"/>
  <c r="E2504" i="5" s="1"/>
  <c r="F2504" i="5" s="1"/>
  <c r="G2504" i="5" s="1"/>
  <c r="H2504" i="5" s="1"/>
  <c r="D2492" i="5"/>
  <c r="E2492" i="5" s="1"/>
  <c r="F2492" i="5" s="1"/>
  <c r="G2492" i="5" s="1"/>
  <c r="H2492" i="5" s="1"/>
  <c r="D2463" i="5"/>
  <c r="E2463" i="5" s="1"/>
  <c r="F2463" i="5" s="1"/>
  <c r="G2463" i="5" s="1"/>
  <c r="H2463" i="5" s="1"/>
  <c r="D2426" i="5"/>
  <c r="E2426" i="5" s="1"/>
  <c r="F2426" i="5" s="1"/>
  <c r="G2426" i="5" s="1"/>
  <c r="H2426" i="5" s="1"/>
  <c r="D2418" i="5"/>
  <c r="E2418" i="5" s="1"/>
  <c r="F2418" i="5" s="1"/>
  <c r="G2418" i="5" s="1"/>
  <c r="H2418" i="5" s="1"/>
  <c r="D2394" i="5"/>
  <c r="E2394" i="5" s="1"/>
  <c r="F2394" i="5" s="1"/>
  <c r="G2394" i="5" s="1"/>
  <c r="H2394" i="5" s="1"/>
  <c r="D2390" i="5"/>
  <c r="E2390" i="5" s="1"/>
  <c r="F2390" i="5" s="1"/>
  <c r="G2390" i="5" s="1"/>
  <c r="H2390" i="5" s="1"/>
  <c r="D2386" i="5"/>
  <c r="E2386" i="5" s="1"/>
  <c r="F2386" i="5" s="1"/>
  <c r="G2386" i="5" s="1"/>
  <c r="H2386" i="5" s="1"/>
  <c r="D2370" i="5"/>
  <c r="E2370" i="5" s="1"/>
  <c r="F2370" i="5" s="1"/>
  <c r="G2370" i="5" s="1"/>
  <c r="H2370" i="5" s="1"/>
  <c r="D2509" i="5"/>
  <c r="E2509" i="5" s="1"/>
  <c r="F2509" i="5" s="1"/>
  <c r="G2509" i="5" s="1"/>
  <c r="H2509" i="5" s="1"/>
  <c r="D2476" i="5"/>
  <c r="E2476" i="5" s="1"/>
  <c r="F2476" i="5" s="1"/>
  <c r="G2476" i="5" s="1"/>
  <c r="H2476" i="5" s="1"/>
  <c r="D2441" i="5"/>
  <c r="E2441" i="5" s="1"/>
  <c r="F2441" i="5" s="1"/>
  <c r="G2441" i="5" s="1"/>
  <c r="H2441" i="5" s="1"/>
  <c r="D2439" i="5"/>
  <c r="E2439" i="5" s="1"/>
  <c r="F2439" i="5" s="1"/>
  <c r="G2439" i="5" s="1"/>
  <c r="H2439" i="5" s="1"/>
  <c r="D2421" i="5"/>
  <c r="E2421" i="5" s="1"/>
  <c r="F2421" i="5" s="1"/>
  <c r="G2421" i="5" s="1"/>
  <c r="H2421" i="5" s="1"/>
  <c r="D2403" i="5"/>
  <c r="E2403" i="5" s="1"/>
  <c r="F2403" i="5" s="1"/>
  <c r="G2403" i="5" s="1"/>
  <c r="H2403" i="5" s="1"/>
  <c r="D2399" i="5"/>
  <c r="E2399" i="5" s="1"/>
  <c r="F2399" i="5" s="1"/>
  <c r="G2399" i="5" s="1"/>
  <c r="H2399" i="5" s="1"/>
  <c r="D2377" i="5"/>
  <c r="E2377" i="5" s="1"/>
  <c r="F2377" i="5" s="1"/>
  <c r="G2377" i="5" s="1"/>
  <c r="H2377" i="5" s="1"/>
  <c r="D2630" i="5"/>
  <c r="E2630" i="5" s="1"/>
  <c r="F2630" i="5" s="1"/>
  <c r="G2630" i="5" s="1"/>
  <c r="H2630" i="5" s="1"/>
  <c r="D2601" i="5"/>
  <c r="E2601" i="5" s="1"/>
  <c r="F2601" i="5" s="1"/>
  <c r="G2601" i="5" s="1"/>
  <c r="H2601" i="5" s="1"/>
  <c r="D2563" i="5"/>
  <c r="E2563" i="5" s="1"/>
  <c r="F2563" i="5" s="1"/>
  <c r="G2563" i="5" s="1"/>
  <c r="H2563" i="5" s="1"/>
  <c r="D2487" i="5"/>
  <c r="E2487" i="5" s="1"/>
  <c r="F2487" i="5" s="1"/>
  <c r="G2487" i="5" s="1"/>
  <c r="H2487" i="5" s="1"/>
  <c r="D2465" i="5"/>
  <c r="E2465" i="5" s="1"/>
  <c r="F2465" i="5" s="1"/>
  <c r="G2465" i="5" s="1"/>
  <c r="H2465" i="5" s="1"/>
  <c r="D2452" i="5"/>
  <c r="E2452" i="5" s="1"/>
  <c r="F2452" i="5" s="1"/>
  <c r="G2452" i="5" s="1"/>
  <c r="H2452" i="5" s="1"/>
  <c r="D2450" i="5"/>
  <c r="E2450" i="5" s="1"/>
  <c r="F2450" i="5" s="1"/>
  <c r="G2450" i="5" s="1"/>
  <c r="H2450" i="5" s="1"/>
  <c r="D2448" i="5"/>
  <c r="E2448" i="5" s="1"/>
  <c r="F2448" i="5" s="1"/>
  <c r="G2448" i="5" s="1"/>
  <c r="H2448" i="5" s="1"/>
  <c r="D2424" i="5"/>
  <c r="E2424" i="5" s="1"/>
  <c r="F2424" i="5" s="1"/>
  <c r="G2424" i="5" s="1"/>
  <c r="H2424" i="5" s="1"/>
  <c r="D2416" i="5"/>
  <c r="E2416" i="5" s="1"/>
  <c r="F2416" i="5" s="1"/>
  <c r="G2416" i="5" s="1"/>
  <c r="H2416" i="5" s="1"/>
  <c r="D2412" i="5"/>
  <c r="E2412" i="5" s="1"/>
  <c r="F2412" i="5" s="1"/>
  <c r="G2412" i="5" s="1"/>
  <c r="H2412" i="5" s="1"/>
  <c r="D2382" i="5"/>
  <c r="E2382" i="5" s="1"/>
  <c r="F2382" i="5" s="1"/>
  <c r="G2382" i="5" s="1"/>
  <c r="H2382" i="5" s="1"/>
  <c r="D2576" i="5"/>
  <c r="E2576" i="5" s="1"/>
  <c r="F2576" i="5" s="1"/>
  <c r="G2576" i="5" s="1"/>
  <c r="H2576" i="5" s="1"/>
  <c r="D2478" i="5"/>
  <c r="E2478" i="5" s="1"/>
  <c r="F2478" i="5" s="1"/>
  <c r="G2478" i="5" s="1"/>
  <c r="H2478" i="5" s="1"/>
  <c r="D2454" i="5"/>
  <c r="E2454" i="5" s="1"/>
  <c r="F2454" i="5" s="1"/>
  <c r="G2454" i="5" s="1"/>
  <c r="H2454" i="5" s="1"/>
  <c r="D2437" i="5"/>
  <c r="E2437" i="5" s="1"/>
  <c r="F2437" i="5" s="1"/>
  <c r="G2437" i="5" s="1"/>
  <c r="H2437" i="5" s="1"/>
  <c r="D2429" i="5"/>
  <c r="E2429" i="5" s="1"/>
  <c r="F2429" i="5" s="1"/>
  <c r="G2429" i="5" s="1"/>
  <c r="H2429" i="5" s="1"/>
  <c r="D2666" i="5"/>
  <c r="E2666" i="5" s="1"/>
  <c r="F2666" i="5" s="1"/>
  <c r="G2666" i="5" s="1"/>
  <c r="H2666" i="5" s="1"/>
  <c r="D2562" i="5"/>
  <c r="E2562" i="5" s="1"/>
  <c r="F2562" i="5" s="1"/>
  <c r="G2562" i="5" s="1"/>
  <c r="H2562" i="5" s="1"/>
  <c r="D2549" i="5"/>
  <c r="E2549" i="5" s="1"/>
  <c r="F2549" i="5" s="1"/>
  <c r="G2549" i="5" s="1"/>
  <c r="H2549" i="5" s="1"/>
  <c r="D2462" i="5"/>
  <c r="E2462" i="5" s="1"/>
  <c r="F2462" i="5" s="1"/>
  <c r="G2462" i="5" s="1"/>
  <c r="H2462" i="5" s="1"/>
  <c r="D2413" i="5"/>
  <c r="E2413" i="5" s="1"/>
  <c r="F2413" i="5" s="1"/>
  <c r="G2413" i="5" s="1"/>
  <c r="H2413" i="5" s="1"/>
  <c r="D2409" i="5"/>
  <c r="E2409" i="5" s="1"/>
  <c r="F2409" i="5" s="1"/>
  <c r="G2409" i="5" s="1"/>
  <c r="H2409" i="5" s="1"/>
  <c r="D2379" i="5"/>
  <c r="E2379" i="5" s="1"/>
  <c r="F2379" i="5" s="1"/>
  <c r="G2379" i="5" s="1"/>
  <c r="H2379" i="5" s="1"/>
  <c r="D2373" i="5"/>
  <c r="E2373" i="5" s="1"/>
  <c r="F2373" i="5" s="1"/>
  <c r="G2373" i="5" s="1"/>
  <c r="H2373" i="5" s="1"/>
  <c r="D2560" i="5"/>
  <c r="E2560" i="5" s="1"/>
  <c r="F2560" i="5" s="1"/>
  <c r="G2560" i="5" s="1"/>
  <c r="H2560" i="5" s="1"/>
  <c r="D2514" i="5"/>
  <c r="E2514" i="5" s="1"/>
  <c r="F2514" i="5" s="1"/>
  <c r="G2514" i="5" s="1"/>
  <c r="H2514" i="5" s="1"/>
  <c r="D2464" i="5"/>
  <c r="E2464" i="5" s="1"/>
  <c r="F2464" i="5" s="1"/>
  <c r="G2464" i="5" s="1"/>
  <c r="H2464" i="5" s="1"/>
  <c r="D2440" i="5"/>
  <c r="E2440" i="5" s="1"/>
  <c r="F2440" i="5" s="1"/>
  <c r="G2440" i="5" s="1"/>
  <c r="H2440" i="5" s="1"/>
  <c r="D2425" i="5"/>
  <c r="E2425" i="5" s="1"/>
  <c r="F2425" i="5" s="1"/>
  <c r="G2425" i="5" s="1"/>
  <c r="H2425" i="5" s="1"/>
  <c r="D2387" i="5"/>
  <c r="E2387" i="5" s="1"/>
  <c r="F2387" i="5" s="1"/>
  <c r="G2387" i="5" s="1"/>
  <c r="H2387" i="5" s="1"/>
  <c r="D2372" i="5"/>
  <c r="E2372" i="5" s="1"/>
  <c r="F2372" i="5" s="1"/>
  <c r="G2372" i="5" s="1"/>
  <c r="H2372" i="5" s="1"/>
  <c r="D2367" i="5"/>
  <c r="E2367" i="5" s="1"/>
  <c r="F2367" i="5" s="1"/>
  <c r="G2367" i="5" s="1"/>
  <c r="H2367" i="5" s="1"/>
  <c r="D2345" i="5"/>
  <c r="E2345" i="5" s="1"/>
  <c r="F2345" i="5" s="1"/>
  <c r="G2345" i="5" s="1"/>
  <c r="H2345" i="5" s="1"/>
  <c r="D2335" i="5"/>
  <c r="E2335" i="5" s="1"/>
  <c r="F2335" i="5" s="1"/>
  <c r="G2335" i="5" s="1"/>
  <c r="H2335" i="5" s="1"/>
  <c r="D2307" i="5"/>
  <c r="E2307" i="5" s="1"/>
  <c r="F2307" i="5" s="1"/>
  <c r="G2307" i="5" s="1"/>
  <c r="H2307" i="5" s="1"/>
  <c r="D2298" i="5"/>
  <c r="E2298" i="5" s="1"/>
  <c r="F2298" i="5" s="1"/>
  <c r="G2298" i="5" s="1"/>
  <c r="H2298" i="5" s="1"/>
  <c r="D2286" i="5"/>
  <c r="E2286" i="5" s="1"/>
  <c r="F2286" i="5" s="1"/>
  <c r="G2286" i="5" s="1"/>
  <c r="H2286" i="5" s="1"/>
  <c r="D2274" i="5"/>
  <c r="E2274" i="5" s="1"/>
  <c r="F2274" i="5" s="1"/>
  <c r="G2274" i="5" s="1"/>
  <c r="H2274" i="5" s="1"/>
  <c r="D2262" i="5"/>
  <c r="E2262" i="5" s="1"/>
  <c r="F2262" i="5" s="1"/>
  <c r="G2262" i="5" s="1"/>
  <c r="H2262" i="5" s="1"/>
  <c r="D2250" i="5"/>
  <c r="E2250" i="5" s="1"/>
  <c r="F2250" i="5" s="1"/>
  <c r="G2250" i="5" s="1"/>
  <c r="H2250" i="5" s="1"/>
  <c r="D2238" i="5"/>
  <c r="E2238" i="5" s="1"/>
  <c r="F2238" i="5" s="1"/>
  <c r="G2238" i="5" s="1"/>
  <c r="H2238" i="5" s="1"/>
  <c r="D2226" i="5"/>
  <c r="E2226" i="5" s="1"/>
  <c r="F2226" i="5" s="1"/>
  <c r="G2226" i="5" s="1"/>
  <c r="H2226" i="5" s="1"/>
  <c r="D2214" i="5"/>
  <c r="E2214" i="5" s="1"/>
  <c r="F2214" i="5" s="1"/>
  <c r="G2214" i="5" s="1"/>
  <c r="H2214" i="5" s="1"/>
  <c r="D2190" i="5"/>
  <c r="E2190" i="5" s="1"/>
  <c r="F2190" i="5" s="1"/>
  <c r="G2190" i="5" s="1"/>
  <c r="H2190" i="5" s="1"/>
  <c r="D2178" i="5"/>
  <c r="E2178" i="5" s="1"/>
  <c r="F2178" i="5" s="1"/>
  <c r="G2178" i="5" s="1"/>
  <c r="H2178" i="5" s="1"/>
  <c r="D2166" i="5"/>
  <c r="E2166" i="5" s="1"/>
  <c r="F2166" i="5" s="1"/>
  <c r="G2166" i="5" s="1"/>
  <c r="H2166" i="5" s="1"/>
  <c r="D2154" i="5"/>
  <c r="E2154" i="5" s="1"/>
  <c r="F2154" i="5" s="1"/>
  <c r="G2154" i="5" s="1"/>
  <c r="H2154" i="5" s="1"/>
  <c r="D2609" i="5"/>
  <c r="E2609" i="5" s="1"/>
  <c r="F2609" i="5" s="1"/>
  <c r="G2609" i="5" s="1"/>
  <c r="H2609" i="5" s="1"/>
  <c r="D2505" i="5"/>
  <c r="E2505" i="5" s="1"/>
  <c r="F2505" i="5" s="1"/>
  <c r="G2505" i="5" s="1"/>
  <c r="H2505" i="5" s="1"/>
  <c r="D2477" i="5"/>
  <c r="E2477" i="5" s="1"/>
  <c r="F2477" i="5" s="1"/>
  <c r="G2477" i="5" s="1"/>
  <c r="H2477" i="5" s="1"/>
  <c r="D2451" i="5"/>
  <c r="E2451" i="5" s="1"/>
  <c r="F2451" i="5" s="1"/>
  <c r="G2451" i="5" s="1"/>
  <c r="H2451" i="5" s="1"/>
  <c r="D2430" i="5"/>
  <c r="E2430" i="5" s="1"/>
  <c r="F2430" i="5" s="1"/>
  <c r="G2430" i="5" s="1"/>
  <c r="H2430" i="5" s="1"/>
  <c r="D2364" i="5"/>
  <c r="E2364" i="5" s="1"/>
  <c r="F2364" i="5" s="1"/>
  <c r="G2364" i="5" s="1"/>
  <c r="H2364" i="5" s="1"/>
  <c r="D2352" i="5"/>
  <c r="E2352" i="5" s="1"/>
  <c r="F2352" i="5" s="1"/>
  <c r="G2352" i="5" s="1"/>
  <c r="H2352" i="5" s="1"/>
  <c r="D2299" i="5"/>
  <c r="E2299" i="5" s="1"/>
  <c r="F2299" i="5" s="1"/>
  <c r="G2299" i="5" s="1"/>
  <c r="H2299" i="5" s="1"/>
  <c r="D2287" i="5"/>
  <c r="E2287" i="5" s="1"/>
  <c r="F2287" i="5" s="1"/>
  <c r="G2287" i="5" s="1"/>
  <c r="H2287" i="5" s="1"/>
  <c r="D2275" i="5"/>
  <c r="E2275" i="5" s="1"/>
  <c r="F2275" i="5" s="1"/>
  <c r="G2275" i="5" s="1"/>
  <c r="H2275" i="5" s="1"/>
  <c r="D2263" i="5"/>
  <c r="E2263" i="5" s="1"/>
  <c r="F2263" i="5" s="1"/>
  <c r="G2263" i="5" s="1"/>
  <c r="H2263" i="5" s="1"/>
  <c r="D2239" i="5"/>
  <c r="E2239" i="5" s="1"/>
  <c r="F2239" i="5" s="1"/>
  <c r="G2239" i="5" s="1"/>
  <c r="H2239" i="5" s="1"/>
  <c r="D2227" i="5"/>
  <c r="E2227" i="5" s="1"/>
  <c r="F2227" i="5" s="1"/>
  <c r="G2227" i="5" s="1"/>
  <c r="H2227" i="5" s="1"/>
  <c r="D2215" i="5"/>
  <c r="E2215" i="5" s="1"/>
  <c r="F2215" i="5" s="1"/>
  <c r="G2215" i="5" s="1"/>
  <c r="H2215" i="5" s="1"/>
  <c r="D2203" i="5"/>
  <c r="E2203" i="5" s="1"/>
  <c r="F2203" i="5" s="1"/>
  <c r="G2203" i="5" s="1"/>
  <c r="H2203" i="5" s="1"/>
  <c r="D2191" i="5"/>
  <c r="E2191" i="5" s="1"/>
  <c r="F2191" i="5" s="1"/>
  <c r="G2191" i="5" s="1"/>
  <c r="H2191" i="5" s="1"/>
  <c r="D2179" i="5"/>
  <c r="E2179" i="5" s="1"/>
  <c r="F2179" i="5" s="1"/>
  <c r="G2179" i="5" s="1"/>
  <c r="H2179" i="5" s="1"/>
  <c r="D2167" i="5"/>
  <c r="E2167" i="5" s="1"/>
  <c r="F2167" i="5" s="1"/>
  <c r="G2167" i="5" s="1"/>
  <c r="H2167" i="5" s="1"/>
  <c r="D2155" i="5"/>
  <c r="E2155" i="5" s="1"/>
  <c r="F2155" i="5" s="1"/>
  <c r="G2155" i="5" s="1"/>
  <c r="H2155" i="5" s="1"/>
  <c r="D2503" i="5"/>
  <c r="E2503" i="5" s="1"/>
  <c r="F2503" i="5" s="1"/>
  <c r="G2503" i="5" s="1"/>
  <c r="H2503" i="5" s="1"/>
  <c r="D2359" i="5"/>
  <c r="E2359" i="5" s="1"/>
  <c r="F2359" i="5" s="1"/>
  <c r="G2359" i="5" s="1"/>
  <c r="H2359" i="5" s="1"/>
  <c r="D2347" i="5"/>
  <c r="E2347" i="5" s="1"/>
  <c r="F2347" i="5" s="1"/>
  <c r="G2347" i="5" s="1"/>
  <c r="H2347" i="5" s="1"/>
  <c r="D2333" i="5"/>
  <c r="E2333" i="5" s="1"/>
  <c r="F2333" i="5" s="1"/>
  <c r="G2333" i="5" s="1"/>
  <c r="H2333" i="5" s="1"/>
  <c r="D2328" i="5"/>
  <c r="E2328" i="5" s="1"/>
  <c r="F2328" i="5" s="1"/>
  <c r="G2328" i="5" s="1"/>
  <c r="H2328" i="5" s="1"/>
  <c r="D2325" i="5"/>
  <c r="E2325" i="5" s="1"/>
  <c r="F2325" i="5" s="1"/>
  <c r="G2325" i="5" s="1"/>
  <c r="H2325" i="5" s="1"/>
  <c r="D2322" i="5"/>
  <c r="E2322" i="5" s="1"/>
  <c r="F2322" i="5" s="1"/>
  <c r="G2322" i="5" s="1"/>
  <c r="H2322" i="5" s="1"/>
  <c r="D2319" i="5"/>
  <c r="E2319" i="5" s="1"/>
  <c r="F2319" i="5" s="1"/>
  <c r="G2319" i="5" s="1"/>
  <c r="H2319" i="5" s="1"/>
  <c r="D2312" i="5"/>
  <c r="E2312" i="5" s="1"/>
  <c r="F2312" i="5" s="1"/>
  <c r="G2312" i="5" s="1"/>
  <c r="H2312" i="5" s="1"/>
  <c r="D2308" i="5"/>
  <c r="E2308" i="5" s="1"/>
  <c r="F2308" i="5" s="1"/>
  <c r="G2308" i="5" s="1"/>
  <c r="H2308" i="5" s="1"/>
  <c r="D2300" i="5"/>
  <c r="E2300" i="5" s="1"/>
  <c r="F2300" i="5" s="1"/>
  <c r="G2300" i="5" s="1"/>
  <c r="H2300" i="5" s="1"/>
  <c r="D2288" i="5"/>
  <c r="E2288" i="5" s="1"/>
  <c r="F2288" i="5" s="1"/>
  <c r="G2288" i="5" s="1"/>
  <c r="H2288" i="5" s="1"/>
  <c r="D2276" i="5"/>
  <c r="E2276" i="5" s="1"/>
  <c r="F2276" i="5" s="1"/>
  <c r="G2276" i="5" s="1"/>
  <c r="H2276" i="5" s="1"/>
  <c r="D2264" i="5"/>
  <c r="E2264" i="5" s="1"/>
  <c r="F2264" i="5" s="1"/>
  <c r="G2264" i="5" s="1"/>
  <c r="H2264" i="5" s="1"/>
  <c r="D2252" i="5"/>
  <c r="E2252" i="5" s="1"/>
  <c r="F2252" i="5" s="1"/>
  <c r="G2252" i="5" s="1"/>
  <c r="H2252" i="5" s="1"/>
  <c r="D2240" i="5"/>
  <c r="E2240" i="5" s="1"/>
  <c r="F2240" i="5" s="1"/>
  <c r="G2240" i="5" s="1"/>
  <c r="H2240" i="5" s="1"/>
  <c r="D2228" i="5"/>
  <c r="E2228" i="5" s="1"/>
  <c r="F2228" i="5" s="1"/>
  <c r="G2228" i="5" s="1"/>
  <c r="H2228" i="5" s="1"/>
  <c r="D2475" i="5"/>
  <c r="E2475" i="5" s="1"/>
  <c r="F2475" i="5" s="1"/>
  <c r="G2475" i="5" s="1"/>
  <c r="H2475" i="5" s="1"/>
  <c r="D2354" i="5"/>
  <c r="E2354" i="5" s="1"/>
  <c r="F2354" i="5" s="1"/>
  <c r="G2354" i="5" s="1"/>
  <c r="H2354" i="5" s="1"/>
  <c r="D2301" i="5"/>
  <c r="E2301" i="5" s="1"/>
  <c r="F2301" i="5" s="1"/>
  <c r="G2301" i="5" s="1"/>
  <c r="H2301" i="5" s="1"/>
  <c r="D2289" i="5"/>
  <c r="E2289" i="5" s="1"/>
  <c r="F2289" i="5" s="1"/>
  <c r="G2289" i="5" s="1"/>
  <c r="H2289" i="5" s="1"/>
  <c r="D2277" i="5"/>
  <c r="E2277" i="5" s="1"/>
  <c r="F2277" i="5" s="1"/>
  <c r="G2277" i="5" s="1"/>
  <c r="H2277" i="5" s="1"/>
  <c r="D2265" i="5"/>
  <c r="E2265" i="5" s="1"/>
  <c r="F2265" i="5" s="1"/>
  <c r="G2265" i="5" s="1"/>
  <c r="H2265" i="5" s="1"/>
  <c r="D2253" i="5"/>
  <c r="E2253" i="5" s="1"/>
  <c r="F2253" i="5" s="1"/>
  <c r="G2253" i="5" s="1"/>
  <c r="H2253" i="5" s="1"/>
  <c r="D2241" i="5"/>
  <c r="E2241" i="5" s="1"/>
  <c r="F2241" i="5" s="1"/>
  <c r="G2241" i="5" s="1"/>
  <c r="H2241" i="5" s="1"/>
  <c r="D2229" i="5"/>
  <c r="E2229" i="5" s="1"/>
  <c r="F2229" i="5" s="1"/>
  <c r="G2229" i="5" s="1"/>
  <c r="H2229" i="5" s="1"/>
  <c r="D2217" i="5"/>
  <c r="E2217" i="5" s="1"/>
  <c r="F2217" i="5" s="1"/>
  <c r="G2217" i="5" s="1"/>
  <c r="H2217" i="5" s="1"/>
  <c r="D2752" i="5"/>
  <c r="E2752" i="5" s="1"/>
  <c r="F2752" i="5" s="1"/>
  <c r="G2752" i="5" s="1"/>
  <c r="H2752" i="5" s="1"/>
  <c r="D2573" i="5"/>
  <c r="E2573" i="5" s="1"/>
  <c r="F2573" i="5" s="1"/>
  <c r="G2573" i="5" s="1"/>
  <c r="H2573" i="5" s="1"/>
  <c r="D2366" i="5"/>
  <c r="E2366" i="5" s="1"/>
  <c r="F2366" i="5" s="1"/>
  <c r="G2366" i="5" s="1"/>
  <c r="H2366" i="5" s="1"/>
  <c r="D2361" i="5"/>
  <c r="E2361" i="5" s="1"/>
  <c r="F2361" i="5" s="1"/>
  <c r="G2361" i="5" s="1"/>
  <c r="H2361" i="5" s="1"/>
  <c r="D2342" i="5"/>
  <c r="E2342" i="5" s="1"/>
  <c r="F2342" i="5" s="1"/>
  <c r="G2342" i="5" s="1"/>
  <c r="H2342" i="5" s="1"/>
  <c r="D2340" i="5"/>
  <c r="E2340" i="5" s="1"/>
  <c r="F2340" i="5" s="1"/>
  <c r="G2340" i="5" s="1"/>
  <c r="H2340" i="5" s="1"/>
  <c r="D2338" i="5"/>
  <c r="E2338" i="5" s="1"/>
  <c r="F2338" i="5" s="1"/>
  <c r="G2338" i="5" s="1"/>
  <c r="H2338" i="5" s="1"/>
  <c r="D2331" i="5"/>
  <c r="E2331" i="5" s="1"/>
  <c r="F2331" i="5" s="1"/>
  <c r="G2331" i="5" s="1"/>
  <c r="H2331" i="5" s="1"/>
  <c r="D2302" i="5"/>
  <c r="E2302" i="5" s="1"/>
  <c r="F2302" i="5" s="1"/>
  <c r="G2302" i="5" s="1"/>
  <c r="H2302" i="5" s="1"/>
  <c r="D2290" i="5"/>
  <c r="E2290" i="5" s="1"/>
  <c r="F2290" i="5" s="1"/>
  <c r="G2290" i="5" s="1"/>
  <c r="H2290" i="5" s="1"/>
  <c r="D2278" i="5"/>
  <c r="E2278" i="5" s="1"/>
  <c r="F2278" i="5" s="1"/>
  <c r="G2278" i="5" s="1"/>
  <c r="H2278" i="5" s="1"/>
  <c r="D2266" i="5"/>
  <c r="E2266" i="5" s="1"/>
  <c r="F2266" i="5" s="1"/>
  <c r="G2266" i="5" s="1"/>
  <c r="H2266" i="5" s="1"/>
  <c r="D2254" i="5"/>
  <c r="E2254" i="5" s="1"/>
  <c r="F2254" i="5" s="1"/>
  <c r="G2254" i="5" s="1"/>
  <c r="H2254" i="5" s="1"/>
  <c r="D2242" i="5"/>
  <c r="E2242" i="5" s="1"/>
  <c r="F2242" i="5" s="1"/>
  <c r="G2242" i="5" s="1"/>
  <c r="H2242" i="5" s="1"/>
  <c r="D2230" i="5"/>
  <c r="E2230" i="5" s="1"/>
  <c r="F2230" i="5" s="1"/>
  <c r="G2230" i="5" s="1"/>
  <c r="H2230" i="5" s="1"/>
  <c r="D2449" i="5"/>
  <c r="E2449" i="5" s="1"/>
  <c r="F2449" i="5" s="1"/>
  <c r="G2449" i="5" s="1"/>
  <c r="H2449" i="5" s="1"/>
  <c r="D2438" i="5"/>
  <c r="E2438" i="5" s="1"/>
  <c r="F2438" i="5" s="1"/>
  <c r="G2438" i="5" s="1"/>
  <c r="H2438" i="5" s="1"/>
  <c r="D2405" i="5"/>
  <c r="E2405" i="5" s="1"/>
  <c r="F2405" i="5" s="1"/>
  <c r="G2405" i="5" s="1"/>
  <c r="H2405" i="5" s="1"/>
  <c r="D2374" i="5"/>
  <c r="E2374" i="5" s="1"/>
  <c r="F2374" i="5" s="1"/>
  <c r="G2374" i="5" s="1"/>
  <c r="H2374" i="5" s="1"/>
  <c r="D2356" i="5"/>
  <c r="E2356" i="5" s="1"/>
  <c r="F2356" i="5" s="1"/>
  <c r="G2356" i="5" s="1"/>
  <c r="H2356" i="5" s="1"/>
  <c r="D2344" i="5"/>
  <c r="E2344" i="5" s="1"/>
  <c r="F2344" i="5" s="1"/>
  <c r="G2344" i="5" s="1"/>
  <c r="H2344" i="5" s="1"/>
  <c r="D2336" i="5"/>
  <c r="E2336" i="5" s="1"/>
  <c r="F2336" i="5" s="1"/>
  <c r="G2336" i="5" s="1"/>
  <c r="H2336" i="5" s="1"/>
  <c r="D2313" i="5"/>
  <c r="E2313" i="5" s="1"/>
  <c r="F2313" i="5" s="1"/>
  <c r="G2313" i="5" s="1"/>
  <c r="H2313" i="5" s="1"/>
  <c r="D2309" i="5"/>
  <c r="E2309" i="5" s="1"/>
  <c r="F2309" i="5" s="1"/>
  <c r="G2309" i="5" s="1"/>
  <c r="H2309" i="5" s="1"/>
  <c r="D2303" i="5"/>
  <c r="E2303" i="5" s="1"/>
  <c r="F2303" i="5" s="1"/>
  <c r="G2303" i="5" s="1"/>
  <c r="H2303" i="5" s="1"/>
  <c r="D2279" i="5"/>
  <c r="E2279" i="5" s="1"/>
  <c r="F2279" i="5" s="1"/>
  <c r="G2279" i="5" s="1"/>
  <c r="H2279" i="5" s="1"/>
  <c r="D2267" i="5"/>
  <c r="E2267" i="5" s="1"/>
  <c r="F2267" i="5" s="1"/>
  <c r="G2267" i="5" s="1"/>
  <c r="H2267" i="5" s="1"/>
  <c r="D2243" i="5"/>
  <c r="E2243" i="5" s="1"/>
  <c r="F2243" i="5" s="1"/>
  <c r="G2243" i="5" s="1"/>
  <c r="H2243" i="5" s="1"/>
  <c r="D2231" i="5"/>
  <c r="E2231" i="5" s="1"/>
  <c r="F2231" i="5" s="1"/>
  <c r="G2231" i="5" s="1"/>
  <c r="H2231" i="5" s="1"/>
  <c r="D2219" i="5"/>
  <c r="E2219" i="5" s="1"/>
  <c r="F2219" i="5" s="1"/>
  <c r="G2219" i="5" s="1"/>
  <c r="H2219" i="5" s="1"/>
  <c r="D2207" i="5"/>
  <c r="E2207" i="5" s="1"/>
  <c r="F2207" i="5" s="1"/>
  <c r="G2207" i="5" s="1"/>
  <c r="H2207" i="5" s="1"/>
  <c r="D2473" i="5"/>
  <c r="E2473" i="5" s="1"/>
  <c r="F2473" i="5" s="1"/>
  <c r="G2473" i="5" s="1"/>
  <c r="H2473" i="5" s="1"/>
  <c r="D2392" i="5"/>
  <c r="E2392" i="5" s="1"/>
  <c r="F2392" i="5" s="1"/>
  <c r="G2392" i="5" s="1"/>
  <c r="H2392" i="5" s="1"/>
  <c r="D2363" i="5"/>
  <c r="E2363" i="5" s="1"/>
  <c r="F2363" i="5" s="1"/>
  <c r="G2363" i="5" s="1"/>
  <c r="H2363" i="5" s="1"/>
  <c r="D2351" i="5"/>
  <c r="E2351" i="5" s="1"/>
  <c r="F2351" i="5" s="1"/>
  <c r="G2351" i="5" s="1"/>
  <c r="H2351" i="5" s="1"/>
  <c r="D2329" i="5"/>
  <c r="E2329" i="5" s="1"/>
  <c r="F2329" i="5" s="1"/>
  <c r="G2329" i="5" s="1"/>
  <c r="H2329" i="5" s="1"/>
  <c r="D2326" i="5"/>
  <c r="E2326" i="5" s="1"/>
  <c r="F2326" i="5" s="1"/>
  <c r="G2326" i="5" s="1"/>
  <c r="H2326" i="5" s="1"/>
  <c r="D2323" i="5"/>
  <c r="E2323" i="5" s="1"/>
  <c r="D2320" i="5"/>
  <c r="E2320" i="5" s="1"/>
  <c r="F2320" i="5" s="1"/>
  <c r="G2320" i="5" s="1"/>
  <c r="H2320" i="5" s="1"/>
  <c r="D2317" i="5"/>
  <c r="E2317" i="5" s="1"/>
  <c r="F2317" i="5" s="1"/>
  <c r="G2317" i="5" s="1"/>
  <c r="H2317" i="5" s="1"/>
  <c r="D2304" i="5"/>
  <c r="E2304" i="5" s="1"/>
  <c r="F2304" i="5" s="1"/>
  <c r="G2304" i="5" s="1"/>
  <c r="H2304" i="5" s="1"/>
  <c r="D2292" i="5"/>
  <c r="E2292" i="5" s="1"/>
  <c r="F2292" i="5" s="1"/>
  <c r="G2292" i="5" s="1"/>
  <c r="H2292" i="5" s="1"/>
  <c r="D2280" i="5"/>
  <c r="E2280" i="5" s="1"/>
  <c r="F2280" i="5" s="1"/>
  <c r="G2280" i="5" s="1"/>
  <c r="H2280" i="5" s="1"/>
  <c r="D2442" i="5"/>
  <c r="E2442" i="5" s="1"/>
  <c r="F2442" i="5" s="1"/>
  <c r="G2442" i="5" s="1"/>
  <c r="H2442" i="5" s="1"/>
  <c r="D2417" i="5"/>
  <c r="E2417" i="5" s="1"/>
  <c r="F2417" i="5" s="1"/>
  <c r="G2417" i="5" s="1"/>
  <c r="H2417" i="5" s="1"/>
  <c r="D2401" i="5"/>
  <c r="E2401" i="5" s="1"/>
  <c r="F2401" i="5" s="1"/>
  <c r="G2401" i="5" s="1"/>
  <c r="H2401" i="5" s="1"/>
  <c r="D2365" i="5"/>
  <c r="E2365" i="5" s="1"/>
  <c r="F2365" i="5" s="1"/>
  <c r="G2365" i="5" s="1"/>
  <c r="H2365" i="5" s="1"/>
  <c r="D2353" i="5"/>
  <c r="E2353" i="5" s="1"/>
  <c r="F2353" i="5" s="1"/>
  <c r="G2353" i="5" s="1"/>
  <c r="H2353" i="5" s="1"/>
  <c r="D2314" i="5"/>
  <c r="E2314" i="5" s="1"/>
  <c r="F2314" i="5" s="1"/>
  <c r="G2314" i="5" s="1"/>
  <c r="H2314" i="5" s="1"/>
  <c r="D2310" i="5"/>
  <c r="E2310" i="5" s="1"/>
  <c r="F2310" i="5" s="1"/>
  <c r="G2310" i="5" s="1"/>
  <c r="H2310" i="5" s="1"/>
  <c r="D2305" i="5"/>
  <c r="E2305" i="5" s="1"/>
  <c r="F2305" i="5" s="1"/>
  <c r="G2305" i="5" s="1"/>
  <c r="H2305" i="5" s="1"/>
  <c r="D2294" i="5"/>
  <c r="E2294" i="5" s="1"/>
  <c r="F2294" i="5" s="1"/>
  <c r="G2294" i="5" s="1"/>
  <c r="H2294" i="5" s="1"/>
  <c r="D2282" i="5"/>
  <c r="E2282" i="5" s="1"/>
  <c r="F2282" i="5" s="1"/>
  <c r="G2282" i="5" s="1"/>
  <c r="H2282" i="5" s="1"/>
  <c r="D2270" i="5"/>
  <c r="E2270" i="5" s="1"/>
  <c r="F2270" i="5" s="1"/>
  <c r="G2270" i="5" s="1"/>
  <c r="H2270" i="5" s="1"/>
  <c r="D2246" i="5"/>
  <c r="E2246" i="5" s="1"/>
  <c r="F2246" i="5" s="1"/>
  <c r="G2246" i="5" s="1"/>
  <c r="H2246" i="5" s="1"/>
  <c r="D2339" i="5"/>
  <c r="E2339" i="5" s="1"/>
  <c r="F2339" i="5" s="1"/>
  <c r="G2339" i="5" s="1"/>
  <c r="H2339" i="5" s="1"/>
  <c r="D2324" i="5"/>
  <c r="E2324" i="5" s="1"/>
  <c r="F2324" i="5" s="1"/>
  <c r="G2324" i="5" s="1"/>
  <c r="H2324" i="5" s="1"/>
  <c r="D2248" i="5"/>
  <c r="E2248" i="5" s="1"/>
  <c r="F2248" i="5" s="1"/>
  <c r="G2248" i="5" s="1"/>
  <c r="H2248" i="5" s="1"/>
  <c r="D2232" i="5"/>
  <c r="E2232" i="5" s="1"/>
  <c r="F2232" i="5" s="1"/>
  <c r="G2232" i="5" s="1"/>
  <c r="H2232" i="5" s="1"/>
  <c r="D2206" i="5"/>
  <c r="E2206" i="5" s="1"/>
  <c r="F2206" i="5" s="1"/>
  <c r="G2206" i="5" s="1"/>
  <c r="H2206" i="5" s="1"/>
  <c r="D2174" i="5"/>
  <c r="E2174" i="5" s="1"/>
  <c r="F2174" i="5" s="1"/>
  <c r="G2174" i="5" s="1"/>
  <c r="H2174" i="5" s="1"/>
  <c r="D2170" i="5"/>
  <c r="E2170" i="5" s="1"/>
  <c r="F2170" i="5" s="1"/>
  <c r="G2170" i="5" s="1"/>
  <c r="H2170" i="5" s="1"/>
  <c r="D2135" i="5"/>
  <c r="E2135" i="5" s="1"/>
  <c r="F2135" i="5" s="1"/>
  <c r="G2135" i="5" s="1"/>
  <c r="H2135" i="5" s="1"/>
  <c r="D2123" i="5"/>
  <c r="E2123" i="5" s="1"/>
  <c r="F2123" i="5" s="1"/>
  <c r="G2123" i="5" s="1"/>
  <c r="H2123" i="5" s="1"/>
  <c r="D2111" i="5"/>
  <c r="E2111" i="5" s="1"/>
  <c r="F2111" i="5" s="1"/>
  <c r="G2111" i="5" s="1"/>
  <c r="H2111" i="5" s="1"/>
  <c r="D2099" i="5"/>
  <c r="E2099" i="5" s="1"/>
  <c r="F2099" i="5" s="1"/>
  <c r="G2099" i="5" s="1"/>
  <c r="H2099" i="5" s="1"/>
  <c r="D2087" i="5"/>
  <c r="E2087" i="5" s="1"/>
  <c r="F2087" i="5" s="1"/>
  <c r="G2087" i="5" s="1"/>
  <c r="H2087" i="5" s="1"/>
  <c r="D2075" i="5"/>
  <c r="E2075" i="5" s="1"/>
  <c r="F2075" i="5" s="1"/>
  <c r="G2075" i="5" s="1"/>
  <c r="H2075" i="5" s="1"/>
  <c r="D2063" i="5"/>
  <c r="E2063" i="5" s="1"/>
  <c r="F2063" i="5" s="1"/>
  <c r="G2063" i="5" s="1"/>
  <c r="H2063" i="5" s="1"/>
  <c r="D2051" i="5"/>
  <c r="E2051" i="5" s="1"/>
  <c r="F2051" i="5" s="1"/>
  <c r="G2051" i="5" s="1"/>
  <c r="H2051" i="5" s="1"/>
  <c r="D2039" i="5"/>
  <c r="E2039" i="5" s="1"/>
  <c r="F2039" i="5" s="1"/>
  <c r="G2039" i="5" s="1"/>
  <c r="H2039" i="5" s="1"/>
  <c r="D2498" i="5"/>
  <c r="E2498" i="5" s="1"/>
  <c r="F2498" i="5" s="1"/>
  <c r="G2498" i="5" s="1"/>
  <c r="H2498" i="5" s="1"/>
  <c r="D2315" i="5"/>
  <c r="E2315" i="5" s="1"/>
  <c r="F2315" i="5" s="1"/>
  <c r="G2315" i="5" s="1"/>
  <c r="H2315" i="5" s="1"/>
  <c r="D2297" i="5"/>
  <c r="E2297" i="5" s="1"/>
  <c r="F2297" i="5" s="1"/>
  <c r="G2297" i="5" s="1"/>
  <c r="H2297" i="5" s="1"/>
  <c r="D2261" i="5"/>
  <c r="E2261" i="5" s="1"/>
  <c r="F2261" i="5" s="1"/>
  <c r="G2261" i="5" s="1"/>
  <c r="H2261" i="5" s="1"/>
  <c r="D2245" i="5"/>
  <c r="E2245" i="5" s="1"/>
  <c r="F2245" i="5" s="1"/>
  <c r="G2245" i="5" s="1"/>
  <c r="H2245" i="5" s="1"/>
  <c r="D2221" i="5"/>
  <c r="E2221" i="5" s="1"/>
  <c r="F2221" i="5" s="1"/>
  <c r="G2221" i="5" s="1"/>
  <c r="H2221" i="5" s="1"/>
  <c r="D2187" i="5"/>
  <c r="E2187" i="5" s="1"/>
  <c r="F2187" i="5" s="1"/>
  <c r="G2187" i="5" s="1"/>
  <c r="H2187" i="5" s="1"/>
  <c r="D2183" i="5"/>
  <c r="E2183" i="5" s="1"/>
  <c r="F2183" i="5" s="1"/>
  <c r="G2183" i="5" s="1"/>
  <c r="H2183" i="5" s="1"/>
  <c r="D2153" i="5"/>
  <c r="E2153" i="5" s="1"/>
  <c r="F2153" i="5" s="1"/>
  <c r="G2153" i="5" s="1"/>
  <c r="H2153" i="5" s="1"/>
  <c r="D2148" i="5"/>
  <c r="E2148" i="5" s="1"/>
  <c r="F2148" i="5" s="1"/>
  <c r="G2148" i="5" s="1"/>
  <c r="H2148" i="5" s="1"/>
  <c r="D2142" i="5"/>
  <c r="E2142" i="5" s="1"/>
  <c r="F2142" i="5" s="1"/>
  <c r="G2142" i="5" s="1"/>
  <c r="H2142" i="5" s="1"/>
  <c r="D2136" i="5"/>
  <c r="E2136" i="5" s="1"/>
  <c r="F2136" i="5" s="1"/>
  <c r="G2136" i="5" s="1"/>
  <c r="H2136" i="5" s="1"/>
  <c r="D2358" i="5"/>
  <c r="E2358" i="5" s="1"/>
  <c r="F2358" i="5" s="1"/>
  <c r="G2358" i="5" s="1"/>
  <c r="H2358" i="5" s="1"/>
  <c r="D2293" i="5"/>
  <c r="E2293" i="5" s="1"/>
  <c r="F2293" i="5" s="1"/>
  <c r="G2293" i="5" s="1"/>
  <c r="H2293" i="5" s="1"/>
  <c r="D2271" i="5"/>
  <c r="E2271" i="5" s="1"/>
  <c r="F2271" i="5" s="1"/>
  <c r="G2271" i="5" s="1"/>
  <c r="H2271" i="5" s="1"/>
  <c r="D2200" i="5"/>
  <c r="E2200" i="5" s="1"/>
  <c r="F2200" i="5" s="1"/>
  <c r="G2200" i="5" s="1"/>
  <c r="H2200" i="5" s="1"/>
  <c r="D2196" i="5"/>
  <c r="E2196" i="5" s="1"/>
  <c r="F2196" i="5" s="1"/>
  <c r="G2196" i="5" s="1"/>
  <c r="H2196" i="5" s="1"/>
  <c r="D2192" i="5"/>
  <c r="E2192" i="5" s="1"/>
  <c r="F2192" i="5" s="1"/>
  <c r="G2192" i="5" s="1"/>
  <c r="H2192" i="5" s="1"/>
  <c r="D2162" i="5"/>
  <c r="E2162" i="5" s="1"/>
  <c r="F2162" i="5" s="1"/>
  <c r="G2162" i="5" s="1"/>
  <c r="H2162" i="5" s="1"/>
  <c r="D2158" i="5"/>
  <c r="E2158" i="5" s="1"/>
  <c r="F2158" i="5" s="1"/>
  <c r="G2158" i="5" s="1"/>
  <c r="H2158" i="5" s="1"/>
  <c r="D2125" i="5"/>
  <c r="E2125" i="5" s="1"/>
  <c r="F2125" i="5" s="1"/>
  <c r="G2125" i="5" s="1"/>
  <c r="H2125" i="5" s="1"/>
  <c r="D2113" i="5"/>
  <c r="E2113" i="5" s="1"/>
  <c r="F2113" i="5" s="1"/>
  <c r="G2113" i="5" s="1"/>
  <c r="H2113" i="5" s="1"/>
  <c r="D2101" i="5"/>
  <c r="E2101" i="5" s="1"/>
  <c r="F2101" i="5" s="1"/>
  <c r="G2101" i="5" s="1"/>
  <c r="H2101" i="5" s="1"/>
  <c r="D2089" i="5"/>
  <c r="E2089" i="5" s="1"/>
  <c r="F2089" i="5" s="1"/>
  <c r="G2089" i="5" s="1"/>
  <c r="H2089" i="5" s="1"/>
  <c r="D2077" i="5"/>
  <c r="E2077" i="5" s="1"/>
  <c r="F2077" i="5" s="1"/>
  <c r="G2077" i="5" s="1"/>
  <c r="H2077" i="5" s="1"/>
  <c r="D2065" i="5"/>
  <c r="E2065" i="5" s="1"/>
  <c r="F2065" i="5" s="1"/>
  <c r="G2065" i="5" s="1"/>
  <c r="H2065" i="5" s="1"/>
  <c r="D2053" i="5"/>
  <c r="E2053" i="5" s="1"/>
  <c r="F2053" i="5" s="1"/>
  <c r="G2053" i="5" s="1"/>
  <c r="H2053" i="5" s="1"/>
  <c r="D2041" i="5"/>
  <c r="E2041" i="5" s="1"/>
  <c r="F2041" i="5" s="1"/>
  <c r="G2041" i="5" s="1"/>
  <c r="H2041" i="5" s="1"/>
  <c r="D2493" i="5"/>
  <c r="E2493" i="5" s="1"/>
  <c r="F2493" i="5" s="1"/>
  <c r="G2493" i="5" s="1"/>
  <c r="H2493" i="5" s="1"/>
  <c r="D2453" i="5"/>
  <c r="E2453" i="5" s="1"/>
  <c r="F2453" i="5" s="1"/>
  <c r="G2453" i="5" s="1"/>
  <c r="H2453" i="5" s="1"/>
  <c r="D2391" i="5"/>
  <c r="E2391" i="5" s="1"/>
  <c r="F2391" i="5" s="1"/>
  <c r="G2391" i="5" s="1"/>
  <c r="H2391" i="5" s="1"/>
  <c r="D2332" i="5"/>
  <c r="E2332" i="5" s="1"/>
  <c r="F2332" i="5" s="1"/>
  <c r="G2332" i="5" s="1"/>
  <c r="H2332" i="5" s="1"/>
  <c r="D2283" i="5"/>
  <c r="E2283" i="5" s="1"/>
  <c r="F2283" i="5" s="1"/>
  <c r="G2283" i="5" s="1"/>
  <c r="H2283" i="5" s="1"/>
  <c r="D2268" i="5"/>
  <c r="E2268" i="5" s="1"/>
  <c r="F2268" i="5" s="1"/>
  <c r="G2268" i="5" s="1"/>
  <c r="H2268" i="5" s="1"/>
  <c r="D2237" i="5"/>
  <c r="E2237" i="5" s="1"/>
  <c r="F2237" i="5" s="1"/>
  <c r="G2237" i="5" s="1"/>
  <c r="H2237" i="5" s="1"/>
  <c r="D2223" i="5"/>
  <c r="E2223" i="5" s="1"/>
  <c r="F2223" i="5" s="1"/>
  <c r="G2223" i="5" s="1"/>
  <c r="H2223" i="5" s="1"/>
  <c r="D2210" i="5"/>
  <c r="E2210" i="5" s="1"/>
  <c r="F2210" i="5" s="1"/>
  <c r="G2210" i="5" s="1"/>
  <c r="H2210" i="5" s="1"/>
  <c r="D2175" i="5"/>
  <c r="E2175" i="5" s="1"/>
  <c r="F2175" i="5" s="1"/>
  <c r="G2175" i="5" s="1"/>
  <c r="H2175" i="5" s="1"/>
  <c r="D2171" i="5"/>
  <c r="E2171" i="5" s="1"/>
  <c r="F2171" i="5" s="1"/>
  <c r="G2171" i="5" s="1"/>
  <c r="H2171" i="5" s="1"/>
  <c r="D2149" i="5"/>
  <c r="E2149" i="5" s="1"/>
  <c r="F2149" i="5" s="1"/>
  <c r="G2149" i="5" s="1"/>
  <c r="H2149" i="5" s="1"/>
  <c r="D2143" i="5"/>
  <c r="E2143" i="5" s="1"/>
  <c r="F2143" i="5" s="1"/>
  <c r="G2143" i="5" s="1"/>
  <c r="H2143" i="5" s="1"/>
  <c r="D2137" i="5"/>
  <c r="E2137" i="5" s="1"/>
  <c r="F2137" i="5" s="1"/>
  <c r="G2137" i="5" s="1"/>
  <c r="H2137" i="5" s="1"/>
  <c r="D2126" i="5"/>
  <c r="E2126" i="5" s="1"/>
  <c r="F2126" i="5" s="1"/>
  <c r="G2126" i="5" s="1"/>
  <c r="H2126" i="5" s="1"/>
  <c r="D2114" i="5"/>
  <c r="E2114" i="5" s="1"/>
  <c r="F2114" i="5" s="1"/>
  <c r="G2114" i="5" s="1"/>
  <c r="H2114" i="5" s="1"/>
  <c r="D2491" i="5"/>
  <c r="E2491" i="5" s="1"/>
  <c r="F2491" i="5" s="1"/>
  <c r="G2491" i="5" s="1"/>
  <c r="H2491" i="5" s="1"/>
  <c r="D2410" i="5"/>
  <c r="E2410" i="5" s="1"/>
  <c r="F2410" i="5" s="1"/>
  <c r="G2410" i="5" s="1"/>
  <c r="H2410" i="5" s="1"/>
  <c r="D2343" i="5"/>
  <c r="E2343" i="5" s="1"/>
  <c r="F2343" i="5" s="1"/>
  <c r="G2343" i="5" s="1"/>
  <c r="H2343" i="5" s="1"/>
  <c r="D2337" i="5"/>
  <c r="E2337" i="5" s="1"/>
  <c r="F2337" i="5" s="1"/>
  <c r="G2337" i="5" s="1"/>
  <c r="H2337" i="5" s="1"/>
  <c r="D2327" i="5"/>
  <c r="E2327" i="5" s="1"/>
  <c r="F2327" i="5" s="1"/>
  <c r="G2327" i="5" s="1"/>
  <c r="H2327" i="5" s="1"/>
  <c r="D2318" i="5"/>
  <c r="E2318" i="5" s="1"/>
  <c r="F2318" i="5" s="1"/>
  <c r="G2318" i="5" s="1"/>
  <c r="H2318" i="5" s="1"/>
  <c r="D2306" i="5"/>
  <c r="E2306" i="5" s="1"/>
  <c r="F2306" i="5" s="1"/>
  <c r="G2306" i="5" s="1"/>
  <c r="H2306" i="5" s="1"/>
  <c r="D2296" i="5"/>
  <c r="E2296" i="5" s="1"/>
  <c r="F2296" i="5" s="1"/>
  <c r="G2296" i="5" s="1"/>
  <c r="H2296" i="5" s="1"/>
  <c r="D2247" i="5"/>
  <c r="E2247" i="5" s="1"/>
  <c r="F2247" i="5" s="1"/>
  <c r="G2247" i="5" s="1"/>
  <c r="H2247" i="5" s="1"/>
  <c r="D2204" i="5"/>
  <c r="E2204" i="5" s="1"/>
  <c r="F2204" i="5" s="1"/>
  <c r="G2204" i="5" s="1"/>
  <c r="H2204" i="5" s="1"/>
  <c r="D2188" i="5"/>
  <c r="E2188" i="5" s="1"/>
  <c r="F2188" i="5" s="1"/>
  <c r="G2188" i="5" s="1"/>
  <c r="H2188" i="5" s="1"/>
  <c r="D2184" i="5"/>
  <c r="E2184" i="5" s="1"/>
  <c r="F2184" i="5" s="1"/>
  <c r="G2184" i="5" s="1"/>
  <c r="H2184" i="5" s="1"/>
  <c r="D2127" i="5"/>
  <c r="E2127" i="5" s="1"/>
  <c r="F2127" i="5" s="1"/>
  <c r="G2127" i="5" s="1"/>
  <c r="H2127" i="5" s="1"/>
  <c r="D2400" i="5"/>
  <c r="E2400" i="5" s="1"/>
  <c r="F2400" i="5" s="1"/>
  <c r="G2400" i="5" s="1"/>
  <c r="H2400" i="5" s="1"/>
  <c r="D2350" i="5"/>
  <c r="E2350" i="5" s="1"/>
  <c r="F2350" i="5" s="1"/>
  <c r="G2350" i="5" s="1"/>
  <c r="H2350" i="5" s="1"/>
  <c r="D2260" i="5"/>
  <c r="E2260" i="5" s="1"/>
  <c r="F2260" i="5" s="1"/>
  <c r="G2260" i="5" s="1"/>
  <c r="H2260" i="5" s="1"/>
  <c r="D2244" i="5"/>
  <c r="E2244" i="5" s="1"/>
  <c r="F2244" i="5" s="1"/>
  <c r="G2244" i="5" s="1"/>
  <c r="H2244" i="5" s="1"/>
  <c r="D2225" i="5"/>
  <c r="E2225" i="5" s="1"/>
  <c r="F2225" i="5" s="1"/>
  <c r="G2225" i="5" s="1"/>
  <c r="H2225" i="5" s="1"/>
  <c r="D2213" i="5"/>
  <c r="E2213" i="5" s="1"/>
  <c r="F2213" i="5" s="1"/>
  <c r="G2213" i="5" s="1"/>
  <c r="H2213" i="5" s="1"/>
  <c r="D2197" i="5"/>
  <c r="E2197" i="5" s="1"/>
  <c r="F2197" i="5" s="1"/>
  <c r="G2197" i="5" s="1"/>
  <c r="H2197" i="5" s="1"/>
  <c r="D2163" i="5"/>
  <c r="E2163" i="5" s="1"/>
  <c r="F2163" i="5" s="1"/>
  <c r="G2163" i="5" s="1"/>
  <c r="H2163" i="5" s="1"/>
  <c r="D2159" i="5"/>
  <c r="E2159" i="5" s="1"/>
  <c r="F2159" i="5" s="1"/>
  <c r="G2159" i="5" s="1"/>
  <c r="H2159" i="5" s="1"/>
  <c r="D2150" i="5"/>
  <c r="E2150" i="5" s="1"/>
  <c r="F2150" i="5" s="1"/>
  <c r="G2150" i="5" s="1"/>
  <c r="H2150" i="5" s="1"/>
  <c r="D2144" i="5"/>
  <c r="E2144" i="5" s="1"/>
  <c r="F2144" i="5" s="1"/>
  <c r="G2144" i="5" s="1"/>
  <c r="H2144" i="5" s="1"/>
  <c r="D2138" i="5"/>
  <c r="E2138" i="5" s="1"/>
  <c r="F2138" i="5" s="1"/>
  <c r="G2138" i="5" s="1"/>
  <c r="H2138" i="5" s="1"/>
  <c r="D2128" i="5"/>
  <c r="E2128" i="5" s="1"/>
  <c r="F2128" i="5" s="1"/>
  <c r="G2128" i="5" s="1"/>
  <c r="H2128" i="5" s="1"/>
  <c r="D2116" i="5"/>
  <c r="E2116" i="5" s="1"/>
  <c r="F2116" i="5" s="1"/>
  <c r="G2116" i="5" s="1"/>
  <c r="H2116" i="5" s="1"/>
  <c r="D2486" i="5"/>
  <c r="E2486" i="5" s="1"/>
  <c r="F2486" i="5" s="1"/>
  <c r="G2486" i="5" s="1"/>
  <c r="H2486" i="5" s="1"/>
  <c r="D2273" i="5"/>
  <c r="E2273" i="5" s="1"/>
  <c r="F2273" i="5" s="1"/>
  <c r="G2273" i="5" s="1"/>
  <c r="H2273" i="5" s="1"/>
  <c r="D2257" i="5"/>
  <c r="E2257" i="5" s="1"/>
  <c r="F2257" i="5" s="1"/>
  <c r="G2257" i="5" s="1"/>
  <c r="H2257" i="5" s="1"/>
  <c r="D2220" i="5"/>
  <c r="E2220" i="5" s="1"/>
  <c r="F2220" i="5" s="1"/>
  <c r="G2220" i="5" s="1"/>
  <c r="H2220" i="5" s="1"/>
  <c r="D2201" i="5"/>
  <c r="E2201" i="5" s="1"/>
  <c r="F2201" i="5" s="1"/>
  <c r="G2201" i="5" s="1"/>
  <c r="H2201" i="5" s="1"/>
  <c r="D2176" i="5"/>
  <c r="E2176" i="5" s="1"/>
  <c r="F2176" i="5" s="1"/>
  <c r="G2176" i="5" s="1"/>
  <c r="H2176" i="5" s="1"/>
  <c r="D2172" i="5"/>
  <c r="E2172" i="5" s="1"/>
  <c r="F2172" i="5" s="1"/>
  <c r="G2172" i="5" s="1"/>
  <c r="H2172" i="5" s="1"/>
  <c r="D2168" i="5"/>
  <c r="E2168" i="5" s="1"/>
  <c r="F2168" i="5" s="1"/>
  <c r="G2168" i="5" s="1"/>
  <c r="H2168" i="5" s="1"/>
  <c r="D2388" i="5"/>
  <c r="E2388" i="5" s="1"/>
  <c r="F2388" i="5" s="1"/>
  <c r="G2388" i="5" s="1"/>
  <c r="H2388" i="5" s="1"/>
  <c r="D2348" i="5"/>
  <c r="E2348" i="5" s="1"/>
  <c r="F2348" i="5" s="1"/>
  <c r="G2348" i="5" s="1"/>
  <c r="H2348" i="5" s="1"/>
  <c r="D2295" i="5"/>
  <c r="E2295" i="5" s="1"/>
  <c r="F2295" i="5" s="1"/>
  <c r="G2295" i="5" s="1"/>
  <c r="H2295" i="5" s="1"/>
  <c r="D2236" i="5"/>
  <c r="E2236" i="5" s="1"/>
  <c r="F2236" i="5" s="1"/>
  <c r="G2236" i="5" s="1"/>
  <c r="H2236" i="5" s="1"/>
  <c r="D2211" i="5"/>
  <c r="E2211" i="5" s="1"/>
  <c r="F2211" i="5" s="1"/>
  <c r="G2211" i="5" s="1"/>
  <c r="H2211" i="5" s="1"/>
  <c r="D2208" i="5"/>
  <c r="E2208" i="5" s="1"/>
  <c r="F2208" i="5" s="1"/>
  <c r="G2208" i="5" s="1"/>
  <c r="H2208" i="5" s="1"/>
  <c r="D2189" i="5"/>
  <c r="E2189" i="5" s="1"/>
  <c r="F2189" i="5" s="1"/>
  <c r="G2189" i="5" s="1"/>
  <c r="H2189" i="5" s="1"/>
  <c r="D2185" i="5"/>
  <c r="E2185" i="5" s="1"/>
  <c r="F2185" i="5" s="1"/>
  <c r="G2185" i="5" s="1"/>
  <c r="H2185" i="5" s="1"/>
  <c r="D2181" i="5"/>
  <c r="E2181" i="5" s="1"/>
  <c r="F2181" i="5" s="1"/>
  <c r="G2181" i="5" s="1"/>
  <c r="H2181" i="5" s="1"/>
  <c r="D2590" i="5"/>
  <c r="E2590" i="5" s="1"/>
  <c r="F2590" i="5" s="1"/>
  <c r="G2590" i="5" s="1"/>
  <c r="H2590" i="5" s="1"/>
  <c r="D2414" i="5"/>
  <c r="E2414" i="5" s="1"/>
  <c r="F2414" i="5" s="1"/>
  <c r="G2414" i="5" s="1"/>
  <c r="H2414" i="5" s="1"/>
  <c r="D2346" i="5"/>
  <c r="E2346" i="5" s="1"/>
  <c r="F2346" i="5" s="1"/>
  <c r="G2346" i="5" s="1"/>
  <c r="H2346" i="5" s="1"/>
  <c r="D2334" i="5"/>
  <c r="E2334" i="5" s="1"/>
  <c r="F2334" i="5" s="1"/>
  <c r="G2334" i="5" s="1"/>
  <c r="H2334" i="5" s="1"/>
  <c r="D2281" i="5"/>
  <c r="E2281" i="5" s="1"/>
  <c r="F2281" i="5" s="1"/>
  <c r="G2281" i="5" s="1"/>
  <c r="H2281" i="5" s="1"/>
  <c r="D2272" i="5"/>
  <c r="E2272" i="5" s="1"/>
  <c r="F2272" i="5" s="1"/>
  <c r="G2272" i="5" s="1"/>
  <c r="H2272" i="5" s="1"/>
  <c r="D2256" i="5"/>
  <c r="E2256" i="5" s="1"/>
  <c r="F2256" i="5" s="1"/>
  <c r="G2256" i="5" s="1"/>
  <c r="H2256" i="5" s="1"/>
  <c r="D2224" i="5"/>
  <c r="E2224" i="5" s="1"/>
  <c r="F2224" i="5" s="1"/>
  <c r="G2224" i="5" s="1"/>
  <c r="H2224" i="5" s="1"/>
  <c r="D2378" i="5"/>
  <c r="E2378" i="5" s="1"/>
  <c r="F2378" i="5" s="1"/>
  <c r="G2378" i="5" s="1"/>
  <c r="H2378" i="5" s="1"/>
  <c r="D2259" i="5"/>
  <c r="E2259" i="5" s="1"/>
  <c r="F2259" i="5" s="1"/>
  <c r="G2259" i="5" s="1"/>
  <c r="H2259" i="5" s="1"/>
  <c r="D2173" i="5"/>
  <c r="E2173" i="5" s="1"/>
  <c r="F2173" i="5" s="1"/>
  <c r="G2173" i="5" s="1"/>
  <c r="H2173" i="5" s="1"/>
  <c r="D2145" i="5"/>
  <c r="E2145" i="5" s="1"/>
  <c r="F2145" i="5" s="1"/>
  <c r="G2145" i="5" s="1"/>
  <c r="H2145" i="5" s="1"/>
  <c r="D2133" i="5"/>
  <c r="E2133" i="5" s="1"/>
  <c r="F2133" i="5" s="1"/>
  <c r="G2133" i="5" s="1"/>
  <c r="H2133" i="5" s="1"/>
  <c r="D2106" i="5"/>
  <c r="E2106" i="5" s="1"/>
  <c r="F2106" i="5" s="1"/>
  <c r="G2106" i="5" s="1"/>
  <c r="H2106" i="5" s="1"/>
  <c r="D2102" i="5"/>
  <c r="E2102" i="5" s="1"/>
  <c r="F2102" i="5" s="1"/>
  <c r="G2102" i="5" s="1"/>
  <c r="H2102" i="5" s="1"/>
  <c r="D2072" i="5"/>
  <c r="E2072" i="5" s="1"/>
  <c r="F2072" i="5" s="1"/>
  <c r="G2072" i="5" s="1"/>
  <c r="H2072" i="5" s="1"/>
  <c r="D2068" i="5"/>
  <c r="E2068" i="5" s="1"/>
  <c r="F2068" i="5" s="1"/>
  <c r="G2068" i="5" s="1"/>
  <c r="H2068" i="5" s="1"/>
  <c r="D2038" i="5"/>
  <c r="E2038" i="5" s="1"/>
  <c r="F2038" i="5" s="1"/>
  <c r="G2038" i="5" s="1"/>
  <c r="H2038" i="5" s="1"/>
  <c r="D2034" i="5"/>
  <c r="E2034" i="5" s="1"/>
  <c r="F2034" i="5" s="1"/>
  <c r="G2034" i="5" s="1"/>
  <c r="H2034" i="5" s="1"/>
  <c r="D2030" i="5"/>
  <c r="E2030" i="5" s="1"/>
  <c r="F2030" i="5" s="1"/>
  <c r="G2030" i="5" s="1"/>
  <c r="H2030" i="5" s="1"/>
  <c r="D2024" i="5"/>
  <c r="E2024" i="5" s="1"/>
  <c r="F2024" i="5" s="1"/>
  <c r="G2024" i="5" s="1"/>
  <c r="H2024" i="5" s="1"/>
  <c r="D2013" i="5"/>
  <c r="E2013" i="5" s="1"/>
  <c r="F2013" i="5" s="1"/>
  <c r="G2013" i="5" s="1"/>
  <c r="H2013" i="5" s="1"/>
  <c r="D1989" i="5"/>
  <c r="E1989" i="5" s="1"/>
  <c r="F1989" i="5" s="1"/>
  <c r="G1989" i="5" s="1"/>
  <c r="H1989" i="5" s="1"/>
  <c r="D1977" i="5"/>
  <c r="E1977" i="5" s="1"/>
  <c r="F1977" i="5" s="1"/>
  <c r="G1977" i="5" s="1"/>
  <c r="H1977" i="5" s="1"/>
  <c r="D1965" i="5"/>
  <c r="E1965" i="5" s="1"/>
  <c r="F1965" i="5" s="1"/>
  <c r="G1965" i="5" s="1"/>
  <c r="H1965" i="5" s="1"/>
  <c r="D1953" i="5"/>
  <c r="E1953" i="5" s="1"/>
  <c r="F1953" i="5" s="1"/>
  <c r="G1953" i="5" s="1"/>
  <c r="H1953" i="5" s="1"/>
  <c r="D1941" i="5"/>
  <c r="E1941" i="5" s="1"/>
  <c r="F1941" i="5" s="1"/>
  <c r="G1941" i="5" s="1"/>
  <c r="H1941" i="5" s="1"/>
  <c r="D2269" i="5"/>
  <c r="E2269" i="5" s="1"/>
  <c r="F2269" i="5" s="1"/>
  <c r="G2269" i="5" s="1"/>
  <c r="H2269" i="5" s="1"/>
  <c r="D2160" i="5"/>
  <c r="E2160" i="5" s="1"/>
  <c r="F2160" i="5" s="1"/>
  <c r="G2160" i="5" s="1"/>
  <c r="H2160" i="5" s="1"/>
  <c r="D2121" i="5"/>
  <c r="E2121" i="5" s="1"/>
  <c r="F2121" i="5" s="1"/>
  <c r="G2121" i="5" s="1"/>
  <c r="H2121" i="5" s="1"/>
  <c r="D2119" i="5"/>
  <c r="E2119" i="5" s="1"/>
  <c r="F2119" i="5" s="1"/>
  <c r="G2119" i="5" s="1"/>
  <c r="H2119" i="5" s="1"/>
  <c r="D2081" i="5"/>
  <c r="E2081" i="5" s="1"/>
  <c r="F2081" i="5" s="1"/>
  <c r="G2081" i="5" s="1"/>
  <c r="H2081" i="5" s="1"/>
  <c r="D2064" i="5"/>
  <c r="E2064" i="5" s="1"/>
  <c r="F2064" i="5" s="1"/>
  <c r="G2064" i="5" s="1"/>
  <c r="H2064" i="5" s="1"/>
  <c r="D2047" i="5"/>
  <c r="E2047" i="5" s="1"/>
  <c r="F2047" i="5" s="1"/>
  <c r="G2047" i="5" s="1"/>
  <c r="H2047" i="5" s="1"/>
  <c r="D2043" i="5"/>
  <c r="E2043" i="5" s="1"/>
  <c r="F2043" i="5" s="1"/>
  <c r="G2043" i="5" s="1"/>
  <c r="H2043" i="5" s="1"/>
  <c r="D2014" i="5"/>
  <c r="E2014" i="5" s="1"/>
  <c r="F2014" i="5" s="1"/>
  <c r="G2014" i="5" s="1"/>
  <c r="H2014" i="5" s="1"/>
  <c r="D2002" i="5"/>
  <c r="E2002" i="5" s="1"/>
  <c r="F2002" i="5" s="1"/>
  <c r="G2002" i="5" s="1"/>
  <c r="H2002" i="5" s="1"/>
  <c r="D1990" i="5"/>
  <c r="E1990" i="5" s="1"/>
  <c r="F1990" i="5" s="1"/>
  <c r="G1990" i="5" s="1"/>
  <c r="H1990" i="5" s="1"/>
  <c r="D1978" i="5"/>
  <c r="E1978" i="5" s="1"/>
  <c r="F1978" i="5" s="1"/>
  <c r="G1978" i="5" s="1"/>
  <c r="H1978" i="5" s="1"/>
  <c r="D1966" i="5"/>
  <c r="E1966" i="5" s="1"/>
  <c r="F1966" i="5" s="1"/>
  <c r="G1966" i="5" s="1"/>
  <c r="H1966" i="5" s="1"/>
  <c r="D1954" i="5"/>
  <c r="E1954" i="5" s="1"/>
  <c r="F1954" i="5" s="1"/>
  <c r="G1954" i="5" s="1"/>
  <c r="H1954" i="5" s="1"/>
  <c r="D1942" i="5"/>
  <c r="E1942" i="5" s="1"/>
  <c r="F1942" i="5" s="1"/>
  <c r="G1942" i="5" s="1"/>
  <c r="H1942" i="5" s="1"/>
  <c r="D2321" i="5"/>
  <c r="E2321" i="5" s="1"/>
  <c r="F2321" i="5" s="1"/>
  <c r="G2321" i="5" s="1"/>
  <c r="H2321" i="5" s="1"/>
  <c r="D2212" i="5"/>
  <c r="E2212" i="5" s="1"/>
  <c r="F2212" i="5" s="1"/>
  <c r="G2212" i="5" s="1"/>
  <c r="H2212" i="5" s="1"/>
  <c r="D2199" i="5"/>
  <c r="E2199" i="5" s="1"/>
  <c r="F2199" i="5" s="1"/>
  <c r="G2199" i="5" s="1"/>
  <c r="H2199" i="5" s="1"/>
  <c r="D2195" i="5"/>
  <c r="E2195" i="5" s="1"/>
  <c r="F2195" i="5" s="1"/>
  <c r="G2195" i="5" s="1"/>
  <c r="H2195" i="5" s="1"/>
  <c r="D2157" i="5"/>
  <c r="E2157" i="5" s="1"/>
  <c r="F2157" i="5" s="1"/>
  <c r="G2157" i="5" s="1"/>
  <c r="H2157" i="5" s="1"/>
  <c r="D2098" i="5"/>
  <c r="E2098" i="5" s="1"/>
  <c r="F2098" i="5" s="1"/>
  <c r="G2098" i="5" s="1"/>
  <c r="H2098" i="5" s="1"/>
  <c r="D2094" i="5"/>
  <c r="E2094" i="5" s="1"/>
  <c r="F2094" i="5" s="1"/>
  <c r="G2094" i="5" s="1"/>
  <c r="H2094" i="5" s="1"/>
  <c r="D2090" i="5"/>
  <c r="E2090" i="5" s="1"/>
  <c r="F2090" i="5" s="1"/>
  <c r="G2090" i="5" s="1"/>
  <c r="H2090" i="5" s="1"/>
  <c r="D2060" i="5"/>
  <c r="E2060" i="5" s="1"/>
  <c r="F2060" i="5" s="1"/>
  <c r="G2060" i="5" s="1"/>
  <c r="H2060" i="5" s="1"/>
  <c r="D2056" i="5"/>
  <c r="E2056" i="5" s="1"/>
  <c r="F2056" i="5" s="1"/>
  <c r="G2056" i="5" s="1"/>
  <c r="H2056" i="5" s="1"/>
  <c r="D2025" i="5"/>
  <c r="E2025" i="5" s="1"/>
  <c r="F2025" i="5" s="1"/>
  <c r="G2025" i="5" s="1"/>
  <c r="H2025" i="5" s="1"/>
  <c r="D1991" i="5"/>
  <c r="E1991" i="5" s="1"/>
  <c r="F1991" i="5" s="1"/>
  <c r="G1991" i="5" s="1"/>
  <c r="H1991" i="5" s="1"/>
  <c r="D1967" i="5"/>
  <c r="E1967" i="5" s="1"/>
  <c r="F1967" i="5" s="1"/>
  <c r="G1967" i="5" s="1"/>
  <c r="H1967" i="5" s="1"/>
  <c r="D1955" i="5"/>
  <c r="E1955" i="5" s="1"/>
  <c r="F1955" i="5" s="1"/>
  <c r="G1955" i="5" s="1"/>
  <c r="H1955" i="5" s="1"/>
  <c r="D1943" i="5"/>
  <c r="E1943" i="5" s="1"/>
  <c r="F1943" i="5" s="1"/>
  <c r="G1943" i="5" s="1"/>
  <c r="H1943" i="5" s="1"/>
  <c r="D2194" i="5"/>
  <c r="E2194" i="5" s="1"/>
  <c r="F2194" i="5" s="1"/>
  <c r="G2194" i="5" s="1"/>
  <c r="H2194" i="5" s="1"/>
  <c r="D2169" i="5"/>
  <c r="E2169" i="5" s="1"/>
  <c r="F2169" i="5" s="1"/>
  <c r="G2169" i="5" s="1"/>
  <c r="H2169" i="5" s="1"/>
  <c r="D2139" i="5"/>
  <c r="E2139" i="5" s="1"/>
  <c r="F2139" i="5" s="1"/>
  <c r="G2139" i="5" s="1"/>
  <c r="H2139" i="5" s="1"/>
  <c r="D2130" i="5"/>
  <c r="E2130" i="5" s="1"/>
  <c r="F2130" i="5" s="1"/>
  <c r="G2130" i="5" s="1"/>
  <c r="H2130" i="5" s="1"/>
  <c r="D2117" i="5"/>
  <c r="E2117" i="5" s="1"/>
  <c r="F2117" i="5" s="1"/>
  <c r="G2117" i="5" s="1"/>
  <c r="H2117" i="5" s="1"/>
  <c r="D2109" i="5"/>
  <c r="E2109" i="5" s="1"/>
  <c r="F2109" i="5" s="1"/>
  <c r="G2109" i="5" s="1"/>
  <c r="H2109" i="5" s="1"/>
  <c r="D2103" i="5"/>
  <c r="E2103" i="5" s="1"/>
  <c r="F2103" i="5" s="1"/>
  <c r="G2103" i="5" s="1"/>
  <c r="H2103" i="5" s="1"/>
  <c r="D2073" i="5"/>
  <c r="E2073" i="5" s="1"/>
  <c r="F2073" i="5" s="1"/>
  <c r="G2073" i="5" s="1"/>
  <c r="H2073" i="5" s="1"/>
  <c r="D2069" i="5"/>
  <c r="E2069" i="5" s="1"/>
  <c r="F2069" i="5" s="1"/>
  <c r="G2069" i="5" s="1"/>
  <c r="H2069" i="5" s="1"/>
  <c r="D2052" i="5"/>
  <c r="E2052" i="5" s="1"/>
  <c r="F2052" i="5" s="1"/>
  <c r="G2052" i="5" s="1"/>
  <c r="H2052" i="5" s="1"/>
  <c r="D2235" i="5"/>
  <c r="E2235" i="5" s="1"/>
  <c r="F2235" i="5" s="1"/>
  <c r="G2235" i="5" s="1"/>
  <c r="H2235" i="5" s="1"/>
  <c r="D2156" i="5"/>
  <c r="E2156" i="5" s="1"/>
  <c r="F2156" i="5" s="1"/>
  <c r="G2156" i="5" s="1"/>
  <c r="H2156" i="5" s="1"/>
  <c r="D2086" i="5"/>
  <c r="E2086" i="5" s="1"/>
  <c r="F2086" i="5" s="1"/>
  <c r="G2086" i="5" s="1"/>
  <c r="H2086" i="5" s="1"/>
  <c r="D2082" i="5"/>
  <c r="E2082" i="5" s="1"/>
  <c r="F2082" i="5" s="1"/>
  <c r="G2082" i="5" s="1"/>
  <c r="H2082" i="5" s="1"/>
  <c r="D2078" i="5"/>
  <c r="E2078" i="5" s="1"/>
  <c r="F2078" i="5" s="1"/>
  <c r="G2078" i="5" s="1"/>
  <c r="H2078" i="5" s="1"/>
  <c r="D2048" i="5"/>
  <c r="E2048" i="5" s="1"/>
  <c r="F2048" i="5" s="1"/>
  <c r="G2048" i="5" s="1"/>
  <c r="H2048" i="5" s="1"/>
  <c r="D2044" i="5"/>
  <c r="E2044" i="5" s="1"/>
  <c r="F2044" i="5" s="1"/>
  <c r="G2044" i="5" s="1"/>
  <c r="H2044" i="5" s="1"/>
  <c r="D2026" i="5"/>
  <c r="E2026" i="5" s="1"/>
  <c r="F2026" i="5" s="1"/>
  <c r="G2026" i="5" s="1"/>
  <c r="H2026" i="5" s="1"/>
  <c r="D2017" i="5"/>
  <c r="E2017" i="5" s="1"/>
  <c r="F2017" i="5" s="1"/>
  <c r="G2017" i="5" s="1"/>
  <c r="H2017" i="5" s="1"/>
  <c r="D2005" i="5"/>
  <c r="E2005" i="5" s="1"/>
  <c r="F2005" i="5" s="1"/>
  <c r="G2005" i="5" s="1"/>
  <c r="H2005" i="5" s="1"/>
  <c r="D1993" i="5"/>
  <c r="E1993" i="5" s="1"/>
  <c r="F1993" i="5" s="1"/>
  <c r="G1993" i="5" s="1"/>
  <c r="H1993" i="5" s="1"/>
  <c r="D1981" i="5"/>
  <c r="E1981" i="5" s="1"/>
  <c r="F1981" i="5" s="1"/>
  <c r="G1981" i="5" s="1"/>
  <c r="H1981" i="5" s="1"/>
  <c r="D1969" i="5"/>
  <c r="E1969" i="5" s="1"/>
  <c r="F1969" i="5" s="1"/>
  <c r="G1969" i="5" s="1"/>
  <c r="H1969" i="5" s="1"/>
  <c r="D2182" i="5"/>
  <c r="E2182" i="5" s="1"/>
  <c r="F2182" i="5" s="1"/>
  <c r="G2182" i="5" s="1"/>
  <c r="H2182" i="5" s="1"/>
  <c r="D2132" i="5"/>
  <c r="E2132" i="5" s="1"/>
  <c r="F2132" i="5" s="1"/>
  <c r="G2132" i="5" s="1"/>
  <c r="H2132" i="5" s="1"/>
  <c r="D2112" i="5"/>
  <c r="E2112" i="5" s="1"/>
  <c r="F2112" i="5" s="1"/>
  <c r="G2112" i="5" s="1"/>
  <c r="H2112" i="5" s="1"/>
  <c r="D2107" i="5"/>
  <c r="E2107" i="5" s="1"/>
  <c r="F2107" i="5" s="1"/>
  <c r="G2107" i="5" s="1"/>
  <c r="H2107" i="5" s="1"/>
  <c r="D2095" i="5"/>
  <c r="E2095" i="5" s="1"/>
  <c r="F2095" i="5" s="1"/>
  <c r="G2095" i="5" s="1"/>
  <c r="H2095" i="5" s="1"/>
  <c r="D2091" i="5"/>
  <c r="E2091" i="5" s="1"/>
  <c r="F2091" i="5" s="1"/>
  <c r="G2091" i="5" s="1"/>
  <c r="H2091" i="5" s="1"/>
  <c r="D2061" i="5"/>
  <c r="E2061" i="5" s="1"/>
  <c r="F2061" i="5" s="1"/>
  <c r="G2061" i="5" s="1"/>
  <c r="H2061" i="5" s="1"/>
  <c r="D2057" i="5"/>
  <c r="E2057" i="5" s="1"/>
  <c r="F2057" i="5" s="1"/>
  <c r="G2057" i="5" s="1"/>
  <c r="H2057" i="5" s="1"/>
  <c r="D2397" i="5"/>
  <c r="E2397" i="5" s="1"/>
  <c r="F2397" i="5" s="1"/>
  <c r="G2397" i="5" s="1"/>
  <c r="H2397" i="5" s="1"/>
  <c r="D2362" i="5"/>
  <c r="E2362" i="5" s="1"/>
  <c r="F2362" i="5" s="1"/>
  <c r="G2362" i="5" s="1"/>
  <c r="H2362" i="5" s="1"/>
  <c r="D2216" i="5"/>
  <c r="E2216" i="5" s="1"/>
  <c r="F2216" i="5" s="1"/>
  <c r="G2216" i="5" s="1"/>
  <c r="H2216" i="5" s="1"/>
  <c r="D2147" i="5"/>
  <c r="E2147" i="5" s="1"/>
  <c r="F2147" i="5" s="1"/>
  <c r="G2147" i="5" s="1"/>
  <c r="H2147" i="5" s="1"/>
  <c r="D2124" i="5"/>
  <c r="E2124" i="5" s="1"/>
  <c r="F2124" i="5" s="1"/>
  <c r="G2124" i="5" s="1"/>
  <c r="H2124" i="5" s="1"/>
  <c r="D2115" i="5"/>
  <c r="E2115" i="5" s="1"/>
  <c r="F2115" i="5" s="1"/>
  <c r="G2115" i="5" s="1"/>
  <c r="H2115" i="5" s="1"/>
  <c r="D2104" i="5"/>
  <c r="E2104" i="5" s="1"/>
  <c r="F2104" i="5" s="1"/>
  <c r="G2104" i="5" s="1"/>
  <c r="H2104" i="5" s="1"/>
  <c r="D2074" i="5"/>
  <c r="E2074" i="5" s="1"/>
  <c r="F2074" i="5" s="1"/>
  <c r="G2074" i="5" s="1"/>
  <c r="H2074" i="5" s="1"/>
  <c r="D2070" i="5"/>
  <c r="E2070" i="5" s="1"/>
  <c r="F2070" i="5" s="1"/>
  <c r="G2070" i="5" s="1"/>
  <c r="H2070" i="5" s="1"/>
  <c r="D2066" i="5"/>
  <c r="E2066" i="5" s="1"/>
  <c r="F2066" i="5" s="1"/>
  <c r="G2066" i="5" s="1"/>
  <c r="H2066" i="5" s="1"/>
  <c r="D2355" i="5"/>
  <c r="E2355" i="5" s="1"/>
  <c r="F2355" i="5" s="1"/>
  <c r="G2355" i="5" s="1"/>
  <c r="H2355" i="5" s="1"/>
  <c r="D2222" i="5"/>
  <c r="E2222" i="5" s="1"/>
  <c r="F2222" i="5" s="1"/>
  <c r="G2222" i="5" s="1"/>
  <c r="H2222" i="5" s="1"/>
  <c r="D2129" i="5"/>
  <c r="E2129" i="5" s="1"/>
  <c r="F2129" i="5" s="1"/>
  <c r="G2129" i="5" s="1"/>
  <c r="H2129" i="5" s="1"/>
  <c r="D2118" i="5"/>
  <c r="E2118" i="5" s="1"/>
  <c r="F2118" i="5" s="1"/>
  <c r="G2118" i="5" s="1"/>
  <c r="H2118" i="5" s="1"/>
  <c r="D2110" i="5"/>
  <c r="E2110" i="5" s="1"/>
  <c r="F2110" i="5" s="1"/>
  <c r="G2110" i="5" s="1"/>
  <c r="H2110" i="5" s="1"/>
  <c r="D2096" i="5"/>
  <c r="E2096" i="5" s="1"/>
  <c r="F2096" i="5" s="1"/>
  <c r="G2096" i="5" s="1"/>
  <c r="H2096" i="5" s="1"/>
  <c r="D2092" i="5"/>
  <c r="E2092" i="5" s="1"/>
  <c r="F2092" i="5" s="1"/>
  <c r="G2092" i="5" s="1"/>
  <c r="H2092" i="5" s="1"/>
  <c r="D2209" i="5"/>
  <c r="E2209" i="5" s="1"/>
  <c r="F2209" i="5" s="1"/>
  <c r="G2209" i="5" s="1"/>
  <c r="H2209" i="5" s="1"/>
  <c r="D2164" i="5"/>
  <c r="E2164" i="5" s="1"/>
  <c r="F2164" i="5" s="1"/>
  <c r="G2164" i="5" s="1"/>
  <c r="H2164" i="5" s="1"/>
  <c r="D2285" i="5"/>
  <c r="E2285" i="5" s="1"/>
  <c r="F2285" i="5" s="1"/>
  <c r="G2285" i="5" s="1"/>
  <c r="H2285" i="5" s="1"/>
  <c r="D2177" i="5"/>
  <c r="E2177" i="5" s="1"/>
  <c r="F2177" i="5" s="1"/>
  <c r="G2177" i="5" s="1"/>
  <c r="H2177" i="5" s="1"/>
  <c r="D2152" i="5"/>
  <c r="E2152" i="5" s="1"/>
  <c r="F2152" i="5" s="1"/>
  <c r="G2152" i="5" s="1"/>
  <c r="H2152" i="5" s="1"/>
  <c r="D2008" i="5"/>
  <c r="E2008" i="5" s="1"/>
  <c r="F2008" i="5" s="1"/>
  <c r="G2008" i="5" s="1"/>
  <c r="H2008" i="5" s="1"/>
  <c r="D2000" i="5"/>
  <c r="E2000" i="5" s="1"/>
  <c r="F2000" i="5" s="1"/>
  <c r="G2000" i="5" s="1"/>
  <c r="H2000" i="5" s="1"/>
  <c r="D1972" i="5"/>
  <c r="E1972" i="5" s="1"/>
  <c r="F1972" i="5" s="1"/>
  <c r="G1972" i="5" s="1"/>
  <c r="H1972" i="5" s="1"/>
  <c r="D1938" i="5"/>
  <c r="E1938" i="5" s="1"/>
  <c r="F1938" i="5" s="1"/>
  <c r="G1938" i="5" s="1"/>
  <c r="H1938" i="5" s="1"/>
  <c r="D1930" i="5"/>
  <c r="E1930" i="5" s="1"/>
  <c r="F1930" i="5" s="1"/>
  <c r="G1930" i="5" s="1"/>
  <c r="H1930" i="5" s="1"/>
  <c r="D1924" i="5"/>
  <c r="E1924" i="5" s="1"/>
  <c r="F1924" i="5" s="1"/>
  <c r="G1924" i="5" s="1"/>
  <c r="H1924" i="5" s="1"/>
  <c r="D1918" i="5"/>
  <c r="E1918" i="5" s="1"/>
  <c r="F1918" i="5" s="1"/>
  <c r="G1918" i="5" s="1"/>
  <c r="H1918" i="5" s="1"/>
  <c r="D1912" i="5"/>
  <c r="E1912" i="5" s="1"/>
  <c r="F1912" i="5" s="1"/>
  <c r="G1912" i="5" s="1"/>
  <c r="H1912" i="5" s="1"/>
  <c r="D1906" i="5"/>
  <c r="E1906" i="5" s="1"/>
  <c r="F1906" i="5" s="1"/>
  <c r="G1906" i="5" s="1"/>
  <c r="H1906" i="5" s="1"/>
  <c r="D1900" i="5"/>
  <c r="E1900" i="5" s="1"/>
  <c r="F1900" i="5" s="1"/>
  <c r="G1900" i="5" s="1"/>
  <c r="H1900" i="5" s="1"/>
  <c r="D1894" i="5"/>
  <c r="E1894" i="5" s="1"/>
  <c r="F1894" i="5" s="1"/>
  <c r="G1894" i="5" s="1"/>
  <c r="H1894" i="5" s="1"/>
  <c r="D1888" i="5"/>
  <c r="E1888" i="5" s="1"/>
  <c r="F1888" i="5" s="1"/>
  <c r="G1888" i="5" s="1"/>
  <c r="H1888" i="5" s="1"/>
  <c r="D1882" i="5"/>
  <c r="E1882" i="5" s="1"/>
  <c r="F1882" i="5" s="1"/>
  <c r="G1882" i="5" s="1"/>
  <c r="H1882" i="5" s="1"/>
  <c r="D1876" i="5"/>
  <c r="E1876" i="5" s="1"/>
  <c r="F1876" i="5" s="1"/>
  <c r="G1876" i="5" s="1"/>
  <c r="H1876" i="5" s="1"/>
  <c r="D1870" i="5"/>
  <c r="E1870" i="5" s="1"/>
  <c r="F1870" i="5" s="1"/>
  <c r="G1870" i="5" s="1"/>
  <c r="H1870" i="5" s="1"/>
  <c r="D1863" i="5"/>
  <c r="E1863" i="5" s="1"/>
  <c r="F1863" i="5" s="1"/>
  <c r="G1863" i="5" s="1"/>
  <c r="H1863" i="5" s="1"/>
  <c r="D1851" i="5"/>
  <c r="E1851" i="5" s="1"/>
  <c r="F1851" i="5" s="1"/>
  <c r="G1851" i="5" s="1"/>
  <c r="H1851" i="5" s="1"/>
  <c r="D2151" i="5"/>
  <c r="E2151" i="5" s="1"/>
  <c r="F2151" i="5" s="1"/>
  <c r="G2151" i="5" s="1"/>
  <c r="H2151" i="5" s="1"/>
  <c r="D2134" i="5"/>
  <c r="E2134" i="5" s="1"/>
  <c r="F2134" i="5" s="1"/>
  <c r="G2134" i="5" s="1"/>
  <c r="H2134" i="5" s="1"/>
  <c r="D2122" i="5"/>
  <c r="E2122" i="5" s="1"/>
  <c r="F2122" i="5" s="1"/>
  <c r="G2122" i="5" s="1"/>
  <c r="H2122" i="5" s="1"/>
  <c r="D2079" i="5"/>
  <c r="E2079" i="5" s="1"/>
  <c r="F2079" i="5" s="1"/>
  <c r="G2079" i="5" s="1"/>
  <c r="H2079" i="5" s="1"/>
  <c r="D2049" i="5"/>
  <c r="E2049" i="5" s="1"/>
  <c r="F2049" i="5" s="1"/>
  <c r="G2049" i="5" s="1"/>
  <c r="H2049" i="5" s="1"/>
  <c r="D2028" i="5"/>
  <c r="E2028" i="5" s="1"/>
  <c r="D2021" i="5"/>
  <c r="E2021" i="5" s="1"/>
  <c r="F2021" i="5" s="1"/>
  <c r="G2021" i="5" s="1"/>
  <c r="H2021" i="5" s="1"/>
  <c r="D2016" i="5"/>
  <c r="E2016" i="5" s="1"/>
  <c r="F2016" i="5" s="1"/>
  <c r="G2016" i="5" s="1"/>
  <c r="H2016" i="5" s="1"/>
  <c r="D1985" i="5"/>
  <c r="E1985" i="5" s="1"/>
  <c r="F1985" i="5" s="1"/>
  <c r="G1985" i="5" s="1"/>
  <c r="H1985" i="5" s="1"/>
  <c r="D1980" i="5"/>
  <c r="E1980" i="5" s="1"/>
  <c r="F1980" i="5" s="1"/>
  <c r="G1980" i="5" s="1"/>
  <c r="H1980" i="5" s="1"/>
  <c r="D1951" i="5"/>
  <c r="E1951" i="5" s="1"/>
  <c r="F1951" i="5" s="1"/>
  <c r="G1951" i="5" s="1"/>
  <c r="H1951" i="5" s="1"/>
  <c r="D1945" i="5"/>
  <c r="E1945" i="5" s="1"/>
  <c r="F1945" i="5" s="1"/>
  <c r="G1945" i="5" s="1"/>
  <c r="H1945" i="5" s="1"/>
  <c r="D1935" i="5"/>
  <c r="E1935" i="5" s="1"/>
  <c r="F1935" i="5" s="1"/>
  <c r="G1935" i="5" s="1"/>
  <c r="H1935" i="5" s="1"/>
  <c r="D1864" i="5"/>
  <c r="E1864" i="5" s="1"/>
  <c r="D1852" i="5"/>
  <c r="E1852" i="5" s="1"/>
  <c r="F1852" i="5" s="1"/>
  <c r="G1852" i="5" s="1"/>
  <c r="H1852" i="5" s="1"/>
  <c r="D2205" i="5"/>
  <c r="E2205" i="5" s="1"/>
  <c r="F2205" i="5" s="1"/>
  <c r="G2205" i="5" s="1"/>
  <c r="H2205" i="5" s="1"/>
  <c r="D2054" i="5"/>
  <c r="E2054" i="5" s="1"/>
  <c r="F2054" i="5" s="1"/>
  <c r="G2054" i="5" s="1"/>
  <c r="H2054" i="5" s="1"/>
  <c r="D2006" i="5"/>
  <c r="E2006" i="5" s="1"/>
  <c r="F2006" i="5" s="1"/>
  <c r="G2006" i="5" s="1"/>
  <c r="H2006" i="5" s="1"/>
  <c r="D1998" i="5"/>
  <c r="E1998" i="5" s="1"/>
  <c r="F1998" i="5" s="1"/>
  <c r="G1998" i="5" s="1"/>
  <c r="H1998" i="5" s="1"/>
  <c r="D1970" i="5"/>
  <c r="E1970" i="5" s="1"/>
  <c r="F1970" i="5" s="1"/>
  <c r="G1970" i="5" s="1"/>
  <c r="H1970" i="5" s="1"/>
  <c r="D1964" i="5"/>
  <c r="E1964" i="5" s="1"/>
  <c r="F1964" i="5" s="1"/>
  <c r="G1964" i="5" s="1"/>
  <c r="H1964" i="5" s="1"/>
  <c r="D1961" i="5"/>
  <c r="E1961" i="5" s="1"/>
  <c r="F1961" i="5" s="1"/>
  <c r="G1961" i="5" s="1"/>
  <c r="H1961" i="5" s="1"/>
  <c r="D1958" i="5"/>
  <c r="E1958" i="5" s="1"/>
  <c r="F1958" i="5" s="1"/>
  <c r="G1958" i="5" s="1"/>
  <c r="H1958" i="5" s="1"/>
  <c r="D1931" i="5"/>
  <c r="E1931" i="5" s="1"/>
  <c r="F1931" i="5" s="1"/>
  <c r="G1931" i="5" s="1"/>
  <c r="H1931" i="5" s="1"/>
  <c r="D1919" i="5"/>
  <c r="E1919" i="5" s="1"/>
  <c r="F1919" i="5" s="1"/>
  <c r="G1919" i="5" s="1"/>
  <c r="H1919" i="5" s="1"/>
  <c r="D1913" i="5"/>
  <c r="E1913" i="5" s="1"/>
  <c r="F1913" i="5" s="1"/>
  <c r="G1913" i="5" s="1"/>
  <c r="H1913" i="5" s="1"/>
  <c r="D1907" i="5"/>
  <c r="E1907" i="5" s="1"/>
  <c r="F1907" i="5" s="1"/>
  <c r="G1907" i="5" s="1"/>
  <c r="H1907" i="5" s="1"/>
  <c r="D1901" i="5"/>
  <c r="E1901" i="5" s="1"/>
  <c r="F1901" i="5" s="1"/>
  <c r="G1901" i="5" s="1"/>
  <c r="H1901" i="5" s="1"/>
  <c r="D1895" i="5"/>
  <c r="E1895" i="5" s="1"/>
  <c r="F1895" i="5" s="1"/>
  <c r="G1895" i="5" s="1"/>
  <c r="H1895" i="5" s="1"/>
  <c r="D1889" i="5"/>
  <c r="E1889" i="5" s="1"/>
  <c r="F1889" i="5" s="1"/>
  <c r="G1889" i="5" s="1"/>
  <c r="H1889" i="5" s="1"/>
  <c r="D2330" i="5"/>
  <c r="E2330" i="5" s="1"/>
  <c r="F2330" i="5" s="1"/>
  <c r="G2330" i="5" s="1"/>
  <c r="H2330" i="5" s="1"/>
  <c r="D2019" i="5"/>
  <c r="E2019" i="5" s="1"/>
  <c r="F2019" i="5" s="1"/>
  <c r="G2019" i="5" s="1"/>
  <c r="H2019" i="5" s="1"/>
  <c r="D2011" i="5"/>
  <c r="E2011" i="5" s="1"/>
  <c r="F2011" i="5" s="1"/>
  <c r="G2011" i="5" s="1"/>
  <c r="H2011" i="5" s="1"/>
  <c r="D1975" i="5"/>
  <c r="E1975" i="5" s="1"/>
  <c r="F1975" i="5" s="1"/>
  <c r="G1975" i="5" s="1"/>
  <c r="H1975" i="5" s="1"/>
  <c r="D2161" i="5"/>
  <c r="E2161" i="5" s="1"/>
  <c r="F2161" i="5" s="1"/>
  <c r="G2161" i="5" s="1"/>
  <c r="H2161" i="5" s="1"/>
  <c r="D2140" i="5"/>
  <c r="E2140" i="5" s="1"/>
  <c r="F2140" i="5" s="1"/>
  <c r="G2140" i="5" s="1"/>
  <c r="H2140" i="5" s="1"/>
  <c r="D2046" i="5"/>
  <c r="E2046" i="5" s="1"/>
  <c r="F2046" i="5" s="1"/>
  <c r="G2046" i="5" s="1"/>
  <c r="H2046" i="5" s="1"/>
  <c r="D1996" i="5"/>
  <c r="E1996" i="5" s="1"/>
  <c r="F1996" i="5" s="1"/>
  <c r="G1996" i="5" s="1"/>
  <c r="H1996" i="5" s="1"/>
  <c r="D1988" i="5"/>
  <c r="E1988" i="5" s="1"/>
  <c r="F1988" i="5" s="1"/>
  <c r="G1988" i="5" s="1"/>
  <c r="H1988" i="5" s="1"/>
  <c r="D1939" i="5"/>
  <c r="E1939" i="5" s="1"/>
  <c r="F1939" i="5" s="1"/>
  <c r="G1939" i="5" s="1"/>
  <c r="H1939" i="5" s="1"/>
  <c r="D1936" i="5"/>
  <c r="E1936" i="5" s="1"/>
  <c r="F1936" i="5" s="1"/>
  <c r="G1936" i="5" s="1"/>
  <c r="H1936" i="5" s="1"/>
  <c r="D1932" i="5"/>
  <c r="E1932" i="5" s="1"/>
  <c r="F1932" i="5" s="1"/>
  <c r="G1932" i="5" s="1"/>
  <c r="H1932" i="5" s="1"/>
  <c r="D1920" i="5"/>
  <c r="E1920" i="5" s="1"/>
  <c r="F1920" i="5" s="1"/>
  <c r="G1920" i="5" s="1"/>
  <c r="H1920" i="5" s="1"/>
  <c r="D1914" i="5"/>
  <c r="E1914" i="5" s="1"/>
  <c r="F1914" i="5" s="1"/>
  <c r="G1914" i="5" s="1"/>
  <c r="H1914" i="5" s="1"/>
  <c r="D1908" i="5"/>
  <c r="E1908" i="5" s="1"/>
  <c r="F1908" i="5" s="1"/>
  <c r="G1908" i="5" s="1"/>
  <c r="H1908" i="5" s="1"/>
  <c r="D1902" i="5"/>
  <c r="E1902" i="5" s="1"/>
  <c r="F1902" i="5" s="1"/>
  <c r="G1902" i="5" s="1"/>
  <c r="H1902" i="5" s="1"/>
  <c r="D1896" i="5"/>
  <c r="E1896" i="5" s="1"/>
  <c r="F1896" i="5" s="1"/>
  <c r="G1896" i="5" s="1"/>
  <c r="H1896" i="5" s="1"/>
  <c r="D1890" i="5"/>
  <c r="E1890" i="5" s="1"/>
  <c r="F1890" i="5" s="1"/>
  <c r="G1890" i="5" s="1"/>
  <c r="H1890" i="5" s="1"/>
  <c r="D1884" i="5"/>
  <c r="E1884" i="5" s="1"/>
  <c r="F1884" i="5" s="1"/>
  <c r="G1884" i="5" s="1"/>
  <c r="H1884" i="5" s="1"/>
  <c r="D1878" i="5"/>
  <c r="E1878" i="5" s="1"/>
  <c r="F1878" i="5" s="1"/>
  <c r="G1878" i="5" s="1"/>
  <c r="H1878" i="5" s="1"/>
  <c r="D2120" i="5"/>
  <c r="E2120" i="5" s="1"/>
  <c r="F2120" i="5" s="1"/>
  <c r="G2120" i="5" s="1"/>
  <c r="H2120" i="5" s="1"/>
  <c r="D2062" i="5"/>
  <c r="E2062" i="5" s="1"/>
  <c r="F2062" i="5" s="1"/>
  <c r="G2062" i="5" s="1"/>
  <c r="H2062" i="5" s="1"/>
  <c r="D2035" i="5"/>
  <c r="E2035" i="5" s="1"/>
  <c r="F2035" i="5" s="1"/>
  <c r="G2035" i="5" s="1"/>
  <c r="H2035" i="5" s="1"/>
  <c r="D2009" i="5"/>
  <c r="E2009" i="5" s="1"/>
  <c r="F2009" i="5" s="1"/>
  <c r="G2009" i="5" s="1"/>
  <c r="H2009" i="5" s="1"/>
  <c r="D2004" i="5"/>
  <c r="E2004" i="5" s="1"/>
  <c r="F2004" i="5" s="1"/>
  <c r="G2004" i="5" s="1"/>
  <c r="H2004" i="5" s="1"/>
  <c r="D1968" i="5"/>
  <c r="E1968" i="5" s="1"/>
  <c r="F1968" i="5" s="1"/>
  <c r="G1968" i="5" s="1"/>
  <c r="H1968" i="5" s="1"/>
  <c r="D1952" i="5"/>
  <c r="E1952" i="5" s="1"/>
  <c r="F1952" i="5" s="1"/>
  <c r="G1952" i="5" s="1"/>
  <c r="H1952" i="5" s="1"/>
  <c r="D1949" i="5"/>
  <c r="E1949" i="5" s="1"/>
  <c r="F1949" i="5" s="1"/>
  <c r="G1949" i="5" s="1"/>
  <c r="H1949" i="5" s="1"/>
  <c r="D1946" i="5"/>
  <c r="E1946" i="5" s="1"/>
  <c r="F1946" i="5" s="1"/>
  <c r="G1946" i="5" s="1"/>
  <c r="H1946" i="5" s="1"/>
  <c r="D2146" i="5"/>
  <c r="E2146" i="5" s="1"/>
  <c r="F2146" i="5" s="1"/>
  <c r="G2146" i="5" s="1"/>
  <c r="H2146" i="5" s="1"/>
  <c r="D2105" i="5"/>
  <c r="E2105" i="5" s="1"/>
  <c r="F2105" i="5" s="1"/>
  <c r="G2105" i="5" s="1"/>
  <c r="H2105" i="5" s="1"/>
  <c r="D2033" i="5"/>
  <c r="E2033" i="5" s="1"/>
  <c r="F2033" i="5" s="1"/>
  <c r="G2033" i="5" s="1"/>
  <c r="H2033" i="5" s="1"/>
  <c r="D2022" i="5"/>
  <c r="E2022" i="5" s="1"/>
  <c r="F2022" i="5" s="1"/>
  <c r="G2022" i="5" s="1"/>
  <c r="H2022" i="5" s="1"/>
  <c r="D1994" i="5"/>
  <c r="E1994" i="5" s="1"/>
  <c r="F1994" i="5" s="1"/>
  <c r="G1994" i="5" s="1"/>
  <c r="H1994" i="5" s="1"/>
  <c r="D1986" i="5"/>
  <c r="E1986" i="5" s="1"/>
  <c r="F1986" i="5" s="1"/>
  <c r="G1986" i="5" s="1"/>
  <c r="H1986" i="5" s="1"/>
  <c r="D1962" i="5"/>
  <c r="E1962" i="5" s="1"/>
  <c r="F1962" i="5" s="1"/>
  <c r="G1962" i="5" s="1"/>
  <c r="H1962" i="5" s="1"/>
  <c r="D1959" i="5"/>
  <c r="E1959" i="5" s="1"/>
  <c r="F1959" i="5" s="1"/>
  <c r="G1959" i="5" s="1"/>
  <c r="H1959" i="5" s="1"/>
  <c r="D1956" i="5"/>
  <c r="E1956" i="5" s="1"/>
  <c r="F1956" i="5" s="1"/>
  <c r="G1956" i="5" s="1"/>
  <c r="H1956" i="5" s="1"/>
  <c r="D1927" i="5"/>
  <c r="E1927" i="5" s="1"/>
  <c r="F1927" i="5" s="1"/>
  <c r="G1927" i="5" s="1"/>
  <c r="H1927" i="5" s="1"/>
  <c r="D1921" i="5"/>
  <c r="E1921" i="5" s="1"/>
  <c r="F1921" i="5" s="1"/>
  <c r="G1921" i="5" s="1"/>
  <c r="H1921" i="5" s="1"/>
  <c r="D1909" i="5"/>
  <c r="E1909" i="5" s="1"/>
  <c r="F1909" i="5" s="1"/>
  <c r="G1909" i="5" s="1"/>
  <c r="H1909" i="5" s="1"/>
  <c r="D1903" i="5"/>
  <c r="E1903" i="5" s="1"/>
  <c r="F1903" i="5" s="1"/>
  <c r="G1903" i="5" s="1"/>
  <c r="H1903" i="5" s="1"/>
  <c r="D1897" i="5"/>
  <c r="E1897" i="5" s="1"/>
  <c r="F1897" i="5" s="1"/>
  <c r="G1897" i="5" s="1"/>
  <c r="H1897" i="5" s="1"/>
  <c r="D1891" i="5"/>
  <c r="E1891" i="5" s="1"/>
  <c r="F1891" i="5" s="1"/>
  <c r="G1891" i="5" s="1"/>
  <c r="H1891" i="5" s="1"/>
  <c r="D1885" i="5"/>
  <c r="E1885" i="5" s="1"/>
  <c r="F1885" i="5" s="1"/>
  <c r="G1885" i="5" s="1"/>
  <c r="H1885" i="5" s="1"/>
  <c r="D2097" i="5"/>
  <c r="E2097" i="5" s="1"/>
  <c r="F2097" i="5" s="1"/>
  <c r="G2097" i="5" s="1"/>
  <c r="H2097" i="5" s="1"/>
  <c r="D2093" i="5"/>
  <c r="E2093" i="5" s="1"/>
  <c r="F2093" i="5" s="1"/>
  <c r="G2093" i="5" s="1"/>
  <c r="H2093" i="5" s="1"/>
  <c r="D2058" i="5"/>
  <c r="E2058" i="5" s="1"/>
  <c r="F2058" i="5" s="1"/>
  <c r="G2058" i="5" s="1"/>
  <c r="H2058" i="5" s="1"/>
  <c r="D2020" i="5"/>
  <c r="E2020" i="5" s="1"/>
  <c r="F2020" i="5" s="1"/>
  <c r="G2020" i="5" s="1"/>
  <c r="H2020" i="5" s="1"/>
  <c r="D2012" i="5"/>
  <c r="E2012" i="5" s="1"/>
  <c r="F2012" i="5" s="1"/>
  <c r="G2012" i="5" s="1"/>
  <c r="H2012" i="5" s="1"/>
  <c r="D1984" i="5"/>
  <c r="E1984" i="5" s="1"/>
  <c r="F1984" i="5" s="1"/>
  <c r="G1984" i="5" s="1"/>
  <c r="H1984" i="5" s="1"/>
  <c r="D1976" i="5"/>
  <c r="E1976" i="5" s="1"/>
  <c r="F1976" i="5" s="1"/>
  <c r="G1976" i="5" s="1"/>
  <c r="H1976" i="5" s="1"/>
  <c r="D2249" i="5"/>
  <c r="E2249" i="5" s="1"/>
  <c r="F2249" i="5" s="1"/>
  <c r="G2249" i="5" s="1"/>
  <c r="H2249" i="5" s="1"/>
  <c r="D2088" i="5"/>
  <c r="E2088" i="5" s="1"/>
  <c r="F2088" i="5" s="1"/>
  <c r="G2088" i="5" s="1"/>
  <c r="H2088" i="5" s="1"/>
  <c r="D2067" i="5"/>
  <c r="E2067" i="5" s="1"/>
  <c r="F2067" i="5" s="1"/>
  <c r="G2067" i="5" s="1"/>
  <c r="H2067" i="5" s="1"/>
  <c r="D2050" i="5"/>
  <c r="E2050" i="5" s="1"/>
  <c r="F2050" i="5" s="1"/>
  <c r="G2050" i="5" s="1"/>
  <c r="H2050" i="5" s="1"/>
  <c r="D2040" i="5"/>
  <c r="E2040" i="5" s="1"/>
  <c r="F2040" i="5" s="1"/>
  <c r="G2040" i="5" s="1"/>
  <c r="H2040" i="5" s="1"/>
  <c r="D2018" i="5"/>
  <c r="E2018" i="5" s="1"/>
  <c r="F2018" i="5" s="1"/>
  <c r="G2018" i="5" s="1"/>
  <c r="H2018" i="5" s="1"/>
  <c r="D1982" i="5"/>
  <c r="E1982" i="5" s="1"/>
  <c r="F1982" i="5" s="1"/>
  <c r="G1982" i="5" s="1"/>
  <c r="H1982" i="5" s="1"/>
  <c r="D1974" i="5"/>
  <c r="E1974" i="5" s="1"/>
  <c r="F1974" i="5" s="1"/>
  <c r="G1974" i="5" s="1"/>
  <c r="H1974" i="5" s="1"/>
  <c r="D1963" i="5"/>
  <c r="E1963" i="5" s="1"/>
  <c r="F1963" i="5" s="1"/>
  <c r="G1963" i="5" s="1"/>
  <c r="H1963" i="5" s="1"/>
  <c r="D1957" i="5"/>
  <c r="E1957" i="5" s="1"/>
  <c r="F1957" i="5" s="1"/>
  <c r="G1957" i="5" s="1"/>
  <c r="H1957" i="5" s="1"/>
  <c r="D1992" i="5"/>
  <c r="E1992" i="5" s="1"/>
  <c r="F1992" i="5" s="1"/>
  <c r="G1992" i="5" s="1"/>
  <c r="H1992" i="5" s="1"/>
  <c r="D1923" i="5"/>
  <c r="E1923" i="5" s="1"/>
  <c r="F1923" i="5" s="1"/>
  <c r="G1923" i="5" s="1"/>
  <c r="H1923" i="5" s="1"/>
  <c r="D1883" i="5"/>
  <c r="E1883" i="5" s="1"/>
  <c r="F1883" i="5" s="1"/>
  <c r="G1883" i="5" s="1"/>
  <c r="H1883" i="5" s="1"/>
  <c r="D1869" i="5"/>
  <c r="E1869" i="5" s="1"/>
  <c r="F1869" i="5" s="1"/>
  <c r="G1869" i="5" s="1"/>
  <c r="H1869" i="5" s="1"/>
  <c r="D1866" i="5"/>
  <c r="E1866" i="5" s="1"/>
  <c r="F1866" i="5" s="1"/>
  <c r="G1866" i="5" s="1"/>
  <c r="H1866" i="5" s="1"/>
  <c r="D1849" i="5"/>
  <c r="E1849" i="5" s="1"/>
  <c r="D1777" i="5"/>
  <c r="E1777" i="5" s="1"/>
  <c r="F1777" i="5" s="1"/>
  <c r="G1777" i="5" s="1"/>
  <c r="H1777" i="5" s="1"/>
  <c r="D1765" i="5"/>
  <c r="E1765" i="5" s="1"/>
  <c r="F1765" i="5" s="1"/>
  <c r="G1765" i="5" s="1"/>
  <c r="H1765" i="5" s="1"/>
  <c r="D1753" i="5"/>
  <c r="E1753" i="5" s="1"/>
  <c r="F1753" i="5" s="1"/>
  <c r="G1753" i="5" s="1"/>
  <c r="H1753" i="5" s="1"/>
  <c r="D1741" i="5"/>
  <c r="E1741" i="5" s="1"/>
  <c r="F1741" i="5" s="1"/>
  <c r="G1741" i="5" s="1"/>
  <c r="H1741" i="5" s="1"/>
  <c r="D1729" i="5"/>
  <c r="E1729" i="5" s="1"/>
  <c r="F1729" i="5" s="1"/>
  <c r="G1729" i="5" s="1"/>
  <c r="H1729" i="5" s="1"/>
  <c r="D1717" i="5"/>
  <c r="E1717" i="5" s="1"/>
  <c r="F1717" i="5" s="1"/>
  <c r="G1717" i="5" s="1"/>
  <c r="H1717" i="5" s="1"/>
  <c r="D1693" i="5"/>
  <c r="E1693" i="5" s="1"/>
  <c r="F1693" i="5" s="1"/>
  <c r="G1693" i="5" s="1"/>
  <c r="H1693" i="5" s="1"/>
  <c r="D1681" i="5"/>
  <c r="E1681" i="5" s="1"/>
  <c r="F1681" i="5" s="1"/>
  <c r="G1681" i="5" s="1"/>
  <c r="H1681" i="5" s="1"/>
  <c r="D1680" i="5"/>
  <c r="E1680" i="5" s="1"/>
  <c r="F1680" i="5" s="1"/>
  <c r="G1680" i="5" s="1"/>
  <c r="H1680" i="5" s="1"/>
  <c r="D1679" i="5"/>
  <c r="E1679" i="5" s="1"/>
  <c r="F1679" i="5" s="1"/>
  <c r="G1679" i="5" s="1"/>
  <c r="H1679" i="5" s="1"/>
  <c r="D1678" i="5"/>
  <c r="E1678" i="5" s="1"/>
  <c r="F1678" i="5" s="1"/>
  <c r="G1678" i="5" s="1"/>
  <c r="H1678" i="5" s="1"/>
  <c r="D1677" i="5"/>
  <c r="E1677" i="5" s="1"/>
  <c r="F1677" i="5" s="1"/>
  <c r="G1677" i="5" s="1"/>
  <c r="H1677" i="5" s="1"/>
  <c r="D1676" i="5"/>
  <c r="E1676" i="5" s="1"/>
  <c r="F1676" i="5" s="1"/>
  <c r="G1676" i="5" s="1"/>
  <c r="H1676" i="5" s="1"/>
  <c r="D1675" i="5"/>
  <c r="E1675" i="5" s="1"/>
  <c r="F1675" i="5" s="1"/>
  <c r="G1675" i="5" s="1"/>
  <c r="H1675" i="5" s="1"/>
  <c r="D1674" i="5"/>
  <c r="E1674" i="5" s="1"/>
  <c r="F1674" i="5" s="1"/>
  <c r="G1674" i="5" s="1"/>
  <c r="H1674" i="5" s="1"/>
  <c r="D1673" i="5"/>
  <c r="E1673" i="5" s="1"/>
  <c r="F1673" i="5" s="1"/>
  <c r="G1673" i="5" s="1"/>
  <c r="H1673" i="5" s="1"/>
  <c r="D1672" i="5"/>
  <c r="E1672" i="5" s="1"/>
  <c r="F1672" i="5" s="1"/>
  <c r="G1672" i="5" s="1"/>
  <c r="H1672" i="5" s="1"/>
  <c r="D1670" i="5"/>
  <c r="E1670" i="5" s="1"/>
  <c r="F1670" i="5" s="1"/>
  <c r="G1670" i="5" s="1"/>
  <c r="H1670" i="5" s="1"/>
  <c r="D1669" i="5"/>
  <c r="E1669" i="5" s="1"/>
  <c r="F1669" i="5" s="1"/>
  <c r="G1669" i="5" s="1"/>
  <c r="H1669" i="5" s="1"/>
  <c r="D1668" i="5"/>
  <c r="E1668" i="5" s="1"/>
  <c r="F1668" i="5" s="1"/>
  <c r="G1668" i="5" s="1"/>
  <c r="H1668" i="5" s="1"/>
  <c r="D1667" i="5"/>
  <c r="E1667" i="5" s="1"/>
  <c r="F1667" i="5" s="1"/>
  <c r="G1667" i="5" s="1"/>
  <c r="H1667" i="5" s="1"/>
  <c r="D1666" i="5"/>
  <c r="E1666" i="5" s="1"/>
  <c r="F1666" i="5" s="1"/>
  <c r="G1666" i="5" s="1"/>
  <c r="H1666" i="5" s="1"/>
  <c r="D1665" i="5"/>
  <c r="E1665" i="5" s="1"/>
  <c r="F1665" i="5" s="1"/>
  <c r="G1665" i="5" s="1"/>
  <c r="H1665" i="5" s="1"/>
  <c r="D1664" i="5"/>
  <c r="E1664" i="5" s="1"/>
  <c r="F1664" i="5" s="1"/>
  <c r="G1664" i="5" s="1"/>
  <c r="H1664" i="5" s="1"/>
  <c r="D1663" i="5"/>
  <c r="E1663" i="5" s="1"/>
  <c r="F1663" i="5" s="1"/>
  <c r="G1663" i="5" s="1"/>
  <c r="H1663" i="5" s="1"/>
  <c r="D1662" i="5"/>
  <c r="E1662" i="5" s="1"/>
  <c r="F1662" i="5" s="1"/>
  <c r="G1662" i="5" s="1"/>
  <c r="H1662" i="5" s="1"/>
  <c r="D1661" i="5"/>
  <c r="E1661" i="5" s="1"/>
  <c r="F1661" i="5" s="1"/>
  <c r="G1661" i="5" s="1"/>
  <c r="H1661" i="5" s="1"/>
  <c r="D1660" i="5"/>
  <c r="E1660" i="5" s="1"/>
  <c r="F1660" i="5" s="1"/>
  <c r="G1660" i="5" s="1"/>
  <c r="H1660" i="5" s="1"/>
  <c r="D1658" i="5"/>
  <c r="E1658" i="5" s="1"/>
  <c r="F1658" i="5" s="1"/>
  <c r="G1658" i="5" s="1"/>
  <c r="H1658" i="5" s="1"/>
  <c r="D1657" i="5"/>
  <c r="E1657" i="5" s="1"/>
  <c r="F1657" i="5" s="1"/>
  <c r="G1657" i="5" s="1"/>
  <c r="H1657" i="5" s="1"/>
  <c r="D1656" i="5"/>
  <c r="E1656" i="5" s="1"/>
  <c r="F1656" i="5" s="1"/>
  <c r="G1656" i="5" s="1"/>
  <c r="H1656" i="5" s="1"/>
  <c r="D1655" i="5"/>
  <c r="E1655" i="5" s="1"/>
  <c r="F1655" i="5" s="1"/>
  <c r="G1655" i="5" s="1"/>
  <c r="H1655" i="5" s="1"/>
  <c r="D1654" i="5"/>
  <c r="E1654" i="5" s="1"/>
  <c r="F1654" i="5" s="1"/>
  <c r="G1654" i="5" s="1"/>
  <c r="H1654" i="5" s="1"/>
  <c r="D1653" i="5"/>
  <c r="E1653" i="5" s="1"/>
  <c r="F1653" i="5" s="1"/>
  <c r="G1653" i="5" s="1"/>
  <c r="H1653" i="5" s="1"/>
  <c r="D1652" i="5"/>
  <c r="E1652" i="5" s="1"/>
  <c r="F1652" i="5" s="1"/>
  <c r="G1652" i="5" s="1"/>
  <c r="H1652" i="5" s="1"/>
  <c r="D1651" i="5"/>
  <c r="E1651" i="5" s="1"/>
  <c r="F1651" i="5" s="1"/>
  <c r="G1651" i="5" s="1"/>
  <c r="H1651" i="5" s="1"/>
  <c r="D1650" i="5"/>
  <c r="E1650" i="5" s="1"/>
  <c r="F1650" i="5" s="1"/>
  <c r="G1650" i="5" s="1"/>
  <c r="H1650" i="5" s="1"/>
  <c r="D1649" i="5"/>
  <c r="E1649" i="5" s="1"/>
  <c r="F1649" i="5" s="1"/>
  <c r="G1649" i="5" s="1"/>
  <c r="H1649" i="5" s="1"/>
  <c r="D1648" i="5"/>
  <c r="E1648" i="5" s="1"/>
  <c r="F1648" i="5" s="1"/>
  <c r="G1648" i="5" s="1"/>
  <c r="H1648" i="5" s="1"/>
  <c r="D1646" i="5"/>
  <c r="E1646" i="5" s="1"/>
  <c r="F1646" i="5" s="1"/>
  <c r="G1646" i="5" s="1"/>
  <c r="H1646" i="5" s="1"/>
  <c r="D1645" i="5"/>
  <c r="E1645" i="5" s="1"/>
  <c r="F1645" i="5" s="1"/>
  <c r="G1645" i="5" s="1"/>
  <c r="H1645" i="5" s="1"/>
  <c r="D1644" i="5"/>
  <c r="E1644" i="5" s="1"/>
  <c r="F1644" i="5" s="1"/>
  <c r="G1644" i="5" s="1"/>
  <c r="H1644" i="5" s="1"/>
  <c r="D1643" i="5"/>
  <c r="E1643" i="5" s="1"/>
  <c r="F1643" i="5" s="1"/>
  <c r="G1643" i="5" s="1"/>
  <c r="H1643" i="5" s="1"/>
  <c r="D1642" i="5"/>
  <c r="E1642" i="5" s="1"/>
  <c r="F1642" i="5" s="1"/>
  <c r="G1642" i="5" s="1"/>
  <c r="H1642" i="5" s="1"/>
  <c r="D1641" i="5"/>
  <c r="E1641" i="5" s="1"/>
  <c r="F1641" i="5" s="1"/>
  <c r="G1641" i="5" s="1"/>
  <c r="H1641" i="5" s="1"/>
  <c r="D1640" i="5"/>
  <c r="E1640" i="5" s="1"/>
  <c r="F1640" i="5" s="1"/>
  <c r="G1640" i="5" s="1"/>
  <c r="H1640" i="5" s="1"/>
  <c r="D1639" i="5"/>
  <c r="E1639" i="5" s="1"/>
  <c r="F1639" i="5" s="1"/>
  <c r="G1639" i="5" s="1"/>
  <c r="H1639" i="5" s="1"/>
  <c r="D1638" i="5"/>
  <c r="E1638" i="5" s="1"/>
  <c r="F1638" i="5" s="1"/>
  <c r="G1638" i="5" s="1"/>
  <c r="H1638" i="5" s="1"/>
  <c r="D1637" i="5"/>
  <c r="E1637" i="5" s="1"/>
  <c r="F1637" i="5" s="1"/>
  <c r="G1637" i="5" s="1"/>
  <c r="H1637" i="5" s="1"/>
  <c r="D1636" i="5"/>
  <c r="E1636" i="5" s="1"/>
  <c r="F1636" i="5" s="1"/>
  <c r="G1636" i="5" s="1"/>
  <c r="H1636" i="5" s="1"/>
  <c r="D1634" i="5"/>
  <c r="E1634" i="5" s="1"/>
  <c r="F1634" i="5" s="1"/>
  <c r="G1634" i="5" s="1"/>
  <c r="H1634" i="5" s="1"/>
  <c r="D1633" i="5"/>
  <c r="E1633" i="5" s="1"/>
  <c r="F1633" i="5" s="1"/>
  <c r="G1633" i="5" s="1"/>
  <c r="H1633" i="5" s="1"/>
  <c r="D1632" i="5"/>
  <c r="E1632" i="5" s="1"/>
  <c r="F1632" i="5" s="1"/>
  <c r="G1632" i="5" s="1"/>
  <c r="H1632" i="5" s="1"/>
  <c r="D1631" i="5"/>
  <c r="E1631" i="5" s="1"/>
  <c r="F1631" i="5" s="1"/>
  <c r="G1631" i="5" s="1"/>
  <c r="H1631" i="5" s="1"/>
  <c r="D1630" i="5"/>
  <c r="E1630" i="5" s="1"/>
  <c r="F1630" i="5" s="1"/>
  <c r="G1630" i="5" s="1"/>
  <c r="H1630" i="5" s="1"/>
  <c r="D1629" i="5"/>
  <c r="E1629" i="5" s="1"/>
  <c r="F1629" i="5" s="1"/>
  <c r="G1629" i="5" s="1"/>
  <c r="H1629" i="5" s="1"/>
  <c r="D1628" i="5"/>
  <c r="E1628" i="5" s="1"/>
  <c r="F1628" i="5" s="1"/>
  <c r="G1628" i="5" s="1"/>
  <c r="H1628" i="5" s="1"/>
  <c r="D1627" i="5"/>
  <c r="E1627" i="5" s="1"/>
  <c r="F1627" i="5" s="1"/>
  <c r="G1627" i="5" s="1"/>
  <c r="H1627" i="5" s="1"/>
  <c r="D1626" i="5"/>
  <c r="E1626" i="5" s="1"/>
  <c r="F1626" i="5" s="1"/>
  <c r="G1626" i="5" s="1"/>
  <c r="H1626" i="5" s="1"/>
  <c r="D1625" i="5"/>
  <c r="E1625" i="5" s="1"/>
  <c r="F1625" i="5" s="1"/>
  <c r="G1625" i="5" s="1"/>
  <c r="H1625" i="5" s="1"/>
  <c r="D1624" i="5"/>
  <c r="E1624" i="5" s="1"/>
  <c r="F1624" i="5" s="1"/>
  <c r="G1624" i="5" s="1"/>
  <c r="H1624" i="5" s="1"/>
  <c r="D1623" i="5"/>
  <c r="E1623" i="5" s="1"/>
  <c r="F1623" i="5" s="1"/>
  <c r="G1623" i="5" s="1"/>
  <c r="H1623" i="5" s="1"/>
  <c r="D1622" i="5"/>
  <c r="E1622" i="5" s="1"/>
  <c r="F1622" i="5" s="1"/>
  <c r="G1622" i="5" s="1"/>
  <c r="H1622" i="5" s="1"/>
  <c r="D1621" i="5"/>
  <c r="E1621" i="5" s="1"/>
  <c r="F1621" i="5" s="1"/>
  <c r="G1621" i="5" s="1"/>
  <c r="H1621" i="5" s="1"/>
  <c r="D1620" i="5"/>
  <c r="E1620" i="5" s="1"/>
  <c r="F1620" i="5" s="1"/>
  <c r="G1620" i="5" s="1"/>
  <c r="H1620" i="5" s="1"/>
  <c r="D1619" i="5"/>
  <c r="E1619" i="5" s="1"/>
  <c r="F1619" i="5" s="1"/>
  <c r="G1619" i="5" s="1"/>
  <c r="H1619" i="5" s="1"/>
  <c r="D1617" i="5"/>
  <c r="E1617" i="5" s="1"/>
  <c r="F1617" i="5" s="1"/>
  <c r="G1617" i="5" s="1"/>
  <c r="H1617" i="5" s="1"/>
  <c r="D1616" i="5"/>
  <c r="E1616" i="5" s="1"/>
  <c r="F1616" i="5" s="1"/>
  <c r="G1616" i="5" s="1"/>
  <c r="H1616" i="5" s="1"/>
  <c r="D1614" i="5"/>
  <c r="E1614" i="5" s="1"/>
  <c r="F1614" i="5" s="1"/>
  <c r="G1614" i="5" s="1"/>
  <c r="H1614" i="5" s="1"/>
  <c r="D1613" i="5"/>
  <c r="E1613" i="5" s="1"/>
  <c r="F1613" i="5" s="1"/>
  <c r="G1613" i="5" s="1"/>
  <c r="H1613" i="5" s="1"/>
  <c r="D1612" i="5"/>
  <c r="E1612" i="5" s="1"/>
  <c r="F1612" i="5" s="1"/>
  <c r="G1612" i="5" s="1"/>
  <c r="H1612" i="5" s="1"/>
  <c r="D1611" i="5"/>
  <c r="E1611" i="5" s="1"/>
  <c r="F1611" i="5" s="1"/>
  <c r="G1611" i="5" s="1"/>
  <c r="H1611" i="5" s="1"/>
  <c r="D1610" i="5"/>
  <c r="E1610" i="5" s="1"/>
  <c r="F1610" i="5" s="1"/>
  <c r="G1610" i="5" s="1"/>
  <c r="H1610" i="5" s="1"/>
  <c r="D1609" i="5"/>
  <c r="E1609" i="5" s="1"/>
  <c r="F1609" i="5" s="1"/>
  <c r="G1609" i="5" s="1"/>
  <c r="H1609" i="5" s="1"/>
  <c r="D1608" i="5"/>
  <c r="E1608" i="5" s="1"/>
  <c r="F1608" i="5" s="1"/>
  <c r="G1608" i="5" s="1"/>
  <c r="H1608" i="5" s="1"/>
  <c r="D1607" i="5"/>
  <c r="E1607" i="5" s="1"/>
  <c r="F1607" i="5" s="1"/>
  <c r="G1607" i="5" s="1"/>
  <c r="H1607" i="5" s="1"/>
  <c r="D1606" i="5"/>
  <c r="E1606" i="5" s="1"/>
  <c r="F1606" i="5" s="1"/>
  <c r="G1606" i="5" s="1"/>
  <c r="H1606" i="5" s="1"/>
  <c r="D1605" i="5"/>
  <c r="E1605" i="5" s="1"/>
  <c r="F1605" i="5" s="1"/>
  <c r="G1605" i="5" s="1"/>
  <c r="H1605" i="5" s="1"/>
  <c r="D1604" i="5"/>
  <c r="E1604" i="5" s="1"/>
  <c r="F1604" i="5" s="1"/>
  <c r="G1604" i="5" s="1"/>
  <c r="H1604" i="5" s="1"/>
  <c r="D1603" i="5"/>
  <c r="E1603" i="5" s="1"/>
  <c r="F1603" i="5" s="1"/>
  <c r="G1603" i="5" s="1"/>
  <c r="H1603" i="5" s="1"/>
  <c r="D1602" i="5"/>
  <c r="E1602" i="5" s="1"/>
  <c r="F1602" i="5" s="1"/>
  <c r="G1602" i="5" s="1"/>
  <c r="H1602" i="5" s="1"/>
  <c r="D1601" i="5"/>
  <c r="E1601" i="5" s="1"/>
  <c r="F1601" i="5" s="1"/>
  <c r="G1601" i="5" s="1"/>
  <c r="H1601" i="5" s="1"/>
  <c r="D1600" i="5"/>
  <c r="E1600" i="5" s="1"/>
  <c r="F1600" i="5" s="1"/>
  <c r="G1600" i="5" s="1"/>
  <c r="H1600" i="5" s="1"/>
  <c r="D1599" i="5"/>
  <c r="E1599" i="5" s="1"/>
  <c r="F1599" i="5" s="1"/>
  <c r="G1599" i="5" s="1"/>
  <c r="H1599" i="5" s="1"/>
  <c r="D1598" i="5"/>
  <c r="E1598" i="5" s="1"/>
  <c r="F1598" i="5" s="1"/>
  <c r="G1598" i="5" s="1"/>
  <c r="H1598" i="5" s="1"/>
  <c r="D1597" i="5"/>
  <c r="E1597" i="5" s="1"/>
  <c r="F1597" i="5" s="1"/>
  <c r="G1597" i="5" s="1"/>
  <c r="H1597" i="5" s="1"/>
  <c r="D1596" i="5"/>
  <c r="E1596" i="5" s="1"/>
  <c r="F1596" i="5" s="1"/>
  <c r="G1596" i="5" s="1"/>
  <c r="H1596" i="5" s="1"/>
  <c r="D1595" i="5"/>
  <c r="E1595" i="5" s="1"/>
  <c r="F1595" i="5" s="1"/>
  <c r="G1595" i="5" s="1"/>
  <c r="H1595" i="5" s="1"/>
  <c r="D1594" i="5"/>
  <c r="E1594" i="5" s="1"/>
  <c r="F1594" i="5" s="1"/>
  <c r="G1594" i="5" s="1"/>
  <c r="H1594" i="5" s="1"/>
  <c r="D1593" i="5"/>
  <c r="E1593" i="5" s="1"/>
  <c r="F1593" i="5" s="1"/>
  <c r="G1593" i="5" s="1"/>
  <c r="H1593" i="5" s="1"/>
  <c r="D1592" i="5"/>
  <c r="E1592" i="5" s="1"/>
  <c r="F1592" i="5" s="1"/>
  <c r="G1592" i="5" s="1"/>
  <c r="H1592" i="5" s="1"/>
  <c r="D1591" i="5"/>
  <c r="E1591" i="5" s="1"/>
  <c r="F1591" i="5" s="1"/>
  <c r="G1591" i="5" s="1"/>
  <c r="H1591" i="5" s="1"/>
  <c r="D1590" i="5"/>
  <c r="E1590" i="5" s="1"/>
  <c r="F1590" i="5" s="1"/>
  <c r="G1590" i="5" s="1"/>
  <c r="H1590" i="5" s="1"/>
  <c r="D1589" i="5"/>
  <c r="E1589" i="5" s="1"/>
  <c r="F1589" i="5" s="1"/>
  <c r="G1589" i="5" s="1"/>
  <c r="H1589" i="5" s="1"/>
  <c r="D1588" i="5"/>
  <c r="E1588" i="5" s="1"/>
  <c r="F1588" i="5" s="1"/>
  <c r="G1588" i="5" s="1"/>
  <c r="H1588" i="5" s="1"/>
  <c r="D1587" i="5"/>
  <c r="E1587" i="5" s="1"/>
  <c r="F1587" i="5" s="1"/>
  <c r="G1587" i="5" s="1"/>
  <c r="H1587" i="5" s="1"/>
  <c r="D1586" i="5"/>
  <c r="E1586" i="5" s="1"/>
  <c r="F1586" i="5" s="1"/>
  <c r="G1586" i="5" s="1"/>
  <c r="H1586" i="5" s="1"/>
  <c r="D1585" i="5"/>
  <c r="E1585" i="5" s="1"/>
  <c r="F1585" i="5" s="1"/>
  <c r="G1585" i="5" s="1"/>
  <c r="H1585" i="5" s="1"/>
  <c r="D1583" i="5"/>
  <c r="E1583" i="5" s="1"/>
  <c r="F1583" i="5" s="1"/>
  <c r="G1583" i="5" s="1"/>
  <c r="H1583" i="5" s="1"/>
  <c r="D1582" i="5"/>
  <c r="E1582" i="5" s="1"/>
  <c r="F1582" i="5" s="1"/>
  <c r="G1582" i="5" s="1"/>
  <c r="H1582" i="5" s="1"/>
  <c r="D1581" i="5"/>
  <c r="E1581" i="5" s="1"/>
  <c r="F1581" i="5" s="1"/>
  <c r="G1581" i="5" s="1"/>
  <c r="H1581" i="5" s="1"/>
  <c r="D1580" i="5"/>
  <c r="E1580" i="5" s="1"/>
  <c r="F1580" i="5" s="1"/>
  <c r="G1580" i="5" s="1"/>
  <c r="H1580" i="5" s="1"/>
  <c r="D1579" i="5"/>
  <c r="E1579" i="5" s="1"/>
  <c r="F1579" i="5" s="1"/>
  <c r="G1579" i="5" s="1"/>
  <c r="H1579" i="5" s="1"/>
  <c r="D1578" i="5"/>
  <c r="E1578" i="5" s="1"/>
  <c r="F1578" i="5" s="1"/>
  <c r="G1578" i="5" s="1"/>
  <c r="H1578" i="5" s="1"/>
  <c r="D1577" i="5"/>
  <c r="E1577" i="5" s="1"/>
  <c r="F1577" i="5" s="1"/>
  <c r="G1577" i="5" s="1"/>
  <c r="H1577" i="5" s="1"/>
  <c r="D1576" i="5"/>
  <c r="E1576" i="5" s="1"/>
  <c r="F1576" i="5" s="1"/>
  <c r="G1576" i="5" s="1"/>
  <c r="H1576" i="5" s="1"/>
  <c r="D1575" i="5"/>
  <c r="E1575" i="5" s="1"/>
  <c r="F1575" i="5" s="1"/>
  <c r="G1575" i="5" s="1"/>
  <c r="H1575" i="5" s="1"/>
  <c r="D1574" i="5"/>
  <c r="E1574" i="5" s="1"/>
  <c r="F1574" i="5" s="1"/>
  <c r="G1574" i="5" s="1"/>
  <c r="H1574" i="5" s="1"/>
  <c r="D1573" i="5"/>
  <c r="E1573" i="5" s="1"/>
  <c r="F1573" i="5" s="1"/>
  <c r="G1573" i="5" s="1"/>
  <c r="H1573" i="5" s="1"/>
  <c r="D1572" i="5"/>
  <c r="E1572" i="5" s="1"/>
  <c r="F1572" i="5" s="1"/>
  <c r="G1572" i="5" s="1"/>
  <c r="H1572" i="5" s="1"/>
  <c r="D1570" i="5"/>
  <c r="E1570" i="5" s="1"/>
  <c r="F1570" i="5" s="1"/>
  <c r="G1570" i="5" s="1"/>
  <c r="H1570" i="5" s="1"/>
  <c r="D1569" i="5"/>
  <c r="E1569" i="5" s="1"/>
  <c r="F1569" i="5" s="1"/>
  <c r="G1569" i="5" s="1"/>
  <c r="H1569" i="5" s="1"/>
  <c r="D1568" i="5"/>
  <c r="E1568" i="5" s="1"/>
  <c r="F1568" i="5" s="1"/>
  <c r="G1568" i="5" s="1"/>
  <c r="H1568" i="5" s="1"/>
  <c r="D1567" i="5"/>
  <c r="E1567" i="5" s="1"/>
  <c r="F1567" i="5" s="1"/>
  <c r="G1567" i="5" s="1"/>
  <c r="H1567" i="5" s="1"/>
  <c r="D1566" i="5"/>
  <c r="E1566" i="5" s="1"/>
  <c r="F1566" i="5" s="1"/>
  <c r="G1566" i="5" s="1"/>
  <c r="H1566" i="5" s="1"/>
  <c r="D1565" i="5"/>
  <c r="E1565" i="5" s="1"/>
  <c r="F1565" i="5" s="1"/>
  <c r="G1565" i="5" s="1"/>
  <c r="H1565" i="5" s="1"/>
  <c r="D1564" i="5"/>
  <c r="E1564" i="5" s="1"/>
  <c r="F1564" i="5" s="1"/>
  <c r="G1564" i="5" s="1"/>
  <c r="H1564" i="5" s="1"/>
  <c r="D1563" i="5"/>
  <c r="E1563" i="5" s="1"/>
  <c r="F1563" i="5" s="1"/>
  <c r="G1563" i="5" s="1"/>
  <c r="H1563" i="5" s="1"/>
  <c r="D1562" i="5"/>
  <c r="E1562" i="5" s="1"/>
  <c r="D1561" i="5"/>
  <c r="E1561" i="5" s="1"/>
  <c r="F1561" i="5" s="1"/>
  <c r="G1561" i="5" s="1"/>
  <c r="H1561" i="5" s="1"/>
  <c r="D1560" i="5"/>
  <c r="E1560" i="5" s="1"/>
  <c r="F1560" i="5" s="1"/>
  <c r="G1560" i="5" s="1"/>
  <c r="H1560" i="5" s="1"/>
  <c r="D1559" i="5"/>
  <c r="E1559" i="5" s="1"/>
  <c r="F1559" i="5" s="1"/>
  <c r="G1559" i="5" s="1"/>
  <c r="H1559" i="5" s="1"/>
  <c r="D1558" i="5"/>
  <c r="E1558" i="5" s="1"/>
  <c r="F1558" i="5" s="1"/>
  <c r="G1558" i="5" s="1"/>
  <c r="H1558" i="5" s="1"/>
  <c r="D1555" i="5"/>
  <c r="E1555" i="5" s="1"/>
  <c r="F1555" i="5" s="1"/>
  <c r="G1555" i="5" s="1"/>
  <c r="H1555" i="5" s="1"/>
  <c r="D1554" i="5"/>
  <c r="E1554" i="5" s="1"/>
  <c r="F1554" i="5" s="1"/>
  <c r="G1554" i="5" s="1"/>
  <c r="H1554" i="5" s="1"/>
  <c r="D1553" i="5"/>
  <c r="E1553" i="5" s="1"/>
  <c r="F1553" i="5" s="1"/>
  <c r="G1553" i="5" s="1"/>
  <c r="H1553" i="5" s="1"/>
  <c r="D1552" i="5"/>
  <c r="E1552" i="5" s="1"/>
  <c r="F1552" i="5" s="1"/>
  <c r="G1552" i="5" s="1"/>
  <c r="H1552" i="5" s="1"/>
  <c r="D1551" i="5"/>
  <c r="E1551" i="5" s="1"/>
  <c r="F1551" i="5" s="1"/>
  <c r="G1551" i="5" s="1"/>
  <c r="H1551" i="5" s="1"/>
  <c r="D1550" i="5"/>
  <c r="E1550" i="5" s="1"/>
  <c r="F1550" i="5" s="1"/>
  <c r="G1550" i="5" s="1"/>
  <c r="H1550" i="5" s="1"/>
  <c r="D1549" i="5"/>
  <c r="E1549" i="5" s="1"/>
  <c r="F1549" i="5" s="1"/>
  <c r="G1549" i="5" s="1"/>
  <c r="H1549" i="5" s="1"/>
  <c r="D1548" i="5"/>
  <c r="E1548" i="5" s="1"/>
  <c r="F1548" i="5" s="1"/>
  <c r="G1548" i="5" s="1"/>
  <c r="H1548" i="5" s="1"/>
  <c r="D1547" i="5"/>
  <c r="E1547" i="5" s="1"/>
  <c r="F1547" i="5" s="1"/>
  <c r="G1547" i="5" s="1"/>
  <c r="H1547" i="5" s="1"/>
  <c r="D1545" i="5"/>
  <c r="E1545" i="5" s="1"/>
  <c r="F1545" i="5" s="1"/>
  <c r="G1545" i="5" s="1"/>
  <c r="H1545" i="5" s="1"/>
  <c r="D1544" i="5"/>
  <c r="E1544" i="5" s="1"/>
  <c r="F1544" i="5" s="1"/>
  <c r="G1544" i="5" s="1"/>
  <c r="H1544" i="5" s="1"/>
  <c r="D1543" i="5"/>
  <c r="E1543" i="5" s="1"/>
  <c r="F1543" i="5" s="1"/>
  <c r="G1543" i="5" s="1"/>
  <c r="H1543" i="5" s="1"/>
  <c r="D1542" i="5"/>
  <c r="E1542" i="5" s="1"/>
  <c r="F1542" i="5" s="1"/>
  <c r="G1542" i="5" s="1"/>
  <c r="H1542" i="5" s="1"/>
  <c r="D1541" i="5"/>
  <c r="E1541" i="5" s="1"/>
  <c r="F1541" i="5" s="1"/>
  <c r="G1541" i="5" s="1"/>
  <c r="H1541" i="5" s="1"/>
  <c r="D1540" i="5"/>
  <c r="E1540" i="5" s="1"/>
  <c r="F1540" i="5" s="1"/>
  <c r="G1540" i="5" s="1"/>
  <c r="H1540" i="5" s="1"/>
  <c r="D1539" i="5"/>
  <c r="E1539" i="5" s="1"/>
  <c r="F1539" i="5" s="1"/>
  <c r="G1539" i="5" s="1"/>
  <c r="H1539" i="5" s="1"/>
  <c r="D1538" i="5"/>
  <c r="E1538" i="5" s="1"/>
  <c r="F1538" i="5" s="1"/>
  <c r="G1538" i="5" s="1"/>
  <c r="H1538" i="5" s="1"/>
  <c r="D1536" i="5"/>
  <c r="E1536" i="5" s="1"/>
  <c r="F1536" i="5" s="1"/>
  <c r="G1536" i="5" s="1"/>
  <c r="H1536" i="5" s="1"/>
  <c r="D1535" i="5"/>
  <c r="E1535" i="5" s="1"/>
  <c r="F1535" i="5" s="1"/>
  <c r="G1535" i="5" s="1"/>
  <c r="H1535" i="5" s="1"/>
  <c r="D1533" i="5"/>
  <c r="E1533" i="5" s="1"/>
  <c r="F1533" i="5" s="1"/>
  <c r="G1533" i="5" s="1"/>
  <c r="H1533" i="5" s="1"/>
  <c r="D1532" i="5"/>
  <c r="E1532" i="5" s="1"/>
  <c r="F1532" i="5" s="1"/>
  <c r="G1532" i="5" s="1"/>
  <c r="H1532" i="5" s="1"/>
  <c r="D1531" i="5"/>
  <c r="E1531" i="5" s="1"/>
  <c r="F1531" i="5" s="1"/>
  <c r="G1531" i="5" s="1"/>
  <c r="H1531" i="5" s="1"/>
  <c r="D1530" i="5"/>
  <c r="E1530" i="5" s="1"/>
  <c r="F1530" i="5" s="1"/>
  <c r="G1530" i="5" s="1"/>
  <c r="H1530" i="5" s="1"/>
  <c r="D1528" i="5"/>
  <c r="E1528" i="5" s="1"/>
  <c r="F1528" i="5" s="1"/>
  <c r="G1528" i="5" s="1"/>
  <c r="H1528" i="5" s="1"/>
  <c r="D1526" i="5"/>
  <c r="E1526" i="5" s="1"/>
  <c r="F1526" i="5" s="1"/>
  <c r="G1526" i="5" s="1"/>
  <c r="H1526" i="5" s="1"/>
  <c r="D1525" i="5"/>
  <c r="E1525" i="5" s="1"/>
  <c r="F1525" i="5" s="1"/>
  <c r="G1525" i="5" s="1"/>
  <c r="H1525" i="5" s="1"/>
  <c r="D1524" i="5"/>
  <c r="E1524" i="5" s="1"/>
  <c r="F1524" i="5" s="1"/>
  <c r="G1524" i="5" s="1"/>
  <c r="H1524" i="5" s="1"/>
  <c r="D1523" i="5"/>
  <c r="E1523" i="5" s="1"/>
  <c r="F1523" i="5" s="1"/>
  <c r="G1523" i="5" s="1"/>
  <c r="H1523" i="5" s="1"/>
  <c r="D1522" i="5"/>
  <c r="E1522" i="5" s="1"/>
  <c r="F1522" i="5" s="1"/>
  <c r="G1522" i="5" s="1"/>
  <c r="H1522" i="5" s="1"/>
  <c r="D1521" i="5"/>
  <c r="E1521" i="5" s="1"/>
  <c r="F1521" i="5" s="1"/>
  <c r="G1521" i="5" s="1"/>
  <c r="H1521" i="5" s="1"/>
  <c r="D1520" i="5"/>
  <c r="E1520" i="5" s="1"/>
  <c r="F1520" i="5" s="1"/>
  <c r="G1520" i="5" s="1"/>
  <c r="H1520" i="5" s="1"/>
  <c r="D1519" i="5"/>
  <c r="E1519" i="5" s="1"/>
  <c r="F1519" i="5" s="1"/>
  <c r="G1519" i="5" s="1"/>
  <c r="H1519" i="5" s="1"/>
  <c r="D1518" i="5"/>
  <c r="E1518" i="5" s="1"/>
  <c r="F1518" i="5" s="1"/>
  <c r="G1518" i="5" s="1"/>
  <c r="H1518" i="5" s="1"/>
  <c r="D1517" i="5"/>
  <c r="E1517" i="5" s="1"/>
  <c r="F1517" i="5" s="1"/>
  <c r="G1517" i="5" s="1"/>
  <c r="H1517" i="5" s="1"/>
  <c r="D1516" i="5"/>
  <c r="E1516" i="5" s="1"/>
  <c r="F1516" i="5" s="1"/>
  <c r="G1516" i="5" s="1"/>
  <c r="H1516" i="5" s="1"/>
  <c r="D1515" i="5"/>
  <c r="E1515" i="5" s="1"/>
  <c r="F1515" i="5" s="1"/>
  <c r="G1515" i="5" s="1"/>
  <c r="H1515" i="5" s="1"/>
  <c r="D1514" i="5"/>
  <c r="E1514" i="5" s="1"/>
  <c r="F1514" i="5" s="1"/>
  <c r="G1514" i="5" s="1"/>
  <c r="H1514" i="5" s="1"/>
  <c r="D1513" i="5"/>
  <c r="E1513" i="5" s="1"/>
  <c r="F1513" i="5" s="1"/>
  <c r="G1513" i="5" s="1"/>
  <c r="H1513" i="5" s="1"/>
  <c r="D1512" i="5"/>
  <c r="E1512" i="5" s="1"/>
  <c r="F1512" i="5" s="1"/>
  <c r="G1512" i="5" s="1"/>
  <c r="H1512" i="5" s="1"/>
  <c r="D1510" i="5"/>
  <c r="E1510" i="5" s="1"/>
  <c r="F1510" i="5" s="1"/>
  <c r="G1510" i="5" s="1"/>
  <c r="H1510" i="5" s="1"/>
  <c r="D1509" i="5"/>
  <c r="E1509" i="5" s="1"/>
  <c r="F1509" i="5" s="1"/>
  <c r="G1509" i="5" s="1"/>
  <c r="H1509" i="5" s="1"/>
  <c r="D1508" i="5"/>
  <c r="E1508" i="5" s="1"/>
  <c r="F1508" i="5" s="1"/>
  <c r="G1508" i="5" s="1"/>
  <c r="H1508" i="5" s="1"/>
  <c r="D1507" i="5"/>
  <c r="E1507" i="5" s="1"/>
  <c r="F1507" i="5" s="1"/>
  <c r="G1507" i="5" s="1"/>
  <c r="H1507" i="5" s="1"/>
  <c r="D1506" i="5"/>
  <c r="E1506" i="5" s="1"/>
  <c r="F1506" i="5" s="1"/>
  <c r="G1506" i="5" s="1"/>
  <c r="H1506" i="5" s="1"/>
  <c r="D1505" i="5"/>
  <c r="E1505" i="5" s="1"/>
  <c r="F1505" i="5" s="1"/>
  <c r="G1505" i="5" s="1"/>
  <c r="H1505" i="5" s="1"/>
  <c r="D1504" i="5"/>
  <c r="E1504" i="5" s="1"/>
  <c r="F1504" i="5" s="1"/>
  <c r="G1504" i="5" s="1"/>
  <c r="H1504" i="5" s="1"/>
  <c r="D1502" i="5"/>
  <c r="E1502" i="5" s="1"/>
  <c r="F1502" i="5" s="1"/>
  <c r="G1502" i="5" s="1"/>
  <c r="H1502" i="5" s="1"/>
  <c r="D1501" i="5"/>
  <c r="E1501" i="5" s="1"/>
  <c r="F1501" i="5" s="1"/>
  <c r="G1501" i="5" s="1"/>
  <c r="H1501" i="5" s="1"/>
  <c r="D1500" i="5"/>
  <c r="E1500" i="5" s="1"/>
  <c r="F1500" i="5" s="1"/>
  <c r="G1500" i="5" s="1"/>
  <c r="H1500" i="5" s="1"/>
  <c r="D1499" i="5"/>
  <c r="E1499" i="5" s="1"/>
  <c r="F1499" i="5" s="1"/>
  <c r="G1499" i="5" s="1"/>
  <c r="H1499" i="5" s="1"/>
  <c r="D1497" i="5"/>
  <c r="E1497" i="5" s="1"/>
  <c r="F1497" i="5" s="1"/>
  <c r="G1497" i="5" s="1"/>
  <c r="H1497" i="5" s="1"/>
  <c r="D1496" i="5"/>
  <c r="E1496" i="5" s="1"/>
  <c r="F1496" i="5" s="1"/>
  <c r="G1496" i="5" s="1"/>
  <c r="H1496" i="5" s="1"/>
  <c r="D1495" i="5"/>
  <c r="E1495" i="5" s="1"/>
  <c r="F1495" i="5" s="1"/>
  <c r="G1495" i="5" s="1"/>
  <c r="H1495" i="5" s="1"/>
  <c r="D1494" i="5"/>
  <c r="E1494" i="5" s="1"/>
  <c r="F1494" i="5" s="1"/>
  <c r="G1494" i="5" s="1"/>
  <c r="H1494" i="5" s="1"/>
  <c r="D1493" i="5"/>
  <c r="E1493" i="5" s="1"/>
  <c r="F1493" i="5" s="1"/>
  <c r="G1493" i="5" s="1"/>
  <c r="H1493" i="5" s="1"/>
  <c r="D1492" i="5"/>
  <c r="E1492" i="5" s="1"/>
  <c r="F1492" i="5" s="1"/>
  <c r="G1492" i="5" s="1"/>
  <c r="H1492" i="5" s="1"/>
  <c r="D1917" i="5"/>
  <c r="E1917" i="5" s="1"/>
  <c r="F1917" i="5" s="1"/>
  <c r="G1917" i="5" s="1"/>
  <c r="H1917" i="5" s="1"/>
  <c r="D1862" i="5"/>
  <c r="E1862" i="5" s="1"/>
  <c r="F1862" i="5" s="1"/>
  <c r="G1862" i="5" s="1"/>
  <c r="H1862" i="5" s="1"/>
  <c r="D1858" i="5"/>
  <c r="E1858" i="5" s="1"/>
  <c r="F1858" i="5" s="1"/>
  <c r="G1858" i="5" s="1"/>
  <c r="H1858" i="5" s="1"/>
  <c r="D1854" i="5"/>
  <c r="E1854" i="5" s="1"/>
  <c r="F1854" i="5" s="1"/>
  <c r="G1854" i="5" s="1"/>
  <c r="H1854" i="5" s="1"/>
  <c r="D1845" i="5"/>
  <c r="E1845" i="5" s="1"/>
  <c r="F1845" i="5" s="1"/>
  <c r="G1845" i="5" s="1"/>
  <c r="H1845" i="5" s="1"/>
  <c r="D1839" i="5"/>
  <c r="E1839" i="5" s="1"/>
  <c r="F1839" i="5" s="1"/>
  <c r="G1839" i="5" s="1"/>
  <c r="H1839" i="5" s="1"/>
  <c r="D1833" i="5"/>
  <c r="E1833" i="5" s="1"/>
  <c r="F1833" i="5" s="1"/>
  <c r="G1833" i="5" s="1"/>
  <c r="H1833" i="5" s="1"/>
  <c r="D1821" i="5"/>
  <c r="E1821" i="5" s="1"/>
  <c r="F1821" i="5" s="1"/>
  <c r="G1821" i="5" s="1"/>
  <c r="H1821" i="5" s="1"/>
  <c r="D1815" i="5"/>
  <c r="E1815" i="5" s="1"/>
  <c r="F1815" i="5" s="1"/>
  <c r="G1815" i="5" s="1"/>
  <c r="H1815" i="5" s="1"/>
  <c r="D1809" i="5"/>
  <c r="E1809" i="5" s="1"/>
  <c r="F1809" i="5" s="1"/>
  <c r="G1809" i="5" s="1"/>
  <c r="H1809" i="5" s="1"/>
  <c r="D1803" i="5"/>
  <c r="E1803" i="5" s="1"/>
  <c r="F1803" i="5" s="1"/>
  <c r="G1803" i="5" s="1"/>
  <c r="H1803" i="5" s="1"/>
  <c r="D1797" i="5"/>
  <c r="E1797" i="5" s="1"/>
  <c r="F1797" i="5" s="1"/>
  <c r="G1797" i="5" s="1"/>
  <c r="H1797" i="5" s="1"/>
  <c r="D1791" i="5"/>
  <c r="E1791" i="5" s="1"/>
  <c r="F1791" i="5" s="1"/>
  <c r="G1791" i="5" s="1"/>
  <c r="H1791" i="5" s="1"/>
  <c r="D1785" i="5"/>
  <c r="E1785" i="5" s="1"/>
  <c r="F1785" i="5" s="1"/>
  <c r="G1785" i="5" s="1"/>
  <c r="H1785" i="5" s="1"/>
  <c r="D1778" i="5"/>
  <c r="E1778" i="5" s="1"/>
  <c r="F1778" i="5" s="1"/>
  <c r="G1778" i="5" s="1"/>
  <c r="H1778" i="5" s="1"/>
  <c r="D1766" i="5"/>
  <c r="E1766" i="5" s="1"/>
  <c r="F1766" i="5" s="1"/>
  <c r="G1766" i="5" s="1"/>
  <c r="H1766" i="5" s="1"/>
  <c r="D1754" i="5"/>
  <c r="E1754" i="5" s="1"/>
  <c r="F1754" i="5" s="1"/>
  <c r="G1754" i="5" s="1"/>
  <c r="H1754" i="5" s="1"/>
  <c r="D1742" i="5"/>
  <c r="E1742" i="5" s="1"/>
  <c r="F1742" i="5" s="1"/>
  <c r="G1742" i="5" s="1"/>
  <c r="H1742" i="5" s="1"/>
  <c r="D1718" i="5"/>
  <c r="E1718" i="5" s="1"/>
  <c r="F1718" i="5" s="1"/>
  <c r="G1718" i="5" s="1"/>
  <c r="H1718" i="5" s="1"/>
  <c r="D1706" i="5"/>
  <c r="E1706" i="5" s="1"/>
  <c r="F1706" i="5" s="1"/>
  <c r="G1706" i="5" s="1"/>
  <c r="H1706" i="5" s="1"/>
  <c r="D1694" i="5"/>
  <c r="E1694" i="5" s="1"/>
  <c r="F1694" i="5" s="1"/>
  <c r="G1694" i="5" s="1"/>
  <c r="H1694" i="5" s="1"/>
  <c r="D2071" i="5"/>
  <c r="E2071" i="5" s="1"/>
  <c r="F2071" i="5" s="1"/>
  <c r="G2071" i="5" s="1"/>
  <c r="H2071" i="5" s="1"/>
  <c r="D1928" i="5"/>
  <c r="E1928" i="5" s="1"/>
  <c r="F1928" i="5" s="1"/>
  <c r="G1928" i="5" s="1"/>
  <c r="H1928" i="5" s="1"/>
  <c r="D1911" i="5"/>
  <c r="E1911" i="5" s="1"/>
  <c r="F1911" i="5" s="1"/>
  <c r="G1911" i="5" s="1"/>
  <c r="H1911" i="5" s="1"/>
  <c r="D1881" i="5"/>
  <c r="E1881" i="5" s="1"/>
  <c r="F1881" i="5" s="1"/>
  <c r="G1881" i="5" s="1"/>
  <c r="H1881" i="5" s="1"/>
  <c r="D1873" i="5"/>
  <c r="E1873" i="5" s="1"/>
  <c r="F1873" i="5" s="1"/>
  <c r="G1873" i="5" s="1"/>
  <c r="H1873" i="5" s="1"/>
  <c r="D1779" i="5"/>
  <c r="E1779" i="5" s="1"/>
  <c r="F1779" i="5" s="1"/>
  <c r="G1779" i="5" s="1"/>
  <c r="H1779" i="5" s="1"/>
  <c r="D1767" i="5"/>
  <c r="E1767" i="5" s="1"/>
  <c r="F1767" i="5" s="1"/>
  <c r="G1767" i="5" s="1"/>
  <c r="H1767" i="5" s="1"/>
  <c r="D1755" i="5"/>
  <c r="E1755" i="5" s="1"/>
  <c r="F1755" i="5" s="1"/>
  <c r="G1755" i="5" s="1"/>
  <c r="H1755" i="5" s="1"/>
  <c r="D1743" i="5"/>
  <c r="E1743" i="5" s="1"/>
  <c r="F1743" i="5" s="1"/>
  <c r="G1743" i="5" s="1"/>
  <c r="H1743" i="5" s="1"/>
  <c r="D1731" i="5"/>
  <c r="E1731" i="5" s="1"/>
  <c r="F1731" i="5" s="1"/>
  <c r="G1731" i="5" s="1"/>
  <c r="H1731" i="5" s="1"/>
  <c r="D2100" i="5"/>
  <c r="E2100" i="5" s="1"/>
  <c r="F2100" i="5" s="1"/>
  <c r="G2100" i="5" s="1"/>
  <c r="H2100" i="5" s="1"/>
  <c r="D1997" i="5"/>
  <c r="E1997" i="5" s="1"/>
  <c r="F1997" i="5" s="1"/>
  <c r="G1997" i="5" s="1"/>
  <c r="H1997" i="5" s="1"/>
  <c r="D1944" i="5"/>
  <c r="E1944" i="5" s="1"/>
  <c r="F1944" i="5" s="1"/>
  <c r="G1944" i="5" s="1"/>
  <c r="H1944" i="5" s="1"/>
  <c r="D1937" i="5"/>
  <c r="E1937" i="5" s="1"/>
  <c r="F1937" i="5" s="1"/>
  <c r="G1937" i="5" s="1"/>
  <c r="H1937" i="5" s="1"/>
  <c r="D1934" i="5"/>
  <c r="E1934" i="5" s="1"/>
  <c r="F1934" i="5" s="1"/>
  <c r="G1934" i="5" s="1"/>
  <c r="H1934" i="5" s="1"/>
  <c r="D1922" i="5"/>
  <c r="E1922" i="5" s="1"/>
  <c r="F1922" i="5" s="1"/>
  <c r="G1922" i="5" s="1"/>
  <c r="H1922" i="5" s="1"/>
  <c r="D1905" i="5"/>
  <c r="E1905" i="5" s="1"/>
  <c r="F1905" i="5" s="1"/>
  <c r="G1905" i="5" s="1"/>
  <c r="H1905" i="5" s="1"/>
  <c r="D1879" i="5"/>
  <c r="E1879" i="5" s="1"/>
  <c r="F1879" i="5" s="1"/>
  <c r="G1879" i="5" s="1"/>
  <c r="H1879" i="5" s="1"/>
  <c r="D1850" i="5"/>
  <c r="E1850" i="5" s="1"/>
  <c r="F1850" i="5" s="1"/>
  <c r="G1850" i="5" s="1"/>
  <c r="H1850" i="5" s="1"/>
  <c r="D1846" i="5"/>
  <c r="E1846" i="5" s="1"/>
  <c r="F1846" i="5" s="1"/>
  <c r="G1846" i="5" s="1"/>
  <c r="H1846" i="5" s="1"/>
  <c r="D1840" i="5"/>
  <c r="E1840" i="5" s="1"/>
  <c r="F1840" i="5" s="1"/>
  <c r="G1840" i="5" s="1"/>
  <c r="H1840" i="5" s="1"/>
  <c r="D1834" i="5"/>
  <c r="E1834" i="5" s="1"/>
  <c r="F1834" i="5" s="1"/>
  <c r="G1834" i="5" s="1"/>
  <c r="H1834" i="5" s="1"/>
  <c r="D1828" i="5"/>
  <c r="E1828" i="5" s="1"/>
  <c r="F1828" i="5" s="1"/>
  <c r="G1828" i="5" s="1"/>
  <c r="H1828" i="5" s="1"/>
  <c r="D1822" i="5"/>
  <c r="E1822" i="5" s="1"/>
  <c r="F1822" i="5" s="1"/>
  <c r="G1822" i="5" s="1"/>
  <c r="H1822" i="5" s="1"/>
  <c r="D1810" i="5"/>
  <c r="E1810" i="5" s="1"/>
  <c r="F1810" i="5" s="1"/>
  <c r="G1810" i="5" s="1"/>
  <c r="H1810" i="5" s="1"/>
  <c r="D1804" i="5"/>
  <c r="E1804" i="5" s="1"/>
  <c r="F1804" i="5" s="1"/>
  <c r="G1804" i="5" s="1"/>
  <c r="H1804" i="5" s="1"/>
  <c r="D1798" i="5"/>
  <c r="E1798" i="5" s="1"/>
  <c r="F1798" i="5" s="1"/>
  <c r="G1798" i="5" s="1"/>
  <c r="H1798" i="5" s="1"/>
  <c r="D1792" i="5"/>
  <c r="E1792" i="5" s="1"/>
  <c r="F1792" i="5" s="1"/>
  <c r="G1792" i="5" s="1"/>
  <c r="H1792" i="5" s="1"/>
  <c r="D1786" i="5"/>
  <c r="E1786" i="5" s="1"/>
  <c r="F1786" i="5" s="1"/>
  <c r="G1786" i="5" s="1"/>
  <c r="H1786" i="5" s="1"/>
  <c r="D1780" i="5"/>
  <c r="E1780" i="5" s="1"/>
  <c r="F1780" i="5" s="1"/>
  <c r="G1780" i="5" s="1"/>
  <c r="H1780" i="5" s="1"/>
  <c r="D1768" i="5"/>
  <c r="E1768" i="5" s="1"/>
  <c r="F1768" i="5" s="1"/>
  <c r="G1768" i="5" s="1"/>
  <c r="H1768" i="5" s="1"/>
  <c r="D1756" i="5"/>
  <c r="E1756" i="5" s="1"/>
  <c r="F1756" i="5" s="1"/>
  <c r="G1756" i="5" s="1"/>
  <c r="H1756" i="5" s="1"/>
  <c r="D1744" i="5"/>
  <c r="E1744" i="5" s="1"/>
  <c r="F1744" i="5" s="1"/>
  <c r="G1744" i="5" s="1"/>
  <c r="H1744" i="5" s="1"/>
  <c r="D1732" i="5"/>
  <c r="E1732" i="5" s="1"/>
  <c r="F1732" i="5" s="1"/>
  <c r="G1732" i="5" s="1"/>
  <c r="H1732" i="5" s="1"/>
  <c r="D2360" i="5"/>
  <c r="E2360" i="5" s="1"/>
  <c r="F2360" i="5" s="1"/>
  <c r="G2360" i="5" s="1"/>
  <c r="H2360" i="5" s="1"/>
  <c r="D2084" i="5"/>
  <c r="E2084" i="5" s="1"/>
  <c r="F2084" i="5" s="1"/>
  <c r="G2084" i="5" s="1"/>
  <c r="H2084" i="5" s="1"/>
  <c r="D2023" i="5"/>
  <c r="E2023" i="5" s="1"/>
  <c r="F2023" i="5" s="1"/>
  <c r="G2023" i="5" s="1"/>
  <c r="H2023" i="5" s="1"/>
  <c r="D1916" i="5"/>
  <c r="E1916" i="5" s="1"/>
  <c r="F1916" i="5" s="1"/>
  <c r="G1916" i="5" s="1"/>
  <c r="H1916" i="5" s="1"/>
  <c r="D1899" i="5"/>
  <c r="E1899" i="5" s="1"/>
  <c r="F1899" i="5" s="1"/>
  <c r="G1899" i="5" s="1"/>
  <c r="H1899" i="5" s="1"/>
  <c r="D1886" i="5"/>
  <c r="E1886" i="5" s="1"/>
  <c r="F1886" i="5" s="1"/>
  <c r="G1886" i="5" s="1"/>
  <c r="H1886" i="5" s="1"/>
  <c r="D1867" i="5"/>
  <c r="E1867" i="5" s="1"/>
  <c r="F1867" i="5" s="1"/>
  <c r="G1867" i="5" s="1"/>
  <c r="H1867" i="5" s="1"/>
  <c r="D1859" i="5"/>
  <c r="E1859" i="5" s="1"/>
  <c r="F1859" i="5" s="1"/>
  <c r="G1859" i="5" s="1"/>
  <c r="H1859" i="5" s="1"/>
  <c r="D1855" i="5"/>
  <c r="E1855" i="5" s="1"/>
  <c r="F1855" i="5" s="1"/>
  <c r="G1855" i="5" s="1"/>
  <c r="H1855" i="5" s="1"/>
  <c r="D1769" i="5"/>
  <c r="E1769" i="5" s="1"/>
  <c r="F1769" i="5" s="1"/>
  <c r="G1769" i="5" s="1"/>
  <c r="H1769" i="5" s="1"/>
  <c r="D1757" i="5"/>
  <c r="E1757" i="5" s="1"/>
  <c r="F1757" i="5" s="1"/>
  <c r="G1757" i="5" s="1"/>
  <c r="H1757" i="5" s="1"/>
  <c r="D1745" i="5"/>
  <c r="E1745" i="5" s="1"/>
  <c r="F1745" i="5" s="1"/>
  <c r="G1745" i="5" s="1"/>
  <c r="H1745" i="5" s="1"/>
  <c r="D1733" i="5"/>
  <c r="E1733" i="5" s="1"/>
  <c r="F1733" i="5" s="1"/>
  <c r="G1733" i="5" s="1"/>
  <c r="H1733" i="5" s="1"/>
  <c r="D1721" i="5"/>
  <c r="E1721" i="5" s="1"/>
  <c r="F1721" i="5" s="1"/>
  <c r="G1721" i="5" s="1"/>
  <c r="H1721" i="5" s="1"/>
  <c r="D2045" i="5"/>
  <c r="E2045" i="5" s="1"/>
  <c r="F2045" i="5" s="1"/>
  <c r="G2045" i="5" s="1"/>
  <c r="H2045" i="5" s="1"/>
  <c r="D2029" i="5"/>
  <c r="E2029" i="5" s="1"/>
  <c r="F2029" i="5" s="1"/>
  <c r="G2029" i="5" s="1"/>
  <c r="H2029" i="5" s="1"/>
  <c r="D1940" i="5"/>
  <c r="E1940" i="5" s="1"/>
  <c r="F1940" i="5" s="1"/>
  <c r="G1940" i="5" s="1"/>
  <c r="H1940" i="5" s="1"/>
  <c r="D1933" i="5"/>
  <c r="E1933" i="5" s="1"/>
  <c r="F1933" i="5" s="1"/>
  <c r="G1933" i="5" s="1"/>
  <c r="H1933" i="5" s="1"/>
  <c r="D1910" i="5"/>
  <c r="E1910" i="5" s="1"/>
  <c r="F1910" i="5" s="1"/>
  <c r="G1910" i="5" s="1"/>
  <c r="H1910" i="5" s="1"/>
  <c r="D1893" i="5"/>
  <c r="E1893" i="5" s="1"/>
  <c r="F1893" i="5" s="1"/>
  <c r="G1893" i="5" s="1"/>
  <c r="H1893" i="5" s="1"/>
  <c r="D1841" i="5"/>
  <c r="E1841" i="5" s="1"/>
  <c r="F1841" i="5" s="1"/>
  <c r="G1841" i="5" s="1"/>
  <c r="H1841" i="5" s="1"/>
  <c r="D1835" i="5"/>
  <c r="E1835" i="5" s="1"/>
  <c r="F1835" i="5" s="1"/>
  <c r="G1835" i="5" s="1"/>
  <c r="H1835" i="5" s="1"/>
  <c r="D1829" i="5"/>
  <c r="E1829" i="5" s="1"/>
  <c r="F1829" i="5" s="1"/>
  <c r="G1829" i="5" s="1"/>
  <c r="H1829" i="5" s="1"/>
  <c r="D1823" i="5"/>
  <c r="E1823" i="5" s="1"/>
  <c r="F1823" i="5" s="1"/>
  <c r="G1823" i="5" s="1"/>
  <c r="H1823" i="5" s="1"/>
  <c r="D1817" i="5"/>
  <c r="E1817" i="5" s="1"/>
  <c r="F1817" i="5" s="1"/>
  <c r="G1817" i="5" s="1"/>
  <c r="H1817" i="5" s="1"/>
  <c r="D1805" i="5"/>
  <c r="E1805" i="5" s="1"/>
  <c r="F1805" i="5" s="1"/>
  <c r="G1805" i="5" s="1"/>
  <c r="H1805" i="5" s="1"/>
  <c r="D1799" i="5"/>
  <c r="E1799" i="5" s="1"/>
  <c r="F1799" i="5" s="1"/>
  <c r="G1799" i="5" s="1"/>
  <c r="H1799" i="5" s="1"/>
  <c r="D1793" i="5"/>
  <c r="E1793" i="5" s="1"/>
  <c r="F1793" i="5" s="1"/>
  <c r="G1793" i="5" s="1"/>
  <c r="H1793" i="5" s="1"/>
  <c r="D1787" i="5"/>
  <c r="E1787" i="5" s="1"/>
  <c r="F1787" i="5" s="1"/>
  <c r="G1787" i="5" s="1"/>
  <c r="H1787" i="5" s="1"/>
  <c r="D1781" i="5"/>
  <c r="E1781" i="5" s="1"/>
  <c r="F1781" i="5" s="1"/>
  <c r="G1781" i="5" s="1"/>
  <c r="H1781" i="5" s="1"/>
  <c r="D1770" i="5"/>
  <c r="E1770" i="5" s="1"/>
  <c r="F1770" i="5" s="1"/>
  <c r="G1770" i="5" s="1"/>
  <c r="H1770" i="5" s="1"/>
  <c r="D1758" i="5"/>
  <c r="E1758" i="5" s="1"/>
  <c r="F1758" i="5" s="1"/>
  <c r="G1758" i="5" s="1"/>
  <c r="H1758" i="5" s="1"/>
  <c r="D1746" i="5"/>
  <c r="E1746" i="5" s="1"/>
  <c r="F1746" i="5" s="1"/>
  <c r="G1746" i="5" s="1"/>
  <c r="H1746" i="5" s="1"/>
  <c r="D1734" i="5"/>
  <c r="E1734" i="5" s="1"/>
  <c r="F1734" i="5" s="1"/>
  <c r="G1734" i="5" s="1"/>
  <c r="H1734" i="5" s="1"/>
  <c r="D1904" i="5"/>
  <c r="E1904" i="5" s="1"/>
  <c r="F1904" i="5" s="1"/>
  <c r="G1904" i="5" s="1"/>
  <c r="H1904" i="5" s="1"/>
  <c r="D1877" i="5"/>
  <c r="E1877" i="5" s="1"/>
  <c r="F1877" i="5" s="1"/>
  <c r="G1877" i="5" s="1"/>
  <c r="H1877" i="5" s="1"/>
  <c r="D1874" i="5"/>
  <c r="E1874" i="5" s="1"/>
  <c r="F1874" i="5" s="1"/>
  <c r="G1874" i="5" s="1"/>
  <c r="H1874" i="5" s="1"/>
  <c r="D1871" i="5"/>
  <c r="E1871" i="5" s="1"/>
  <c r="F1871" i="5" s="1"/>
  <c r="G1871" i="5" s="1"/>
  <c r="H1871" i="5" s="1"/>
  <c r="D1847" i="5"/>
  <c r="E1847" i="5" s="1"/>
  <c r="F1847" i="5" s="1"/>
  <c r="G1847" i="5" s="1"/>
  <c r="H1847" i="5" s="1"/>
  <c r="D1771" i="5"/>
  <c r="E1771" i="5" s="1"/>
  <c r="F1771" i="5" s="1"/>
  <c r="G1771" i="5" s="1"/>
  <c r="H1771" i="5" s="1"/>
  <c r="D1759" i="5"/>
  <c r="E1759" i="5" s="1"/>
  <c r="F1759" i="5" s="1"/>
  <c r="G1759" i="5" s="1"/>
  <c r="H1759" i="5" s="1"/>
  <c r="D1747" i="5"/>
  <c r="E1747" i="5" s="1"/>
  <c r="F1747" i="5" s="1"/>
  <c r="G1747" i="5" s="1"/>
  <c r="H1747" i="5" s="1"/>
  <c r="D1735" i="5"/>
  <c r="E1735" i="5" s="1"/>
  <c r="F1735" i="5" s="1"/>
  <c r="G1735" i="5" s="1"/>
  <c r="H1735" i="5" s="1"/>
  <c r="D2080" i="5"/>
  <c r="E2080" i="5" s="1"/>
  <c r="F2080" i="5" s="1"/>
  <c r="G2080" i="5" s="1"/>
  <c r="H2080" i="5" s="1"/>
  <c r="D2055" i="5"/>
  <c r="E2055" i="5" s="1"/>
  <c r="F2055" i="5" s="1"/>
  <c r="G2055" i="5" s="1"/>
  <c r="H2055" i="5" s="1"/>
  <c r="D2036" i="5"/>
  <c r="E2036" i="5" s="1"/>
  <c r="F2036" i="5" s="1"/>
  <c r="G2036" i="5" s="1"/>
  <c r="H2036" i="5" s="1"/>
  <c r="D1995" i="5"/>
  <c r="E1995" i="5" s="1"/>
  <c r="F1995" i="5" s="1"/>
  <c r="G1995" i="5" s="1"/>
  <c r="H1995" i="5" s="1"/>
  <c r="D1947" i="5"/>
  <c r="E1947" i="5" s="1"/>
  <c r="F1947" i="5" s="1"/>
  <c r="G1947" i="5" s="1"/>
  <c r="H1947" i="5" s="1"/>
  <c r="D1898" i="5"/>
  <c r="E1898" i="5" s="1"/>
  <c r="F1898" i="5" s="1"/>
  <c r="G1898" i="5" s="1"/>
  <c r="H1898" i="5" s="1"/>
  <c r="D1860" i="5"/>
  <c r="E1860" i="5" s="1"/>
  <c r="F1860" i="5" s="1"/>
  <c r="G1860" i="5" s="1"/>
  <c r="H1860" i="5" s="1"/>
  <c r="D1856" i="5"/>
  <c r="E1856" i="5" s="1"/>
  <c r="F1856" i="5" s="1"/>
  <c r="G1856" i="5" s="1"/>
  <c r="H1856" i="5" s="1"/>
  <c r="D1842" i="5"/>
  <c r="E1842" i="5" s="1"/>
  <c r="F1842" i="5" s="1"/>
  <c r="G1842" i="5" s="1"/>
  <c r="H1842" i="5" s="1"/>
  <c r="D1836" i="5"/>
  <c r="E1836" i="5" s="1"/>
  <c r="F1836" i="5" s="1"/>
  <c r="G1836" i="5" s="1"/>
  <c r="H1836" i="5" s="1"/>
  <c r="D1830" i="5"/>
  <c r="E1830" i="5" s="1"/>
  <c r="F1830" i="5" s="1"/>
  <c r="G1830" i="5" s="1"/>
  <c r="H1830" i="5" s="1"/>
  <c r="D1824" i="5"/>
  <c r="E1824" i="5" s="1"/>
  <c r="F1824" i="5" s="1"/>
  <c r="G1824" i="5" s="1"/>
  <c r="H1824" i="5" s="1"/>
  <c r="D1818" i="5"/>
  <c r="E1818" i="5" s="1"/>
  <c r="F1818" i="5" s="1"/>
  <c r="G1818" i="5" s="1"/>
  <c r="H1818" i="5" s="1"/>
  <c r="D1812" i="5"/>
  <c r="E1812" i="5" s="1"/>
  <c r="F1812" i="5" s="1"/>
  <c r="G1812" i="5" s="1"/>
  <c r="H1812" i="5" s="1"/>
  <c r="D1806" i="5"/>
  <c r="E1806" i="5" s="1"/>
  <c r="F1806" i="5" s="1"/>
  <c r="G1806" i="5" s="1"/>
  <c r="H1806" i="5" s="1"/>
  <c r="D1794" i="5"/>
  <c r="E1794" i="5" s="1"/>
  <c r="F1794" i="5" s="1"/>
  <c r="G1794" i="5" s="1"/>
  <c r="H1794" i="5" s="1"/>
  <c r="D1788" i="5"/>
  <c r="E1788" i="5" s="1"/>
  <c r="F1788" i="5" s="1"/>
  <c r="G1788" i="5" s="1"/>
  <c r="H1788" i="5" s="1"/>
  <c r="D1782" i="5"/>
  <c r="E1782" i="5" s="1"/>
  <c r="F1782" i="5" s="1"/>
  <c r="G1782" i="5" s="1"/>
  <c r="H1782" i="5" s="1"/>
  <c r="D2131" i="5"/>
  <c r="E2131" i="5" s="1"/>
  <c r="F2131" i="5" s="1"/>
  <c r="G2131" i="5" s="1"/>
  <c r="H2131" i="5" s="1"/>
  <c r="D2027" i="5"/>
  <c r="E2027" i="5" s="1"/>
  <c r="F2027" i="5" s="1"/>
  <c r="G2027" i="5" s="1"/>
  <c r="H2027" i="5" s="1"/>
  <c r="D2007" i="5"/>
  <c r="E2007" i="5" s="1"/>
  <c r="F2007" i="5" s="1"/>
  <c r="G2007" i="5" s="1"/>
  <c r="H2007" i="5" s="1"/>
  <c r="D1892" i="5"/>
  <c r="E1892" i="5" s="1"/>
  <c r="F1892" i="5" s="1"/>
  <c r="G1892" i="5" s="1"/>
  <c r="H1892" i="5" s="1"/>
  <c r="D1880" i="5"/>
  <c r="E1880" i="5" s="1"/>
  <c r="F1880" i="5" s="1"/>
  <c r="G1880" i="5" s="1"/>
  <c r="H1880" i="5" s="1"/>
  <c r="D1868" i="5"/>
  <c r="E1868" i="5" s="1"/>
  <c r="F1868" i="5" s="1"/>
  <c r="G1868" i="5" s="1"/>
  <c r="H1868" i="5" s="1"/>
  <c r="D1865" i="5"/>
  <c r="E1865" i="5" s="1"/>
  <c r="F1865" i="5" s="1"/>
  <c r="G1865" i="5" s="1"/>
  <c r="H1865" i="5" s="1"/>
  <c r="D2108" i="5"/>
  <c r="E2108" i="5" s="1"/>
  <c r="F2108" i="5" s="1"/>
  <c r="G2108" i="5" s="1"/>
  <c r="H2108" i="5" s="1"/>
  <c r="D1857" i="5"/>
  <c r="E1857" i="5" s="1"/>
  <c r="F1857" i="5" s="1"/>
  <c r="G1857" i="5" s="1"/>
  <c r="H1857" i="5" s="1"/>
  <c r="D1762" i="5"/>
  <c r="E1762" i="5" s="1"/>
  <c r="F1762" i="5" s="1"/>
  <c r="G1762" i="5" s="1"/>
  <c r="H1762" i="5" s="1"/>
  <c r="D1713" i="5"/>
  <c r="E1713" i="5" s="1"/>
  <c r="F1713" i="5" s="1"/>
  <c r="G1713" i="5" s="1"/>
  <c r="H1713" i="5" s="1"/>
  <c r="D1709" i="5"/>
  <c r="E1709" i="5" s="1"/>
  <c r="F1709" i="5" s="1"/>
  <c r="G1709" i="5" s="1"/>
  <c r="H1709" i="5" s="1"/>
  <c r="D1832" i="5"/>
  <c r="E1832" i="5" s="1"/>
  <c r="F1832" i="5" s="1"/>
  <c r="G1832" i="5" s="1"/>
  <c r="H1832" i="5" s="1"/>
  <c r="D1808" i="5"/>
  <c r="E1808" i="5" s="1"/>
  <c r="F1808" i="5" s="1"/>
  <c r="G1808" i="5" s="1"/>
  <c r="H1808" i="5" s="1"/>
  <c r="D1784" i="5"/>
  <c r="E1784" i="5" s="1"/>
  <c r="F1784" i="5" s="1"/>
  <c r="G1784" i="5" s="1"/>
  <c r="H1784" i="5" s="1"/>
  <c r="D1775" i="5"/>
  <c r="E1775" i="5" s="1"/>
  <c r="F1775" i="5" s="1"/>
  <c r="G1775" i="5" s="1"/>
  <c r="H1775" i="5" s="1"/>
  <c r="D1772" i="5"/>
  <c r="E1772" i="5" s="1"/>
  <c r="F1772" i="5" s="1"/>
  <c r="G1772" i="5" s="1"/>
  <c r="H1772" i="5" s="1"/>
  <c r="D1692" i="5"/>
  <c r="E1692" i="5" s="1"/>
  <c r="F1692" i="5" s="1"/>
  <c r="G1692" i="5" s="1"/>
  <c r="H1692" i="5" s="1"/>
  <c r="D1688" i="5"/>
  <c r="E1688" i="5" s="1"/>
  <c r="F1688" i="5" s="1"/>
  <c r="G1688" i="5" s="1"/>
  <c r="H1688" i="5" s="1"/>
  <c r="D1684" i="5"/>
  <c r="E1684" i="5" s="1"/>
  <c r="F1684" i="5" s="1"/>
  <c r="G1684" i="5" s="1"/>
  <c r="H1684" i="5" s="1"/>
  <c r="D1831" i="5"/>
  <c r="E1831" i="5" s="1"/>
  <c r="F1831" i="5" s="1"/>
  <c r="G1831" i="5" s="1"/>
  <c r="H1831" i="5" s="1"/>
  <c r="D1807" i="5"/>
  <c r="E1807" i="5" s="1"/>
  <c r="F1807" i="5" s="1"/>
  <c r="G1807" i="5" s="1"/>
  <c r="H1807" i="5" s="1"/>
  <c r="D1783" i="5"/>
  <c r="E1783" i="5" s="1"/>
  <c r="F1783" i="5" s="1"/>
  <c r="G1783" i="5" s="1"/>
  <c r="H1783" i="5" s="1"/>
  <c r="D1738" i="5"/>
  <c r="E1738" i="5" s="1"/>
  <c r="F1738" i="5" s="1"/>
  <c r="G1738" i="5" s="1"/>
  <c r="H1738" i="5" s="1"/>
  <c r="D1701" i="5"/>
  <c r="E1701" i="5" s="1"/>
  <c r="F1701" i="5" s="1"/>
  <c r="G1701" i="5" s="1"/>
  <c r="H1701" i="5" s="1"/>
  <c r="D1697" i="5"/>
  <c r="E1697" i="5" s="1"/>
  <c r="F1697" i="5" s="1"/>
  <c r="G1697" i="5" s="1"/>
  <c r="H1697" i="5" s="1"/>
  <c r="D2042" i="5"/>
  <c r="E2042" i="5" s="1"/>
  <c r="F2042" i="5" s="1"/>
  <c r="G2042" i="5" s="1"/>
  <c r="H2042" i="5" s="1"/>
  <c r="D1987" i="5"/>
  <c r="E1987" i="5" s="1"/>
  <c r="F1987" i="5" s="1"/>
  <c r="G1987" i="5" s="1"/>
  <c r="H1987" i="5" s="1"/>
  <c r="D1872" i="5"/>
  <c r="E1872" i="5" s="1"/>
  <c r="F1872" i="5" s="1"/>
  <c r="G1872" i="5" s="1"/>
  <c r="H1872" i="5" s="1"/>
  <c r="D1861" i="5"/>
  <c r="E1861" i="5" s="1"/>
  <c r="F1861" i="5" s="1"/>
  <c r="G1861" i="5" s="1"/>
  <c r="H1861" i="5" s="1"/>
  <c r="D1751" i="5"/>
  <c r="E1751" i="5" s="1"/>
  <c r="F1751" i="5" s="1"/>
  <c r="G1751" i="5" s="1"/>
  <c r="H1751" i="5" s="1"/>
  <c r="D1727" i="5"/>
  <c r="E1727" i="5" s="1"/>
  <c r="F1727" i="5" s="1"/>
  <c r="G1727" i="5" s="1"/>
  <c r="H1727" i="5" s="1"/>
  <c r="D1725" i="5"/>
  <c r="E1725" i="5" s="1"/>
  <c r="F1725" i="5" s="1"/>
  <c r="G1725" i="5" s="1"/>
  <c r="H1725" i="5" s="1"/>
  <c r="D1722" i="5"/>
  <c r="E1722" i="5" s="1"/>
  <c r="F1722" i="5" s="1"/>
  <c r="G1722" i="5" s="1"/>
  <c r="H1722" i="5" s="1"/>
  <c r="D1714" i="5"/>
  <c r="E1714" i="5" s="1"/>
  <c r="F1714" i="5" s="1"/>
  <c r="G1714" i="5" s="1"/>
  <c r="H1714" i="5" s="1"/>
  <c r="D1710" i="5"/>
  <c r="E1710" i="5" s="1"/>
  <c r="F1710" i="5" s="1"/>
  <c r="G1710" i="5" s="1"/>
  <c r="H1710" i="5" s="1"/>
  <c r="D1929" i="5"/>
  <c r="E1929" i="5" s="1"/>
  <c r="F1929" i="5" s="1"/>
  <c r="G1929" i="5" s="1"/>
  <c r="H1929" i="5" s="1"/>
  <c r="D1826" i="5"/>
  <c r="E1826" i="5" s="1"/>
  <c r="F1826" i="5" s="1"/>
  <c r="G1826" i="5" s="1"/>
  <c r="H1826" i="5" s="1"/>
  <c r="D1802" i="5"/>
  <c r="E1802" i="5" s="1"/>
  <c r="F1802" i="5" s="1"/>
  <c r="G1802" i="5" s="1"/>
  <c r="H1802" i="5" s="1"/>
  <c r="D1764" i="5"/>
  <c r="E1764" i="5" s="1"/>
  <c r="F1764" i="5" s="1"/>
  <c r="G1764" i="5" s="1"/>
  <c r="H1764" i="5" s="1"/>
  <c r="D1761" i="5"/>
  <c r="E1761" i="5" s="1"/>
  <c r="F1761" i="5" s="1"/>
  <c r="G1761" i="5" s="1"/>
  <c r="H1761" i="5" s="1"/>
  <c r="D1719" i="5"/>
  <c r="E1719" i="5" s="1"/>
  <c r="F1719" i="5" s="1"/>
  <c r="G1719" i="5" s="1"/>
  <c r="H1719" i="5" s="1"/>
  <c r="D1689" i="5"/>
  <c r="E1689" i="5" s="1"/>
  <c r="F1689" i="5" s="1"/>
  <c r="G1689" i="5" s="1"/>
  <c r="H1689" i="5" s="1"/>
  <c r="D1685" i="5"/>
  <c r="E1685" i="5" s="1"/>
  <c r="F1685" i="5" s="1"/>
  <c r="G1685" i="5" s="1"/>
  <c r="H1685" i="5" s="1"/>
  <c r="D1825" i="5"/>
  <c r="E1825" i="5" s="1"/>
  <c r="F1825" i="5" s="1"/>
  <c r="G1825" i="5" s="1"/>
  <c r="H1825" i="5" s="1"/>
  <c r="D1801" i="5"/>
  <c r="E1801" i="5" s="1"/>
  <c r="F1801" i="5" s="1"/>
  <c r="G1801" i="5" s="1"/>
  <c r="H1801" i="5" s="1"/>
  <c r="D1774" i="5"/>
  <c r="E1774" i="5" s="1"/>
  <c r="F1774" i="5" s="1"/>
  <c r="G1774" i="5" s="1"/>
  <c r="H1774" i="5" s="1"/>
  <c r="D1702" i="5"/>
  <c r="E1702" i="5" s="1"/>
  <c r="F1702" i="5" s="1"/>
  <c r="G1702" i="5" s="1"/>
  <c r="H1702" i="5" s="1"/>
  <c r="D1698" i="5"/>
  <c r="E1698" i="5" s="1"/>
  <c r="F1698" i="5" s="1"/>
  <c r="G1698" i="5" s="1"/>
  <c r="H1698" i="5" s="1"/>
  <c r="D1740" i="5"/>
  <c r="E1740" i="5" s="1"/>
  <c r="F1740" i="5" s="1"/>
  <c r="G1740" i="5" s="1"/>
  <c r="H1740" i="5" s="1"/>
  <c r="D1715" i="5"/>
  <c r="E1715" i="5" s="1"/>
  <c r="F1715" i="5" s="1"/>
  <c r="G1715" i="5" s="1"/>
  <c r="H1715" i="5" s="1"/>
  <c r="D1711" i="5"/>
  <c r="E1711" i="5" s="1"/>
  <c r="F1711" i="5" s="1"/>
  <c r="G1711" i="5" s="1"/>
  <c r="H1711" i="5" s="1"/>
  <c r="D1707" i="5"/>
  <c r="E1707" i="5" s="1"/>
  <c r="F1707" i="5" s="1"/>
  <c r="G1707" i="5" s="1"/>
  <c r="H1707" i="5" s="1"/>
  <c r="D1844" i="5"/>
  <c r="E1844" i="5" s="1"/>
  <c r="F1844" i="5" s="1"/>
  <c r="G1844" i="5" s="1"/>
  <c r="H1844" i="5" s="1"/>
  <c r="D1820" i="5"/>
  <c r="E1820" i="5" s="1"/>
  <c r="F1820" i="5" s="1"/>
  <c r="G1820" i="5" s="1"/>
  <c r="H1820" i="5" s="1"/>
  <c r="D1723" i="5"/>
  <c r="E1723" i="5" s="1"/>
  <c r="F1723" i="5" s="1"/>
  <c r="G1723" i="5" s="1"/>
  <c r="H1723" i="5" s="1"/>
  <c r="D1690" i="5"/>
  <c r="E1690" i="5" s="1"/>
  <c r="F1690" i="5" s="1"/>
  <c r="G1690" i="5" s="1"/>
  <c r="H1690" i="5" s="1"/>
  <c r="D1686" i="5"/>
  <c r="E1686" i="5" s="1"/>
  <c r="F1686" i="5" s="1"/>
  <c r="G1686" i="5" s="1"/>
  <c r="H1686" i="5" s="1"/>
  <c r="D1950" i="5"/>
  <c r="E1950" i="5" s="1"/>
  <c r="F1950" i="5" s="1"/>
  <c r="G1950" i="5" s="1"/>
  <c r="H1950" i="5" s="1"/>
  <c r="D1790" i="5"/>
  <c r="E1790" i="5" s="1"/>
  <c r="F1790" i="5" s="1"/>
  <c r="G1790" i="5" s="1"/>
  <c r="H1790" i="5" s="1"/>
  <c r="D1739" i="5"/>
  <c r="E1739" i="5" s="1"/>
  <c r="F1739" i="5" s="1"/>
  <c r="G1739" i="5" s="1"/>
  <c r="H1739" i="5" s="1"/>
  <c r="D1491" i="5"/>
  <c r="E1491" i="5" s="1"/>
  <c r="F1491" i="5" s="1"/>
  <c r="G1491" i="5" s="1"/>
  <c r="H1491" i="5" s="1"/>
  <c r="D1490" i="5"/>
  <c r="E1490" i="5" s="1"/>
  <c r="F1490" i="5" s="1"/>
  <c r="G1490" i="5" s="1"/>
  <c r="H1490" i="5" s="1"/>
  <c r="D1489" i="5"/>
  <c r="E1489" i="5" s="1"/>
  <c r="F1489" i="5" s="1"/>
  <c r="G1489" i="5" s="1"/>
  <c r="H1489" i="5" s="1"/>
  <c r="D1488" i="5"/>
  <c r="E1488" i="5" s="1"/>
  <c r="F1488" i="5" s="1"/>
  <c r="G1488" i="5" s="1"/>
  <c r="H1488" i="5" s="1"/>
  <c r="D1487" i="5"/>
  <c r="E1487" i="5" s="1"/>
  <c r="F1487" i="5" s="1"/>
  <c r="G1487" i="5" s="1"/>
  <c r="H1487" i="5" s="1"/>
  <c r="D1486" i="5"/>
  <c r="E1486" i="5" s="1"/>
  <c r="F1486" i="5" s="1"/>
  <c r="G1486" i="5" s="1"/>
  <c r="H1486" i="5" s="1"/>
  <c r="D1485" i="5"/>
  <c r="E1485" i="5" s="1"/>
  <c r="F1485" i="5" s="1"/>
  <c r="G1485" i="5" s="1"/>
  <c r="H1485" i="5" s="1"/>
  <c r="D1484" i="5"/>
  <c r="E1484" i="5" s="1"/>
  <c r="F1484" i="5" s="1"/>
  <c r="G1484" i="5" s="1"/>
  <c r="H1484" i="5" s="1"/>
  <c r="D1482" i="5"/>
  <c r="E1482" i="5" s="1"/>
  <c r="F1482" i="5" s="1"/>
  <c r="G1482" i="5" s="1"/>
  <c r="H1482" i="5" s="1"/>
  <c r="D1481" i="5"/>
  <c r="E1481" i="5" s="1"/>
  <c r="F1481" i="5" s="1"/>
  <c r="G1481" i="5" s="1"/>
  <c r="H1481" i="5" s="1"/>
  <c r="D1480" i="5"/>
  <c r="E1480" i="5" s="1"/>
  <c r="F1480" i="5" s="1"/>
  <c r="G1480" i="5" s="1"/>
  <c r="H1480" i="5" s="1"/>
  <c r="D1479" i="5"/>
  <c r="E1479" i="5" s="1"/>
  <c r="F1479" i="5" s="1"/>
  <c r="G1479" i="5" s="1"/>
  <c r="H1479" i="5" s="1"/>
  <c r="D1478" i="5"/>
  <c r="E1478" i="5" s="1"/>
  <c r="F1478" i="5" s="1"/>
  <c r="G1478" i="5" s="1"/>
  <c r="H1478" i="5" s="1"/>
  <c r="D1477" i="5"/>
  <c r="E1477" i="5" s="1"/>
  <c r="F1477" i="5" s="1"/>
  <c r="G1477" i="5" s="1"/>
  <c r="H1477" i="5" s="1"/>
  <c r="D1476" i="5"/>
  <c r="E1476" i="5" s="1"/>
  <c r="F1476" i="5" s="1"/>
  <c r="G1476" i="5" s="1"/>
  <c r="H1476" i="5" s="1"/>
  <c r="D1475" i="5"/>
  <c r="E1475" i="5" s="1"/>
  <c r="F1475" i="5" s="1"/>
  <c r="G1475" i="5" s="1"/>
  <c r="H1475" i="5" s="1"/>
  <c r="D1474" i="5"/>
  <c r="E1474" i="5" s="1"/>
  <c r="F1474" i="5" s="1"/>
  <c r="G1474" i="5" s="1"/>
  <c r="H1474" i="5" s="1"/>
  <c r="D1473" i="5"/>
  <c r="E1473" i="5" s="1"/>
  <c r="F1473" i="5" s="1"/>
  <c r="G1473" i="5" s="1"/>
  <c r="H1473" i="5" s="1"/>
  <c r="D1472" i="5"/>
  <c r="E1472" i="5" s="1"/>
  <c r="F1472" i="5" s="1"/>
  <c r="G1472" i="5" s="1"/>
  <c r="H1472" i="5" s="1"/>
  <c r="D1470" i="5"/>
  <c r="E1470" i="5" s="1"/>
  <c r="F1470" i="5" s="1"/>
  <c r="G1470" i="5" s="1"/>
  <c r="H1470" i="5" s="1"/>
  <c r="D1469" i="5"/>
  <c r="E1469" i="5" s="1"/>
  <c r="F1469" i="5" s="1"/>
  <c r="G1469" i="5" s="1"/>
  <c r="H1469" i="5" s="1"/>
  <c r="D1468" i="5"/>
  <c r="E1468" i="5" s="1"/>
  <c r="F1468" i="5" s="1"/>
  <c r="G1468" i="5" s="1"/>
  <c r="H1468" i="5" s="1"/>
  <c r="D1467" i="5"/>
  <c r="E1467" i="5" s="1"/>
  <c r="F1467" i="5" s="1"/>
  <c r="G1467" i="5" s="1"/>
  <c r="H1467" i="5" s="1"/>
  <c r="D1466" i="5"/>
  <c r="E1466" i="5" s="1"/>
  <c r="F1466" i="5" s="1"/>
  <c r="G1466" i="5" s="1"/>
  <c r="H1466" i="5" s="1"/>
  <c r="D1465" i="5"/>
  <c r="E1465" i="5" s="1"/>
  <c r="F1465" i="5" s="1"/>
  <c r="G1465" i="5" s="1"/>
  <c r="H1465" i="5" s="1"/>
  <c r="D1464" i="5"/>
  <c r="E1464" i="5" s="1"/>
  <c r="F1464" i="5" s="1"/>
  <c r="G1464" i="5" s="1"/>
  <c r="H1464" i="5" s="1"/>
  <c r="D1463" i="5"/>
  <c r="E1463" i="5" s="1"/>
  <c r="F1463" i="5" s="1"/>
  <c r="G1463" i="5" s="1"/>
  <c r="H1463" i="5" s="1"/>
  <c r="D1462" i="5"/>
  <c r="E1462" i="5" s="1"/>
  <c r="F1462" i="5" s="1"/>
  <c r="G1462" i="5" s="1"/>
  <c r="H1462" i="5" s="1"/>
  <c r="D1461" i="5"/>
  <c r="E1461" i="5" s="1"/>
  <c r="F1461" i="5" s="1"/>
  <c r="G1461" i="5" s="1"/>
  <c r="H1461" i="5" s="1"/>
  <c r="D1460" i="5"/>
  <c r="E1460" i="5" s="1"/>
  <c r="F1460" i="5" s="1"/>
  <c r="G1460" i="5" s="1"/>
  <c r="H1460" i="5" s="1"/>
  <c r="D1458" i="5"/>
  <c r="E1458" i="5" s="1"/>
  <c r="F1458" i="5" s="1"/>
  <c r="G1458" i="5" s="1"/>
  <c r="H1458" i="5" s="1"/>
  <c r="D1457" i="5"/>
  <c r="E1457" i="5" s="1"/>
  <c r="F1457" i="5" s="1"/>
  <c r="G1457" i="5" s="1"/>
  <c r="H1457" i="5" s="1"/>
  <c r="D1456" i="5"/>
  <c r="E1456" i="5" s="1"/>
  <c r="F1456" i="5" s="1"/>
  <c r="G1456" i="5" s="1"/>
  <c r="H1456" i="5" s="1"/>
  <c r="D1455" i="5"/>
  <c r="E1455" i="5" s="1"/>
  <c r="F1455" i="5" s="1"/>
  <c r="G1455" i="5" s="1"/>
  <c r="H1455" i="5" s="1"/>
  <c r="D1454" i="5"/>
  <c r="E1454" i="5" s="1"/>
  <c r="D1453" i="5"/>
  <c r="E1453" i="5" s="1"/>
  <c r="F1453" i="5" s="1"/>
  <c r="G1453" i="5" s="1"/>
  <c r="H1453" i="5" s="1"/>
  <c r="D1452" i="5"/>
  <c r="E1452" i="5" s="1"/>
  <c r="F1452" i="5" s="1"/>
  <c r="G1452" i="5" s="1"/>
  <c r="H1452" i="5" s="1"/>
  <c r="D1451" i="5"/>
  <c r="E1451" i="5" s="1"/>
  <c r="F1451" i="5" s="1"/>
  <c r="G1451" i="5" s="1"/>
  <c r="H1451" i="5" s="1"/>
  <c r="D1450" i="5"/>
  <c r="E1450" i="5" s="1"/>
  <c r="F1450" i="5" s="1"/>
  <c r="G1450" i="5" s="1"/>
  <c r="H1450" i="5" s="1"/>
  <c r="D1449" i="5"/>
  <c r="E1449" i="5" s="1"/>
  <c r="F1449" i="5" s="1"/>
  <c r="G1449" i="5" s="1"/>
  <c r="H1449" i="5" s="1"/>
  <c r="D1448" i="5"/>
  <c r="E1448" i="5" s="1"/>
  <c r="F1448" i="5" s="1"/>
  <c r="G1448" i="5" s="1"/>
  <c r="H1448" i="5" s="1"/>
  <c r="D1446" i="5"/>
  <c r="E1446" i="5" s="1"/>
  <c r="F1446" i="5" s="1"/>
  <c r="G1446" i="5" s="1"/>
  <c r="H1446" i="5" s="1"/>
  <c r="D1445" i="5"/>
  <c r="E1445" i="5" s="1"/>
  <c r="F1445" i="5" s="1"/>
  <c r="G1445" i="5" s="1"/>
  <c r="H1445" i="5" s="1"/>
  <c r="D1444" i="5"/>
  <c r="E1444" i="5" s="1"/>
  <c r="F1444" i="5" s="1"/>
  <c r="G1444" i="5" s="1"/>
  <c r="H1444" i="5" s="1"/>
  <c r="D1443" i="5"/>
  <c r="E1443" i="5" s="1"/>
  <c r="F1443" i="5" s="1"/>
  <c r="G1443" i="5" s="1"/>
  <c r="H1443" i="5" s="1"/>
  <c r="D1442" i="5"/>
  <c r="E1442" i="5" s="1"/>
  <c r="F1442" i="5" s="1"/>
  <c r="G1442" i="5" s="1"/>
  <c r="H1442" i="5" s="1"/>
  <c r="D1441" i="5"/>
  <c r="E1441" i="5" s="1"/>
  <c r="F1441" i="5" s="1"/>
  <c r="G1441" i="5" s="1"/>
  <c r="H1441" i="5" s="1"/>
  <c r="D1440" i="5"/>
  <c r="E1440" i="5" s="1"/>
  <c r="F1440" i="5" s="1"/>
  <c r="G1440" i="5" s="1"/>
  <c r="H1440" i="5" s="1"/>
  <c r="D1439" i="5"/>
  <c r="E1439" i="5" s="1"/>
  <c r="F1439" i="5" s="1"/>
  <c r="G1439" i="5" s="1"/>
  <c r="H1439" i="5" s="1"/>
  <c r="D1438" i="5"/>
  <c r="E1438" i="5" s="1"/>
  <c r="F1438" i="5" s="1"/>
  <c r="G1438" i="5" s="1"/>
  <c r="H1438" i="5" s="1"/>
  <c r="D1437" i="5"/>
  <c r="E1437" i="5" s="1"/>
  <c r="F1437" i="5" s="1"/>
  <c r="G1437" i="5" s="1"/>
  <c r="H1437" i="5" s="1"/>
  <c r="D1436" i="5"/>
  <c r="E1436" i="5" s="1"/>
  <c r="F1436" i="5" s="1"/>
  <c r="G1436" i="5" s="1"/>
  <c r="H1436" i="5" s="1"/>
  <c r="D1434" i="5"/>
  <c r="E1434" i="5" s="1"/>
  <c r="F1434" i="5" s="1"/>
  <c r="G1434" i="5" s="1"/>
  <c r="H1434" i="5" s="1"/>
  <c r="D1433" i="5"/>
  <c r="E1433" i="5" s="1"/>
  <c r="F1433" i="5" s="1"/>
  <c r="G1433" i="5" s="1"/>
  <c r="H1433" i="5" s="1"/>
  <c r="D1432" i="5"/>
  <c r="E1432" i="5" s="1"/>
  <c r="F1432" i="5" s="1"/>
  <c r="G1432" i="5" s="1"/>
  <c r="H1432" i="5" s="1"/>
  <c r="D1431" i="5"/>
  <c r="E1431" i="5" s="1"/>
  <c r="F1431" i="5" s="1"/>
  <c r="G1431" i="5" s="1"/>
  <c r="H1431" i="5" s="1"/>
  <c r="D1430" i="5"/>
  <c r="E1430" i="5" s="1"/>
  <c r="F1430" i="5" s="1"/>
  <c r="G1430" i="5" s="1"/>
  <c r="H1430" i="5" s="1"/>
  <c r="D1429" i="5"/>
  <c r="E1429" i="5" s="1"/>
  <c r="F1429" i="5" s="1"/>
  <c r="G1429" i="5" s="1"/>
  <c r="H1429" i="5" s="1"/>
  <c r="D1428" i="5"/>
  <c r="E1428" i="5" s="1"/>
  <c r="F1428" i="5" s="1"/>
  <c r="G1428" i="5" s="1"/>
  <c r="H1428" i="5" s="1"/>
  <c r="D1427" i="5"/>
  <c r="E1427" i="5" s="1"/>
  <c r="F1427" i="5" s="1"/>
  <c r="G1427" i="5" s="1"/>
  <c r="H1427" i="5" s="1"/>
  <c r="D1426" i="5"/>
  <c r="E1426" i="5" s="1"/>
  <c r="F1426" i="5" s="1"/>
  <c r="G1426" i="5" s="1"/>
  <c r="H1426" i="5" s="1"/>
  <c r="D1425" i="5"/>
  <c r="E1425" i="5" s="1"/>
  <c r="F1425" i="5" s="1"/>
  <c r="G1425" i="5" s="1"/>
  <c r="H1425" i="5" s="1"/>
  <c r="D1424" i="5"/>
  <c r="E1424" i="5" s="1"/>
  <c r="F1424" i="5" s="1"/>
  <c r="G1424" i="5" s="1"/>
  <c r="H1424" i="5" s="1"/>
  <c r="D1422" i="5"/>
  <c r="E1422" i="5" s="1"/>
  <c r="F1422" i="5" s="1"/>
  <c r="G1422" i="5" s="1"/>
  <c r="H1422" i="5" s="1"/>
  <c r="D1421" i="5"/>
  <c r="E1421" i="5" s="1"/>
  <c r="F1421" i="5" s="1"/>
  <c r="G1421" i="5" s="1"/>
  <c r="H1421" i="5" s="1"/>
  <c r="D1420" i="5"/>
  <c r="E1420" i="5" s="1"/>
  <c r="F1420" i="5" s="1"/>
  <c r="G1420" i="5" s="1"/>
  <c r="H1420" i="5" s="1"/>
  <c r="D1419" i="5"/>
  <c r="E1419" i="5" s="1"/>
  <c r="F1419" i="5" s="1"/>
  <c r="G1419" i="5" s="1"/>
  <c r="H1419" i="5" s="1"/>
  <c r="D1418" i="5"/>
  <c r="E1418" i="5" s="1"/>
  <c r="F1418" i="5" s="1"/>
  <c r="G1418" i="5" s="1"/>
  <c r="H1418" i="5" s="1"/>
  <c r="D1417" i="5"/>
  <c r="E1417" i="5" s="1"/>
  <c r="F1417" i="5" s="1"/>
  <c r="G1417" i="5" s="1"/>
  <c r="H1417" i="5" s="1"/>
  <c r="D1416" i="5"/>
  <c r="E1416" i="5" s="1"/>
  <c r="F1416" i="5" s="1"/>
  <c r="G1416" i="5" s="1"/>
  <c r="H1416" i="5" s="1"/>
  <c r="D1415" i="5"/>
  <c r="E1415" i="5" s="1"/>
  <c r="F1415" i="5" s="1"/>
  <c r="G1415" i="5" s="1"/>
  <c r="H1415" i="5" s="1"/>
  <c r="D1414" i="5"/>
  <c r="E1414" i="5" s="1"/>
  <c r="F1414" i="5" s="1"/>
  <c r="G1414" i="5" s="1"/>
  <c r="H1414" i="5" s="1"/>
  <c r="D1413" i="5"/>
  <c r="E1413" i="5" s="1"/>
  <c r="F1413" i="5" s="1"/>
  <c r="G1413" i="5" s="1"/>
  <c r="H1413" i="5" s="1"/>
  <c r="D1412" i="5"/>
  <c r="E1412" i="5" s="1"/>
  <c r="F1412" i="5" s="1"/>
  <c r="G1412" i="5" s="1"/>
  <c r="H1412" i="5" s="1"/>
  <c r="D1410" i="5"/>
  <c r="E1410" i="5" s="1"/>
  <c r="F1410" i="5" s="1"/>
  <c r="G1410" i="5" s="1"/>
  <c r="H1410" i="5" s="1"/>
  <c r="D1409" i="5"/>
  <c r="E1409" i="5" s="1"/>
  <c r="F1409" i="5" s="1"/>
  <c r="G1409" i="5" s="1"/>
  <c r="H1409" i="5" s="1"/>
  <c r="D1408" i="5"/>
  <c r="E1408" i="5" s="1"/>
  <c r="F1408" i="5" s="1"/>
  <c r="G1408" i="5" s="1"/>
  <c r="H1408" i="5" s="1"/>
  <c r="D1407" i="5"/>
  <c r="E1407" i="5" s="1"/>
  <c r="F1407" i="5" s="1"/>
  <c r="G1407" i="5" s="1"/>
  <c r="H1407" i="5" s="1"/>
  <c r="D1406" i="5"/>
  <c r="E1406" i="5" s="1"/>
  <c r="F1406" i="5" s="1"/>
  <c r="G1406" i="5" s="1"/>
  <c r="H1406" i="5" s="1"/>
  <c r="D1405" i="5"/>
  <c r="E1405" i="5" s="1"/>
  <c r="F1405" i="5" s="1"/>
  <c r="G1405" i="5" s="1"/>
  <c r="H1405" i="5" s="1"/>
  <c r="D1404" i="5"/>
  <c r="E1404" i="5" s="1"/>
  <c r="F1404" i="5" s="1"/>
  <c r="G1404" i="5" s="1"/>
  <c r="H1404" i="5" s="1"/>
  <c r="D1403" i="5"/>
  <c r="E1403" i="5" s="1"/>
  <c r="F1403" i="5" s="1"/>
  <c r="G1403" i="5" s="1"/>
  <c r="H1403" i="5" s="1"/>
  <c r="D1402" i="5"/>
  <c r="E1402" i="5" s="1"/>
  <c r="F1402" i="5" s="1"/>
  <c r="G1402" i="5" s="1"/>
  <c r="H1402" i="5" s="1"/>
  <c r="D1401" i="5"/>
  <c r="E1401" i="5" s="1"/>
  <c r="F1401" i="5" s="1"/>
  <c r="G1401" i="5" s="1"/>
  <c r="H1401" i="5" s="1"/>
  <c r="D1400" i="5"/>
  <c r="E1400" i="5" s="1"/>
  <c r="F1400" i="5" s="1"/>
  <c r="G1400" i="5" s="1"/>
  <c r="H1400" i="5" s="1"/>
  <c r="D1398" i="5"/>
  <c r="E1398" i="5" s="1"/>
  <c r="F1398" i="5" s="1"/>
  <c r="G1398" i="5" s="1"/>
  <c r="H1398" i="5" s="1"/>
  <c r="D1397" i="5"/>
  <c r="E1397" i="5" s="1"/>
  <c r="F1397" i="5" s="1"/>
  <c r="G1397" i="5" s="1"/>
  <c r="H1397" i="5" s="1"/>
  <c r="D1396" i="5"/>
  <c r="E1396" i="5" s="1"/>
  <c r="F1396" i="5" s="1"/>
  <c r="G1396" i="5" s="1"/>
  <c r="H1396" i="5" s="1"/>
  <c r="D1395" i="5"/>
  <c r="E1395" i="5" s="1"/>
  <c r="F1395" i="5" s="1"/>
  <c r="G1395" i="5" s="1"/>
  <c r="H1395" i="5" s="1"/>
  <c r="D1394" i="5"/>
  <c r="E1394" i="5" s="1"/>
  <c r="F1394" i="5" s="1"/>
  <c r="G1394" i="5" s="1"/>
  <c r="H1394" i="5" s="1"/>
  <c r="D1393" i="5"/>
  <c r="E1393" i="5" s="1"/>
  <c r="F1393" i="5" s="1"/>
  <c r="G1393" i="5" s="1"/>
  <c r="H1393" i="5" s="1"/>
  <c r="D1392" i="5"/>
  <c r="E1392" i="5" s="1"/>
  <c r="F1392" i="5" s="1"/>
  <c r="G1392" i="5" s="1"/>
  <c r="H1392" i="5" s="1"/>
  <c r="D1391" i="5"/>
  <c r="E1391" i="5" s="1"/>
  <c r="F1391" i="5" s="1"/>
  <c r="G1391" i="5" s="1"/>
  <c r="H1391" i="5" s="1"/>
  <c r="D1390" i="5"/>
  <c r="E1390" i="5" s="1"/>
  <c r="F1390" i="5" s="1"/>
  <c r="G1390" i="5" s="1"/>
  <c r="H1390" i="5" s="1"/>
  <c r="D1389" i="5"/>
  <c r="E1389" i="5" s="1"/>
  <c r="F1389" i="5" s="1"/>
  <c r="G1389" i="5" s="1"/>
  <c r="H1389" i="5" s="1"/>
  <c r="D1388" i="5"/>
  <c r="E1388" i="5" s="1"/>
  <c r="F1388" i="5" s="1"/>
  <c r="G1388" i="5" s="1"/>
  <c r="H1388" i="5" s="1"/>
  <c r="D1386" i="5"/>
  <c r="E1386" i="5" s="1"/>
  <c r="F1386" i="5" s="1"/>
  <c r="G1386" i="5" s="1"/>
  <c r="H1386" i="5" s="1"/>
  <c r="D1385" i="5"/>
  <c r="E1385" i="5" s="1"/>
  <c r="F1385" i="5" s="1"/>
  <c r="G1385" i="5" s="1"/>
  <c r="H1385" i="5" s="1"/>
  <c r="D1384" i="5"/>
  <c r="E1384" i="5" s="1"/>
  <c r="F1384" i="5" s="1"/>
  <c r="G1384" i="5" s="1"/>
  <c r="H1384" i="5" s="1"/>
  <c r="D1383" i="5"/>
  <c r="E1383" i="5" s="1"/>
  <c r="F1383" i="5" s="1"/>
  <c r="G1383" i="5" s="1"/>
  <c r="H1383" i="5" s="1"/>
  <c r="D1382" i="5"/>
  <c r="E1382" i="5" s="1"/>
  <c r="F1382" i="5" s="1"/>
  <c r="G1382" i="5" s="1"/>
  <c r="H1382" i="5" s="1"/>
  <c r="D1381" i="5"/>
  <c r="E1381" i="5" s="1"/>
  <c r="F1381" i="5" s="1"/>
  <c r="G1381" i="5" s="1"/>
  <c r="H1381" i="5" s="1"/>
  <c r="D1380" i="5"/>
  <c r="E1380" i="5" s="1"/>
  <c r="F1380" i="5" s="1"/>
  <c r="G1380" i="5" s="1"/>
  <c r="H1380" i="5" s="1"/>
  <c r="D1379" i="5"/>
  <c r="E1379" i="5" s="1"/>
  <c r="F1379" i="5" s="1"/>
  <c r="G1379" i="5" s="1"/>
  <c r="H1379" i="5" s="1"/>
  <c r="D1378" i="5"/>
  <c r="E1378" i="5" s="1"/>
  <c r="F1378" i="5" s="1"/>
  <c r="G1378" i="5" s="1"/>
  <c r="H1378" i="5" s="1"/>
  <c r="D1377" i="5"/>
  <c r="E1377" i="5" s="1"/>
  <c r="F1377" i="5" s="1"/>
  <c r="G1377" i="5" s="1"/>
  <c r="H1377" i="5" s="1"/>
  <c r="D1376" i="5"/>
  <c r="E1376" i="5" s="1"/>
  <c r="F1376" i="5" s="1"/>
  <c r="G1376" i="5" s="1"/>
  <c r="H1376" i="5" s="1"/>
  <c r="D1375" i="5"/>
  <c r="E1375" i="5" s="1"/>
  <c r="F1375" i="5" s="1"/>
  <c r="G1375" i="5" s="1"/>
  <c r="H1375" i="5" s="1"/>
  <c r="D1374" i="5"/>
  <c r="E1374" i="5" s="1"/>
  <c r="F1374" i="5" s="1"/>
  <c r="G1374" i="5" s="1"/>
  <c r="H1374" i="5" s="1"/>
  <c r="D1373" i="5"/>
  <c r="E1373" i="5" s="1"/>
  <c r="F1373" i="5" s="1"/>
  <c r="G1373" i="5" s="1"/>
  <c r="H1373" i="5" s="1"/>
  <c r="D1372" i="5"/>
  <c r="E1372" i="5" s="1"/>
  <c r="F1372" i="5" s="1"/>
  <c r="G1372" i="5" s="1"/>
  <c r="H1372" i="5" s="1"/>
  <c r="D1371" i="5"/>
  <c r="E1371" i="5" s="1"/>
  <c r="F1371" i="5" s="1"/>
  <c r="G1371" i="5" s="1"/>
  <c r="H1371" i="5" s="1"/>
  <c r="D1370" i="5"/>
  <c r="E1370" i="5" s="1"/>
  <c r="F1370" i="5" s="1"/>
  <c r="G1370" i="5" s="1"/>
  <c r="H1370" i="5" s="1"/>
  <c r="D1369" i="5"/>
  <c r="E1369" i="5" s="1"/>
  <c r="F1369" i="5" s="1"/>
  <c r="G1369" i="5" s="1"/>
  <c r="H1369" i="5" s="1"/>
  <c r="D1368" i="5"/>
  <c r="E1368" i="5" s="1"/>
  <c r="F1368" i="5" s="1"/>
  <c r="G1368" i="5" s="1"/>
  <c r="H1368" i="5" s="1"/>
  <c r="D1367" i="5"/>
  <c r="E1367" i="5" s="1"/>
  <c r="F1367" i="5" s="1"/>
  <c r="G1367" i="5" s="1"/>
  <c r="H1367" i="5" s="1"/>
  <c r="D1366" i="5"/>
  <c r="E1366" i="5" s="1"/>
  <c r="F1366" i="5" s="1"/>
  <c r="G1366" i="5" s="1"/>
  <c r="H1366" i="5" s="1"/>
  <c r="D1365" i="5"/>
  <c r="E1365" i="5" s="1"/>
  <c r="F1365" i="5" s="1"/>
  <c r="G1365" i="5" s="1"/>
  <c r="H1365" i="5" s="1"/>
  <c r="D1363" i="5"/>
  <c r="E1363" i="5" s="1"/>
  <c r="F1363" i="5" s="1"/>
  <c r="G1363" i="5" s="1"/>
  <c r="H1363" i="5" s="1"/>
  <c r="D1362" i="5"/>
  <c r="E1362" i="5" s="1"/>
  <c r="F1362" i="5" s="1"/>
  <c r="G1362" i="5" s="1"/>
  <c r="H1362" i="5" s="1"/>
  <c r="D1361" i="5"/>
  <c r="E1361" i="5" s="1"/>
  <c r="F1361" i="5" s="1"/>
  <c r="G1361" i="5" s="1"/>
  <c r="H1361" i="5" s="1"/>
  <c r="D1360" i="5"/>
  <c r="E1360" i="5" s="1"/>
  <c r="F1360" i="5" s="1"/>
  <c r="G1360" i="5" s="1"/>
  <c r="H1360" i="5" s="1"/>
  <c r="D1359" i="5"/>
  <c r="E1359" i="5" s="1"/>
  <c r="F1359" i="5" s="1"/>
  <c r="G1359" i="5" s="1"/>
  <c r="H1359" i="5" s="1"/>
  <c r="D1358" i="5"/>
  <c r="E1358" i="5" s="1"/>
  <c r="F1358" i="5" s="1"/>
  <c r="G1358" i="5" s="1"/>
  <c r="H1358" i="5" s="1"/>
  <c r="D1357" i="5"/>
  <c r="E1357" i="5" s="1"/>
  <c r="F1357" i="5" s="1"/>
  <c r="G1357" i="5" s="1"/>
  <c r="H1357" i="5" s="1"/>
  <c r="D1356" i="5"/>
  <c r="E1356" i="5" s="1"/>
  <c r="F1356" i="5" s="1"/>
  <c r="G1356" i="5" s="1"/>
  <c r="H1356" i="5" s="1"/>
  <c r="D1355" i="5"/>
  <c r="E1355" i="5" s="1"/>
  <c r="F1355" i="5" s="1"/>
  <c r="G1355" i="5" s="1"/>
  <c r="H1355" i="5" s="1"/>
  <c r="D1354" i="5"/>
  <c r="E1354" i="5" s="1"/>
  <c r="F1354" i="5" s="1"/>
  <c r="G1354" i="5" s="1"/>
  <c r="H1354" i="5" s="1"/>
  <c r="D1353" i="5"/>
  <c r="E1353" i="5" s="1"/>
  <c r="F1353" i="5" s="1"/>
  <c r="G1353" i="5" s="1"/>
  <c r="H1353" i="5" s="1"/>
  <c r="D1352" i="5"/>
  <c r="E1352" i="5" s="1"/>
  <c r="F1352" i="5" s="1"/>
  <c r="G1352" i="5" s="1"/>
  <c r="H1352" i="5" s="1"/>
  <c r="D1351" i="5"/>
  <c r="E1351" i="5" s="1"/>
  <c r="F1351" i="5" s="1"/>
  <c r="G1351" i="5" s="1"/>
  <c r="H1351" i="5" s="1"/>
  <c r="D1350" i="5"/>
  <c r="E1350" i="5" s="1"/>
  <c r="F1350" i="5" s="1"/>
  <c r="G1350" i="5" s="1"/>
  <c r="H1350" i="5" s="1"/>
  <c r="D1349" i="5"/>
  <c r="E1349" i="5" s="1"/>
  <c r="F1349" i="5" s="1"/>
  <c r="G1349" i="5" s="1"/>
  <c r="H1349" i="5" s="1"/>
  <c r="D1348" i="5"/>
  <c r="E1348" i="5" s="1"/>
  <c r="F1348" i="5" s="1"/>
  <c r="G1348" i="5" s="1"/>
  <c r="H1348" i="5" s="1"/>
  <c r="D1347" i="5"/>
  <c r="E1347" i="5" s="1"/>
  <c r="F1347" i="5" s="1"/>
  <c r="G1347" i="5" s="1"/>
  <c r="H1347" i="5" s="1"/>
  <c r="D1346" i="5"/>
  <c r="E1346" i="5" s="1"/>
  <c r="F1346" i="5" s="1"/>
  <c r="G1346" i="5" s="1"/>
  <c r="H1346" i="5" s="1"/>
  <c r="D1345" i="5"/>
  <c r="E1345" i="5" s="1"/>
  <c r="F1345" i="5" s="1"/>
  <c r="G1345" i="5" s="1"/>
  <c r="H1345" i="5" s="1"/>
  <c r="D1343" i="5"/>
  <c r="E1343" i="5" s="1"/>
  <c r="F1343" i="5" s="1"/>
  <c r="G1343" i="5" s="1"/>
  <c r="H1343" i="5" s="1"/>
  <c r="D1341" i="5"/>
  <c r="E1341" i="5" s="1"/>
  <c r="F1341" i="5" s="1"/>
  <c r="G1341" i="5" s="1"/>
  <c r="H1341" i="5" s="1"/>
  <c r="D1340" i="5"/>
  <c r="E1340" i="5" s="1"/>
  <c r="F1340" i="5" s="1"/>
  <c r="G1340" i="5" s="1"/>
  <c r="H1340" i="5" s="1"/>
  <c r="D1339" i="5"/>
  <c r="E1339" i="5" s="1"/>
  <c r="F1339" i="5" s="1"/>
  <c r="G1339" i="5" s="1"/>
  <c r="H1339" i="5" s="1"/>
  <c r="D1338" i="5"/>
  <c r="E1338" i="5" s="1"/>
  <c r="F1338" i="5" s="1"/>
  <c r="G1338" i="5" s="1"/>
  <c r="H1338" i="5" s="1"/>
  <c r="D1337" i="5"/>
  <c r="E1337" i="5" s="1"/>
  <c r="F1337" i="5" s="1"/>
  <c r="G1337" i="5" s="1"/>
  <c r="H1337" i="5" s="1"/>
  <c r="D1336" i="5"/>
  <c r="E1336" i="5" s="1"/>
  <c r="F1336" i="5" s="1"/>
  <c r="G1336" i="5" s="1"/>
  <c r="H1336" i="5" s="1"/>
  <c r="D1335" i="5"/>
  <c r="E1335" i="5" s="1"/>
  <c r="F1335" i="5" s="1"/>
  <c r="G1335" i="5" s="1"/>
  <c r="H1335" i="5" s="1"/>
  <c r="D1334" i="5"/>
  <c r="E1334" i="5" s="1"/>
  <c r="F1334" i="5" s="1"/>
  <c r="G1334" i="5" s="1"/>
  <c r="H1334" i="5" s="1"/>
  <c r="D1333" i="5"/>
  <c r="E1333" i="5" s="1"/>
  <c r="F1333" i="5" s="1"/>
  <c r="G1333" i="5" s="1"/>
  <c r="H1333" i="5" s="1"/>
  <c r="D1332" i="5"/>
  <c r="E1332" i="5" s="1"/>
  <c r="F1332" i="5" s="1"/>
  <c r="G1332" i="5" s="1"/>
  <c r="H1332" i="5" s="1"/>
  <c r="D1331" i="5"/>
  <c r="E1331" i="5" s="1"/>
  <c r="F1331" i="5" s="1"/>
  <c r="G1331" i="5" s="1"/>
  <c r="H1331" i="5" s="1"/>
  <c r="D1330" i="5"/>
  <c r="E1330" i="5" s="1"/>
  <c r="F1330" i="5" s="1"/>
  <c r="G1330" i="5" s="1"/>
  <c r="H1330" i="5" s="1"/>
  <c r="D1329" i="5"/>
  <c r="E1329" i="5" s="1"/>
  <c r="F1329" i="5" s="1"/>
  <c r="G1329" i="5" s="1"/>
  <c r="H1329" i="5" s="1"/>
  <c r="D1328" i="5"/>
  <c r="E1328" i="5" s="1"/>
  <c r="F1328" i="5" s="1"/>
  <c r="G1328" i="5" s="1"/>
  <c r="H1328" i="5" s="1"/>
  <c r="D1327" i="5"/>
  <c r="E1327" i="5" s="1"/>
  <c r="F1327" i="5" s="1"/>
  <c r="G1327" i="5" s="1"/>
  <c r="H1327" i="5" s="1"/>
  <c r="D1326" i="5"/>
  <c r="E1326" i="5" s="1"/>
  <c r="F1326" i="5" s="1"/>
  <c r="G1326" i="5" s="1"/>
  <c r="H1326" i="5" s="1"/>
  <c r="D1324" i="5"/>
  <c r="E1324" i="5" s="1"/>
  <c r="F1324" i="5" s="1"/>
  <c r="G1324" i="5" s="1"/>
  <c r="H1324" i="5" s="1"/>
  <c r="D1323" i="5"/>
  <c r="E1323" i="5" s="1"/>
  <c r="F1323" i="5" s="1"/>
  <c r="G1323" i="5" s="1"/>
  <c r="H1323" i="5" s="1"/>
  <c r="D1322" i="5"/>
  <c r="E1322" i="5" s="1"/>
  <c r="F1322" i="5" s="1"/>
  <c r="G1322" i="5" s="1"/>
  <c r="H1322" i="5" s="1"/>
  <c r="D1321" i="5"/>
  <c r="E1321" i="5" s="1"/>
  <c r="F1321" i="5" s="1"/>
  <c r="G1321" i="5" s="1"/>
  <c r="H1321" i="5" s="1"/>
  <c r="D1320" i="5"/>
  <c r="E1320" i="5" s="1"/>
  <c r="F1320" i="5" s="1"/>
  <c r="G1320" i="5" s="1"/>
  <c r="H1320" i="5" s="1"/>
  <c r="D1319" i="5"/>
  <c r="E1319" i="5" s="1"/>
  <c r="F1319" i="5" s="1"/>
  <c r="G1319" i="5" s="1"/>
  <c r="H1319" i="5" s="1"/>
  <c r="D1318" i="5"/>
  <c r="E1318" i="5" s="1"/>
  <c r="F1318" i="5" s="1"/>
  <c r="G1318" i="5" s="1"/>
  <c r="H1318" i="5" s="1"/>
  <c r="D1317" i="5"/>
  <c r="E1317" i="5" s="1"/>
  <c r="F1317" i="5" s="1"/>
  <c r="G1317" i="5" s="1"/>
  <c r="H1317" i="5" s="1"/>
  <c r="D1316" i="5"/>
  <c r="E1316" i="5" s="1"/>
  <c r="F1316" i="5" s="1"/>
  <c r="G1316" i="5" s="1"/>
  <c r="H1316" i="5" s="1"/>
  <c r="D1315" i="5"/>
  <c r="E1315" i="5" s="1"/>
  <c r="F1315" i="5" s="1"/>
  <c r="G1315" i="5" s="1"/>
  <c r="H1315" i="5" s="1"/>
  <c r="D1314" i="5"/>
  <c r="E1314" i="5" s="1"/>
  <c r="F1314" i="5" s="1"/>
  <c r="G1314" i="5" s="1"/>
  <c r="H1314" i="5" s="1"/>
  <c r="D1313" i="5"/>
  <c r="E1313" i="5" s="1"/>
  <c r="F1313" i="5" s="1"/>
  <c r="G1313" i="5" s="1"/>
  <c r="H1313" i="5" s="1"/>
  <c r="D1312" i="5"/>
  <c r="E1312" i="5" s="1"/>
  <c r="F1312" i="5" s="1"/>
  <c r="G1312" i="5" s="1"/>
  <c r="H1312" i="5" s="1"/>
  <c r="D1311" i="5"/>
  <c r="E1311" i="5" s="1"/>
  <c r="F1311" i="5" s="1"/>
  <c r="G1311" i="5" s="1"/>
  <c r="H1311" i="5" s="1"/>
  <c r="D1310" i="5"/>
  <c r="E1310" i="5" s="1"/>
  <c r="F1310" i="5" s="1"/>
  <c r="G1310" i="5" s="1"/>
  <c r="H1310" i="5" s="1"/>
  <c r="D1309" i="5"/>
  <c r="E1309" i="5" s="1"/>
  <c r="F1309" i="5" s="1"/>
  <c r="G1309" i="5" s="1"/>
  <c r="H1309" i="5" s="1"/>
  <c r="D1308" i="5"/>
  <c r="E1308" i="5" s="1"/>
  <c r="F1308" i="5" s="1"/>
  <c r="G1308" i="5" s="1"/>
  <c r="H1308" i="5" s="1"/>
  <c r="D1307" i="5"/>
  <c r="E1307" i="5" s="1"/>
  <c r="F1307" i="5" s="1"/>
  <c r="G1307" i="5" s="1"/>
  <c r="H1307" i="5" s="1"/>
  <c r="D1306" i="5"/>
  <c r="E1306" i="5" s="1"/>
  <c r="F1306" i="5" s="1"/>
  <c r="G1306" i="5" s="1"/>
  <c r="H1306" i="5" s="1"/>
  <c r="D1305" i="5"/>
  <c r="E1305" i="5" s="1"/>
  <c r="F1305" i="5" s="1"/>
  <c r="G1305" i="5" s="1"/>
  <c r="H1305" i="5" s="1"/>
  <c r="D1304" i="5"/>
  <c r="E1304" i="5" s="1"/>
  <c r="F1304" i="5" s="1"/>
  <c r="G1304" i="5" s="1"/>
  <c r="H1304" i="5" s="1"/>
  <c r="D1303" i="5"/>
  <c r="E1303" i="5" s="1"/>
  <c r="F1303" i="5" s="1"/>
  <c r="G1303" i="5" s="1"/>
  <c r="H1303" i="5" s="1"/>
  <c r="D1302" i="5"/>
  <c r="E1302" i="5" s="1"/>
  <c r="F1302" i="5" s="1"/>
  <c r="G1302" i="5" s="1"/>
  <c r="H1302" i="5" s="1"/>
  <c r="D1301" i="5"/>
  <c r="E1301" i="5" s="1"/>
  <c r="F1301" i="5" s="1"/>
  <c r="G1301" i="5" s="1"/>
  <c r="H1301" i="5" s="1"/>
  <c r="D1300" i="5"/>
  <c r="E1300" i="5" s="1"/>
  <c r="F1300" i="5" s="1"/>
  <c r="G1300" i="5" s="1"/>
  <c r="H1300" i="5" s="1"/>
  <c r="D1298" i="5"/>
  <c r="E1298" i="5" s="1"/>
  <c r="F1298" i="5" s="1"/>
  <c r="G1298" i="5" s="1"/>
  <c r="H1298" i="5" s="1"/>
  <c r="D1297" i="5"/>
  <c r="E1297" i="5" s="1"/>
  <c r="F1297" i="5" s="1"/>
  <c r="G1297" i="5" s="1"/>
  <c r="H1297" i="5" s="1"/>
  <c r="D1296" i="5"/>
  <c r="E1296" i="5" s="1"/>
  <c r="F1296" i="5" s="1"/>
  <c r="G1296" i="5" s="1"/>
  <c r="H1296" i="5" s="1"/>
  <c r="D1295" i="5"/>
  <c r="E1295" i="5" s="1"/>
  <c r="F1295" i="5" s="1"/>
  <c r="G1295" i="5" s="1"/>
  <c r="H1295" i="5" s="1"/>
  <c r="D1294" i="5"/>
  <c r="E1294" i="5" s="1"/>
  <c r="F1294" i="5" s="1"/>
  <c r="G1294" i="5" s="1"/>
  <c r="H1294" i="5" s="1"/>
  <c r="D1293" i="5"/>
  <c r="E1293" i="5" s="1"/>
  <c r="F1293" i="5" s="1"/>
  <c r="G1293" i="5" s="1"/>
  <c r="H1293" i="5" s="1"/>
  <c r="D1292" i="5"/>
  <c r="E1292" i="5" s="1"/>
  <c r="F1292" i="5" s="1"/>
  <c r="G1292" i="5" s="1"/>
  <c r="H1292" i="5" s="1"/>
  <c r="D1291" i="5"/>
  <c r="E1291" i="5" s="1"/>
  <c r="F1291" i="5" s="1"/>
  <c r="G1291" i="5" s="1"/>
  <c r="H1291" i="5" s="1"/>
  <c r="D1290" i="5"/>
  <c r="E1290" i="5" s="1"/>
  <c r="F1290" i="5" s="1"/>
  <c r="G1290" i="5" s="1"/>
  <c r="H1290" i="5" s="1"/>
  <c r="D1289" i="5"/>
  <c r="E1289" i="5" s="1"/>
  <c r="F1289" i="5" s="1"/>
  <c r="G1289" i="5" s="1"/>
  <c r="H1289" i="5" s="1"/>
  <c r="D1288" i="5"/>
  <c r="E1288" i="5" s="1"/>
  <c r="F1288" i="5" s="1"/>
  <c r="G1288" i="5" s="1"/>
  <c r="H1288" i="5" s="1"/>
  <c r="D1287" i="5"/>
  <c r="E1287" i="5" s="1"/>
  <c r="F1287" i="5" s="1"/>
  <c r="G1287" i="5" s="1"/>
  <c r="H1287" i="5" s="1"/>
  <c r="D1286" i="5"/>
  <c r="E1286" i="5" s="1"/>
  <c r="F1286" i="5" s="1"/>
  <c r="G1286" i="5" s="1"/>
  <c r="H1286" i="5" s="1"/>
  <c r="D1285" i="5"/>
  <c r="E1285" i="5" s="1"/>
  <c r="F1285" i="5" s="1"/>
  <c r="G1285" i="5" s="1"/>
  <c r="H1285" i="5" s="1"/>
  <c r="D1284" i="5"/>
  <c r="E1284" i="5" s="1"/>
  <c r="F1284" i="5" s="1"/>
  <c r="G1284" i="5" s="1"/>
  <c r="H1284" i="5" s="1"/>
  <c r="D1283" i="5"/>
  <c r="E1283" i="5" s="1"/>
  <c r="F1283" i="5" s="1"/>
  <c r="G1283" i="5" s="1"/>
  <c r="H1283" i="5" s="1"/>
  <c r="D1282" i="5"/>
  <c r="E1282" i="5" s="1"/>
  <c r="F1282" i="5" s="1"/>
  <c r="G1282" i="5" s="1"/>
  <c r="H1282" i="5" s="1"/>
  <c r="D1281" i="5"/>
  <c r="E1281" i="5" s="1"/>
  <c r="F1281" i="5" s="1"/>
  <c r="G1281" i="5" s="1"/>
  <c r="H1281" i="5" s="1"/>
  <c r="D1280" i="5"/>
  <c r="E1280" i="5" s="1"/>
  <c r="F1280" i="5" s="1"/>
  <c r="G1280" i="5" s="1"/>
  <c r="H1280" i="5" s="1"/>
  <c r="D1279" i="5"/>
  <c r="E1279" i="5" s="1"/>
  <c r="F1279" i="5" s="1"/>
  <c r="G1279" i="5" s="1"/>
  <c r="H1279" i="5" s="1"/>
  <c r="D1278" i="5"/>
  <c r="E1278" i="5" s="1"/>
  <c r="F1278" i="5" s="1"/>
  <c r="G1278" i="5" s="1"/>
  <c r="H1278" i="5" s="1"/>
  <c r="D1277" i="5"/>
  <c r="E1277" i="5" s="1"/>
  <c r="F1277" i="5" s="1"/>
  <c r="G1277" i="5" s="1"/>
  <c r="H1277" i="5" s="1"/>
  <c r="D1276" i="5"/>
  <c r="E1276" i="5" s="1"/>
  <c r="F1276" i="5" s="1"/>
  <c r="G1276" i="5" s="1"/>
  <c r="H1276" i="5" s="1"/>
  <c r="D1275" i="5"/>
  <c r="E1275" i="5" s="1"/>
  <c r="F1275" i="5" s="1"/>
  <c r="G1275" i="5" s="1"/>
  <c r="H1275" i="5" s="1"/>
  <c r="D1273" i="5"/>
  <c r="E1273" i="5" s="1"/>
  <c r="F1273" i="5" s="1"/>
  <c r="G1273" i="5" s="1"/>
  <c r="H1273" i="5" s="1"/>
  <c r="D1272" i="5"/>
  <c r="E1272" i="5" s="1"/>
  <c r="F1272" i="5" s="1"/>
  <c r="G1272" i="5" s="1"/>
  <c r="H1272" i="5" s="1"/>
  <c r="D1271" i="5"/>
  <c r="E1271" i="5" s="1"/>
  <c r="F1271" i="5" s="1"/>
  <c r="G1271" i="5" s="1"/>
  <c r="H1271" i="5" s="1"/>
  <c r="D1270" i="5"/>
  <c r="E1270" i="5" s="1"/>
  <c r="F1270" i="5" s="1"/>
  <c r="G1270" i="5" s="1"/>
  <c r="H1270" i="5" s="1"/>
  <c r="D1789" i="5"/>
  <c r="E1789" i="5" s="1"/>
  <c r="F1789" i="5" s="1"/>
  <c r="G1789" i="5" s="1"/>
  <c r="H1789" i="5" s="1"/>
  <c r="D1843" i="5"/>
  <c r="E1843" i="5" s="1"/>
  <c r="F1843" i="5" s="1"/>
  <c r="G1843" i="5" s="1"/>
  <c r="H1843" i="5" s="1"/>
  <c r="D1760" i="5"/>
  <c r="E1760" i="5" s="1"/>
  <c r="F1760" i="5" s="1"/>
  <c r="G1760" i="5" s="1"/>
  <c r="H1760" i="5" s="1"/>
  <c r="D1720" i="5"/>
  <c r="E1720" i="5" s="1"/>
  <c r="F1720" i="5" s="1"/>
  <c r="G1720" i="5" s="1"/>
  <c r="H1720" i="5" s="1"/>
  <c r="D1875" i="5"/>
  <c r="E1875" i="5" s="1"/>
  <c r="F1875" i="5" s="1"/>
  <c r="G1875" i="5" s="1"/>
  <c r="H1875" i="5" s="1"/>
  <c r="D1776" i="5"/>
  <c r="E1776" i="5" s="1"/>
  <c r="F1776" i="5" s="1"/>
  <c r="G1776" i="5" s="1"/>
  <c r="H1776" i="5" s="1"/>
  <c r="D1716" i="5"/>
  <c r="E1716" i="5" s="1"/>
  <c r="F1716" i="5" s="1"/>
  <c r="G1716" i="5" s="1"/>
  <c r="H1716" i="5" s="1"/>
  <c r="D1712" i="5"/>
  <c r="E1712" i="5" s="1"/>
  <c r="F1712" i="5" s="1"/>
  <c r="G1712" i="5" s="1"/>
  <c r="H1712" i="5" s="1"/>
  <c r="D1708" i="5"/>
  <c r="E1708" i="5" s="1"/>
  <c r="F1708" i="5" s="1"/>
  <c r="G1708" i="5" s="1"/>
  <c r="H1708" i="5" s="1"/>
  <c r="D1999" i="5"/>
  <c r="E1999" i="5" s="1"/>
  <c r="F1999" i="5" s="1"/>
  <c r="G1999" i="5" s="1"/>
  <c r="H1999" i="5" s="1"/>
  <c r="D1814" i="5"/>
  <c r="E1814" i="5" s="1"/>
  <c r="F1814" i="5" s="1"/>
  <c r="G1814" i="5" s="1"/>
  <c r="H1814" i="5" s="1"/>
  <c r="D1736" i="5"/>
  <c r="E1736" i="5" s="1"/>
  <c r="F1736" i="5" s="1"/>
  <c r="G1736" i="5" s="1"/>
  <c r="H1736" i="5" s="1"/>
  <c r="D1813" i="5"/>
  <c r="E1813" i="5" s="1"/>
  <c r="F1813" i="5" s="1"/>
  <c r="G1813" i="5" s="1"/>
  <c r="H1813" i="5" s="1"/>
  <c r="D1752" i="5"/>
  <c r="E1752" i="5" s="1"/>
  <c r="F1752" i="5" s="1"/>
  <c r="G1752" i="5" s="1"/>
  <c r="H1752" i="5" s="1"/>
  <c r="D1724" i="5"/>
  <c r="E1724" i="5" s="1"/>
  <c r="F1724" i="5" s="1"/>
  <c r="G1724" i="5" s="1"/>
  <c r="H1724" i="5" s="1"/>
  <c r="D1704" i="5"/>
  <c r="E1704" i="5" s="1"/>
  <c r="F1704" i="5" s="1"/>
  <c r="G1704" i="5" s="1"/>
  <c r="H1704" i="5" s="1"/>
  <c r="D1700" i="5"/>
  <c r="E1700" i="5" s="1"/>
  <c r="F1700" i="5" s="1"/>
  <c r="G1700" i="5" s="1"/>
  <c r="H1700" i="5" s="1"/>
  <c r="D1696" i="5"/>
  <c r="E1696" i="5" s="1"/>
  <c r="F1696" i="5" s="1"/>
  <c r="G1696" i="5" s="1"/>
  <c r="H1696" i="5" s="1"/>
  <c r="D1795" i="5"/>
  <c r="E1795" i="5" s="1"/>
  <c r="F1795" i="5" s="1"/>
  <c r="G1795" i="5" s="1"/>
  <c r="H1795" i="5" s="1"/>
  <c r="D1703" i="5"/>
  <c r="E1703" i="5" s="1"/>
  <c r="F1703" i="5" s="1"/>
  <c r="G1703" i="5" s="1"/>
  <c r="H1703" i="5" s="1"/>
  <c r="D1699" i="5"/>
  <c r="E1699" i="5" s="1"/>
  <c r="F1699" i="5" s="1"/>
  <c r="G1699" i="5" s="1"/>
  <c r="H1699" i="5" s="1"/>
  <c r="D1695" i="5"/>
  <c r="E1695" i="5" s="1"/>
  <c r="F1695" i="5" s="1"/>
  <c r="G1695" i="5" s="1"/>
  <c r="H1695" i="5" s="1"/>
  <c r="D1819" i="5"/>
  <c r="E1819" i="5" s="1"/>
  <c r="F1819" i="5" s="1"/>
  <c r="G1819" i="5" s="1"/>
  <c r="H1819" i="5" s="1"/>
  <c r="D1763" i="5"/>
  <c r="E1763" i="5" s="1"/>
  <c r="F1763" i="5" s="1"/>
  <c r="G1763" i="5" s="1"/>
  <c r="H1763" i="5" s="1"/>
  <c r="D1749" i="5"/>
  <c r="E1749" i="5" s="1"/>
  <c r="F1749" i="5" s="1"/>
  <c r="G1749" i="5" s="1"/>
  <c r="H1749" i="5" s="1"/>
  <c r="D1726" i="5"/>
  <c r="E1726" i="5" s="1"/>
  <c r="F1726" i="5" s="1"/>
  <c r="G1726" i="5" s="1"/>
  <c r="H1726" i="5" s="1"/>
  <c r="D1838" i="5"/>
  <c r="E1838" i="5" s="1"/>
  <c r="F1838" i="5" s="1"/>
  <c r="G1838" i="5" s="1"/>
  <c r="H1838" i="5" s="1"/>
  <c r="D1837" i="5"/>
  <c r="E1837" i="5" s="1"/>
  <c r="F1837" i="5" s="1"/>
  <c r="G1837" i="5" s="1"/>
  <c r="H1837" i="5" s="1"/>
  <c r="D1728" i="5"/>
  <c r="E1728" i="5" s="1"/>
  <c r="F1728" i="5" s="1"/>
  <c r="G1728" i="5" s="1"/>
  <c r="H1728" i="5" s="1"/>
  <c r="D1179" i="5"/>
  <c r="E1179" i="5" s="1"/>
  <c r="F1179" i="5" s="1"/>
  <c r="G1179" i="5" s="1"/>
  <c r="H1179" i="5" s="1"/>
  <c r="D1167" i="5"/>
  <c r="E1167" i="5" s="1"/>
  <c r="F1167" i="5" s="1"/>
  <c r="G1167" i="5" s="1"/>
  <c r="H1167" i="5" s="1"/>
  <c r="D1155" i="5"/>
  <c r="E1155" i="5" s="1"/>
  <c r="F1155" i="5" s="1"/>
  <c r="G1155" i="5" s="1"/>
  <c r="H1155" i="5" s="1"/>
  <c r="D1143" i="5"/>
  <c r="E1143" i="5" s="1"/>
  <c r="F1143" i="5" s="1"/>
  <c r="G1143" i="5" s="1"/>
  <c r="H1143" i="5" s="1"/>
  <c r="D1131" i="5"/>
  <c r="E1131" i="5" s="1"/>
  <c r="F1131" i="5" s="1"/>
  <c r="G1131" i="5" s="1"/>
  <c r="H1131" i="5" s="1"/>
  <c r="D1091" i="5"/>
  <c r="E1091" i="5" s="1"/>
  <c r="F1091" i="5" s="1"/>
  <c r="G1091" i="5" s="1"/>
  <c r="H1091" i="5" s="1"/>
  <c r="D1079" i="5"/>
  <c r="E1079" i="5" s="1"/>
  <c r="F1079" i="5" s="1"/>
  <c r="G1079" i="5" s="1"/>
  <c r="H1079" i="5" s="1"/>
  <c r="D1067" i="5"/>
  <c r="E1067" i="5" s="1"/>
  <c r="F1067" i="5" s="1"/>
  <c r="G1067" i="5" s="1"/>
  <c r="H1067" i="5" s="1"/>
  <c r="D1055" i="5"/>
  <c r="E1055" i="5" s="1"/>
  <c r="F1055" i="5" s="1"/>
  <c r="G1055" i="5" s="1"/>
  <c r="H1055" i="5" s="1"/>
  <c r="D1043" i="5"/>
  <c r="E1043" i="5" s="1"/>
  <c r="D1031" i="5"/>
  <c r="E1031" i="5" s="1"/>
  <c r="F1031" i="5" s="1"/>
  <c r="G1031" i="5" s="1"/>
  <c r="H1031" i="5" s="1"/>
  <c r="D1019" i="5"/>
  <c r="E1019" i="5" s="1"/>
  <c r="F1019" i="5" s="1"/>
  <c r="G1019" i="5" s="1"/>
  <c r="H1019" i="5" s="1"/>
  <c r="D1007" i="5"/>
  <c r="E1007" i="5" s="1"/>
  <c r="F1007" i="5" s="1"/>
  <c r="G1007" i="5" s="1"/>
  <c r="H1007" i="5" s="1"/>
  <c r="D995" i="5"/>
  <c r="E995" i="5" s="1"/>
  <c r="F995" i="5" s="1"/>
  <c r="G995" i="5" s="1"/>
  <c r="H995" i="5" s="1"/>
  <c r="D983" i="5"/>
  <c r="E983" i="5" s="1"/>
  <c r="F983" i="5" s="1"/>
  <c r="G983" i="5" s="1"/>
  <c r="H983" i="5" s="1"/>
  <c r="D971" i="5"/>
  <c r="E971" i="5" s="1"/>
  <c r="F971" i="5" s="1"/>
  <c r="G971" i="5" s="1"/>
  <c r="H971" i="5" s="1"/>
  <c r="D959" i="5"/>
  <c r="E959" i="5" s="1"/>
  <c r="F959" i="5" s="1"/>
  <c r="G959" i="5" s="1"/>
  <c r="H959" i="5" s="1"/>
  <c r="D947" i="5"/>
  <c r="E947" i="5" s="1"/>
  <c r="F947" i="5" s="1"/>
  <c r="G947" i="5" s="1"/>
  <c r="H947" i="5" s="1"/>
  <c r="D1691" i="5"/>
  <c r="E1691" i="5" s="1"/>
  <c r="F1691" i="5" s="1"/>
  <c r="G1691" i="5" s="1"/>
  <c r="H1691" i="5" s="1"/>
  <c r="D1269" i="5"/>
  <c r="E1269" i="5" s="1"/>
  <c r="F1269" i="5" s="1"/>
  <c r="G1269" i="5" s="1"/>
  <c r="H1269" i="5" s="1"/>
  <c r="D1266" i="5"/>
  <c r="E1266" i="5" s="1"/>
  <c r="F1266" i="5" s="1"/>
  <c r="G1266" i="5" s="1"/>
  <c r="H1266" i="5" s="1"/>
  <c r="D1263" i="5"/>
  <c r="E1263" i="5" s="1"/>
  <c r="F1263" i="5" s="1"/>
  <c r="G1263" i="5" s="1"/>
  <c r="H1263" i="5" s="1"/>
  <c r="D1260" i="5"/>
  <c r="E1260" i="5" s="1"/>
  <c r="F1260" i="5" s="1"/>
  <c r="G1260" i="5" s="1"/>
  <c r="H1260" i="5" s="1"/>
  <c r="D1257" i="5"/>
  <c r="E1257" i="5" s="1"/>
  <c r="F1257" i="5" s="1"/>
  <c r="G1257" i="5" s="1"/>
  <c r="H1257" i="5" s="1"/>
  <c r="D1254" i="5"/>
  <c r="E1254" i="5" s="1"/>
  <c r="F1254" i="5" s="1"/>
  <c r="G1254" i="5" s="1"/>
  <c r="H1254" i="5" s="1"/>
  <c r="D1251" i="5"/>
  <c r="E1251" i="5" s="1"/>
  <c r="F1251" i="5" s="1"/>
  <c r="G1251" i="5" s="1"/>
  <c r="H1251" i="5" s="1"/>
  <c r="D1248" i="5"/>
  <c r="E1248" i="5" s="1"/>
  <c r="D1245" i="5"/>
  <c r="E1245" i="5" s="1"/>
  <c r="F1245" i="5" s="1"/>
  <c r="G1245" i="5" s="1"/>
  <c r="H1245" i="5" s="1"/>
  <c r="D1242" i="5"/>
  <c r="E1242" i="5" s="1"/>
  <c r="F1242" i="5" s="1"/>
  <c r="G1242" i="5" s="1"/>
  <c r="H1242" i="5" s="1"/>
  <c r="D1239" i="5"/>
  <c r="E1239" i="5" s="1"/>
  <c r="F1239" i="5" s="1"/>
  <c r="G1239" i="5" s="1"/>
  <c r="H1239" i="5" s="1"/>
  <c r="D1236" i="5"/>
  <c r="E1236" i="5" s="1"/>
  <c r="F1236" i="5" s="1"/>
  <c r="G1236" i="5" s="1"/>
  <c r="H1236" i="5" s="1"/>
  <c r="D1233" i="5"/>
  <c r="E1233" i="5" s="1"/>
  <c r="F1233" i="5" s="1"/>
  <c r="G1233" i="5" s="1"/>
  <c r="H1233" i="5" s="1"/>
  <c r="D1230" i="5"/>
  <c r="E1230" i="5" s="1"/>
  <c r="F1230" i="5" s="1"/>
  <c r="G1230" i="5" s="1"/>
  <c r="H1230" i="5" s="1"/>
  <c r="D1227" i="5"/>
  <c r="E1227" i="5" s="1"/>
  <c r="F1227" i="5" s="1"/>
  <c r="G1227" i="5" s="1"/>
  <c r="H1227" i="5" s="1"/>
  <c r="D1224" i="5"/>
  <c r="E1224" i="5" s="1"/>
  <c r="F1224" i="5" s="1"/>
  <c r="G1224" i="5" s="1"/>
  <c r="H1224" i="5" s="1"/>
  <c r="D1221" i="5"/>
  <c r="E1221" i="5" s="1"/>
  <c r="F1221" i="5" s="1"/>
  <c r="G1221" i="5" s="1"/>
  <c r="H1221" i="5" s="1"/>
  <c r="D1218" i="5"/>
  <c r="E1218" i="5" s="1"/>
  <c r="F1218" i="5" s="1"/>
  <c r="G1218" i="5" s="1"/>
  <c r="H1218" i="5" s="1"/>
  <c r="D1215" i="5"/>
  <c r="E1215" i="5" s="1"/>
  <c r="F1215" i="5" s="1"/>
  <c r="G1215" i="5" s="1"/>
  <c r="H1215" i="5" s="1"/>
  <c r="D1212" i="5"/>
  <c r="E1212" i="5" s="1"/>
  <c r="F1212" i="5" s="1"/>
  <c r="G1212" i="5" s="1"/>
  <c r="H1212" i="5" s="1"/>
  <c r="D1209" i="5"/>
  <c r="E1209" i="5" s="1"/>
  <c r="F1209" i="5" s="1"/>
  <c r="G1209" i="5" s="1"/>
  <c r="H1209" i="5" s="1"/>
  <c r="D1206" i="5"/>
  <c r="E1206" i="5" s="1"/>
  <c r="F1206" i="5" s="1"/>
  <c r="G1206" i="5" s="1"/>
  <c r="H1206" i="5" s="1"/>
  <c r="D1203" i="5"/>
  <c r="E1203" i="5" s="1"/>
  <c r="F1203" i="5" s="1"/>
  <c r="G1203" i="5" s="1"/>
  <c r="H1203" i="5" s="1"/>
  <c r="D1200" i="5"/>
  <c r="E1200" i="5" s="1"/>
  <c r="F1200" i="5" s="1"/>
  <c r="G1200" i="5" s="1"/>
  <c r="H1200" i="5" s="1"/>
  <c r="D1197" i="5"/>
  <c r="E1197" i="5" s="1"/>
  <c r="F1197" i="5" s="1"/>
  <c r="G1197" i="5" s="1"/>
  <c r="H1197" i="5" s="1"/>
  <c r="D1194" i="5"/>
  <c r="E1194" i="5" s="1"/>
  <c r="F1194" i="5" s="1"/>
  <c r="G1194" i="5" s="1"/>
  <c r="H1194" i="5" s="1"/>
  <c r="D1191" i="5"/>
  <c r="E1191" i="5" s="1"/>
  <c r="F1191" i="5" s="1"/>
  <c r="G1191" i="5" s="1"/>
  <c r="H1191" i="5" s="1"/>
  <c r="D1186" i="5"/>
  <c r="E1186" i="5" s="1"/>
  <c r="F1186" i="5" s="1"/>
  <c r="G1186" i="5" s="1"/>
  <c r="H1186" i="5" s="1"/>
  <c r="D1174" i="5"/>
  <c r="E1174" i="5" s="1"/>
  <c r="F1174" i="5" s="1"/>
  <c r="G1174" i="5" s="1"/>
  <c r="H1174" i="5" s="1"/>
  <c r="D1162" i="5"/>
  <c r="E1162" i="5" s="1"/>
  <c r="F1162" i="5" s="1"/>
  <c r="G1162" i="5" s="1"/>
  <c r="H1162" i="5" s="1"/>
  <c r="D1150" i="5"/>
  <c r="E1150" i="5" s="1"/>
  <c r="F1150" i="5" s="1"/>
  <c r="G1150" i="5" s="1"/>
  <c r="H1150" i="5" s="1"/>
  <c r="D1138" i="5"/>
  <c r="E1138" i="5" s="1"/>
  <c r="F1138" i="5" s="1"/>
  <c r="G1138" i="5" s="1"/>
  <c r="H1138" i="5" s="1"/>
  <c r="D1107" i="5"/>
  <c r="E1107" i="5" s="1"/>
  <c r="F1107" i="5" s="1"/>
  <c r="G1107" i="5" s="1"/>
  <c r="H1107" i="5" s="1"/>
  <c r="D1101" i="5"/>
  <c r="E1101" i="5" s="1"/>
  <c r="F1101" i="5" s="1"/>
  <c r="G1101" i="5" s="1"/>
  <c r="H1101" i="5" s="1"/>
  <c r="D1092" i="5"/>
  <c r="E1092" i="5" s="1"/>
  <c r="F1092" i="5" s="1"/>
  <c r="G1092" i="5" s="1"/>
  <c r="H1092" i="5" s="1"/>
  <c r="D1080" i="5"/>
  <c r="E1080" i="5" s="1"/>
  <c r="F1080" i="5" s="1"/>
  <c r="G1080" i="5" s="1"/>
  <c r="H1080" i="5" s="1"/>
  <c r="D1068" i="5"/>
  <c r="E1068" i="5" s="1"/>
  <c r="F1068" i="5" s="1"/>
  <c r="G1068" i="5" s="1"/>
  <c r="H1068" i="5" s="1"/>
  <c r="D1056" i="5"/>
  <c r="E1056" i="5" s="1"/>
  <c r="F1056" i="5" s="1"/>
  <c r="G1056" i="5" s="1"/>
  <c r="H1056" i="5" s="1"/>
  <c r="D1044" i="5"/>
  <c r="E1044" i="5" s="1"/>
  <c r="F1044" i="5" s="1"/>
  <c r="G1044" i="5" s="1"/>
  <c r="H1044" i="5" s="1"/>
  <c r="D1032" i="5"/>
  <c r="E1032" i="5" s="1"/>
  <c r="F1032" i="5" s="1"/>
  <c r="G1032" i="5" s="1"/>
  <c r="H1032" i="5" s="1"/>
  <c r="D1020" i="5"/>
  <c r="E1020" i="5" s="1"/>
  <c r="F1020" i="5" s="1"/>
  <c r="G1020" i="5" s="1"/>
  <c r="H1020" i="5" s="1"/>
  <c r="D1008" i="5"/>
  <c r="E1008" i="5" s="1"/>
  <c r="D996" i="5"/>
  <c r="E996" i="5" s="1"/>
  <c r="F996" i="5" s="1"/>
  <c r="G996" i="5" s="1"/>
  <c r="H996" i="5" s="1"/>
  <c r="D984" i="5"/>
  <c r="E984" i="5" s="1"/>
  <c r="F984" i="5" s="1"/>
  <c r="G984" i="5" s="1"/>
  <c r="H984" i="5" s="1"/>
  <c r="D972" i="5"/>
  <c r="E972" i="5" s="1"/>
  <c r="F972" i="5" s="1"/>
  <c r="G972" i="5" s="1"/>
  <c r="H972" i="5" s="1"/>
  <c r="D960" i="5"/>
  <c r="E960" i="5" s="1"/>
  <c r="F960" i="5" s="1"/>
  <c r="G960" i="5" s="1"/>
  <c r="H960" i="5" s="1"/>
  <c r="D948" i="5"/>
  <c r="E948" i="5" s="1"/>
  <c r="F948" i="5" s="1"/>
  <c r="G948" i="5" s="1"/>
  <c r="H948" i="5" s="1"/>
  <c r="D1181" i="5"/>
  <c r="E1181" i="5" s="1"/>
  <c r="F1181" i="5" s="1"/>
  <c r="G1181" i="5" s="1"/>
  <c r="H1181" i="5" s="1"/>
  <c r="D1169" i="5"/>
  <c r="E1169" i="5" s="1"/>
  <c r="F1169" i="5" s="1"/>
  <c r="G1169" i="5" s="1"/>
  <c r="H1169" i="5" s="1"/>
  <c r="D1157" i="5"/>
  <c r="E1157" i="5" s="1"/>
  <c r="F1157" i="5" s="1"/>
  <c r="G1157" i="5" s="1"/>
  <c r="H1157" i="5" s="1"/>
  <c r="D1145" i="5"/>
  <c r="E1145" i="5" s="1"/>
  <c r="F1145" i="5" s="1"/>
  <c r="G1145" i="5" s="1"/>
  <c r="H1145" i="5" s="1"/>
  <c r="D1133" i="5"/>
  <c r="E1133" i="5" s="1"/>
  <c r="F1133" i="5" s="1"/>
  <c r="G1133" i="5" s="1"/>
  <c r="H1133" i="5" s="1"/>
  <c r="D1093" i="5"/>
  <c r="E1093" i="5" s="1"/>
  <c r="F1093" i="5" s="1"/>
  <c r="G1093" i="5" s="1"/>
  <c r="H1093" i="5" s="1"/>
  <c r="D1081" i="5"/>
  <c r="E1081" i="5" s="1"/>
  <c r="F1081" i="5" s="1"/>
  <c r="G1081" i="5" s="1"/>
  <c r="H1081" i="5" s="1"/>
  <c r="D1069" i="5"/>
  <c r="E1069" i="5" s="1"/>
  <c r="F1069" i="5" s="1"/>
  <c r="G1069" i="5" s="1"/>
  <c r="H1069" i="5" s="1"/>
  <c r="D1057" i="5"/>
  <c r="E1057" i="5" s="1"/>
  <c r="F1057" i="5" s="1"/>
  <c r="G1057" i="5" s="1"/>
  <c r="H1057" i="5" s="1"/>
  <c r="D1045" i="5"/>
  <c r="E1045" i="5" s="1"/>
  <c r="F1045" i="5" s="1"/>
  <c r="G1045" i="5" s="1"/>
  <c r="H1045" i="5" s="1"/>
  <c r="D1033" i="5"/>
  <c r="E1033" i="5" s="1"/>
  <c r="F1033" i="5" s="1"/>
  <c r="G1033" i="5" s="1"/>
  <c r="H1033" i="5" s="1"/>
  <c r="D1021" i="5"/>
  <c r="E1021" i="5" s="1"/>
  <c r="F1021" i="5" s="1"/>
  <c r="G1021" i="5" s="1"/>
  <c r="H1021" i="5" s="1"/>
  <c r="D1009" i="5"/>
  <c r="E1009" i="5" s="1"/>
  <c r="F1009" i="5" s="1"/>
  <c r="G1009" i="5" s="1"/>
  <c r="H1009" i="5" s="1"/>
  <c r="D1188" i="5"/>
  <c r="E1188" i="5" s="1"/>
  <c r="F1188" i="5" s="1"/>
  <c r="G1188" i="5" s="1"/>
  <c r="H1188" i="5" s="1"/>
  <c r="D1176" i="5"/>
  <c r="E1176" i="5" s="1"/>
  <c r="F1176" i="5" s="1"/>
  <c r="G1176" i="5" s="1"/>
  <c r="H1176" i="5" s="1"/>
  <c r="D1164" i="5"/>
  <c r="E1164" i="5" s="1"/>
  <c r="F1164" i="5" s="1"/>
  <c r="G1164" i="5" s="1"/>
  <c r="H1164" i="5" s="1"/>
  <c r="D1152" i="5"/>
  <c r="E1152" i="5" s="1"/>
  <c r="F1152" i="5" s="1"/>
  <c r="G1152" i="5" s="1"/>
  <c r="H1152" i="5" s="1"/>
  <c r="D1140" i="5"/>
  <c r="E1140" i="5" s="1"/>
  <c r="F1140" i="5" s="1"/>
  <c r="G1140" i="5" s="1"/>
  <c r="H1140" i="5" s="1"/>
  <c r="D1121" i="5"/>
  <c r="E1121" i="5" s="1"/>
  <c r="F1121" i="5" s="1"/>
  <c r="G1121" i="5" s="1"/>
  <c r="H1121" i="5" s="1"/>
  <c r="D1118" i="5"/>
  <c r="E1118" i="5" s="1"/>
  <c r="F1118" i="5" s="1"/>
  <c r="G1118" i="5" s="1"/>
  <c r="H1118" i="5" s="1"/>
  <c r="D1115" i="5"/>
  <c r="E1115" i="5" s="1"/>
  <c r="F1115" i="5" s="1"/>
  <c r="G1115" i="5" s="1"/>
  <c r="H1115" i="5" s="1"/>
  <c r="D1112" i="5"/>
  <c r="E1112" i="5" s="1"/>
  <c r="F1112" i="5" s="1"/>
  <c r="G1112" i="5" s="1"/>
  <c r="H1112" i="5" s="1"/>
  <c r="D1108" i="5"/>
  <c r="E1108" i="5" s="1"/>
  <c r="F1108" i="5" s="1"/>
  <c r="G1108" i="5" s="1"/>
  <c r="H1108" i="5" s="1"/>
  <c r="D1102" i="5"/>
  <c r="E1102" i="5" s="1"/>
  <c r="F1102" i="5" s="1"/>
  <c r="G1102" i="5" s="1"/>
  <c r="H1102" i="5" s="1"/>
  <c r="D1094" i="5"/>
  <c r="E1094" i="5" s="1"/>
  <c r="F1094" i="5" s="1"/>
  <c r="G1094" i="5" s="1"/>
  <c r="H1094" i="5" s="1"/>
  <c r="D1082" i="5"/>
  <c r="E1082" i="5" s="1"/>
  <c r="F1082" i="5" s="1"/>
  <c r="G1082" i="5" s="1"/>
  <c r="H1082" i="5" s="1"/>
  <c r="D1070" i="5"/>
  <c r="E1070" i="5" s="1"/>
  <c r="F1070" i="5" s="1"/>
  <c r="G1070" i="5" s="1"/>
  <c r="H1070" i="5" s="1"/>
  <c r="D1058" i="5"/>
  <c r="E1058" i="5" s="1"/>
  <c r="F1058" i="5" s="1"/>
  <c r="G1058" i="5" s="1"/>
  <c r="H1058" i="5" s="1"/>
  <c r="D1046" i="5"/>
  <c r="E1046" i="5" s="1"/>
  <c r="F1046" i="5" s="1"/>
  <c r="G1046" i="5" s="1"/>
  <c r="H1046" i="5" s="1"/>
  <c r="D1034" i="5"/>
  <c r="E1034" i="5" s="1"/>
  <c r="F1034" i="5" s="1"/>
  <c r="G1034" i="5" s="1"/>
  <c r="H1034" i="5" s="1"/>
  <c r="D1022" i="5"/>
  <c r="E1022" i="5" s="1"/>
  <c r="F1022" i="5" s="1"/>
  <c r="G1022" i="5" s="1"/>
  <c r="H1022" i="5" s="1"/>
  <c r="D1010" i="5"/>
  <c r="E1010" i="5" s="1"/>
  <c r="F1010" i="5" s="1"/>
  <c r="G1010" i="5" s="1"/>
  <c r="H1010" i="5" s="1"/>
  <c r="D998" i="5"/>
  <c r="E998" i="5" s="1"/>
  <c r="F998" i="5" s="1"/>
  <c r="G998" i="5" s="1"/>
  <c r="H998" i="5" s="1"/>
  <c r="D986" i="5"/>
  <c r="E986" i="5" s="1"/>
  <c r="F986" i="5" s="1"/>
  <c r="G986" i="5" s="1"/>
  <c r="H986" i="5" s="1"/>
  <c r="D974" i="5"/>
  <c r="E974" i="5" s="1"/>
  <c r="F974" i="5" s="1"/>
  <c r="G974" i="5" s="1"/>
  <c r="H974" i="5" s="1"/>
  <c r="D962" i="5"/>
  <c r="E962" i="5" s="1"/>
  <c r="F962" i="5" s="1"/>
  <c r="G962" i="5" s="1"/>
  <c r="H962" i="5" s="1"/>
  <c r="D950" i="5"/>
  <c r="E950" i="5" s="1"/>
  <c r="F950" i="5" s="1"/>
  <c r="G950" i="5" s="1"/>
  <c r="H950" i="5" s="1"/>
  <c r="D1773" i="5"/>
  <c r="E1773" i="5" s="1"/>
  <c r="F1773" i="5" s="1"/>
  <c r="G1773" i="5" s="1"/>
  <c r="H1773" i="5" s="1"/>
  <c r="D1183" i="5"/>
  <c r="E1183" i="5" s="1"/>
  <c r="F1183" i="5" s="1"/>
  <c r="G1183" i="5" s="1"/>
  <c r="H1183" i="5" s="1"/>
  <c r="D1095" i="5"/>
  <c r="E1095" i="5" s="1"/>
  <c r="F1095" i="5" s="1"/>
  <c r="G1095" i="5" s="1"/>
  <c r="H1095" i="5" s="1"/>
  <c r="D1083" i="5"/>
  <c r="E1083" i="5" s="1"/>
  <c r="F1083" i="5" s="1"/>
  <c r="G1083" i="5" s="1"/>
  <c r="H1083" i="5" s="1"/>
  <c r="D1071" i="5"/>
  <c r="E1071" i="5" s="1"/>
  <c r="F1071" i="5" s="1"/>
  <c r="G1071" i="5" s="1"/>
  <c r="H1071" i="5" s="1"/>
  <c r="D1059" i="5"/>
  <c r="E1059" i="5" s="1"/>
  <c r="F1059" i="5" s="1"/>
  <c r="G1059" i="5" s="1"/>
  <c r="H1059" i="5" s="1"/>
  <c r="D1047" i="5"/>
  <c r="E1047" i="5" s="1"/>
  <c r="F1047" i="5" s="1"/>
  <c r="G1047" i="5" s="1"/>
  <c r="H1047" i="5" s="1"/>
  <c r="D1035" i="5"/>
  <c r="E1035" i="5" s="1"/>
  <c r="F1035" i="5" s="1"/>
  <c r="G1035" i="5" s="1"/>
  <c r="H1035" i="5" s="1"/>
  <c r="D1023" i="5"/>
  <c r="E1023" i="5" s="1"/>
  <c r="F1023" i="5" s="1"/>
  <c r="G1023" i="5" s="1"/>
  <c r="H1023" i="5" s="1"/>
  <c r="D1011" i="5"/>
  <c r="E1011" i="5" s="1"/>
  <c r="F1011" i="5" s="1"/>
  <c r="G1011" i="5" s="1"/>
  <c r="H1011" i="5" s="1"/>
  <c r="D999" i="5"/>
  <c r="E999" i="5" s="1"/>
  <c r="F999" i="5" s="1"/>
  <c r="G999" i="5" s="1"/>
  <c r="H999" i="5" s="1"/>
  <c r="D987" i="5"/>
  <c r="E987" i="5" s="1"/>
  <c r="F987" i="5" s="1"/>
  <c r="G987" i="5" s="1"/>
  <c r="H987" i="5" s="1"/>
  <c r="D975" i="5"/>
  <c r="E975" i="5" s="1"/>
  <c r="F975" i="5" s="1"/>
  <c r="G975" i="5" s="1"/>
  <c r="H975" i="5" s="1"/>
  <c r="D963" i="5"/>
  <c r="E963" i="5" s="1"/>
  <c r="F963" i="5" s="1"/>
  <c r="G963" i="5" s="1"/>
  <c r="H963" i="5" s="1"/>
  <c r="D951" i="5"/>
  <c r="E951" i="5" s="1"/>
  <c r="F951" i="5" s="1"/>
  <c r="G951" i="5" s="1"/>
  <c r="H951" i="5" s="1"/>
  <c r="D1268" i="5"/>
  <c r="E1268" i="5" s="1"/>
  <c r="F1268" i="5" s="1"/>
  <c r="G1268" i="5" s="1"/>
  <c r="H1268" i="5" s="1"/>
  <c r="D1265" i="5"/>
  <c r="E1265" i="5" s="1"/>
  <c r="F1265" i="5" s="1"/>
  <c r="G1265" i="5" s="1"/>
  <c r="H1265" i="5" s="1"/>
  <c r="D1262" i="5"/>
  <c r="E1262" i="5" s="1"/>
  <c r="F1262" i="5" s="1"/>
  <c r="G1262" i="5" s="1"/>
  <c r="H1262" i="5" s="1"/>
  <c r="D1259" i="5"/>
  <c r="E1259" i="5" s="1"/>
  <c r="F1259" i="5" s="1"/>
  <c r="G1259" i="5" s="1"/>
  <c r="H1259" i="5" s="1"/>
  <c r="D1256" i="5"/>
  <c r="E1256" i="5" s="1"/>
  <c r="F1256" i="5" s="1"/>
  <c r="G1256" i="5" s="1"/>
  <c r="H1256" i="5" s="1"/>
  <c r="D1253" i="5"/>
  <c r="E1253" i="5" s="1"/>
  <c r="F1253" i="5" s="1"/>
  <c r="G1253" i="5" s="1"/>
  <c r="H1253" i="5" s="1"/>
  <c r="D1250" i="5"/>
  <c r="E1250" i="5" s="1"/>
  <c r="F1250" i="5" s="1"/>
  <c r="G1250" i="5" s="1"/>
  <c r="H1250" i="5" s="1"/>
  <c r="D1247" i="5"/>
  <c r="E1247" i="5" s="1"/>
  <c r="F1247" i="5" s="1"/>
  <c r="G1247" i="5" s="1"/>
  <c r="H1247" i="5" s="1"/>
  <c r="D1244" i="5"/>
  <c r="E1244" i="5" s="1"/>
  <c r="F1244" i="5" s="1"/>
  <c r="G1244" i="5" s="1"/>
  <c r="H1244" i="5" s="1"/>
  <c r="D1241" i="5"/>
  <c r="E1241" i="5" s="1"/>
  <c r="F1241" i="5" s="1"/>
  <c r="G1241" i="5" s="1"/>
  <c r="H1241" i="5" s="1"/>
  <c r="D1238" i="5"/>
  <c r="E1238" i="5" s="1"/>
  <c r="F1238" i="5" s="1"/>
  <c r="G1238" i="5" s="1"/>
  <c r="H1238" i="5" s="1"/>
  <c r="D1235" i="5"/>
  <c r="E1235" i="5" s="1"/>
  <c r="F1235" i="5" s="1"/>
  <c r="G1235" i="5" s="1"/>
  <c r="H1235" i="5" s="1"/>
  <c r="D1232" i="5"/>
  <c r="E1232" i="5" s="1"/>
  <c r="F1232" i="5" s="1"/>
  <c r="G1232" i="5" s="1"/>
  <c r="H1232" i="5" s="1"/>
  <c r="D1229" i="5"/>
  <c r="E1229" i="5" s="1"/>
  <c r="F1229" i="5" s="1"/>
  <c r="G1229" i="5" s="1"/>
  <c r="H1229" i="5" s="1"/>
  <c r="D1226" i="5"/>
  <c r="E1226" i="5" s="1"/>
  <c r="F1226" i="5" s="1"/>
  <c r="G1226" i="5" s="1"/>
  <c r="H1226" i="5" s="1"/>
  <c r="D1223" i="5"/>
  <c r="E1223" i="5" s="1"/>
  <c r="F1223" i="5" s="1"/>
  <c r="G1223" i="5" s="1"/>
  <c r="H1223" i="5" s="1"/>
  <c r="D1220" i="5"/>
  <c r="E1220" i="5" s="1"/>
  <c r="F1220" i="5" s="1"/>
  <c r="G1220" i="5" s="1"/>
  <c r="H1220" i="5" s="1"/>
  <c r="D1217" i="5"/>
  <c r="E1217" i="5" s="1"/>
  <c r="F1217" i="5" s="1"/>
  <c r="G1217" i="5" s="1"/>
  <c r="H1217" i="5" s="1"/>
  <c r="D1214" i="5"/>
  <c r="E1214" i="5" s="1"/>
  <c r="F1214" i="5" s="1"/>
  <c r="G1214" i="5" s="1"/>
  <c r="H1214" i="5" s="1"/>
  <c r="D1211" i="5"/>
  <c r="E1211" i="5" s="1"/>
  <c r="F1211" i="5" s="1"/>
  <c r="G1211" i="5" s="1"/>
  <c r="H1211" i="5" s="1"/>
  <c r="D1208" i="5"/>
  <c r="E1208" i="5" s="1"/>
  <c r="F1208" i="5" s="1"/>
  <c r="G1208" i="5" s="1"/>
  <c r="H1208" i="5" s="1"/>
  <c r="D1205" i="5"/>
  <c r="E1205" i="5" s="1"/>
  <c r="F1205" i="5" s="1"/>
  <c r="G1205" i="5" s="1"/>
  <c r="H1205" i="5" s="1"/>
  <c r="D1202" i="5"/>
  <c r="E1202" i="5" s="1"/>
  <c r="F1202" i="5" s="1"/>
  <c r="G1202" i="5" s="1"/>
  <c r="H1202" i="5" s="1"/>
  <c r="D1199" i="5"/>
  <c r="E1199" i="5" s="1"/>
  <c r="F1199" i="5" s="1"/>
  <c r="G1199" i="5" s="1"/>
  <c r="H1199" i="5" s="1"/>
  <c r="D1196" i="5"/>
  <c r="E1196" i="5" s="1"/>
  <c r="F1196" i="5" s="1"/>
  <c r="G1196" i="5" s="1"/>
  <c r="H1196" i="5" s="1"/>
  <c r="D1193" i="5"/>
  <c r="E1193" i="5" s="1"/>
  <c r="F1193" i="5" s="1"/>
  <c r="G1193" i="5" s="1"/>
  <c r="H1193" i="5" s="1"/>
  <c r="D1190" i="5"/>
  <c r="E1190" i="5" s="1"/>
  <c r="F1190" i="5" s="1"/>
  <c r="G1190" i="5" s="1"/>
  <c r="H1190" i="5" s="1"/>
  <c r="D1178" i="5"/>
  <c r="E1178" i="5" s="1"/>
  <c r="F1178" i="5" s="1"/>
  <c r="G1178" i="5" s="1"/>
  <c r="H1178" i="5" s="1"/>
  <c r="D1166" i="5"/>
  <c r="E1166" i="5" s="1"/>
  <c r="F1166" i="5" s="1"/>
  <c r="G1166" i="5" s="1"/>
  <c r="H1166" i="5" s="1"/>
  <c r="D1154" i="5"/>
  <c r="E1154" i="5" s="1"/>
  <c r="F1154" i="5" s="1"/>
  <c r="G1154" i="5" s="1"/>
  <c r="H1154" i="5" s="1"/>
  <c r="D1142" i="5"/>
  <c r="E1142" i="5" s="1"/>
  <c r="F1142" i="5" s="1"/>
  <c r="G1142" i="5" s="1"/>
  <c r="H1142" i="5" s="1"/>
  <c r="D1130" i="5"/>
  <c r="E1130" i="5" s="1"/>
  <c r="F1130" i="5" s="1"/>
  <c r="G1130" i="5" s="1"/>
  <c r="H1130" i="5" s="1"/>
  <c r="D1128" i="5"/>
  <c r="E1128" i="5" s="1"/>
  <c r="F1128" i="5" s="1"/>
  <c r="G1128" i="5" s="1"/>
  <c r="H1128" i="5" s="1"/>
  <c r="D1126" i="5"/>
  <c r="E1126" i="5" s="1"/>
  <c r="F1126" i="5" s="1"/>
  <c r="G1126" i="5" s="1"/>
  <c r="H1126" i="5" s="1"/>
  <c r="D1124" i="5"/>
  <c r="E1124" i="5" s="1"/>
  <c r="F1124" i="5" s="1"/>
  <c r="G1124" i="5" s="1"/>
  <c r="H1124" i="5" s="1"/>
  <c r="D1109" i="5"/>
  <c r="E1109" i="5" s="1"/>
  <c r="F1109" i="5" s="1"/>
  <c r="G1109" i="5" s="1"/>
  <c r="H1109" i="5" s="1"/>
  <c r="D1103" i="5"/>
  <c r="E1103" i="5" s="1"/>
  <c r="F1103" i="5" s="1"/>
  <c r="G1103" i="5" s="1"/>
  <c r="H1103" i="5" s="1"/>
  <c r="D1096" i="5"/>
  <c r="E1096" i="5" s="1"/>
  <c r="F1096" i="5" s="1"/>
  <c r="G1096" i="5" s="1"/>
  <c r="H1096" i="5" s="1"/>
  <c r="D1084" i="5"/>
  <c r="E1084" i="5" s="1"/>
  <c r="F1084" i="5" s="1"/>
  <c r="G1084" i="5" s="1"/>
  <c r="H1084" i="5" s="1"/>
  <c r="D1072" i="5"/>
  <c r="E1072" i="5" s="1"/>
  <c r="F1072" i="5" s="1"/>
  <c r="G1072" i="5" s="1"/>
  <c r="H1072" i="5" s="1"/>
  <c r="D1060" i="5"/>
  <c r="E1060" i="5" s="1"/>
  <c r="F1060" i="5" s="1"/>
  <c r="G1060" i="5" s="1"/>
  <c r="H1060" i="5" s="1"/>
  <c r="D1048" i="5"/>
  <c r="E1048" i="5" s="1"/>
  <c r="F1048" i="5" s="1"/>
  <c r="G1048" i="5" s="1"/>
  <c r="H1048" i="5" s="1"/>
  <c r="D1036" i="5"/>
  <c r="E1036" i="5" s="1"/>
  <c r="F1036" i="5" s="1"/>
  <c r="G1036" i="5" s="1"/>
  <c r="H1036" i="5" s="1"/>
  <c r="D1024" i="5"/>
  <c r="E1024" i="5" s="1"/>
  <c r="F1024" i="5" s="1"/>
  <c r="G1024" i="5" s="1"/>
  <c r="H1024" i="5" s="1"/>
  <c r="D1012" i="5"/>
  <c r="E1012" i="5" s="1"/>
  <c r="F1012" i="5" s="1"/>
  <c r="G1012" i="5" s="1"/>
  <c r="H1012" i="5" s="1"/>
  <c r="D1000" i="5"/>
  <c r="E1000" i="5" s="1"/>
  <c r="F1000" i="5" s="1"/>
  <c r="G1000" i="5" s="1"/>
  <c r="H1000" i="5" s="1"/>
  <c r="D988" i="5"/>
  <c r="E988" i="5" s="1"/>
  <c r="F988" i="5" s="1"/>
  <c r="G988" i="5" s="1"/>
  <c r="H988" i="5" s="1"/>
  <c r="D976" i="5"/>
  <c r="E976" i="5" s="1"/>
  <c r="F976" i="5" s="1"/>
  <c r="G976" i="5" s="1"/>
  <c r="H976" i="5" s="1"/>
  <c r="D964" i="5"/>
  <c r="E964" i="5" s="1"/>
  <c r="F964" i="5" s="1"/>
  <c r="G964" i="5" s="1"/>
  <c r="H964" i="5" s="1"/>
  <c r="D952" i="5"/>
  <c r="E952" i="5" s="1"/>
  <c r="F952" i="5" s="1"/>
  <c r="G952" i="5" s="1"/>
  <c r="H952" i="5" s="1"/>
  <c r="D1185" i="5"/>
  <c r="E1185" i="5" s="1"/>
  <c r="F1185" i="5" s="1"/>
  <c r="G1185" i="5" s="1"/>
  <c r="H1185" i="5" s="1"/>
  <c r="D1173" i="5"/>
  <c r="E1173" i="5" s="1"/>
  <c r="F1173" i="5" s="1"/>
  <c r="G1173" i="5" s="1"/>
  <c r="H1173" i="5" s="1"/>
  <c r="D1161" i="5"/>
  <c r="E1161" i="5" s="1"/>
  <c r="F1161" i="5" s="1"/>
  <c r="G1161" i="5" s="1"/>
  <c r="H1161" i="5" s="1"/>
  <c r="D1149" i="5"/>
  <c r="E1149" i="5" s="1"/>
  <c r="F1149" i="5" s="1"/>
  <c r="G1149" i="5" s="1"/>
  <c r="H1149" i="5" s="1"/>
  <c r="D1137" i="5"/>
  <c r="E1137" i="5" s="1"/>
  <c r="F1137" i="5" s="1"/>
  <c r="G1137" i="5" s="1"/>
  <c r="H1137" i="5" s="1"/>
  <c r="D1097" i="5"/>
  <c r="E1097" i="5" s="1"/>
  <c r="F1097" i="5" s="1"/>
  <c r="G1097" i="5" s="1"/>
  <c r="H1097" i="5" s="1"/>
  <c r="D1085" i="5"/>
  <c r="E1085" i="5" s="1"/>
  <c r="F1085" i="5" s="1"/>
  <c r="G1085" i="5" s="1"/>
  <c r="H1085" i="5" s="1"/>
  <c r="D1073" i="5"/>
  <c r="E1073" i="5" s="1"/>
  <c r="F1073" i="5" s="1"/>
  <c r="G1073" i="5" s="1"/>
  <c r="H1073" i="5" s="1"/>
  <c r="D1061" i="5"/>
  <c r="E1061" i="5" s="1"/>
  <c r="F1061" i="5" s="1"/>
  <c r="G1061" i="5" s="1"/>
  <c r="H1061" i="5" s="1"/>
  <c r="D1049" i="5"/>
  <c r="E1049" i="5" s="1"/>
  <c r="F1049" i="5" s="1"/>
  <c r="G1049" i="5" s="1"/>
  <c r="H1049" i="5" s="1"/>
  <c r="D1037" i="5"/>
  <c r="E1037" i="5" s="1"/>
  <c r="F1037" i="5" s="1"/>
  <c r="G1037" i="5" s="1"/>
  <c r="H1037" i="5" s="1"/>
  <c r="D1025" i="5"/>
  <c r="E1025" i="5" s="1"/>
  <c r="D1013" i="5"/>
  <c r="E1013" i="5" s="1"/>
  <c r="F1013" i="5" s="1"/>
  <c r="G1013" i="5" s="1"/>
  <c r="H1013" i="5" s="1"/>
  <c r="D1001" i="5"/>
  <c r="E1001" i="5" s="1"/>
  <c r="F1001" i="5" s="1"/>
  <c r="G1001" i="5" s="1"/>
  <c r="H1001" i="5" s="1"/>
  <c r="D989" i="5"/>
  <c r="E989" i="5" s="1"/>
  <c r="F989" i="5" s="1"/>
  <c r="G989" i="5" s="1"/>
  <c r="H989" i="5" s="1"/>
  <c r="D977" i="5"/>
  <c r="E977" i="5" s="1"/>
  <c r="F977" i="5" s="1"/>
  <c r="G977" i="5" s="1"/>
  <c r="H977" i="5" s="1"/>
  <c r="D965" i="5"/>
  <c r="E965" i="5" s="1"/>
  <c r="F965" i="5" s="1"/>
  <c r="G965" i="5" s="1"/>
  <c r="H965" i="5" s="1"/>
  <c r="D953" i="5"/>
  <c r="E953" i="5" s="1"/>
  <c r="F953" i="5" s="1"/>
  <c r="G953" i="5" s="1"/>
  <c r="H953" i="5" s="1"/>
  <c r="D1180" i="5"/>
  <c r="E1180" i="5" s="1"/>
  <c r="F1180" i="5" s="1"/>
  <c r="G1180" i="5" s="1"/>
  <c r="H1180" i="5" s="1"/>
  <c r="D1168" i="5"/>
  <c r="E1168" i="5" s="1"/>
  <c r="F1168" i="5" s="1"/>
  <c r="G1168" i="5" s="1"/>
  <c r="H1168" i="5" s="1"/>
  <c r="D1156" i="5"/>
  <c r="E1156" i="5" s="1"/>
  <c r="F1156" i="5" s="1"/>
  <c r="G1156" i="5" s="1"/>
  <c r="H1156" i="5" s="1"/>
  <c r="D1144" i="5"/>
  <c r="E1144" i="5" s="1"/>
  <c r="F1144" i="5" s="1"/>
  <c r="G1144" i="5" s="1"/>
  <c r="H1144" i="5" s="1"/>
  <c r="D1132" i="5"/>
  <c r="E1132" i="5" s="1"/>
  <c r="F1132" i="5" s="1"/>
  <c r="G1132" i="5" s="1"/>
  <c r="H1132" i="5" s="1"/>
  <c r="D1122" i="5"/>
  <c r="E1122" i="5" s="1"/>
  <c r="F1122" i="5" s="1"/>
  <c r="G1122" i="5" s="1"/>
  <c r="H1122" i="5" s="1"/>
  <c r="D1119" i="5"/>
  <c r="E1119" i="5" s="1"/>
  <c r="F1119" i="5" s="1"/>
  <c r="G1119" i="5" s="1"/>
  <c r="H1119" i="5" s="1"/>
  <c r="D1116" i="5"/>
  <c r="E1116" i="5" s="1"/>
  <c r="F1116" i="5" s="1"/>
  <c r="G1116" i="5" s="1"/>
  <c r="H1116" i="5" s="1"/>
  <c r="D1113" i="5"/>
  <c r="E1113" i="5" s="1"/>
  <c r="F1113" i="5" s="1"/>
  <c r="G1113" i="5" s="1"/>
  <c r="H1113" i="5" s="1"/>
  <c r="D1104" i="5"/>
  <c r="E1104" i="5" s="1"/>
  <c r="F1104" i="5" s="1"/>
  <c r="G1104" i="5" s="1"/>
  <c r="H1104" i="5" s="1"/>
  <c r="D1098" i="5"/>
  <c r="E1098" i="5" s="1"/>
  <c r="F1098" i="5" s="1"/>
  <c r="G1098" i="5" s="1"/>
  <c r="H1098" i="5" s="1"/>
  <c r="D1086" i="5"/>
  <c r="E1086" i="5" s="1"/>
  <c r="F1086" i="5" s="1"/>
  <c r="G1086" i="5" s="1"/>
  <c r="H1086" i="5" s="1"/>
  <c r="D1074" i="5"/>
  <c r="E1074" i="5" s="1"/>
  <c r="F1074" i="5" s="1"/>
  <c r="G1074" i="5" s="1"/>
  <c r="H1074" i="5" s="1"/>
  <c r="D1062" i="5"/>
  <c r="E1062" i="5" s="1"/>
  <c r="F1062" i="5" s="1"/>
  <c r="G1062" i="5" s="1"/>
  <c r="H1062" i="5" s="1"/>
  <c r="D1050" i="5"/>
  <c r="E1050" i="5" s="1"/>
  <c r="F1050" i="5" s="1"/>
  <c r="G1050" i="5" s="1"/>
  <c r="H1050" i="5" s="1"/>
  <c r="D1038" i="5"/>
  <c r="E1038" i="5" s="1"/>
  <c r="F1038" i="5" s="1"/>
  <c r="G1038" i="5" s="1"/>
  <c r="H1038" i="5" s="1"/>
  <c r="D1026" i="5"/>
  <c r="E1026" i="5" s="1"/>
  <c r="F1026" i="5" s="1"/>
  <c r="G1026" i="5" s="1"/>
  <c r="H1026" i="5" s="1"/>
  <c r="D1014" i="5"/>
  <c r="E1014" i="5" s="1"/>
  <c r="F1014" i="5" s="1"/>
  <c r="G1014" i="5" s="1"/>
  <c r="H1014" i="5" s="1"/>
  <c r="D1002" i="5"/>
  <c r="E1002" i="5" s="1"/>
  <c r="F1002" i="5" s="1"/>
  <c r="G1002" i="5" s="1"/>
  <c r="H1002" i="5" s="1"/>
  <c r="D1853" i="5"/>
  <c r="E1853" i="5" s="1"/>
  <c r="F1853" i="5" s="1"/>
  <c r="G1853" i="5" s="1"/>
  <c r="H1853" i="5" s="1"/>
  <c r="D1172" i="5"/>
  <c r="E1172" i="5" s="1"/>
  <c r="F1172" i="5" s="1"/>
  <c r="G1172" i="5" s="1"/>
  <c r="H1172" i="5" s="1"/>
  <c r="D1136" i="5"/>
  <c r="E1136" i="5" s="1"/>
  <c r="F1136" i="5" s="1"/>
  <c r="G1136" i="5" s="1"/>
  <c r="H1136" i="5" s="1"/>
  <c r="D1129" i="5"/>
  <c r="E1129" i="5" s="1"/>
  <c r="F1129" i="5" s="1"/>
  <c r="G1129" i="5" s="1"/>
  <c r="H1129" i="5" s="1"/>
  <c r="D1114" i="5"/>
  <c r="E1114" i="5" s="1"/>
  <c r="F1114" i="5" s="1"/>
  <c r="G1114" i="5" s="1"/>
  <c r="H1114" i="5" s="1"/>
  <c r="D1106" i="5"/>
  <c r="E1106" i="5" s="1"/>
  <c r="F1106" i="5" s="1"/>
  <c r="G1106" i="5" s="1"/>
  <c r="H1106" i="5" s="1"/>
  <c r="D1066" i="5"/>
  <c r="E1066" i="5" s="1"/>
  <c r="F1066" i="5" s="1"/>
  <c r="G1066" i="5" s="1"/>
  <c r="H1066" i="5" s="1"/>
  <c r="D1030" i="5"/>
  <c r="E1030" i="5" s="1"/>
  <c r="F1030" i="5" s="1"/>
  <c r="G1030" i="5" s="1"/>
  <c r="H1030" i="5" s="1"/>
  <c r="D985" i="5"/>
  <c r="E985" i="5" s="1"/>
  <c r="F985" i="5" s="1"/>
  <c r="G985" i="5" s="1"/>
  <c r="H985" i="5" s="1"/>
  <c r="D961" i="5"/>
  <c r="E961" i="5" s="1"/>
  <c r="F961" i="5" s="1"/>
  <c r="G961" i="5" s="1"/>
  <c r="H961" i="5" s="1"/>
  <c r="D918" i="5"/>
  <c r="E918" i="5" s="1"/>
  <c r="F918" i="5" s="1"/>
  <c r="G918" i="5" s="1"/>
  <c r="H918" i="5" s="1"/>
  <c r="D906" i="5"/>
  <c r="E906" i="5" s="1"/>
  <c r="F906" i="5" s="1"/>
  <c r="G906" i="5" s="1"/>
  <c r="H906" i="5" s="1"/>
  <c r="D903" i="5"/>
  <c r="E903" i="5" s="1"/>
  <c r="F903" i="5" s="1"/>
  <c r="G903" i="5" s="1"/>
  <c r="H903" i="5" s="1"/>
  <c r="D900" i="5"/>
  <c r="E900" i="5" s="1"/>
  <c r="F900" i="5" s="1"/>
  <c r="G900" i="5" s="1"/>
  <c r="H900" i="5" s="1"/>
  <c r="D897" i="5"/>
  <c r="E897" i="5" s="1"/>
  <c r="F897" i="5" s="1"/>
  <c r="G897" i="5" s="1"/>
  <c r="H897" i="5" s="1"/>
  <c r="D894" i="5"/>
  <c r="E894" i="5" s="1"/>
  <c r="F894" i="5" s="1"/>
  <c r="G894" i="5" s="1"/>
  <c r="H894" i="5" s="1"/>
  <c r="D891" i="5"/>
  <c r="E891" i="5" s="1"/>
  <c r="F891" i="5" s="1"/>
  <c r="G891" i="5" s="1"/>
  <c r="H891" i="5" s="1"/>
  <c r="D888" i="5"/>
  <c r="E888" i="5" s="1"/>
  <c r="F888" i="5" s="1"/>
  <c r="G888" i="5" s="1"/>
  <c r="H888" i="5" s="1"/>
  <c r="D885" i="5"/>
  <c r="E885" i="5" s="1"/>
  <c r="F885" i="5" s="1"/>
  <c r="G885" i="5" s="1"/>
  <c r="H885" i="5" s="1"/>
  <c r="D879" i="5"/>
  <c r="E879" i="5" s="1"/>
  <c r="F879" i="5" s="1"/>
  <c r="G879" i="5" s="1"/>
  <c r="H879" i="5" s="1"/>
  <c r="D876" i="5"/>
  <c r="E876" i="5" s="1"/>
  <c r="F876" i="5" s="1"/>
  <c r="G876" i="5" s="1"/>
  <c r="H876" i="5" s="1"/>
  <c r="D871" i="5"/>
  <c r="E871" i="5" s="1"/>
  <c r="F871" i="5" s="1"/>
  <c r="G871" i="5" s="1"/>
  <c r="H871" i="5" s="1"/>
  <c r="D865" i="5"/>
  <c r="E865" i="5" s="1"/>
  <c r="F865" i="5" s="1"/>
  <c r="G865" i="5" s="1"/>
  <c r="H865" i="5" s="1"/>
  <c r="D859" i="5"/>
  <c r="E859" i="5" s="1"/>
  <c r="F859" i="5" s="1"/>
  <c r="G859" i="5" s="1"/>
  <c r="H859" i="5" s="1"/>
  <c r="D853" i="5"/>
  <c r="E853" i="5" s="1"/>
  <c r="F853" i="5" s="1"/>
  <c r="G853" i="5" s="1"/>
  <c r="H853" i="5" s="1"/>
  <c r="D847" i="5"/>
  <c r="E847" i="5" s="1"/>
  <c r="F847" i="5" s="1"/>
  <c r="G847" i="5" s="1"/>
  <c r="H847" i="5" s="1"/>
  <c r="D841" i="5"/>
  <c r="E841" i="5" s="1"/>
  <c r="F841" i="5" s="1"/>
  <c r="G841" i="5" s="1"/>
  <c r="H841" i="5" s="1"/>
  <c r="D835" i="5"/>
  <c r="E835" i="5" s="1"/>
  <c r="F835" i="5" s="1"/>
  <c r="G835" i="5" s="1"/>
  <c r="H835" i="5" s="1"/>
  <c r="D829" i="5"/>
  <c r="E829" i="5" s="1"/>
  <c r="F829" i="5" s="1"/>
  <c r="G829" i="5" s="1"/>
  <c r="H829" i="5" s="1"/>
  <c r="D820" i="5"/>
  <c r="E820" i="5" s="1"/>
  <c r="F820" i="5" s="1"/>
  <c r="G820" i="5" s="1"/>
  <c r="H820" i="5" s="1"/>
  <c r="D796" i="5"/>
  <c r="E796" i="5" s="1"/>
  <c r="F796" i="5" s="1"/>
  <c r="G796" i="5" s="1"/>
  <c r="H796" i="5" s="1"/>
  <c r="D784" i="5"/>
  <c r="E784" i="5" s="1"/>
  <c r="F784" i="5" s="1"/>
  <c r="G784" i="5" s="1"/>
  <c r="H784" i="5" s="1"/>
  <c r="D772" i="5"/>
  <c r="E772" i="5" s="1"/>
  <c r="F772" i="5" s="1"/>
  <c r="G772" i="5" s="1"/>
  <c r="H772" i="5" s="1"/>
  <c r="D760" i="5"/>
  <c r="E760" i="5" s="1"/>
  <c r="F760" i="5" s="1"/>
  <c r="G760" i="5" s="1"/>
  <c r="H760" i="5" s="1"/>
  <c r="D748" i="5"/>
  <c r="E748" i="5" s="1"/>
  <c r="F748" i="5" s="1"/>
  <c r="G748" i="5" s="1"/>
  <c r="H748" i="5" s="1"/>
  <c r="D736" i="5"/>
  <c r="E736" i="5" s="1"/>
  <c r="F736" i="5" s="1"/>
  <c r="G736" i="5" s="1"/>
  <c r="H736" i="5" s="1"/>
  <c r="D1163" i="5"/>
  <c r="E1163" i="5" s="1"/>
  <c r="F1163" i="5" s="1"/>
  <c r="G1163" i="5" s="1"/>
  <c r="H1163" i="5" s="1"/>
  <c r="D1075" i="5"/>
  <c r="E1075" i="5" s="1"/>
  <c r="F1075" i="5" s="1"/>
  <c r="G1075" i="5" s="1"/>
  <c r="H1075" i="5" s="1"/>
  <c r="D978" i="5"/>
  <c r="E978" i="5" s="1"/>
  <c r="F978" i="5" s="1"/>
  <c r="G978" i="5" s="1"/>
  <c r="H978" i="5" s="1"/>
  <c r="D954" i="5"/>
  <c r="E954" i="5" s="1"/>
  <c r="F954" i="5" s="1"/>
  <c r="G954" i="5" s="1"/>
  <c r="H954" i="5" s="1"/>
  <c r="D911" i="5"/>
  <c r="E911" i="5" s="1"/>
  <c r="F911" i="5" s="1"/>
  <c r="G911" i="5" s="1"/>
  <c r="H911" i="5" s="1"/>
  <c r="D821" i="5"/>
  <c r="E821" i="5" s="1"/>
  <c r="F821" i="5" s="1"/>
  <c r="G821" i="5" s="1"/>
  <c r="H821" i="5" s="1"/>
  <c r="D809" i="5"/>
  <c r="E809" i="5" s="1"/>
  <c r="F809" i="5" s="1"/>
  <c r="G809" i="5" s="1"/>
  <c r="H809" i="5" s="1"/>
  <c r="D785" i="5"/>
  <c r="E785" i="5" s="1"/>
  <c r="F785" i="5" s="1"/>
  <c r="G785" i="5" s="1"/>
  <c r="H785" i="5" s="1"/>
  <c r="D773" i="5"/>
  <c r="E773" i="5" s="1"/>
  <c r="F773" i="5" s="1"/>
  <c r="G773" i="5" s="1"/>
  <c r="H773" i="5" s="1"/>
  <c r="D761" i="5"/>
  <c r="E761" i="5" s="1"/>
  <c r="F761" i="5" s="1"/>
  <c r="G761" i="5" s="1"/>
  <c r="H761" i="5" s="1"/>
  <c r="D749" i="5"/>
  <c r="E749" i="5" s="1"/>
  <c r="F749" i="5" s="1"/>
  <c r="G749" i="5" s="1"/>
  <c r="H749" i="5" s="1"/>
  <c r="D737" i="5"/>
  <c r="E737" i="5" s="1"/>
  <c r="F737" i="5" s="1"/>
  <c r="G737" i="5" s="1"/>
  <c r="H737" i="5" s="1"/>
  <c r="D1264" i="5"/>
  <c r="E1264" i="5" s="1"/>
  <c r="F1264" i="5" s="1"/>
  <c r="G1264" i="5" s="1"/>
  <c r="H1264" i="5" s="1"/>
  <c r="D1246" i="5"/>
  <c r="E1246" i="5" s="1"/>
  <c r="F1246" i="5" s="1"/>
  <c r="G1246" i="5" s="1"/>
  <c r="H1246" i="5" s="1"/>
  <c r="D1237" i="5"/>
  <c r="E1237" i="5" s="1"/>
  <c r="F1237" i="5" s="1"/>
  <c r="G1237" i="5" s="1"/>
  <c r="H1237" i="5" s="1"/>
  <c r="D1228" i="5"/>
  <c r="E1228" i="5" s="1"/>
  <c r="F1228" i="5" s="1"/>
  <c r="G1228" i="5" s="1"/>
  <c r="H1228" i="5" s="1"/>
  <c r="D1210" i="5"/>
  <c r="E1210" i="5" s="1"/>
  <c r="F1210" i="5" s="1"/>
  <c r="G1210" i="5" s="1"/>
  <c r="H1210" i="5" s="1"/>
  <c r="D1201" i="5"/>
  <c r="E1201" i="5" s="1"/>
  <c r="F1201" i="5" s="1"/>
  <c r="G1201" i="5" s="1"/>
  <c r="H1201" i="5" s="1"/>
  <c r="D1192" i="5"/>
  <c r="E1192" i="5" s="1"/>
  <c r="F1192" i="5" s="1"/>
  <c r="G1192" i="5" s="1"/>
  <c r="H1192" i="5" s="1"/>
  <c r="D1170" i="5"/>
  <c r="E1170" i="5" s="1"/>
  <c r="F1170" i="5" s="1"/>
  <c r="G1170" i="5" s="1"/>
  <c r="H1170" i="5" s="1"/>
  <c r="D1134" i="5"/>
  <c r="E1134" i="5" s="1"/>
  <c r="F1134" i="5" s="1"/>
  <c r="G1134" i="5" s="1"/>
  <c r="H1134" i="5" s="1"/>
  <c r="D1105" i="5"/>
  <c r="E1105" i="5" s="1"/>
  <c r="F1105" i="5" s="1"/>
  <c r="G1105" i="5" s="1"/>
  <c r="H1105" i="5" s="1"/>
  <c r="D1088" i="5"/>
  <c r="E1088" i="5" s="1"/>
  <c r="F1088" i="5" s="1"/>
  <c r="G1088" i="5" s="1"/>
  <c r="H1088" i="5" s="1"/>
  <c r="D1052" i="5"/>
  <c r="E1052" i="5" s="1"/>
  <c r="F1052" i="5" s="1"/>
  <c r="G1052" i="5" s="1"/>
  <c r="H1052" i="5" s="1"/>
  <c r="D1016" i="5"/>
  <c r="E1016" i="5" s="1"/>
  <c r="F1016" i="5" s="1"/>
  <c r="G1016" i="5" s="1"/>
  <c r="H1016" i="5" s="1"/>
  <c r="D943" i="5"/>
  <c r="E943" i="5" s="1"/>
  <c r="F943" i="5" s="1"/>
  <c r="G943" i="5" s="1"/>
  <c r="H943" i="5" s="1"/>
  <c r="D941" i="5"/>
  <c r="E941" i="5" s="1"/>
  <c r="F941" i="5" s="1"/>
  <c r="G941" i="5" s="1"/>
  <c r="H941" i="5" s="1"/>
  <c r="D939" i="5"/>
  <c r="E939" i="5" s="1"/>
  <c r="F939" i="5" s="1"/>
  <c r="G939" i="5" s="1"/>
  <c r="H939" i="5" s="1"/>
  <c r="D937" i="5"/>
  <c r="E937" i="5" s="1"/>
  <c r="F937" i="5" s="1"/>
  <c r="G937" i="5" s="1"/>
  <c r="H937" i="5" s="1"/>
  <c r="D935" i="5"/>
  <c r="E935" i="5" s="1"/>
  <c r="F935" i="5" s="1"/>
  <c r="G935" i="5" s="1"/>
  <c r="H935" i="5" s="1"/>
  <c r="D933" i="5"/>
  <c r="E933" i="5" s="1"/>
  <c r="F933" i="5" s="1"/>
  <c r="G933" i="5" s="1"/>
  <c r="H933" i="5" s="1"/>
  <c r="D929" i="5"/>
  <c r="E929" i="5" s="1"/>
  <c r="F929" i="5" s="1"/>
  <c r="G929" i="5" s="1"/>
  <c r="H929" i="5" s="1"/>
  <c r="D927" i="5"/>
  <c r="E927" i="5" s="1"/>
  <c r="F927" i="5" s="1"/>
  <c r="G927" i="5" s="1"/>
  <c r="H927" i="5" s="1"/>
  <c r="D925" i="5"/>
  <c r="E925" i="5" s="1"/>
  <c r="F925" i="5" s="1"/>
  <c r="G925" i="5" s="1"/>
  <c r="H925" i="5" s="1"/>
  <c r="D923" i="5"/>
  <c r="E923" i="5" s="1"/>
  <c r="F923" i="5" s="1"/>
  <c r="G923" i="5" s="1"/>
  <c r="H923" i="5" s="1"/>
  <c r="D916" i="5"/>
  <c r="E916" i="5" s="1"/>
  <c r="F916" i="5" s="1"/>
  <c r="G916" i="5" s="1"/>
  <c r="H916" i="5" s="1"/>
  <c r="D872" i="5"/>
  <c r="E872" i="5" s="1"/>
  <c r="F872" i="5" s="1"/>
  <c r="G872" i="5" s="1"/>
  <c r="H872" i="5" s="1"/>
  <c r="D866" i="5"/>
  <c r="E866" i="5" s="1"/>
  <c r="F866" i="5" s="1"/>
  <c r="G866" i="5" s="1"/>
  <c r="H866" i="5" s="1"/>
  <c r="D860" i="5"/>
  <c r="E860" i="5" s="1"/>
  <c r="F860" i="5" s="1"/>
  <c r="G860" i="5" s="1"/>
  <c r="H860" i="5" s="1"/>
  <c r="D854" i="5"/>
  <c r="E854" i="5" s="1"/>
  <c r="F854" i="5" s="1"/>
  <c r="G854" i="5" s="1"/>
  <c r="H854" i="5" s="1"/>
  <c r="D848" i="5"/>
  <c r="E848" i="5" s="1"/>
  <c r="F848" i="5" s="1"/>
  <c r="G848" i="5" s="1"/>
  <c r="H848" i="5" s="1"/>
  <c r="D842" i="5"/>
  <c r="E842" i="5" s="1"/>
  <c r="F842" i="5" s="1"/>
  <c r="G842" i="5" s="1"/>
  <c r="H842" i="5" s="1"/>
  <c r="D830" i="5"/>
  <c r="E830" i="5" s="1"/>
  <c r="F830" i="5" s="1"/>
  <c r="G830" i="5" s="1"/>
  <c r="H830" i="5" s="1"/>
  <c r="D822" i="5"/>
  <c r="E822" i="5" s="1"/>
  <c r="F822" i="5" s="1"/>
  <c r="G822" i="5" s="1"/>
  <c r="H822" i="5" s="1"/>
  <c r="D810" i="5"/>
  <c r="E810" i="5" s="1"/>
  <c r="F810" i="5" s="1"/>
  <c r="G810" i="5" s="1"/>
  <c r="H810" i="5" s="1"/>
  <c r="D798" i="5"/>
  <c r="E798" i="5" s="1"/>
  <c r="F798" i="5" s="1"/>
  <c r="G798" i="5" s="1"/>
  <c r="H798" i="5" s="1"/>
  <c r="D786" i="5"/>
  <c r="E786" i="5" s="1"/>
  <c r="F786" i="5" s="1"/>
  <c r="G786" i="5" s="1"/>
  <c r="H786" i="5" s="1"/>
  <c r="D774" i="5"/>
  <c r="E774" i="5" s="1"/>
  <c r="F774" i="5" s="1"/>
  <c r="G774" i="5" s="1"/>
  <c r="H774" i="5" s="1"/>
  <c r="D762" i="5"/>
  <c r="E762" i="5" s="1"/>
  <c r="F762" i="5" s="1"/>
  <c r="G762" i="5" s="1"/>
  <c r="H762" i="5" s="1"/>
  <c r="D750" i="5"/>
  <c r="E750" i="5" s="1"/>
  <c r="F750" i="5" s="1"/>
  <c r="G750" i="5" s="1"/>
  <c r="H750" i="5" s="1"/>
  <c r="D738" i="5"/>
  <c r="E738" i="5" s="1"/>
  <c r="F738" i="5" s="1"/>
  <c r="G738" i="5" s="1"/>
  <c r="H738" i="5" s="1"/>
  <c r="D1177" i="5"/>
  <c r="E1177" i="5" s="1"/>
  <c r="F1177" i="5" s="1"/>
  <c r="G1177" i="5" s="1"/>
  <c r="H1177" i="5" s="1"/>
  <c r="D1141" i="5"/>
  <c r="E1141" i="5" s="1"/>
  <c r="F1141" i="5" s="1"/>
  <c r="G1141" i="5" s="1"/>
  <c r="H1141" i="5" s="1"/>
  <c r="D1065" i="5"/>
  <c r="E1065" i="5" s="1"/>
  <c r="F1065" i="5" s="1"/>
  <c r="G1065" i="5" s="1"/>
  <c r="H1065" i="5" s="1"/>
  <c r="D1029" i="5"/>
  <c r="E1029" i="5" s="1"/>
  <c r="F1029" i="5" s="1"/>
  <c r="G1029" i="5" s="1"/>
  <c r="H1029" i="5" s="1"/>
  <c r="D980" i="5"/>
  <c r="E980" i="5" s="1"/>
  <c r="F980" i="5" s="1"/>
  <c r="G980" i="5" s="1"/>
  <c r="H980" i="5" s="1"/>
  <c r="D956" i="5"/>
  <c r="E956" i="5" s="1"/>
  <c r="F956" i="5" s="1"/>
  <c r="G956" i="5" s="1"/>
  <c r="H956" i="5" s="1"/>
  <c r="D909" i="5"/>
  <c r="E909" i="5" s="1"/>
  <c r="F909" i="5" s="1"/>
  <c r="G909" i="5" s="1"/>
  <c r="H909" i="5" s="1"/>
  <c r="D823" i="5"/>
  <c r="E823" i="5" s="1"/>
  <c r="F823" i="5" s="1"/>
  <c r="G823" i="5" s="1"/>
  <c r="H823" i="5" s="1"/>
  <c r="D811" i="5"/>
  <c r="E811" i="5" s="1"/>
  <c r="F811" i="5" s="1"/>
  <c r="G811" i="5" s="1"/>
  <c r="H811" i="5" s="1"/>
  <c r="D799" i="5"/>
  <c r="E799" i="5" s="1"/>
  <c r="F799" i="5" s="1"/>
  <c r="G799" i="5" s="1"/>
  <c r="H799" i="5" s="1"/>
  <c r="D787" i="5"/>
  <c r="E787" i="5" s="1"/>
  <c r="F787" i="5" s="1"/>
  <c r="G787" i="5" s="1"/>
  <c r="H787" i="5" s="1"/>
  <c r="D775" i="5"/>
  <c r="E775" i="5" s="1"/>
  <c r="F775" i="5" s="1"/>
  <c r="G775" i="5" s="1"/>
  <c r="H775" i="5" s="1"/>
  <c r="D763" i="5"/>
  <c r="E763" i="5" s="1"/>
  <c r="F763" i="5" s="1"/>
  <c r="G763" i="5" s="1"/>
  <c r="H763" i="5" s="1"/>
  <c r="D751" i="5"/>
  <c r="E751" i="5" s="1"/>
  <c r="F751" i="5" s="1"/>
  <c r="G751" i="5" s="1"/>
  <c r="H751" i="5" s="1"/>
  <c r="D739" i="5"/>
  <c r="E739" i="5" s="1"/>
  <c r="F739" i="5" s="1"/>
  <c r="G739" i="5" s="1"/>
  <c r="H739" i="5" s="1"/>
  <c r="D1184" i="5"/>
  <c r="E1184" i="5" s="1"/>
  <c r="F1184" i="5" s="1"/>
  <c r="G1184" i="5" s="1"/>
  <c r="H1184" i="5" s="1"/>
  <c r="D1148" i="5"/>
  <c r="E1148" i="5" s="1"/>
  <c r="F1148" i="5" s="1"/>
  <c r="G1148" i="5" s="1"/>
  <c r="H1148" i="5" s="1"/>
  <c r="D1127" i="5"/>
  <c r="E1127" i="5" s="1"/>
  <c r="F1127" i="5" s="1"/>
  <c r="G1127" i="5" s="1"/>
  <c r="H1127" i="5" s="1"/>
  <c r="D1117" i="5"/>
  <c r="E1117" i="5" s="1"/>
  <c r="F1117" i="5" s="1"/>
  <c r="G1117" i="5" s="1"/>
  <c r="H1117" i="5" s="1"/>
  <c r="D1078" i="5"/>
  <c r="E1078" i="5" s="1"/>
  <c r="F1078" i="5" s="1"/>
  <c r="G1078" i="5" s="1"/>
  <c r="H1078" i="5" s="1"/>
  <c r="D1042" i="5"/>
  <c r="E1042" i="5" s="1"/>
  <c r="F1042" i="5" s="1"/>
  <c r="G1042" i="5" s="1"/>
  <c r="H1042" i="5" s="1"/>
  <c r="D1006" i="5"/>
  <c r="E1006" i="5" s="1"/>
  <c r="F1006" i="5" s="1"/>
  <c r="G1006" i="5" s="1"/>
  <c r="H1006" i="5" s="1"/>
  <c r="D993" i="5"/>
  <c r="E993" i="5" s="1"/>
  <c r="F993" i="5" s="1"/>
  <c r="G993" i="5" s="1"/>
  <c r="H993" i="5" s="1"/>
  <c r="D969" i="5"/>
  <c r="E969" i="5" s="1"/>
  <c r="F969" i="5" s="1"/>
  <c r="G969" i="5" s="1"/>
  <c r="H969" i="5" s="1"/>
  <c r="D945" i="5"/>
  <c r="E945" i="5" s="1"/>
  <c r="F945" i="5" s="1"/>
  <c r="G945" i="5" s="1"/>
  <c r="H945" i="5" s="1"/>
  <c r="D914" i="5"/>
  <c r="E914" i="5" s="1"/>
  <c r="F914" i="5" s="1"/>
  <c r="G914" i="5" s="1"/>
  <c r="H914" i="5" s="1"/>
  <c r="D904" i="5"/>
  <c r="E904" i="5" s="1"/>
  <c r="F904" i="5" s="1"/>
  <c r="G904" i="5" s="1"/>
  <c r="H904" i="5" s="1"/>
  <c r="D901" i="5"/>
  <c r="E901" i="5" s="1"/>
  <c r="F901" i="5" s="1"/>
  <c r="G901" i="5" s="1"/>
  <c r="H901" i="5" s="1"/>
  <c r="D898" i="5"/>
  <c r="E898" i="5" s="1"/>
  <c r="F898" i="5" s="1"/>
  <c r="G898" i="5" s="1"/>
  <c r="H898" i="5" s="1"/>
  <c r="D895" i="5"/>
  <c r="E895" i="5" s="1"/>
  <c r="F895" i="5" s="1"/>
  <c r="G895" i="5" s="1"/>
  <c r="H895" i="5" s="1"/>
  <c r="D892" i="5"/>
  <c r="E892" i="5" s="1"/>
  <c r="F892" i="5" s="1"/>
  <c r="G892" i="5" s="1"/>
  <c r="H892" i="5" s="1"/>
  <c r="D889" i="5"/>
  <c r="E889" i="5" s="1"/>
  <c r="F889" i="5" s="1"/>
  <c r="G889" i="5" s="1"/>
  <c r="H889" i="5" s="1"/>
  <c r="D886" i="5"/>
  <c r="E886" i="5" s="1"/>
  <c r="F886" i="5" s="1"/>
  <c r="G886" i="5" s="1"/>
  <c r="H886" i="5" s="1"/>
  <c r="D880" i="5"/>
  <c r="E880" i="5" s="1"/>
  <c r="F880" i="5" s="1"/>
  <c r="G880" i="5" s="1"/>
  <c r="H880" i="5" s="1"/>
  <c r="D877" i="5"/>
  <c r="E877" i="5" s="1"/>
  <c r="F877" i="5" s="1"/>
  <c r="G877" i="5" s="1"/>
  <c r="H877" i="5" s="1"/>
  <c r="D873" i="5"/>
  <c r="E873" i="5" s="1"/>
  <c r="F873" i="5" s="1"/>
  <c r="G873" i="5" s="1"/>
  <c r="H873" i="5" s="1"/>
  <c r="D867" i="5"/>
  <c r="E867" i="5" s="1"/>
  <c r="F867" i="5" s="1"/>
  <c r="G867" i="5" s="1"/>
  <c r="H867" i="5" s="1"/>
  <c r="D861" i="5"/>
  <c r="E861" i="5" s="1"/>
  <c r="F861" i="5" s="1"/>
  <c r="G861" i="5" s="1"/>
  <c r="H861" i="5" s="1"/>
  <c r="D1175" i="5"/>
  <c r="E1175" i="5" s="1"/>
  <c r="F1175" i="5" s="1"/>
  <c r="G1175" i="5" s="1"/>
  <c r="H1175" i="5" s="1"/>
  <c r="D1139" i="5"/>
  <c r="E1139" i="5" s="1"/>
  <c r="F1139" i="5" s="1"/>
  <c r="G1139" i="5" s="1"/>
  <c r="H1139" i="5" s="1"/>
  <c r="D982" i="5"/>
  <c r="E982" i="5" s="1"/>
  <c r="F982" i="5" s="1"/>
  <c r="G982" i="5" s="1"/>
  <c r="H982" i="5" s="1"/>
  <c r="D958" i="5"/>
  <c r="E958" i="5" s="1"/>
  <c r="F958" i="5" s="1"/>
  <c r="G958" i="5" s="1"/>
  <c r="H958" i="5" s="1"/>
  <c r="D919" i="5"/>
  <c r="E919" i="5" s="1"/>
  <c r="F919" i="5" s="1"/>
  <c r="G919" i="5" s="1"/>
  <c r="H919" i="5" s="1"/>
  <c r="D907" i="5"/>
  <c r="E907" i="5" s="1"/>
  <c r="F907" i="5" s="1"/>
  <c r="G907" i="5" s="1"/>
  <c r="H907" i="5" s="1"/>
  <c r="D1261" i="5"/>
  <c r="E1261" i="5" s="1"/>
  <c r="F1261" i="5" s="1"/>
  <c r="G1261" i="5" s="1"/>
  <c r="H1261" i="5" s="1"/>
  <c r="D1252" i="5"/>
  <c r="E1252" i="5" s="1"/>
  <c r="F1252" i="5" s="1"/>
  <c r="G1252" i="5" s="1"/>
  <c r="H1252" i="5" s="1"/>
  <c r="D1234" i="5"/>
  <c r="E1234" i="5" s="1"/>
  <c r="F1234" i="5" s="1"/>
  <c r="G1234" i="5" s="1"/>
  <c r="H1234" i="5" s="1"/>
  <c r="D1225" i="5"/>
  <c r="E1225" i="5" s="1"/>
  <c r="F1225" i="5" s="1"/>
  <c r="G1225" i="5" s="1"/>
  <c r="H1225" i="5" s="1"/>
  <c r="D1216" i="5"/>
  <c r="E1216" i="5" s="1"/>
  <c r="F1216" i="5" s="1"/>
  <c r="G1216" i="5" s="1"/>
  <c r="H1216" i="5" s="1"/>
  <c r="D1198" i="5"/>
  <c r="E1198" i="5" s="1"/>
  <c r="F1198" i="5" s="1"/>
  <c r="G1198" i="5" s="1"/>
  <c r="H1198" i="5" s="1"/>
  <c r="D1182" i="5"/>
  <c r="E1182" i="5" s="1"/>
  <c r="F1182" i="5" s="1"/>
  <c r="G1182" i="5" s="1"/>
  <c r="H1182" i="5" s="1"/>
  <c r="D1146" i="5"/>
  <c r="E1146" i="5" s="1"/>
  <c r="F1146" i="5" s="1"/>
  <c r="G1146" i="5" s="1"/>
  <c r="H1146" i="5" s="1"/>
  <c r="D1064" i="5"/>
  <c r="E1064" i="5" s="1"/>
  <c r="F1064" i="5" s="1"/>
  <c r="G1064" i="5" s="1"/>
  <c r="H1064" i="5" s="1"/>
  <c r="D1028" i="5"/>
  <c r="E1028" i="5" s="1"/>
  <c r="F1028" i="5" s="1"/>
  <c r="G1028" i="5" s="1"/>
  <c r="H1028" i="5" s="1"/>
  <c r="D997" i="5"/>
  <c r="E997" i="5" s="1"/>
  <c r="F997" i="5" s="1"/>
  <c r="G997" i="5" s="1"/>
  <c r="H997" i="5" s="1"/>
  <c r="D973" i="5"/>
  <c r="E973" i="5" s="1"/>
  <c r="F973" i="5" s="1"/>
  <c r="G973" i="5" s="1"/>
  <c r="H973" i="5" s="1"/>
  <c r="D949" i="5"/>
  <c r="E949" i="5" s="1"/>
  <c r="F949" i="5" s="1"/>
  <c r="G949" i="5" s="1"/>
  <c r="H949" i="5" s="1"/>
  <c r="D912" i="5"/>
  <c r="E912" i="5" s="1"/>
  <c r="F912" i="5" s="1"/>
  <c r="G912" i="5" s="1"/>
  <c r="H912" i="5" s="1"/>
  <c r="D874" i="5"/>
  <c r="E874" i="5" s="1"/>
  <c r="F874" i="5" s="1"/>
  <c r="G874" i="5" s="1"/>
  <c r="H874" i="5" s="1"/>
  <c r="D868" i="5"/>
  <c r="E868" i="5" s="1"/>
  <c r="F868" i="5" s="1"/>
  <c r="G868" i="5" s="1"/>
  <c r="H868" i="5" s="1"/>
  <c r="D1189" i="5"/>
  <c r="E1189" i="5" s="1"/>
  <c r="F1189" i="5" s="1"/>
  <c r="G1189" i="5" s="1"/>
  <c r="H1189" i="5" s="1"/>
  <c r="D1153" i="5"/>
  <c r="E1153" i="5" s="1"/>
  <c r="F1153" i="5" s="1"/>
  <c r="G1153" i="5" s="1"/>
  <c r="H1153" i="5" s="1"/>
  <c r="D1077" i="5"/>
  <c r="E1077" i="5" s="1"/>
  <c r="F1077" i="5" s="1"/>
  <c r="G1077" i="5" s="1"/>
  <c r="H1077" i="5" s="1"/>
  <c r="D1041" i="5"/>
  <c r="E1041" i="5" s="1"/>
  <c r="F1041" i="5" s="1"/>
  <c r="G1041" i="5" s="1"/>
  <c r="H1041" i="5" s="1"/>
  <c r="D1005" i="5"/>
  <c r="E1005" i="5" s="1"/>
  <c r="F1005" i="5" s="1"/>
  <c r="G1005" i="5" s="1"/>
  <c r="H1005" i="5" s="1"/>
  <c r="D990" i="5"/>
  <c r="E990" i="5" s="1"/>
  <c r="F990" i="5" s="1"/>
  <c r="G990" i="5" s="1"/>
  <c r="H990" i="5" s="1"/>
  <c r="D966" i="5"/>
  <c r="E966" i="5" s="1"/>
  <c r="F966" i="5" s="1"/>
  <c r="G966" i="5" s="1"/>
  <c r="H966" i="5" s="1"/>
  <c r="D917" i="5"/>
  <c r="E917" i="5" s="1"/>
  <c r="F917" i="5" s="1"/>
  <c r="G917" i="5" s="1"/>
  <c r="H917" i="5" s="1"/>
  <c r="D1160" i="5"/>
  <c r="E1160" i="5" s="1"/>
  <c r="F1160" i="5" s="1"/>
  <c r="G1160" i="5" s="1"/>
  <c r="H1160" i="5" s="1"/>
  <c r="D1125" i="5"/>
  <c r="E1125" i="5" s="1"/>
  <c r="F1125" i="5" s="1"/>
  <c r="G1125" i="5" s="1"/>
  <c r="H1125" i="5" s="1"/>
  <c r="D1120" i="5"/>
  <c r="E1120" i="5" s="1"/>
  <c r="F1120" i="5" s="1"/>
  <c r="G1120" i="5" s="1"/>
  <c r="H1120" i="5" s="1"/>
  <c r="D1100" i="5"/>
  <c r="E1100" i="5" s="1"/>
  <c r="F1100" i="5" s="1"/>
  <c r="G1100" i="5" s="1"/>
  <c r="H1100" i="5" s="1"/>
  <c r="D1090" i="5"/>
  <c r="E1090" i="5" s="1"/>
  <c r="F1090" i="5" s="1"/>
  <c r="G1090" i="5" s="1"/>
  <c r="H1090" i="5" s="1"/>
  <c r="D1054" i="5"/>
  <c r="E1054" i="5" s="1"/>
  <c r="F1054" i="5" s="1"/>
  <c r="G1054" i="5" s="1"/>
  <c r="H1054" i="5" s="1"/>
  <c r="D1018" i="5"/>
  <c r="E1018" i="5" s="1"/>
  <c r="F1018" i="5" s="1"/>
  <c r="G1018" i="5" s="1"/>
  <c r="H1018" i="5" s="1"/>
  <c r="D1249" i="5"/>
  <c r="E1249" i="5" s="1"/>
  <c r="F1249" i="5" s="1"/>
  <c r="G1249" i="5" s="1"/>
  <c r="H1249" i="5" s="1"/>
  <c r="D1213" i="5"/>
  <c r="E1213" i="5" s="1"/>
  <c r="F1213" i="5" s="1"/>
  <c r="G1213" i="5" s="1"/>
  <c r="H1213" i="5" s="1"/>
  <c r="D1040" i="5"/>
  <c r="E1040" i="5" s="1"/>
  <c r="F1040" i="5" s="1"/>
  <c r="G1040" i="5" s="1"/>
  <c r="H1040" i="5" s="1"/>
  <c r="D957" i="5"/>
  <c r="E957" i="5" s="1"/>
  <c r="F957" i="5" s="1"/>
  <c r="G957" i="5" s="1"/>
  <c r="H957" i="5" s="1"/>
  <c r="D920" i="5"/>
  <c r="E920" i="5" s="1"/>
  <c r="F920" i="5" s="1"/>
  <c r="G920" i="5" s="1"/>
  <c r="H920" i="5" s="1"/>
  <c r="D870" i="5"/>
  <c r="E870" i="5" s="1"/>
  <c r="F870" i="5" s="1"/>
  <c r="G870" i="5" s="1"/>
  <c r="H870" i="5" s="1"/>
  <c r="D819" i="5"/>
  <c r="E819" i="5" s="1"/>
  <c r="F819" i="5" s="1"/>
  <c r="G819" i="5" s="1"/>
  <c r="H819" i="5" s="1"/>
  <c r="D791" i="5"/>
  <c r="E791" i="5" s="1"/>
  <c r="F791" i="5" s="1"/>
  <c r="G791" i="5" s="1"/>
  <c r="H791" i="5" s="1"/>
  <c r="D783" i="5"/>
  <c r="E783" i="5" s="1"/>
  <c r="F783" i="5" s="1"/>
  <c r="G783" i="5" s="1"/>
  <c r="H783" i="5" s="1"/>
  <c r="D755" i="5"/>
  <c r="E755" i="5" s="1"/>
  <c r="F755" i="5" s="1"/>
  <c r="G755" i="5" s="1"/>
  <c r="H755" i="5" s="1"/>
  <c r="D747" i="5"/>
  <c r="E747" i="5" s="1"/>
  <c r="F747" i="5" s="1"/>
  <c r="G747" i="5" s="1"/>
  <c r="H747" i="5" s="1"/>
  <c r="D678" i="5"/>
  <c r="E678" i="5" s="1"/>
  <c r="F678" i="5" s="1"/>
  <c r="G678" i="5" s="1"/>
  <c r="H678" i="5" s="1"/>
  <c r="D672" i="5"/>
  <c r="E672" i="5" s="1"/>
  <c r="F672" i="5" s="1"/>
  <c r="G672" i="5" s="1"/>
  <c r="H672" i="5" s="1"/>
  <c r="D660" i="5"/>
  <c r="E660" i="5" s="1"/>
  <c r="F660" i="5" s="1"/>
  <c r="G660" i="5" s="1"/>
  <c r="H660" i="5" s="1"/>
  <c r="D651" i="5"/>
  <c r="E651" i="5" s="1"/>
  <c r="F651" i="5" s="1"/>
  <c r="G651" i="5" s="1"/>
  <c r="H651" i="5" s="1"/>
  <c r="D639" i="5"/>
  <c r="E639" i="5" s="1"/>
  <c r="F639" i="5" s="1"/>
  <c r="G639" i="5" s="1"/>
  <c r="H639" i="5" s="1"/>
  <c r="D627" i="5"/>
  <c r="E627" i="5" s="1"/>
  <c r="F627" i="5" s="1"/>
  <c r="G627" i="5" s="1"/>
  <c r="H627" i="5" s="1"/>
  <c r="D1053" i="5"/>
  <c r="E1053" i="5" s="1"/>
  <c r="F1053" i="5" s="1"/>
  <c r="G1053" i="5" s="1"/>
  <c r="H1053" i="5" s="1"/>
  <c r="D845" i="5"/>
  <c r="E845" i="5" s="1"/>
  <c r="F845" i="5" s="1"/>
  <c r="G845" i="5" s="1"/>
  <c r="H845" i="5" s="1"/>
  <c r="D843" i="5"/>
  <c r="E843" i="5" s="1"/>
  <c r="F843" i="5" s="1"/>
  <c r="G843" i="5" s="1"/>
  <c r="H843" i="5" s="1"/>
  <c r="D827" i="5"/>
  <c r="E827" i="5" s="1"/>
  <c r="F827" i="5" s="1"/>
  <c r="G827" i="5" s="1"/>
  <c r="H827" i="5" s="1"/>
  <c r="D812" i="5"/>
  <c r="E812" i="5" s="1"/>
  <c r="F812" i="5" s="1"/>
  <c r="G812" i="5" s="1"/>
  <c r="H812" i="5" s="1"/>
  <c r="D804" i="5"/>
  <c r="E804" i="5" s="1"/>
  <c r="F804" i="5" s="1"/>
  <c r="G804" i="5" s="1"/>
  <c r="H804" i="5" s="1"/>
  <c r="D776" i="5"/>
  <c r="E776" i="5" s="1"/>
  <c r="F776" i="5" s="1"/>
  <c r="G776" i="5" s="1"/>
  <c r="H776" i="5" s="1"/>
  <c r="D768" i="5"/>
  <c r="E768" i="5" s="1"/>
  <c r="F768" i="5" s="1"/>
  <c r="G768" i="5" s="1"/>
  <c r="H768" i="5" s="1"/>
  <c r="D732" i="5"/>
  <c r="E732" i="5" s="1"/>
  <c r="F732" i="5" s="1"/>
  <c r="G732" i="5" s="1"/>
  <c r="H732" i="5" s="1"/>
  <c r="D708" i="5"/>
  <c r="E708" i="5" s="1"/>
  <c r="F708" i="5" s="1"/>
  <c r="G708" i="5" s="1"/>
  <c r="H708" i="5" s="1"/>
  <c r="D704" i="5"/>
  <c r="E704" i="5" s="1"/>
  <c r="F704" i="5" s="1"/>
  <c r="G704" i="5" s="1"/>
  <c r="H704" i="5" s="1"/>
  <c r="D700" i="5"/>
  <c r="E700" i="5" s="1"/>
  <c r="F700" i="5" s="1"/>
  <c r="G700" i="5" s="1"/>
  <c r="H700" i="5" s="1"/>
  <c r="D696" i="5"/>
  <c r="E696" i="5" s="1"/>
  <c r="F696" i="5" s="1"/>
  <c r="G696" i="5" s="1"/>
  <c r="H696" i="5" s="1"/>
  <c r="D692" i="5"/>
  <c r="E692" i="5" s="1"/>
  <c r="F692" i="5" s="1"/>
  <c r="G692" i="5" s="1"/>
  <c r="H692" i="5" s="1"/>
  <c r="D688" i="5"/>
  <c r="E688" i="5" s="1"/>
  <c r="F688" i="5" s="1"/>
  <c r="G688" i="5" s="1"/>
  <c r="H688" i="5" s="1"/>
  <c r="D684" i="5"/>
  <c r="E684" i="5" s="1"/>
  <c r="F684" i="5" s="1"/>
  <c r="G684" i="5" s="1"/>
  <c r="H684" i="5" s="1"/>
  <c r="D652" i="5"/>
  <c r="E652" i="5" s="1"/>
  <c r="F652" i="5" s="1"/>
  <c r="G652" i="5" s="1"/>
  <c r="H652" i="5" s="1"/>
  <c r="D640" i="5"/>
  <c r="E640" i="5" s="1"/>
  <c r="F640" i="5" s="1"/>
  <c r="G640" i="5" s="1"/>
  <c r="H640" i="5" s="1"/>
  <c r="D628" i="5"/>
  <c r="E628" i="5" s="1"/>
  <c r="F628" i="5" s="1"/>
  <c r="G628" i="5" s="1"/>
  <c r="H628" i="5" s="1"/>
  <c r="D936" i="5"/>
  <c r="E936" i="5" s="1"/>
  <c r="F936" i="5" s="1"/>
  <c r="G936" i="5" s="1"/>
  <c r="H936" i="5" s="1"/>
  <c r="D930" i="5"/>
  <c r="E930" i="5" s="1"/>
  <c r="F930" i="5" s="1"/>
  <c r="G930" i="5" s="1"/>
  <c r="H930" i="5" s="1"/>
  <c r="D924" i="5"/>
  <c r="E924" i="5" s="1"/>
  <c r="F924" i="5" s="1"/>
  <c r="G924" i="5" s="1"/>
  <c r="H924" i="5" s="1"/>
  <c r="D899" i="5"/>
  <c r="E899" i="5" s="1"/>
  <c r="F899" i="5" s="1"/>
  <c r="G899" i="5" s="1"/>
  <c r="H899" i="5" s="1"/>
  <c r="D890" i="5"/>
  <c r="E890" i="5" s="1"/>
  <c r="F890" i="5" s="1"/>
  <c r="G890" i="5" s="1"/>
  <c r="H890" i="5" s="1"/>
  <c r="D881" i="5"/>
  <c r="E881" i="5" s="1"/>
  <c r="F881" i="5" s="1"/>
  <c r="G881" i="5" s="1"/>
  <c r="H881" i="5" s="1"/>
  <c r="D869" i="5"/>
  <c r="E869" i="5" s="1"/>
  <c r="F869" i="5" s="1"/>
  <c r="G869" i="5" s="1"/>
  <c r="H869" i="5" s="1"/>
  <c r="D825" i="5"/>
  <c r="E825" i="5" s="1"/>
  <c r="F825" i="5" s="1"/>
  <c r="G825" i="5" s="1"/>
  <c r="H825" i="5" s="1"/>
  <c r="D817" i="5"/>
  <c r="E817" i="5" s="1"/>
  <c r="F817" i="5" s="1"/>
  <c r="G817" i="5" s="1"/>
  <c r="H817" i="5" s="1"/>
  <c r="D789" i="5"/>
  <c r="E789" i="5" s="1"/>
  <c r="F789" i="5" s="1"/>
  <c r="G789" i="5" s="1"/>
  <c r="H789" i="5" s="1"/>
  <c r="D781" i="5"/>
  <c r="E781" i="5" s="1"/>
  <c r="F781" i="5" s="1"/>
  <c r="G781" i="5" s="1"/>
  <c r="H781" i="5" s="1"/>
  <c r="D745" i="5"/>
  <c r="E745" i="5" s="1"/>
  <c r="F745" i="5" s="1"/>
  <c r="G745" i="5" s="1"/>
  <c r="H745" i="5" s="1"/>
  <c r="D727" i="5"/>
  <c r="E727" i="5" s="1"/>
  <c r="F727" i="5" s="1"/>
  <c r="G727" i="5" s="1"/>
  <c r="H727" i="5" s="1"/>
  <c r="D724" i="5"/>
  <c r="E724" i="5" s="1"/>
  <c r="F724" i="5" s="1"/>
  <c r="G724" i="5" s="1"/>
  <c r="H724" i="5" s="1"/>
  <c r="D721" i="5"/>
  <c r="E721" i="5" s="1"/>
  <c r="F721" i="5" s="1"/>
  <c r="G721" i="5" s="1"/>
  <c r="H721" i="5" s="1"/>
  <c r="D718" i="5"/>
  <c r="E718" i="5" s="1"/>
  <c r="F718" i="5" s="1"/>
  <c r="G718" i="5" s="1"/>
  <c r="H718" i="5" s="1"/>
  <c r="D715" i="5"/>
  <c r="E715" i="5" s="1"/>
  <c r="F715" i="5" s="1"/>
  <c r="G715" i="5" s="1"/>
  <c r="H715" i="5" s="1"/>
  <c r="D712" i="5"/>
  <c r="E712" i="5" s="1"/>
  <c r="F712" i="5" s="1"/>
  <c r="G712" i="5" s="1"/>
  <c r="H712" i="5" s="1"/>
  <c r="D679" i="5"/>
  <c r="E679" i="5" s="1"/>
  <c r="F679" i="5" s="1"/>
  <c r="G679" i="5" s="1"/>
  <c r="H679" i="5" s="1"/>
  <c r="D673" i="5"/>
  <c r="E673" i="5" s="1"/>
  <c r="F673" i="5" s="1"/>
  <c r="G673" i="5" s="1"/>
  <c r="H673" i="5" s="1"/>
  <c r="D667" i="5"/>
  <c r="E667" i="5" s="1"/>
  <c r="F667" i="5" s="1"/>
  <c r="G667" i="5" s="1"/>
  <c r="H667" i="5" s="1"/>
  <c r="D661" i="5"/>
  <c r="E661" i="5" s="1"/>
  <c r="F661" i="5" s="1"/>
  <c r="G661" i="5" s="1"/>
  <c r="H661" i="5" s="1"/>
  <c r="D641" i="5"/>
  <c r="E641" i="5" s="1"/>
  <c r="F641" i="5" s="1"/>
  <c r="G641" i="5" s="1"/>
  <c r="H641" i="5" s="1"/>
  <c r="D629" i="5"/>
  <c r="E629" i="5" s="1"/>
  <c r="F629" i="5" s="1"/>
  <c r="G629" i="5" s="1"/>
  <c r="H629" i="5" s="1"/>
  <c r="D1240" i="5"/>
  <c r="E1240" i="5" s="1"/>
  <c r="F1240" i="5" s="1"/>
  <c r="G1240" i="5" s="1"/>
  <c r="H1240" i="5" s="1"/>
  <c r="D1204" i="5"/>
  <c r="E1204" i="5" s="1"/>
  <c r="F1204" i="5" s="1"/>
  <c r="G1204" i="5" s="1"/>
  <c r="H1204" i="5" s="1"/>
  <c r="D1076" i="5"/>
  <c r="E1076" i="5" s="1"/>
  <c r="F1076" i="5" s="1"/>
  <c r="G1076" i="5" s="1"/>
  <c r="H1076" i="5" s="1"/>
  <c r="D981" i="5"/>
  <c r="E981" i="5" s="1"/>
  <c r="F981" i="5" s="1"/>
  <c r="G981" i="5" s="1"/>
  <c r="H981" i="5" s="1"/>
  <c r="D852" i="5"/>
  <c r="E852" i="5" s="1"/>
  <c r="F852" i="5" s="1"/>
  <c r="G852" i="5" s="1"/>
  <c r="H852" i="5" s="1"/>
  <c r="D850" i="5"/>
  <c r="E850" i="5" s="1"/>
  <c r="F850" i="5" s="1"/>
  <c r="G850" i="5" s="1"/>
  <c r="H850" i="5" s="1"/>
  <c r="D834" i="5"/>
  <c r="E834" i="5" s="1"/>
  <c r="F834" i="5" s="1"/>
  <c r="G834" i="5" s="1"/>
  <c r="H834" i="5" s="1"/>
  <c r="D832" i="5"/>
  <c r="E832" i="5" s="1"/>
  <c r="F832" i="5" s="1"/>
  <c r="G832" i="5" s="1"/>
  <c r="H832" i="5" s="1"/>
  <c r="D802" i="5"/>
  <c r="E802" i="5" s="1"/>
  <c r="F802" i="5" s="1"/>
  <c r="G802" i="5" s="1"/>
  <c r="H802" i="5" s="1"/>
  <c r="D794" i="5"/>
  <c r="E794" i="5" s="1"/>
  <c r="F794" i="5" s="1"/>
  <c r="G794" i="5" s="1"/>
  <c r="H794" i="5" s="1"/>
  <c r="D766" i="5"/>
  <c r="E766" i="5" s="1"/>
  <c r="F766" i="5" s="1"/>
  <c r="G766" i="5" s="1"/>
  <c r="H766" i="5" s="1"/>
  <c r="D758" i="5"/>
  <c r="E758" i="5" s="1"/>
  <c r="F758" i="5" s="1"/>
  <c r="G758" i="5" s="1"/>
  <c r="H758" i="5" s="1"/>
  <c r="D730" i="5"/>
  <c r="E730" i="5" s="1"/>
  <c r="F730" i="5" s="1"/>
  <c r="G730" i="5" s="1"/>
  <c r="H730" i="5" s="1"/>
  <c r="D642" i="5"/>
  <c r="E642" i="5" s="1"/>
  <c r="F642" i="5" s="1"/>
  <c r="G642" i="5" s="1"/>
  <c r="H642" i="5" s="1"/>
  <c r="D630" i="5"/>
  <c r="E630" i="5" s="1"/>
  <c r="F630" i="5" s="1"/>
  <c r="G630" i="5" s="1"/>
  <c r="H630" i="5" s="1"/>
  <c r="D1089" i="5"/>
  <c r="E1089" i="5" s="1"/>
  <c r="F1089" i="5" s="1"/>
  <c r="G1089" i="5" s="1"/>
  <c r="H1089" i="5" s="1"/>
  <c r="D908" i="5"/>
  <c r="E908" i="5" s="1"/>
  <c r="F908" i="5" s="1"/>
  <c r="G908" i="5" s="1"/>
  <c r="H908" i="5" s="1"/>
  <c r="D858" i="5"/>
  <c r="E858" i="5" s="1"/>
  <c r="F858" i="5" s="1"/>
  <c r="G858" i="5" s="1"/>
  <c r="H858" i="5" s="1"/>
  <c r="D815" i="5"/>
  <c r="E815" i="5" s="1"/>
  <c r="F815" i="5" s="1"/>
  <c r="G815" i="5" s="1"/>
  <c r="H815" i="5" s="1"/>
  <c r="D807" i="5"/>
  <c r="E807" i="5" s="1"/>
  <c r="F807" i="5" s="1"/>
  <c r="G807" i="5" s="1"/>
  <c r="H807" i="5" s="1"/>
  <c r="D779" i="5"/>
  <c r="E779" i="5" s="1"/>
  <c r="F779" i="5" s="1"/>
  <c r="G779" i="5" s="1"/>
  <c r="H779" i="5" s="1"/>
  <c r="D771" i="5"/>
  <c r="E771" i="5" s="1"/>
  <c r="F771" i="5" s="1"/>
  <c r="G771" i="5" s="1"/>
  <c r="H771" i="5" s="1"/>
  <c r="D743" i="5"/>
  <c r="E743" i="5" s="1"/>
  <c r="F743" i="5" s="1"/>
  <c r="G743" i="5" s="1"/>
  <c r="H743" i="5" s="1"/>
  <c r="D735" i="5"/>
  <c r="E735" i="5" s="1"/>
  <c r="F735" i="5" s="1"/>
  <c r="G735" i="5" s="1"/>
  <c r="H735" i="5" s="1"/>
  <c r="D705" i="5"/>
  <c r="E705" i="5" s="1"/>
  <c r="F705" i="5" s="1"/>
  <c r="G705" i="5" s="1"/>
  <c r="H705" i="5" s="1"/>
  <c r="D701" i="5"/>
  <c r="E701" i="5" s="1"/>
  <c r="F701" i="5" s="1"/>
  <c r="G701" i="5" s="1"/>
  <c r="H701" i="5" s="1"/>
  <c r="D697" i="5"/>
  <c r="E697" i="5" s="1"/>
  <c r="F697" i="5" s="1"/>
  <c r="G697" i="5" s="1"/>
  <c r="H697" i="5" s="1"/>
  <c r="D693" i="5"/>
  <c r="E693" i="5" s="1"/>
  <c r="F693" i="5" s="1"/>
  <c r="G693" i="5" s="1"/>
  <c r="H693" i="5" s="1"/>
  <c r="D689" i="5"/>
  <c r="E689" i="5" s="1"/>
  <c r="F689" i="5" s="1"/>
  <c r="G689" i="5" s="1"/>
  <c r="H689" i="5" s="1"/>
  <c r="D685" i="5"/>
  <c r="E685" i="5" s="1"/>
  <c r="F685" i="5" s="1"/>
  <c r="G685" i="5" s="1"/>
  <c r="H685" i="5" s="1"/>
  <c r="D680" i="5"/>
  <c r="E680" i="5" s="1"/>
  <c r="F680" i="5" s="1"/>
  <c r="G680" i="5" s="1"/>
  <c r="H680" i="5" s="1"/>
  <c r="D674" i="5"/>
  <c r="E674" i="5" s="1"/>
  <c r="F674" i="5" s="1"/>
  <c r="G674" i="5" s="1"/>
  <c r="H674" i="5" s="1"/>
  <c r="D668" i="5"/>
  <c r="E668" i="5" s="1"/>
  <c r="F668" i="5" s="1"/>
  <c r="G668" i="5" s="1"/>
  <c r="H668" i="5" s="1"/>
  <c r="D662" i="5"/>
  <c r="E662" i="5" s="1"/>
  <c r="F662" i="5" s="1"/>
  <c r="G662" i="5" s="1"/>
  <c r="H662" i="5" s="1"/>
  <c r="D655" i="5"/>
  <c r="E655" i="5" s="1"/>
  <c r="F655" i="5" s="1"/>
  <c r="G655" i="5" s="1"/>
  <c r="H655" i="5" s="1"/>
  <c r="D631" i="5"/>
  <c r="E631" i="5" s="1"/>
  <c r="F631" i="5" s="1"/>
  <c r="G631" i="5" s="1"/>
  <c r="H631" i="5" s="1"/>
  <c r="D619" i="5"/>
  <c r="E619" i="5" s="1"/>
  <c r="F619" i="5" s="1"/>
  <c r="G619" i="5" s="1"/>
  <c r="H619" i="5" s="1"/>
  <c r="D618" i="5"/>
  <c r="E618" i="5" s="1"/>
  <c r="F618" i="5" s="1"/>
  <c r="G618" i="5" s="1"/>
  <c r="H618" i="5" s="1"/>
  <c r="D617" i="5"/>
  <c r="E617" i="5" s="1"/>
  <c r="F617" i="5" s="1"/>
  <c r="G617" i="5" s="1"/>
  <c r="H617" i="5" s="1"/>
  <c r="D616" i="5"/>
  <c r="E616" i="5" s="1"/>
  <c r="F616" i="5" s="1"/>
  <c r="G616" i="5" s="1"/>
  <c r="H616" i="5" s="1"/>
  <c r="D615" i="5"/>
  <c r="E615" i="5" s="1"/>
  <c r="F615" i="5" s="1"/>
  <c r="G615" i="5" s="1"/>
  <c r="H615" i="5" s="1"/>
  <c r="D614" i="5"/>
  <c r="E614" i="5" s="1"/>
  <c r="F614" i="5" s="1"/>
  <c r="G614" i="5" s="1"/>
  <c r="H614" i="5" s="1"/>
  <c r="D613" i="5"/>
  <c r="E613" i="5" s="1"/>
  <c r="F613" i="5" s="1"/>
  <c r="G613" i="5" s="1"/>
  <c r="H613" i="5" s="1"/>
  <c r="D612" i="5"/>
  <c r="E612" i="5" s="1"/>
  <c r="F612" i="5" s="1"/>
  <c r="G612" i="5" s="1"/>
  <c r="H612" i="5" s="1"/>
  <c r="D611" i="5"/>
  <c r="E611" i="5" s="1"/>
  <c r="F611" i="5" s="1"/>
  <c r="G611" i="5" s="1"/>
  <c r="H611" i="5" s="1"/>
  <c r="D610" i="5"/>
  <c r="E610" i="5" s="1"/>
  <c r="F610" i="5" s="1"/>
  <c r="G610" i="5" s="1"/>
  <c r="H610" i="5" s="1"/>
  <c r="D608" i="5"/>
  <c r="E608" i="5" s="1"/>
  <c r="F608" i="5" s="1"/>
  <c r="G608" i="5" s="1"/>
  <c r="H608" i="5" s="1"/>
  <c r="D607" i="5"/>
  <c r="E607" i="5" s="1"/>
  <c r="F607" i="5" s="1"/>
  <c r="G607" i="5" s="1"/>
  <c r="H607" i="5" s="1"/>
  <c r="D606" i="5"/>
  <c r="E606" i="5" s="1"/>
  <c r="F606" i="5" s="1"/>
  <c r="G606" i="5" s="1"/>
  <c r="H606" i="5" s="1"/>
  <c r="D605" i="5"/>
  <c r="E605" i="5" s="1"/>
  <c r="F605" i="5" s="1"/>
  <c r="G605" i="5" s="1"/>
  <c r="H605" i="5" s="1"/>
  <c r="D604" i="5"/>
  <c r="E604" i="5" s="1"/>
  <c r="F604" i="5" s="1"/>
  <c r="G604" i="5" s="1"/>
  <c r="H604" i="5" s="1"/>
  <c r="D603" i="5"/>
  <c r="E603" i="5" s="1"/>
  <c r="D602" i="5"/>
  <c r="E602" i="5" s="1"/>
  <c r="F602" i="5" s="1"/>
  <c r="G602" i="5" s="1"/>
  <c r="H602" i="5" s="1"/>
  <c r="D601" i="5"/>
  <c r="E601" i="5" s="1"/>
  <c r="F601" i="5" s="1"/>
  <c r="G601" i="5" s="1"/>
  <c r="H601" i="5" s="1"/>
  <c r="D600" i="5"/>
  <c r="E600" i="5" s="1"/>
  <c r="F600" i="5" s="1"/>
  <c r="G600" i="5" s="1"/>
  <c r="H600" i="5" s="1"/>
  <c r="D599" i="5"/>
  <c r="E599" i="5" s="1"/>
  <c r="F599" i="5" s="1"/>
  <c r="G599" i="5" s="1"/>
  <c r="H599" i="5" s="1"/>
  <c r="D598" i="5"/>
  <c r="E598" i="5" s="1"/>
  <c r="F598" i="5" s="1"/>
  <c r="G598" i="5" s="1"/>
  <c r="H598" i="5" s="1"/>
  <c r="D596" i="5"/>
  <c r="E596" i="5" s="1"/>
  <c r="F596" i="5" s="1"/>
  <c r="G596" i="5" s="1"/>
  <c r="H596" i="5" s="1"/>
  <c r="D595" i="5"/>
  <c r="E595" i="5" s="1"/>
  <c r="F595" i="5" s="1"/>
  <c r="G595" i="5" s="1"/>
  <c r="H595" i="5" s="1"/>
  <c r="D594" i="5"/>
  <c r="E594" i="5" s="1"/>
  <c r="F594" i="5" s="1"/>
  <c r="G594" i="5" s="1"/>
  <c r="H594" i="5" s="1"/>
  <c r="D593" i="5"/>
  <c r="E593" i="5" s="1"/>
  <c r="F593" i="5" s="1"/>
  <c r="G593" i="5" s="1"/>
  <c r="H593" i="5" s="1"/>
  <c r="D592" i="5"/>
  <c r="E592" i="5" s="1"/>
  <c r="F592" i="5" s="1"/>
  <c r="G592" i="5" s="1"/>
  <c r="H592" i="5" s="1"/>
  <c r="D591" i="5"/>
  <c r="E591" i="5" s="1"/>
  <c r="F591" i="5" s="1"/>
  <c r="G591" i="5" s="1"/>
  <c r="H591" i="5" s="1"/>
  <c r="D590" i="5"/>
  <c r="E590" i="5" s="1"/>
  <c r="F590" i="5" s="1"/>
  <c r="G590" i="5" s="1"/>
  <c r="H590" i="5" s="1"/>
  <c r="D589" i="5"/>
  <c r="E589" i="5" s="1"/>
  <c r="F589" i="5" s="1"/>
  <c r="G589" i="5" s="1"/>
  <c r="H589" i="5" s="1"/>
  <c r="D588" i="5"/>
  <c r="E588" i="5" s="1"/>
  <c r="F588" i="5" s="1"/>
  <c r="G588" i="5" s="1"/>
  <c r="H588" i="5" s="1"/>
  <c r="D587" i="5"/>
  <c r="E587" i="5" s="1"/>
  <c r="F587" i="5" s="1"/>
  <c r="G587" i="5" s="1"/>
  <c r="H587" i="5" s="1"/>
  <c r="D586" i="5"/>
  <c r="E586" i="5" s="1"/>
  <c r="F586" i="5" s="1"/>
  <c r="G586" i="5" s="1"/>
  <c r="H586" i="5" s="1"/>
  <c r="D913" i="5"/>
  <c r="E913" i="5" s="1"/>
  <c r="F913" i="5" s="1"/>
  <c r="G913" i="5" s="1"/>
  <c r="H913" i="5" s="1"/>
  <c r="D855" i="5"/>
  <c r="E855" i="5" s="1"/>
  <c r="F855" i="5" s="1"/>
  <c r="G855" i="5" s="1"/>
  <c r="H855" i="5" s="1"/>
  <c r="D839" i="5"/>
  <c r="E839" i="5" s="1"/>
  <c r="F839" i="5" s="1"/>
  <c r="G839" i="5" s="1"/>
  <c r="H839" i="5" s="1"/>
  <c r="D837" i="5"/>
  <c r="E837" i="5" s="1"/>
  <c r="F837" i="5" s="1"/>
  <c r="G837" i="5" s="1"/>
  <c r="H837" i="5" s="1"/>
  <c r="D800" i="5"/>
  <c r="E800" i="5" s="1"/>
  <c r="F800" i="5" s="1"/>
  <c r="G800" i="5" s="1"/>
  <c r="H800" i="5" s="1"/>
  <c r="D792" i="5"/>
  <c r="E792" i="5" s="1"/>
  <c r="F792" i="5" s="1"/>
  <c r="G792" i="5" s="1"/>
  <c r="H792" i="5" s="1"/>
  <c r="D764" i="5"/>
  <c r="E764" i="5" s="1"/>
  <c r="F764" i="5" s="1"/>
  <c r="G764" i="5" s="1"/>
  <c r="H764" i="5" s="1"/>
  <c r="D756" i="5"/>
  <c r="E756" i="5" s="1"/>
  <c r="F756" i="5" s="1"/>
  <c r="G756" i="5" s="1"/>
  <c r="H756" i="5" s="1"/>
  <c r="D644" i="5"/>
  <c r="E644" i="5" s="1"/>
  <c r="F644" i="5" s="1"/>
  <c r="G644" i="5" s="1"/>
  <c r="H644" i="5" s="1"/>
  <c r="D632" i="5"/>
  <c r="E632" i="5" s="1"/>
  <c r="F632" i="5" s="1"/>
  <c r="G632" i="5" s="1"/>
  <c r="H632" i="5" s="1"/>
  <c r="D620" i="5"/>
  <c r="E620" i="5" s="1"/>
  <c r="F620" i="5" s="1"/>
  <c r="G620" i="5" s="1"/>
  <c r="H620" i="5" s="1"/>
  <c r="D1099" i="5"/>
  <c r="E1099" i="5" s="1"/>
  <c r="F1099" i="5" s="1"/>
  <c r="G1099" i="5" s="1"/>
  <c r="H1099" i="5" s="1"/>
  <c r="D940" i="5"/>
  <c r="E940" i="5" s="1"/>
  <c r="F940" i="5" s="1"/>
  <c r="G940" i="5" s="1"/>
  <c r="H940" i="5" s="1"/>
  <c r="D934" i="5"/>
  <c r="E934" i="5" s="1"/>
  <c r="F934" i="5" s="1"/>
  <c r="G934" i="5" s="1"/>
  <c r="H934" i="5" s="1"/>
  <c r="D928" i="5"/>
  <c r="E928" i="5" s="1"/>
  <c r="F928" i="5" s="1"/>
  <c r="G928" i="5" s="1"/>
  <c r="H928" i="5" s="1"/>
  <c r="D922" i="5"/>
  <c r="E922" i="5" s="1"/>
  <c r="F922" i="5" s="1"/>
  <c r="G922" i="5" s="1"/>
  <c r="H922" i="5" s="1"/>
  <c r="D902" i="5"/>
  <c r="E902" i="5" s="1"/>
  <c r="F902" i="5" s="1"/>
  <c r="G902" i="5" s="1"/>
  <c r="H902" i="5" s="1"/>
  <c r="D893" i="5"/>
  <c r="E893" i="5" s="1"/>
  <c r="F893" i="5" s="1"/>
  <c r="G893" i="5" s="1"/>
  <c r="H893" i="5" s="1"/>
  <c r="D884" i="5"/>
  <c r="E884" i="5" s="1"/>
  <c r="F884" i="5" s="1"/>
  <c r="G884" i="5" s="1"/>
  <c r="H884" i="5" s="1"/>
  <c r="D857" i="5"/>
  <c r="E857" i="5" s="1"/>
  <c r="F857" i="5" s="1"/>
  <c r="G857" i="5" s="1"/>
  <c r="H857" i="5" s="1"/>
  <c r="D813" i="5"/>
  <c r="E813" i="5" s="1"/>
  <c r="F813" i="5" s="1"/>
  <c r="G813" i="5" s="1"/>
  <c r="H813" i="5" s="1"/>
  <c r="D805" i="5"/>
  <c r="E805" i="5" s="1"/>
  <c r="F805" i="5" s="1"/>
  <c r="G805" i="5" s="1"/>
  <c r="H805" i="5" s="1"/>
  <c r="D777" i="5"/>
  <c r="E777" i="5" s="1"/>
  <c r="F777" i="5" s="1"/>
  <c r="G777" i="5" s="1"/>
  <c r="H777" i="5" s="1"/>
  <c r="D769" i="5"/>
  <c r="E769" i="5" s="1"/>
  <c r="F769" i="5" s="1"/>
  <c r="G769" i="5" s="1"/>
  <c r="H769" i="5" s="1"/>
  <c r="D741" i="5"/>
  <c r="E741" i="5" s="1"/>
  <c r="F741" i="5" s="1"/>
  <c r="G741" i="5" s="1"/>
  <c r="H741" i="5" s="1"/>
  <c r="D733" i="5"/>
  <c r="E733" i="5" s="1"/>
  <c r="F733" i="5" s="1"/>
  <c r="G733" i="5" s="1"/>
  <c r="H733" i="5" s="1"/>
  <c r="D728" i="5"/>
  <c r="E728" i="5" s="1"/>
  <c r="F728" i="5" s="1"/>
  <c r="G728" i="5" s="1"/>
  <c r="H728" i="5" s="1"/>
  <c r="D725" i="5"/>
  <c r="E725" i="5" s="1"/>
  <c r="F725" i="5" s="1"/>
  <c r="G725" i="5" s="1"/>
  <c r="H725" i="5" s="1"/>
  <c r="D722" i="5"/>
  <c r="E722" i="5" s="1"/>
  <c r="F722" i="5" s="1"/>
  <c r="G722" i="5" s="1"/>
  <c r="H722" i="5" s="1"/>
  <c r="D719" i="5"/>
  <c r="E719" i="5" s="1"/>
  <c r="F719" i="5" s="1"/>
  <c r="G719" i="5" s="1"/>
  <c r="H719" i="5" s="1"/>
  <c r="D713" i="5"/>
  <c r="E713" i="5" s="1"/>
  <c r="F713" i="5" s="1"/>
  <c r="G713" i="5" s="1"/>
  <c r="H713" i="5" s="1"/>
  <c r="D681" i="5"/>
  <c r="E681" i="5" s="1"/>
  <c r="F681" i="5" s="1"/>
  <c r="G681" i="5" s="1"/>
  <c r="H681" i="5" s="1"/>
  <c r="D675" i="5"/>
  <c r="E675" i="5" s="1"/>
  <c r="F675" i="5" s="1"/>
  <c r="G675" i="5" s="1"/>
  <c r="H675" i="5" s="1"/>
  <c r="D669" i="5"/>
  <c r="E669" i="5" s="1"/>
  <c r="F669" i="5" s="1"/>
  <c r="G669" i="5" s="1"/>
  <c r="H669" i="5" s="1"/>
  <c r="D663" i="5"/>
  <c r="E663" i="5" s="1"/>
  <c r="F663" i="5" s="1"/>
  <c r="G663" i="5" s="1"/>
  <c r="H663" i="5" s="1"/>
  <c r="D657" i="5"/>
  <c r="E657" i="5" s="1"/>
  <c r="F657" i="5" s="1"/>
  <c r="G657" i="5" s="1"/>
  <c r="H657" i="5" s="1"/>
  <c r="D645" i="5"/>
  <c r="E645" i="5" s="1"/>
  <c r="F645" i="5" s="1"/>
  <c r="G645" i="5" s="1"/>
  <c r="H645" i="5" s="1"/>
  <c r="D633" i="5"/>
  <c r="E633" i="5" s="1"/>
  <c r="D1165" i="5"/>
  <c r="E1165" i="5" s="1"/>
  <c r="F1165" i="5" s="1"/>
  <c r="G1165" i="5" s="1"/>
  <c r="H1165" i="5" s="1"/>
  <c r="D970" i="5"/>
  <c r="E970" i="5" s="1"/>
  <c r="F970" i="5" s="1"/>
  <c r="G970" i="5" s="1"/>
  <c r="H970" i="5" s="1"/>
  <c r="D846" i="5"/>
  <c r="E846" i="5" s="1"/>
  <c r="F846" i="5" s="1"/>
  <c r="G846" i="5" s="1"/>
  <c r="H846" i="5" s="1"/>
  <c r="D844" i="5"/>
  <c r="E844" i="5" s="1"/>
  <c r="F844" i="5" s="1"/>
  <c r="G844" i="5" s="1"/>
  <c r="H844" i="5" s="1"/>
  <c r="D828" i="5"/>
  <c r="E828" i="5" s="1"/>
  <c r="F828" i="5" s="1"/>
  <c r="G828" i="5" s="1"/>
  <c r="H828" i="5" s="1"/>
  <c r="D826" i="5"/>
  <c r="E826" i="5" s="1"/>
  <c r="F826" i="5" s="1"/>
  <c r="G826" i="5" s="1"/>
  <c r="H826" i="5" s="1"/>
  <c r="D818" i="5"/>
  <c r="E818" i="5" s="1"/>
  <c r="F818" i="5" s="1"/>
  <c r="G818" i="5" s="1"/>
  <c r="H818" i="5" s="1"/>
  <c r="D782" i="5"/>
  <c r="E782" i="5" s="1"/>
  <c r="F782" i="5" s="1"/>
  <c r="G782" i="5" s="1"/>
  <c r="H782" i="5" s="1"/>
  <c r="D754" i="5"/>
  <c r="E754" i="5" s="1"/>
  <c r="F754" i="5" s="1"/>
  <c r="G754" i="5" s="1"/>
  <c r="H754" i="5" s="1"/>
  <c r="D746" i="5"/>
  <c r="E746" i="5" s="1"/>
  <c r="F746" i="5" s="1"/>
  <c r="G746" i="5" s="1"/>
  <c r="H746" i="5" s="1"/>
  <c r="D710" i="5"/>
  <c r="E710" i="5" s="1"/>
  <c r="F710" i="5" s="1"/>
  <c r="G710" i="5" s="1"/>
  <c r="H710" i="5" s="1"/>
  <c r="D706" i="5"/>
  <c r="E706" i="5" s="1"/>
  <c r="F706" i="5" s="1"/>
  <c r="G706" i="5" s="1"/>
  <c r="H706" i="5" s="1"/>
  <c r="D702" i="5"/>
  <c r="E702" i="5" s="1"/>
  <c r="F702" i="5" s="1"/>
  <c r="G702" i="5" s="1"/>
  <c r="H702" i="5" s="1"/>
  <c r="D698" i="5"/>
  <c r="E698" i="5" s="1"/>
  <c r="F698" i="5" s="1"/>
  <c r="G698" i="5" s="1"/>
  <c r="H698" i="5" s="1"/>
  <c r="D694" i="5"/>
  <c r="E694" i="5" s="1"/>
  <c r="F694" i="5" s="1"/>
  <c r="G694" i="5" s="1"/>
  <c r="H694" i="5" s="1"/>
  <c r="D690" i="5"/>
  <c r="E690" i="5" s="1"/>
  <c r="F690" i="5" s="1"/>
  <c r="G690" i="5" s="1"/>
  <c r="H690" i="5" s="1"/>
  <c r="D686" i="5"/>
  <c r="E686" i="5" s="1"/>
  <c r="F686" i="5" s="1"/>
  <c r="G686" i="5" s="1"/>
  <c r="H686" i="5" s="1"/>
  <c r="D1187" i="5"/>
  <c r="E1187" i="5" s="1"/>
  <c r="F1187" i="5" s="1"/>
  <c r="G1187" i="5" s="1"/>
  <c r="H1187" i="5" s="1"/>
  <c r="D1110" i="5"/>
  <c r="E1110" i="5" s="1"/>
  <c r="F1110" i="5" s="1"/>
  <c r="G1110" i="5" s="1"/>
  <c r="H1110" i="5" s="1"/>
  <c r="D968" i="5"/>
  <c r="E968" i="5" s="1"/>
  <c r="F968" i="5" s="1"/>
  <c r="G968" i="5" s="1"/>
  <c r="H968" i="5" s="1"/>
  <c r="D864" i="5"/>
  <c r="E864" i="5" s="1"/>
  <c r="F864" i="5" s="1"/>
  <c r="G864" i="5" s="1"/>
  <c r="H864" i="5" s="1"/>
  <c r="D803" i="5"/>
  <c r="E803" i="5" s="1"/>
  <c r="F803" i="5" s="1"/>
  <c r="G803" i="5" s="1"/>
  <c r="H803" i="5" s="1"/>
  <c r="D795" i="5"/>
  <c r="E795" i="5" s="1"/>
  <c r="F795" i="5" s="1"/>
  <c r="G795" i="5" s="1"/>
  <c r="H795" i="5" s="1"/>
  <c r="D767" i="5"/>
  <c r="E767" i="5" s="1"/>
  <c r="F767" i="5" s="1"/>
  <c r="G767" i="5" s="1"/>
  <c r="H767" i="5" s="1"/>
  <c r="D731" i="5"/>
  <c r="E731" i="5" s="1"/>
  <c r="F731" i="5" s="1"/>
  <c r="G731" i="5" s="1"/>
  <c r="H731" i="5" s="1"/>
  <c r="D682" i="5"/>
  <c r="E682" i="5" s="1"/>
  <c r="F682" i="5" s="1"/>
  <c r="G682" i="5" s="1"/>
  <c r="H682" i="5" s="1"/>
  <c r="D676" i="5"/>
  <c r="E676" i="5" s="1"/>
  <c r="F676" i="5" s="1"/>
  <c r="G676" i="5" s="1"/>
  <c r="H676" i="5" s="1"/>
  <c r="D670" i="5"/>
  <c r="E670" i="5" s="1"/>
  <c r="F670" i="5" s="1"/>
  <c r="G670" i="5" s="1"/>
  <c r="H670" i="5" s="1"/>
  <c r="D664" i="5"/>
  <c r="E664" i="5" s="1"/>
  <c r="F664" i="5" s="1"/>
  <c r="G664" i="5" s="1"/>
  <c r="H664" i="5" s="1"/>
  <c r="D926" i="5"/>
  <c r="E926" i="5" s="1"/>
  <c r="F926" i="5" s="1"/>
  <c r="G926" i="5" s="1"/>
  <c r="H926" i="5" s="1"/>
  <c r="D905" i="5"/>
  <c r="E905" i="5" s="1"/>
  <c r="F905" i="5" s="1"/>
  <c r="G905" i="5" s="1"/>
  <c r="H905" i="5" s="1"/>
  <c r="D801" i="5"/>
  <c r="E801" i="5" s="1"/>
  <c r="F801" i="5" s="1"/>
  <c r="G801" i="5" s="1"/>
  <c r="H801" i="5" s="1"/>
  <c r="D729" i="5"/>
  <c r="E729" i="5" s="1"/>
  <c r="F729" i="5" s="1"/>
  <c r="G729" i="5" s="1"/>
  <c r="H729" i="5" s="1"/>
  <c r="D723" i="5"/>
  <c r="E723" i="5" s="1"/>
  <c r="F723" i="5" s="1"/>
  <c r="G723" i="5" s="1"/>
  <c r="H723" i="5" s="1"/>
  <c r="D717" i="5"/>
  <c r="E717" i="5" s="1"/>
  <c r="F717" i="5" s="1"/>
  <c r="G717" i="5" s="1"/>
  <c r="H717" i="5" s="1"/>
  <c r="D711" i="5"/>
  <c r="E711" i="5" s="1"/>
  <c r="F711" i="5" s="1"/>
  <c r="G711" i="5" s="1"/>
  <c r="H711" i="5" s="1"/>
  <c r="D695" i="5"/>
  <c r="E695" i="5" s="1"/>
  <c r="F695" i="5" s="1"/>
  <c r="G695" i="5" s="1"/>
  <c r="H695" i="5" s="1"/>
  <c r="D665" i="5"/>
  <c r="E665" i="5" s="1"/>
  <c r="F665" i="5" s="1"/>
  <c r="G665" i="5" s="1"/>
  <c r="H665" i="5" s="1"/>
  <c r="D649" i="5"/>
  <c r="E649" i="5" s="1"/>
  <c r="F649" i="5" s="1"/>
  <c r="G649" i="5" s="1"/>
  <c r="H649" i="5" s="1"/>
  <c r="D646" i="5"/>
  <c r="E646" i="5" s="1"/>
  <c r="F646" i="5" s="1"/>
  <c r="G646" i="5" s="1"/>
  <c r="H646" i="5" s="1"/>
  <c r="D487" i="5"/>
  <c r="E487" i="5" s="1"/>
  <c r="F487" i="5" s="1"/>
  <c r="G487" i="5" s="1"/>
  <c r="H487" i="5" s="1"/>
  <c r="D475" i="5"/>
  <c r="E475" i="5" s="1"/>
  <c r="F475" i="5" s="1"/>
  <c r="G475" i="5" s="1"/>
  <c r="H475" i="5" s="1"/>
  <c r="D451" i="5"/>
  <c r="E451" i="5" s="1"/>
  <c r="F451" i="5" s="1"/>
  <c r="G451" i="5" s="1"/>
  <c r="H451" i="5" s="1"/>
  <c r="D439" i="5"/>
  <c r="E439" i="5" s="1"/>
  <c r="F439" i="5" s="1"/>
  <c r="G439" i="5" s="1"/>
  <c r="H439" i="5" s="1"/>
  <c r="D427" i="5"/>
  <c r="E427" i="5" s="1"/>
  <c r="F427" i="5" s="1"/>
  <c r="G427" i="5" s="1"/>
  <c r="H427" i="5" s="1"/>
  <c r="D415" i="5"/>
  <c r="E415" i="5" s="1"/>
  <c r="F415" i="5" s="1"/>
  <c r="G415" i="5" s="1"/>
  <c r="H415" i="5" s="1"/>
  <c r="D403" i="5"/>
  <c r="E403" i="5" s="1"/>
  <c r="F403" i="5" s="1"/>
  <c r="G403" i="5" s="1"/>
  <c r="H403" i="5" s="1"/>
  <c r="D1151" i="5"/>
  <c r="E1151" i="5" s="1"/>
  <c r="F1151" i="5" s="1"/>
  <c r="G1151" i="5" s="1"/>
  <c r="H1151" i="5" s="1"/>
  <c r="D856" i="5"/>
  <c r="E856" i="5" s="1"/>
  <c r="F856" i="5" s="1"/>
  <c r="G856" i="5" s="1"/>
  <c r="H856" i="5" s="1"/>
  <c r="D814" i="5"/>
  <c r="E814" i="5" s="1"/>
  <c r="F814" i="5" s="1"/>
  <c r="G814" i="5" s="1"/>
  <c r="H814" i="5" s="1"/>
  <c r="D742" i="5"/>
  <c r="E742" i="5" s="1"/>
  <c r="F742" i="5" s="1"/>
  <c r="G742" i="5" s="1"/>
  <c r="H742" i="5" s="1"/>
  <c r="D584" i="5"/>
  <c r="E584" i="5" s="1"/>
  <c r="F584" i="5" s="1"/>
  <c r="G584" i="5" s="1"/>
  <c r="H584" i="5" s="1"/>
  <c r="D581" i="5"/>
  <c r="E581" i="5" s="1"/>
  <c r="F581" i="5" s="1"/>
  <c r="G581" i="5" s="1"/>
  <c r="H581" i="5" s="1"/>
  <c r="D577" i="5"/>
  <c r="E577" i="5" s="1"/>
  <c r="F577" i="5" s="1"/>
  <c r="G577" i="5" s="1"/>
  <c r="H577" i="5" s="1"/>
  <c r="D573" i="5"/>
  <c r="E573" i="5" s="1"/>
  <c r="F573" i="5" s="1"/>
  <c r="G573" i="5" s="1"/>
  <c r="H573" i="5" s="1"/>
  <c r="D569" i="5"/>
  <c r="E569" i="5" s="1"/>
  <c r="F569" i="5" s="1"/>
  <c r="G569" i="5" s="1"/>
  <c r="H569" i="5" s="1"/>
  <c r="D561" i="5"/>
  <c r="E561" i="5" s="1"/>
  <c r="F561" i="5" s="1"/>
  <c r="G561" i="5" s="1"/>
  <c r="H561" i="5" s="1"/>
  <c r="D557" i="5"/>
  <c r="E557" i="5" s="1"/>
  <c r="F557" i="5" s="1"/>
  <c r="G557" i="5" s="1"/>
  <c r="H557" i="5" s="1"/>
  <c r="D553" i="5"/>
  <c r="E553" i="5" s="1"/>
  <c r="F553" i="5" s="1"/>
  <c r="G553" i="5" s="1"/>
  <c r="H553" i="5" s="1"/>
  <c r="D549" i="5"/>
  <c r="E549" i="5" s="1"/>
  <c r="F549" i="5" s="1"/>
  <c r="G549" i="5" s="1"/>
  <c r="H549" i="5" s="1"/>
  <c r="D545" i="5"/>
  <c r="E545" i="5" s="1"/>
  <c r="F545" i="5" s="1"/>
  <c r="G545" i="5" s="1"/>
  <c r="H545" i="5" s="1"/>
  <c r="D541" i="5"/>
  <c r="E541" i="5" s="1"/>
  <c r="F541" i="5" s="1"/>
  <c r="G541" i="5" s="1"/>
  <c r="H541" i="5" s="1"/>
  <c r="D537" i="5"/>
  <c r="E537" i="5" s="1"/>
  <c r="F537" i="5" s="1"/>
  <c r="G537" i="5" s="1"/>
  <c r="H537" i="5" s="1"/>
  <c r="D533" i="5"/>
  <c r="E533" i="5" s="1"/>
  <c r="F533" i="5" s="1"/>
  <c r="G533" i="5" s="1"/>
  <c r="H533" i="5" s="1"/>
  <c r="D529" i="5"/>
  <c r="E529" i="5" s="1"/>
  <c r="F529" i="5" s="1"/>
  <c r="G529" i="5" s="1"/>
  <c r="H529" i="5" s="1"/>
  <c r="D525" i="5"/>
  <c r="E525" i="5" s="1"/>
  <c r="F525" i="5" s="1"/>
  <c r="G525" i="5" s="1"/>
  <c r="H525" i="5" s="1"/>
  <c r="D521" i="5"/>
  <c r="E521" i="5" s="1"/>
  <c r="F521" i="5" s="1"/>
  <c r="G521" i="5" s="1"/>
  <c r="H521" i="5" s="1"/>
  <c r="D513" i="5"/>
  <c r="E513" i="5" s="1"/>
  <c r="F513" i="5" s="1"/>
  <c r="G513" i="5" s="1"/>
  <c r="H513" i="5" s="1"/>
  <c r="D509" i="5"/>
  <c r="E509" i="5" s="1"/>
  <c r="F509" i="5" s="1"/>
  <c r="G509" i="5" s="1"/>
  <c r="H509" i="5" s="1"/>
  <c r="D505" i="5"/>
  <c r="E505" i="5" s="1"/>
  <c r="F505" i="5" s="1"/>
  <c r="G505" i="5" s="1"/>
  <c r="H505" i="5" s="1"/>
  <c r="D501" i="5"/>
  <c r="E501" i="5" s="1"/>
  <c r="F501" i="5" s="1"/>
  <c r="G501" i="5" s="1"/>
  <c r="H501" i="5" s="1"/>
  <c r="D497" i="5"/>
  <c r="E497" i="5" s="1"/>
  <c r="F497" i="5" s="1"/>
  <c r="G497" i="5" s="1"/>
  <c r="H497" i="5" s="1"/>
  <c r="D493" i="5"/>
  <c r="E493" i="5" s="1"/>
  <c r="F493" i="5" s="1"/>
  <c r="G493" i="5" s="1"/>
  <c r="H493" i="5" s="1"/>
  <c r="D476" i="5"/>
  <c r="E476" i="5" s="1"/>
  <c r="F476" i="5" s="1"/>
  <c r="G476" i="5" s="1"/>
  <c r="H476" i="5" s="1"/>
  <c r="D464" i="5"/>
  <c r="E464" i="5" s="1"/>
  <c r="F464" i="5" s="1"/>
  <c r="G464" i="5" s="1"/>
  <c r="H464" i="5" s="1"/>
  <c r="D452" i="5"/>
  <c r="E452" i="5" s="1"/>
  <c r="F452" i="5" s="1"/>
  <c r="G452" i="5" s="1"/>
  <c r="H452" i="5" s="1"/>
  <c r="D440" i="5"/>
  <c r="E440" i="5" s="1"/>
  <c r="F440" i="5" s="1"/>
  <c r="G440" i="5" s="1"/>
  <c r="H440" i="5" s="1"/>
  <c r="D428" i="5"/>
  <c r="E428" i="5" s="1"/>
  <c r="F428" i="5" s="1"/>
  <c r="G428" i="5" s="1"/>
  <c r="H428" i="5" s="1"/>
  <c r="D404" i="5"/>
  <c r="E404" i="5" s="1"/>
  <c r="F404" i="5" s="1"/>
  <c r="G404" i="5" s="1"/>
  <c r="H404" i="5" s="1"/>
  <c r="D1258" i="5"/>
  <c r="E1258" i="5" s="1"/>
  <c r="F1258" i="5" s="1"/>
  <c r="G1258" i="5" s="1"/>
  <c r="H1258" i="5" s="1"/>
  <c r="D946" i="5"/>
  <c r="E946" i="5" s="1"/>
  <c r="F946" i="5" s="1"/>
  <c r="G946" i="5" s="1"/>
  <c r="H946" i="5" s="1"/>
  <c r="D833" i="5"/>
  <c r="E833" i="5" s="1"/>
  <c r="F833" i="5" s="1"/>
  <c r="G833" i="5" s="1"/>
  <c r="H833" i="5" s="1"/>
  <c r="D780" i="5"/>
  <c r="E780" i="5" s="1"/>
  <c r="F780" i="5" s="1"/>
  <c r="G780" i="5" s="1"/>
  <c r="H780" i="5" s="1"/>
  <c r="D625" i="5"/>
  <c r="E625" i="5" s="1"/>
  <c r="F625" i="5" s="1"/>
  <c r="G625" i="5" s="1"/>
  <c r="H625" i="5" s="1"/>
  <c r="D622" i="5"/>
  <c r="E622" i="5" s="1"/>
  <c r="F622" i="5" s="1"/>
  <c r="G622" i="5" s="1"/>
  <c r="H622" i="5" s="1"/>
  <c r="D488" i="5"/>
  <c r="E488" i="5" s="1"/>
  <c r="F488" i="5" s="1"/>
  <c r="G488" i="5" s="1"/>
  <c r="H488" i="5" s="1"/>
  <c r="D477" i="5"/>
  <c r="E477" i="5" s="1"/>
  <c r="F477" i="5" s="1"/>
  <c r="G477" i="5" s="1"/>
  <c r="H477" i="5" s="1"/>
  <c r="D465" i="5"/>
  <c r="E465" i="5" s="1"/>
  <c r="F465" i="5" s="1"/>
  <c r="G465" i="5" s="1"/>
  <c r="H465" i="5" s="1"/>
  <c r="D453" i="5"/>
  <c r="E453" i="5" s="1"/>
  <c r="F453" i="5" s="1"/>
  <c r="G453" i="5" s="1"/>
  <c r="H453" i="5" s="1"/>
  <c r="D441" i="5"/>
  <c r="E441" i="5" s="1"/>
  <c r="F441" i="5" s="1"/>
  <c r="G441" i="5" s="1"/>
  <c r="H441" i="5" s="1"/>
  <c r="D429" i="5"/>
  <c r="E429" i="5" s="1"/>
  <c r="D405" i="5"/>
  <c r="E405" i="5" s="1"/>
  <c r="F405" i="5" s="1"/>
  <c r="G405" i="5" s="1"/>
  <c r="H405" i="5" s="1"/>
  <c r="D1017" i="5"/>
  <c r="E1017" i="5" s="1"/>
  <c r="F1017" i="5" s="1"/>
  <c r="G1017" i="5" s="1"/>
  <c r="H1017" i="5" s="1"/>
  <c r="D793" i="5"/>
  <c r="E793" i="5" s="1"/>
  <c r="F793" i="5" s="1"/>
  <c r="G793" i="5" s="1"/>
  <c r="H793" i="5" s="1"/>
  <c r="D699" i="5"/>
  <c r="E699" i="5" s="1"/>
  <c r="F699" i="5" s="1"/>
  <c r="G699" i="5" s="1"/>
  <c r="H699" i="5" s="1"/>
  <c r="D683" i="5"/>
  <c r="E683" i="5" s="1"/>
  <c r="F683" i="5" s="1"/>
  <c r="G683" i="5" s="1"/>
  <c r="H683" i="5" s="1"/>
  <c r="D638" i="5"/>
  <c r="E638" i="5" s="1"/>
  <c r="F638" i="5" s="1"/>
  <c r="G638" i="5" s="1"/>
  <c r="H638" i="5" s="1"/>
  <c r="D635" i="5"/>
  <c r="E635" i="5" s="1"/>
  <c r="F635" i="5" s="1"/>
  <c r="G635" i="5" s="1"/>
  <c r="H635" i="5" s="1"/>
  <c r="D478" i="5"/>
  <c r="E478" i="5" s="1"/>
  <c r="F478" i="5" s="1"/>
  <c r="G478" i="5" s="1"/>
  <c r="H478" i="5" s="1"/>
  <c r="D466" i="5"/>
  <c r="E466" i="5" s="1"/>
  <c r="F466" i="5" s="1"/>
  <c r="G466" i="5" s="1"/>
  <c r="H466" i="5" s="1"/>
  <c r="D454" i="5"/>
  <c r="E454" i="5" s="1"/>
  <c r="F454" i="5" s="1"/>
  <c r="G454" i="5" s="1"/>
  <c r="H454" i="5" s="1"/>
  <c r="D442" i="5"/>
  <c r="E442" i="5" s="1"/>
  <c r="F442" i="5" s="1"/>
  <c r="G442" i="5" s="1"/>
  <c r="H442" i="5" s="1"/>
  <c r="D430" i="5"/>
  <c r="E430" i="5" s="1"/>
  <c r="F430" i="5" s="1"/>
  <c r="G430" i="5" s="1"/>
  <c r="H430" i="5" s="1"/>
  <c r="D418" i="5"/>
  <c r="E418" i="5" s="1"/>
  <c r="F418" i="5" s="1"/>
  <c r="G418" i="5" s="1"/>
  <c r="H418" i="5" s="1"/>
  <c r="D944" i="5"/>
  <c r="E944" i="5" s="1"/>
  <c r="F944" i="5" s="1"/>
  <c r="G944" i="5" s="1"/>
  <c r="H944" i="5" s="1"/>
  <c r="D840" i="5"/>
  <c r="E840" i="5" s="1"/>
  <c r="F840" i="5" s="1"/>
  <c r="G840" i="5" s="1"/>
  <c r="H840" i="5" s="1"/>
  <c r="D806" i="5"/>
  <c r="E806" i="5" s="1"/>
  <c r="F806" i="5" s="1"/>
  <c r="G806" i="5" s="1"/>
  <c r="H806" i="5" s="1"/>
  <c r="D648" i="5"/>
  <c r="E648" i="5" s="1"/>
  <c r="F648" i="5" s="1"/>
  <c r="G648" i="5" s="1"/>
  <c r="H648" i="5" s="1"/>
  <c r="D578" i="5"/>
  <c r="E578" i="5" s="1"/>
  <c r="F578" i="5" s="1"/>
  <c r="G578" i="5" s="1"/>
  <c r="H578" i="5" s="1"/>
  <c r="D574" i="5"/>
  <c r="E574" i="5" s="1"/>
  <c r="F574" i="5" s="1"/>
  <c r="G574" i="5" s="1"/>
  <c r="H574" i="5" s="1"/>
  <c r="D570" i="5"/>
  <c r="E570" i="5" s="1"/>
  <c r="F570" i="5" s="1"/>
  <c r="G570" i="5" s="1"/>
  <c r="H570" i="5" s="1"/>
  <c r="D566" i="5"/>
  <c r="E566" i="5" s="1"/>
  <c r="F566" i="5" s="1"/>
  <c r="G566" i="5" s="1"/>
  <c r="H566" i="5" s="1"/>
  <c r="D562" i="5"/>
  <c r="E562" i="5" s="1"/>
  <c r="F562" i="5" s="1"/>
  <c r="G562" i="5" s="1"/>
  <c r="H562" i="5" s="1"/>
  <c r="D554" i="5"/>
  <c r="E554" i="5" s="1"/>
  <c r="F554" i="5" s="1"/>
  <c r="G554" i="5" s="1"/>
  <c r="H554" i="5" s="1"/>
  <c r="D550" i="5"/>
  <c r="E550" i="5" s="1"/>
  <c r="F550" i="5" s="1"/>
  <c r="G550" i="5" s="1"/>
  <c r="H550" i="5" s="1"/>
  <c r="D546" i="5"/>
  <c r="E546" i="5" s="1"/>
  <c r="F546" i="5" s="1"/>
  <c r="G546" i="5" s="1"/>
  <c r="H546" i="5" s="1"/>
  <c r="D542" i="5"/>
  <c r="E542" i="5" s="1"/>
  <c r="F542" i="5" s="1"/>
  <c r="G542" i="5" s="1"/>
  <c r="H542" i="5" s="1"/>
  <c r="D538" i="5"/>
  <c r="E538" i="5" s="1"/>
  <c r="F538" i="5" s="1"/>
  <c r="G538" i="5" s="1"/>
  <c r="H538" i="5" s="1"/>
  <c r="D534" i="5"/>
  <c r="E534" i="5" s="1"/>
  <c r="F534" i="5" s="1"/>
  <c r="G534" i="5" s="1"/>
  <c r="H534" i="5" s="1"/>
  <c r="D530" i="5"/>
  <c r="E530" i="5" s="1"/>
  <c r="F530" i="5" s="1"/>
  <c r="G530" i="5" s="1"/>
  <c r="H530" i="5" s="1"/>
  <c r="D526" i="5"/>
  <c r="E526" i="5" s="1"/>
  <c r="F526" i="5" s="1"/>
  <c r="G526" i="5" s="1"/>
  <c r="H526" i="5" s="1"/>
  <c r="D522" i="5"/>
  <c r="E522" i="5" s="1"/>
  <c r="F522" i="5" s="1"/>
  <c r="G522" i="5" s="1"/>
  <c r="H522" i="5" s="1"/>
  <c r="D518" i="5"/>
  <c r="E518" i="5" s="1"/>
  <c r="F518" i="5" s="1"/>
  <c r="G518" i="5" s="1"/>
  <c r="H518" i="5" s="1"/>
  <c r="D514" i="5"/>
  <c r="E514" i="5" s="1"/>
  <c r="F514" i="5" s="1"/>
  <c r="G514" i="5" s="1"/>
  <c r="H514" i="5" s="1"/>
  <c r="D506" i="5"/>
  <c r="E506" i="5" s="1"/>
  <c r="F506" i="5" s="1"/>
  <c r="G506" i="5" s="1"/>
  <c r="H506" i="5" s="1"/>
  <c r="D502" i="5"/>
  <c r="E502" i="5" s="1"/>
  <c r="F502" i="5" s="1"/>
  <c r="G502" i="5" s="1"/>
  <c r="H502" i="5" s="1"/>
  <c r="D498" i="5"/>
  <c r="E498" i="5" s="1"/>
  <c r="F498" i="5" s="1"/>
  <c r="G498" i="5" s="1"/>
  <c r="H498" i="5" s="1"/>
  <c r="D494" i="5"/>
  <c r="E494" i="5" s="1"/>
  <c r="F494" i="5" s="1"/>
  <c r="G494" i="5" s="1"/>
  <c r="H494" i="5" s="1"/>
  <c r="D489" i="5"/>
  <c r="E489" i="5" s="1"/>
  <c r="F489" i="5" s="1"/>
  <c r="G489" i="5" s="1"/>
  <c r="H489" i="5" s="1"/>
  <c r="D479" i="5"/>
  <c r="E479" i="5" s="1"/>
  <c r="F479" i="5" s="1"/>
  <c r="G479" i="5" s="1"/>
  <c r="H479" i="5" s="1"/>
  <c r="D467" i="5"/>
  <c r="E467" i="5" s="1"/>
  <c r="F467" i="5" s="1"/>
  <c r="G467" i="5" s="1"/>
  <c r="H467" i="5" s="1"/>
  <c r="D455" i="5"/>
  <c r="E455" i="5" s="1"/>
  <c r="F455" i="5" s="1"/>
  <c r="G455" i="5" s="1"/>
  <c r="H455" i="5" s="1"/>
  <c r="D443" i="5"/>
  <c r="E443" i="5" s="1"/>
  <c r="F443" i="5" s="1"/>
  <c r="G443" i="5" s="1"/>
  <c r="H443" i="5" s="1"/>
  <c r="D431" i="5"/>
  <c r="E431" i="5" s="1"/>
  <c r="F431" i="5" s="1"/>
  <c r="G431" i="5" s="1"/>
  <c r="H431" i="5" s="1"/>
  <c r="D419" i="5"/>
  <c r="E419" i="5" s="1"/>
  <c r="F419" i="5" s="1"/>
  <c r="G419" i="5" s="1"/>
  <c r="H419" i="5" s="1"/>
  <c r="D1222" i="5"/>
  <c r="E1222" i="5" s="1"/>
  <c r="F1222" i="5" s="1"/>
  <c r="G1222" i="5" s="1"/>
  <c r="H1222" i="5" s="1"/>
  <c r="D1004" i="5"/>
  <c r="E1004" i="5" s="1"/>
  <c r="F1004" i="5" s="1"/>
  <c r="G1004" i="5" s="1"/>
  <c r="H1004" i="5" s="1"/>
  <c r="D831" i="5"/>
  <c r="E831" i="5" s="1"/>
  <c r="F831" i="5" s="1"/>
  <c r="G831" i="5" s="1"/>
  <c r="H831" i="5" s="1"/>
  <c r="D824" i="5"/>
  <c r="E824" i="5" s="1"/>
  <c r="F824" i="5" s="1"/>
  <c r="G824" i="5" s="1"/>
  <c r="H824" i="5" s="1"/>
  <c r="D752" i="5"/>
  <c r="E752" i="5" s="1"/>
  <c r="F752" i="5" s="1"/>
  <c r="G752" i="5" s="1"/>
  <c r="H752" i="5" s="1"/>
  <c r="D582" i="5"/>
  <c r="E582" i="5" s="1"/>
  <c r="F582" i="5" s="1"/>
  <c r="G582" i="5" s="1"/>
  <c r="H582" i="5" s="1"/>
  <c r="D480" i="5"/>
  <c r="E480" i="5" s="1"/>
  <c r="F480" i="5" s="1"/>
  <c r="G480" i="5" s="1"/>
  <c r="H480" i="5" s="1"/>
  <c r="D468" i="5"/>
  <c r="E468" i="5" s="1"/>
  <c r="F468" i="5" s="1"/>
  <c r="G468" i="5" s="1"/>
  <c r="H468" i="5" s="1"/>
  <c r="D456" i="5"/>
  <c r="E456" i="5" s="1"/>
  <c r="F456" i="5" s="1"/>
  <c r="G456" i="5" s="1"/>
  <c r="H456" i="5" s="1"/>
  <c r="D444" i="5"/>
  <c r="E444" i="5" s="1"/>
  <c r="F444" i="5" s="1"/>
  <c r="G444" i="5" s="1"/>
  <c r="H444" i="5" s="1"/>
  <c r="D432" i="5"/>
  <c r="E432" i="5" s="1"/>
  <c r="F432" i="5" s="1"/>
  <c r="G432" i="5" s="1"/>
  <c r="H432" i="5" s="1"/>
  <c r="D420" i="5"/>
  <c r="E420" i="5" s="1"/>
  <c r="F420" i="5" s="1"/>
  <c r="G420" i="5" s="1"/>
  <c r="H420" i="5" s="1"/>
  <c r="D408" i="5"/>
  <c r="E408" i="5" s="1"/>
  <c r="F408" i="5" s="1"/>
  <c r="G408" i="5" s="1"/>
  <c r="H408" i="5" s="1"/>
  <c r="D938" i="5"/>
  <c r="E938" i="5" s="1"/>
  <c r="F938" i="5" s="1"/>
  <c r="G938" i="5" s="1"/>
  <c r="H938" i="5" s="1"/>
  <c r="D878" i="5"/>
  <c r="E878" i="5" s="1"/>
  <c r="F878" i="5" s="1"/>
  <c r="G878" i="5" s="1"/>
  <c r="H878" i="5" s="1"/>
  <c r="D863" i="5"/>
  <c r="E863" i="5" s="1"/>
  <c r="F863" i="5" s="1"/>
  <c r="G863" i="5" s="1"/>
  <c r="H863" i="5" s="1"/>
  <c r="D765" i="5"/>
  <c r="E765" i="5" s="1"/>
  <c r="F765" i="5" s="1"/>
  <c r="G765" i="5" s="1"/>
  <c r="H765" i="5" s="1"/>
  <c r="D726" i="5"/>
  <c r="E726" i="5" s="1"/>
  <c r="F726" i="5" s="1"/>
  <c r="G726" i="5" s="1"/>
  <c r="H726" i="5" s="1"/>
  <c r="D720" i="5"/>
  <c r="E720" i="5" s="1"/>
  <c r="F720" i="5" s="1"/>
  <c r="G720" i="5" s="1"/>
  <c r="H720" i="5" s="1"/>
  <c r="D714" i="5"/>
  <c r="E714" i="5" s="1"/>
  <c r="F714" i="5" s="1"/>
  <c r="G714" i="5" s="1"/>
  <c r="H714" i="5" s="1"/>
  <c r="D703" i="5"/>
  <c r="E703" i="5" s="1"/>
  <c r="F703" i="5" s="1"/>
  <c r="G703" i="5" s="1"/>
  <c r="H703" i="5" s="1"/>
  <c r="D687" i="5"/>
  <c r="E687" i="5" s="1"/>
  <c r="F687" i="5" s="1"/>
  <c r="G687" i="5" s="1"/>
  <c r="H687" i="5" s="1"/>
  <c r="D677" i="5"/>
  <c r="E677" i="5" s="1"/>
  <c r="F677" i="5" s="1"/>
  <c r="G677" i="5" s="1"/>
  <c r="H677" i="5" s="1"/>
  <c r="D659" i="5"/>
  <c r="E659" i="5" s="1"/>
  <c r="F659" i="5" s="1"/>
  <c r="G659" i="5" s="1"/>
  <c r="H659" i="5" s="1"/>
  <c r="D624" i="5"/>
  <c r="E624" i="5" s="1"/>
  <c r="F624" i="5" s="1"/>
  <c r="G624" i="5" s="1"/>
  <c r="H624" i="5" s="1"/>
  <c r="D490" i="5"/>
  <c r="E490" i="5" s="1"/>
  <c r="F490" i="5" s="1"/>
  <c r="G490" i="5" s="1"/>
  <c r="H490" i="5" s="1"/>
  <c r="D481" i="5"/>
  <c r="E481" i="5" s="1"/>
  <c r="F481" i="5" s="1"/>
  <c r="G481" i="5" s="1"/>
  <c r="H481" i="5" s="1"/>
  <c r="D469" i="5"/>
  <c r="E469" i="5" s="1"/>
  <c r="F469" i="5" s="1"/>
  <c r="G469" i="5" s="1"/>
  <c r="H469" i="5" s="1"/>
  <c r="D457" i="5"/>
  <c r="E457" i="5" s="1"/>
  <c r="F457" i="5" s="1"/>
  <c r="G457" i="5" s="1"/>
  <c r="H457" i="5" s="1"/>
  <c r="D445" i="5"/>
  <c r="E445" i="5" s="1"/>
  <c r="F445" i="5" s="1"/>
  <c r="G445" i="5" s="1"/>
  <c r="H445" i="5" s="1"/>
  <c r="D433" i="5"/>
  <c r="E433" i="5" s="1"/>
  <c r="F433" i="5" s="1"/>
  <c r="G433" i="5" s="1"/>
  <c r="H433" i="5" s="1"/>
  <c r="D421" i="5"/>
  <c r="E421" i="5" s="1"/>
  <c r="F421" i="5" s="1"/>
  <c r="G421" i="5" s="1"/>
  <c r="H421" i="5" s="1"/>
  <c r="D409" i="5"/>
  <c r="E409" i="5" s="1"/>
  <c r="F409" i="5" s="1"/>
  <c r="G409" i="5" s="1"/>
  <c r="H409" i="5" s="1"/>
  <c r="D915" i="5"/>
  <c r="E915" i="5" s="1"/>
  <c r="F915" i="5" s="1"/>
  <c r="G915" i="5" s="1"/>
  <c r="H915" i="5" s="1"/>
  <c r="D838" i="5"/>
  <c r="E838" i="5" s="1"/>
  <c r="F838" i="5" s="1"/>
  <c r="G838" i="5" s="1"/>
  <c r="H838" i="5" s="1"/>
  <c r="D778" i="5"/>
  <c r="E778" i="5" s="1"/>
  <c r="F778" i="5" s="1"/>
  <c r="G778" i="5" s="1"/>
  <c r="H778" i="5" s="1"/>
  <c r="D637" i="5"/>
  <c r="E637" i="5" s="1"/>
  <c r="F637" i="5" s="1"/>
  <c r="G637" i="5" s="1"/>
  <c r="H637" i="5" s="1"/>
  <c r="D634" i="5"/>
  <c r="E634" i="5" s="1"/>
  <c r="F634" i="5" s="1"/>
  <c r="G634" i="5" s="1"/>
  <c r="H634" i="5" s="1"/>
  <c r="D579" i="5"/>
  <c r="E579" i="5" s="1"/>
  <c r="F579" i="5" s="1"/>
  <c r="G579" i="5" s="1"/>
  <c r="H579" i="5" s="1"/>
  <c r="D575" i="5"/>
  <c r="E575" i="5" s="1"/>
  <c r="F575" i="5" s="1"/>
  <c r="G575" i="5" s="1"/>
  <c r="H575" i="5" s="1"/>
  <c r="D571" i="5"/>
  <c r="E571" i="5" s="1"/>
  <c r="F571" i="5" s="1"/>
  <c r="G571" i="5" s="1"/>
  <c r="H571" i="5" s="1"/>
  <c r="D567" i="5"/>
  <c r="E567" i="5" s="1"/>
  <c r="F567" i="5" s="1"/>
  <c r="G567" i="5" s="1"/>
  <c r="H567" i="5" s="1"/>
  <c r="D563" i="5"/>
  <c r="E563" i="5" s="1"/>
  <c r="F563" i="5" s="1"/>
  <c r="G563" i="5" s="1"/>
  <c r="H563" i="5" s="1"/>
  <c r="D559" i="5"/>
  <c r="E559" i="5" s="1"/>
  <c r="F559" i="5" s="1"/>
  <c r="G559" i="5" s="1"/>
  <c r="H559" i="5" s="1"/>
  <c r="D555" i="5"/>
  <c r="E555" i="5" s="1"/>
  <c r="F555" i="5" s="1"/>
  <c r="G555" i="5" s="1"/>
  <c r="H555" i="5" s="1"/>
  <c r="D551" i="5"/>
  <c r="E551" i="5" s="1"/>
  <c r="F551" i="5" s="1"/>
  <c r="G551" i="5" s="1"/>
  <c r="H551" i="5" s="1"/>
  <c r="D547" i="5"/>
  <c r="E547" i="5" s="1"/>
  <c r="F547" i="5" s="1"/>
  <c r="G547" i="5" s="1"/>
  <c r="H547" i="5" s="1"/>
  <c r="D543" i="5"/>
  <c r="E543" i="5" s="1"/>
  <c r="F543" i="5" s="1"/>
  <c r="G543" i="5" s="1"/>
  <c r="H543" i="5" s="1"/>
  <c r="D539" i="5"/>
  <c r="E539" i="5" s="1"/>
  <c r="F539" i="5" s="1"/>
  <c r="G539" i="5" s="1"/>
  <c r="H539" i="5" s="1"/>
  <c r="D535" i="5"/>
  <c r="E535" i="5" s="1"/>
  <c r="F535" i="5" s="1"/>
  <c r="G535" i="5" s="1"/>
  <c r="H535" i="5" s="1"/>
  <c r="D531" i="5"/>
  <c r="E531" i="5" s="1"/>
  <c r="D527" i="5"/>
  <c r="E527" i="5" s="1"/>
  <c r="F527" i="5" s="1"/>
  <c r="G527" i="5" s="1"/>
  <c r="H527" i="5" s="1"/>
  <c r="D523" i="5"/>
  <c r="E523" i="5" s="1"/>
  <c r="F523" i="5" s="1"/>
  <c r="G523" i="5" s="1"/>
  <c r="H523" i="5" s="1"/>
  <c r="D519" i="5"/>
  <c r="E519" i="5" s="1"/>
  <c r="F519" i="5" s="1"/>
  <c r="G519" i="5" s="1"/>
  <c r="H519" i="5" s="1"/>
  <c r="D515" i="5"/>
  <c r="E515" i="5" s="1"/>
  <c r="F515" i="5" s="1"/>
  <c r="G515" i="5" s="1"/>
  <c r="H515" i="5" s="1"/>
  <c r="D511" i="5"/>
  <c r="E511" i="5" s="1"/>
  <c r="F511" i="5" s="1"/>
  <c r="G511" i="5" s="1"/>
  <c r="H511" i="5" s="1"/>
  <c r="D507" i="5"/>
  <c r="E507" i="5" s="1"/>
  <c r="F507" i="5" s="1"/>
  <c r="G507" i="5" s="1"/>
  <c r="H507" i="5" s="1"/>
  <c r="D503" i="5"/>
  <c r="E503" i="5" s="1"/>
  <c r="F503" i="5" s="1"/>
  <c r="G503" i="5" s="1"/>
  <c r="H503" i="5" s="1"/>
  <c r="D499" i="5"/>
  <c r="E499" i="5" s="1"/>
  <c r="F499" i="5" s="1"/>
  <c r="G499" i="5" s="1"/>
  <c r="H499" i="5" s="1"/>
  <c r="D495" i="5"/>
  <c r="E495" i="5" s="1"/>
  <c r="F495" i="5" s="1"/>
  <c r="G495" i="5" s="1"/>
  <c r="H495" i="5" s="1"/>
  <c r="D482" i="5"/>
  <c r="E482" i="5" s="1"/>
  <c r="F482" i="5" s="1"/>
  <c r="G482" i="5" s="1"/>
  <c r="H482" i="5" s="1"/>
  <c r="D470" i="5"/>
  <c r="E470" i="5" s="1"/>
  <c r="F470" i="5" s="1"/>
  <c r="G470" i="5" s="1"/>
  <c r="H470" i="5" s="1"/>
  <c r="D458" i="5"/>
  <c r="E458" i="5" s="1"/>
  <c r="F458" i="5" s="1"/>
  <c r="G458" i="5" s="1"/>
  <c r="H458" i="5" s="1"/>
  <c r="D446" i="5"/>
  <c r="E446" i="5" s="1"/>
  <c r="F446" i="5" s="1"/>
  <c r="G446" i="5" s="1"/>
  <c r="H446" i="5" s="1"/>
  <c r="D434" i="5"/>
  <c r="E434" i="5" s="1"/>
  <c r="F434" i="5" s="1"/>
  <c r="G434" i="5" s="1"/>
  <c r="H434" i="5" s="1"/>
  <c r="D422" i="5"/>
  <c r="E422" i="5" s="1"/>
  <c r="F422" i="5" s="1"/>
  <c r="G422" i="5" s="1"/>
  <c r="H422" i="5" s="1"/>
  <c r="D410" i="5"/>
  <c r="E410" i="5" s="1"/>
  <c r="F410" i="5" s="1"/>
  <c r="G410" i="5" s="1"/>
  <c r="H410" i="5" s="1"/>
  <c r="D851" i="5"/>
  <c r="E851" i="5" s="1"/>
  <c r="F851" i="5" s="1"/>
  <c r="G851" i="5" s="1"/>
  <c r="H851" i="5" s="1"/>
  <c r="D816" i="5"/>
  <c r="E816" i="5" s="1"/>
  <c r="F816" i="5" s="1"/>
  <c r="G816" i="5" s="1"/>
  <c r="H816" i="5" s="1"/>
  <c r="D744" i="5"/>
  <c r="E744" i="5" s="1"/>
  <c r="F744" i="5" s="1"/>
  <c r="G744" i="5" s="1"/>
  <c r="H744" i="5" s="1"/>
  <c r="D658" i="5"/>
  <c r="E658" i="5" s="1"/>
  <c r="F658" i="5" s="1"/>
  <c r="G658" i="5" s="1"/>
  <c r="H658" i="5" s="1"/>
  <c r="D650" i="5"/>
  <c r="E650" i="5" s="1"/>
  <c r="F650" i="5" s="1"/>
  <c r="G650" i="5" s="1"/>
  <c r="H650" i="5" s="1"/>
  <c r="D647" i="5"/>
  <c r="E647" i="5" s="1"/>
  <c r="F647" i="5" s="1"/>
  <c r="G647" i="5" s="1"/>
  <c r="H647" i="5" s="1"/>
  <c r="D491" i="5"/>
  <c r="E491" i="5" s="1"/>
  <c r="F491" i="5" s="1"/>
  <c r="G491" i="5" s="1"/>
  <c r="H491" i="5" s="1"/>
  <c r="D483" i="5"/>
  <c r="E483" i="5" s="1"/>
  <c r="F483" i="5" s="1"/>
  <c r="G483" i="5" s="1"/>
  <c r="H483" i="5" s="1"/>
  <c r="D471" i="5"/>
  <c r="E471" i="5" s="1"/>
  <c r="F471" i="5" s="1"/>
  <c r="G471" i="5" s="1"/>
  <c r="H471" i="5" s="1"/>
  <c r="D459" i="5"/>
  <c r="E459" i="5" s="1"/>
  <c r="F459" i="5" s="1"/>
  <c r="G459" i="5" s="1"/>
  <c r="H459" i="5" s="1"/>
  <c r="D447" i="5"/>
  <c r="E447" i="5" s="1"/>
  <c r="F447" i="5" s="1"/>
  <c r="G447" i="5" s="1"/>
  <c r="H447" i="5" s="1"/>
  <c r="D435" i="5"/>
  <c r="E435" i="5" s="1"/>
  <c r="F435" i="5" s="1"/>
  <c r="G435" i="5" s="1"/>
  <c r="H435" i="5" s="1"/>
  <c r="D423" i="5"/>
  <c r="E423" i="5" s="1"/>
  <c r="D411" i="5"/>
  <c r="E411" i="5" s="1"/>
  <c r="F411" i="5" s="1"/>
  <c r="G411" i="5" s="1"/>
  <c r="H411" i="5" s="1"/>
  <c r="D770" i="5"/>
  <c r="E770" i="5" s="1"/>
  <c r="F770" i="5" s="1"/>
  <c r="G770" i="5" s="1"/>
  <c r="H770" i="5" s="1"/>
  <c r="D626" i="5"/>
  <c r="E626" i="5" s="1"/>
  <c r="F626" i="5" s="1"/>
  <c r="G626" i="5" s="1"/>
  <c r="H626" i="5" s="1"/>
  <c r="D580" i="5"/>
  <c r="E580" i="5" s="1"/>
  <c r="F580" i="5" s="1"/>
  <c r="G580" i="5" s="1"/>
  <c r="H580" i="5" s="1"/>
  <c r="D564" i="5"/>
  <c r="E564" i="5" s="1"/>
  <c r="F564" i="5" s="1"/>
  <c r="G564" i="5" s="1"/>
  <c r="H564" i="5" s="1"/>
  <c r="D532" i="5"/>
  <c r="E532" i="5" s="1"/>
  <c r="F532" i="5" s="1"/>
  <c r="G532" i="5" s="1"/>
  <c r="H532" i="5" s="1"/>
  <c r="D516" i="5"/>
  <c r="E516" i="5" s="1"/>
  <c r="F516" i="5" s="1"/>
  <c r="G516" i="5" s="1"/>
  <c r="H516" i="5" s="1"/>
  <c r="D500" i="5"/>
  <c r="E500" i="5" s="1"/>
  <c r="F500" i="5" s="1"/>
  <c r="G500" i="5" s="1"/>
  <c r="H500" i="5" s="1"/>
  <c r="D485" i="5"/>
  <c r="E485" i="5" s="1"/>
  <c r="F485" i="5" s="1"/>
  <c r="G485" i="5" s="1"/>
  <c r="H485" i="5" s="1"/>
  <c r="D437" i="5"/>
  <c r="E437" i="5" s="1"/>
  <c r="F437" i="5" s="1"/>
  <c r="G437" i="5" s="1"/>
  <c r="H437" i="5" s="1"/>
  <c r="D351" i="5"/>
  <c r="E351" i="5" s="1"/>
  <c r="F351" i="5" s="1"/>
  <c r="G351" i="5" s="1"/>
  <c r="H351" i="5" s="1"/>
  <c r="D348" i="5"/>
  <c r="E348" i="5" s="1"/>
  <c r="F348" i="5" s="1"/>
  <c r="G348" i="5" s="1"/>
  <c r="H348" i="5" s="1"/>
  <c r="D345" i="5"/>
  <c r="E345" i="5" s="1"/>
  <c r="F345" i="5" s="1"/>
  <c r="G345" i="5" s="1"/>
  <c r="H345" i="5" s="1"/>
  <c r="D342" i="5"/>
  <c r="E342" i="5" s="1"/>
  <c r="F342" i="5" s="1"/>
  <c r="G342" i="5" s="1"/>
  <c r="H342" i="5" s="1"/>
  <c r="D339" i="5"/>
  <c r="E339" i="5" s="1"/>
  <c r="F339" i="5" s="1"/>
  <c r="G339" i="5" s="1"/>
  <c r="H339" i="5" s="1"/>
  <c r="D336" i="5"/>
  <c r="E336" i="5" s="1"/>
  <c r="F336" i="5" s="1"/>
  <c r="G336" i="5" s="1"/>
  <c r="H336" i="5" s="1"/>
  <c r="D333" i="5"/>
  <c r="E333" i="5" s="1"/>
  <c r="F333" i="5" s="1"/>
  <c r="G333" i="5" s="1"/>
  <c r="H333" i="5" s="1"/>
  <c r="D330" i="5"/>
  <c r="E330" i="5" s="1"/>
  <c r="F330" i="5" s="1"/>
  <c r="G330" i="5" s="1"/>
  <c r="H330" i="5" s="1"/>
  <c r="D327" i="5"/>
  <c r="E327" i="5" s="1"/>
  <c r="F327" i="5" s="1"/>
  <c r="G327" i="5" s="1"/>
  <c r="H327" i="5" s="1"/>
  <c r="D324" i="5"/>
  <c r="E324" i="5" s="1"/>
  <c r="F324" i="5" s="1"/>
  <c r="G324" i="5" s="1"/>
  <c r="H324" i="5" s="1"/>
  <c r="D321" i="5"/>
  <c r="E321" i="5" s="1"/>
  <c r="F321" i="5" s="1"/>
  <c r="G321" i="5" s="1"/>
  <c r="H321" i="5" s="1"/>
  <c r="D318" i="5"/>
  <c r="E318" i="5" s="1"/>
  <c r="F318" i="5" s="1"/>
  <c r="G318" i="5" s="1"/>
  <c r="H318" i="5" s="1"/>
  <c r="D315" i="5"/>
  <c r="E315" i="5" s="1"/>
  <c r="D285" i="5"/>
  <c r="E285" i="5" s="1"/>
  <c r="F285" i="5" s="1"/>
  <c r="G285" i="5" s="1"/>
  <c r="H285" i="5" s="1"/>
  <c r="D273" i="5"/>
  <c r="E273" i="5" s="1"/>
  <c r="F273" i="5" s="1"/>
  <c r="G273" i="5" s="1"/>
  <c r="H273" i="5" s="1"/>
  <c r="D261" i="5"/>
  <c r="E261" i="5" s="1"/>
  <c r="F261" i="5" s="1"/>
  <c r="G261" i="5" s="1"/>
  <c r="H261" i="5" s="1"/>
  <c r="D258" i="5"/>
  <c r="E258" i="5" s="1"/>
  <c r="F258" i="5" s="1"/>
  <c r="G258" i="5" s="1"/>
  <c r="H258" i="5" s="1"/>
  <c r="D205" i="5"/>
  <c r="E205" i="5" s="1"/>
  <c r="F205" i="5" s="1"/>
  <c r="G205" i="5" s="1"/>
  <c r="H205" i="5" s="1"/>
  <c r="D199" i="5"/>
  <c r="E199" i="5" s="1"/>
  <c r="F199" i="5" s="1"/>
  <c r="G199" i="5" s="1"/>
  <c r="H199" i="5" s="1"/>
  <c r="D193" i="5"/>
  <c r="E193" i="5" s="1"/>
  <c r="F193" i="5" s="1"/>
  <c r="G193" i="5" s="1"/>
  <c r="H193" i="5" s="1"/>
  <c r="D187" i="5"/>
  <c r="E187" i="5" s="1"/>
  <c r="F187" i="5" s="1"/>
  <c r="G187" i="5" s="1"/>
  <c r="H187" i="5" s="1"/>
  <c r="D181" i="5"/>
  <c r="E181" i="5" s="1"/>
  <c r="F181" i="5" s="1"/>
  <c r="G181" i="5" s="1"/>
  <c r="H181" i="5" s="1"/>
  <c r="D175" i="5"/>
  <c r="E175" i="5" s="1"/>
  <c r="F175" i="5" s="1"/>
  <c r="G175" i="5" s="1"/>
  <c r="H175" i="5" s="1"/>
  <c r="D169" i="5"/>
  <c r="E169" i="5" s="1"/>
  <c r="D163" i="5"/>
  <c r="E163" i="5" s="1"/>
  <c r="D157" i="5"/>
  <c r="E157" i="5" s="1"/>
  <c r="F157" i="5" s="1"/>
  <c r="G157" i="5" s="1"/>
  <c r="H157" i="5" s="1"/>
  <c r="D151" i="5"/>
  <c r="E151" i="5" s="1"/>
  <c r="F151" i="5" s="1"/>
  <c r="G151" i="5" s="1"/>
  <c r="H151" i="5" s="1"/>
  <c r="D145" i="5"/>
  <c r="E145" i="5" s="1"/>
  <c r="F145" i="5" s="1"/>
  <c r="G145" i="5" s="1"/>
  <c r="H145" i="5" s="1"/>
  <c r="D139" i="5"/>
  <c r="E139" i="5" s="1"/>
  <c r="F139" i="5" s="1"/>
  <c r="G139" i="5" s="1"/>
  <c r="H139" i="5" s="1"/>
  <c r="D133" i="5"/>
  <c r="E133" i="5" s="1"/>
  <c r="F133" i="5" s="1"/>
  <c r="G133" i="5" s="1"/>
  <c r="H133" i="5" s="1"/>
  <c r="D127" i="5"/>
  <c r="E127" i="5" s="1"/>
  <c r="F127" i="5" s="1"/>
  <c r="G127" i="5" s="1"/>
  <c r="H127" i="5" s="1"/>
  <c r="D121" i="5"/>
  <c r="E121" i="5" s="1"/>
  <c r="F121" i="5" s="1"/>
  <c r="G121" i="5" s="1"/>
  <c r="H121" i="5" s="1"/>
  <c r="D115" i="5"/>
  <c r="E115" i="5" s="1"/>
  <c r="F115" i="5" s="1"/>
  <c r="G115" i="5" s="1"/>
  <c r="H115" i="5" s="1"/>
  <c r="D109" i="5"/>
  <c r="E109" i="5" s="1"/>
  <c r="F109" i="5" s="1"/>
  <c r="G109" i="5" s="1"/>
  <c r="H109" i="5" s="1"/>
  <c r="D103" i="5"/>
  <c r="E103" i="5" s="1"/>
  <c r="F103" i="5" s="1"/>
  <c r="G103" i="5" s="1"/>
  <c r="H103" i="5" s="1"/>
  <c r="D97" i="5"/>
  <c r="E97" i="5" s="1"/>
  <c r="F97" i="5" s="1"/>
  <c r="G97" i="5" s="1"/>
  <c r="H97" i="5" s="1"/>
  <c r="D91" i="5"/>
  <c r="E91" i="5" s="1"/>
  <c r="F91" i="5" s="1"/>
  <c r="G91" i="5" s="1"/>
  <c r="H91" i="5" s="1"/>
  <c r="D85" i="5"/>
  <c r="E85" i="5" s="1"/>
  <c r="F85" i="5" s="1"/>
  <c r="G85" i="5" s="1"/>
  <c r="H85" i="5" s="1"/>
  <c r="D79" i="5"/>
  <c r="E79" i="5" s="1"/>
  <c r="F79" i="5" s="1"/>
  <c r="G79" i="5" s="1"/>
  <c r="H79" i="5" s="1"/>
  <c r="D73" i="5"/>
  <c r="E73" i="5" s="1"/>
  <c r="D849" i="5"/>
  <c r="E849" i="5" s="1"/>
  <c r="F849" i="5" s="1"/>
  <c r="G849" i="5" s="1"/>
  <c r="H849" i="5" s="1"/>
  <c r="D636" i="5"/>
  <c r="E636" i="5" s="1"/>
  <c r="F636" i="5" s="1"/>
  <c r="G636" i="5" s="1"/>
  <c r="H636" i="5" s="1"/>
  <c r="D450" i="5"/>
  <c r="E450" i="5" s="1"/>
  <c r="F450" i="5" s="1"/>
  <c r="G450" i="5" s="1"/>
  <c r="H450" i="5" s="1"/>
  <c r="D402" i="5"/>
  <c r="E402" i="5" s="1"/>
  <c r="F402" i="5" s="1"/>
  <c r="G402" i="5" s="1"/>
  <c r="H402" i="5" s="1"/>
  <c r="D398" i="5"/>
  <c r="E398" i="5" s="1"/>
  <c r="F398" i="5" s="1"/>
  <c r="G398" i="5" s="1"/>
  <c r="H398" i="5" s="1"/>
  <c r="D394" i="5"/>
  <c r="E394" i="5" s="1"/>
  <c r="F394" i="5" s="1"/>
  <c r="G394" i="5" s="1"/>
  <c r="H394" i="5" s="1"/>
  <c r="D390" i="5"/>
  <c r="E390" i="5" s="1"/>
  <c r="F390" i="5" s="1"/>
  <c r="G390" i="5" s="1"/>
  <c r="H390" i="5" s="1"/>
  <c r="D386" i="5"/>
  <c r="E386" i="5" s="1"/>
  <c r="F386" i="5" s="1"/>
  <c r="G386" i="5" s="1"/>
  <c r="H386" i="5" s="1"/>
  <c r="D382" i="5"/>
  <c r="E382" i="5" s="1"/>
  <c r="F382" i="5" s="1"/>
  <c r="G382" i="5" s="1"/>
  <c r="H382" i="5" s="1"/>
  <c r="D378" i="5"/>
  <c r="E378" i="5" s="1"/>
  <c r="F378" i="5" s="1"/>
  <c r="G378" i="5" s="1"/>
  <c r="H378" i="5" s="1"/>
  <c r="D374" i="5"/>
  <c r="E374" i="5" s="1"/>
  <c r="F374" i="5" s="1"/>
  <c r="G374" i="5" s="1"/>
  <c r="H374" i="5" s="1"/>
  <c r="D370" i="5"/>
  <c r="E370" i="5" s="1"/>
  <c r="F370" i="5" s="1"/>
  <c r="G370" i="5" s="1"/>
  <c r="H370" i="5" s="1"/>
  <c r="D366" i="5"/>
  <c r="E366" i="5" s="1"/>
  <c r="F366" i="5" s="1"/>
  <c r="G366" i="5" s="1"/>
  <c r="H366" i="5" s="1"/>
  <c r="D362" i="5"/>
  <c r="E362" i="5" s="1"/>
  <c r="F362" i="5" s="1"/>
  <c r="G362" i="5" s="1"/>
  <c r="H362" i="5" s="1"/>
  <c r="D358" i="5"/>
  <c r="E358" i="5" s="1"/>
  <c r="F358" i="5" s="1"/>
  <c r="G358" i="5" s="1"/>
  <c r="H358" i="5" s="1"/>
  <c r="D354" i="5"/>
  <c r="E354" i="5" s="1"/>
  <c r="F354" i="5" s="1"/>
  <c r="G354" i="5" s="1"/>
  <c r="H354" i="5" s="1"/>
  <c r="D278" i="5"/>
  <c r="E278" i="5" s="1"/>
  <c r="F278" i="5" s="1"/>
  <c r="G278" i="5" s="1"/>
  <c r="H278" i="5" s="1"/>
  <c r="D266" i="5"/>
  <c r="E266" i="5" s="1"/>
  <c r="F266" i="5" s="1"/>
  <c r="G266" i="5" s="1"/>
  <c r="H266" i="5" s="1"/>
  <c r="D994" i="5"/>
  <c r="E994" i="5" s="1"/>
  <c r="F994" i="5" s="1"/>
  <c r="G994" i="5" s="1"/>
  <c r="H994" i="5" s="1"/>
  <c r="D691" i="5"/>
  <c r="E691" i="5" s="1"/>
  <c r="D671" i="5"/>
  <c r="E671" i="5" s="1"/>
  <c r="F671" i="5" s="1"/>
  <c r="G671" i="5" s="1"/>
  <c r="H671" i="5" s="1"/>
  <c r="D484" i="5"/>
  <c r="E484" i="5" s="1"/>
  <c r="F484" i="5" s="1"/>
  <c r="G484" i="5" s="1"/>
  <c r="H484" i="5" s="1"/>
  <c r="D312" i="5"/>
  <c r="E312" i="5" s="1"/>
  <c r="F312" i="5" s="1"/>
  <c r="G312" i="5" s="1"/>
  <c r="H312" i="5" s="1"/>
  <c r="D310" i="5"/>
  <c r="E310" i="5" s="1"/>
  <c r="F310" i="5" s="1"/>
  <c r="G310" i="5" s="1"/>
  <c r="H310" i="5" s="1"/>
  <c r="D308" i="5"/>
  <c r="E308" i="5" s="1"/>
  <c r="F308" i="5" s="1"/>
  <c r="G308" i="5" s="1"/>
  <c r="H308" i="5" s="1"/>
  <c r="D306" i="5"/>
  <c r="E306" i="5" s="1"/>
  <c r="F306" i="5" s="1"/>
  <c r="G306" i="5" s="1"/>
  <c r="H306" i="5" s="1"/>
  <c r="D302" i="5"/>
  <c r="E302" i="5" s="1"/>
  <c r="F302" i="5" s="1"/>
  <c r="G302" i="5" s="1"/>
  <c r="H302" i="5" s="1"/>
  <c r="D300" i="5"/>
  <c r="E300" i="5" s="1"/>
  <c r="F300" i="5" s="1"/>
  <c r="G300" i="5" s="1"/>
  <c r="H300" i="5" s="1"/>
  <c r="D298" i="5"/>
  <c r="E298" i="5" s="1"/>
  <c r="F298" i="5" s="1"/>
  <c r="G298" i="5" s="1"/>
  <c r="H298" i="5" s="1"/>
  <c r="D296" i="5"/>
  <c r="E296" i="5" s="1"/>
  <c r="F296" i="5" s="1"/>
  <c r="G296" i="5" s="1"/>
  <c r="H296" i="5" s="1"/>
  <c r="D294" i="5"/>
  <c r="E294" i="5" s="1"/>
  <c r="F294" i="5" s="1"/>
  <c r="G294" i="5" s="1"/>
  <c r="H294" i="5" s="1"/>
  <c r="D290" i="5"/>
  <c r="E290" i="5" s="1"/>
  <c r="F290" i="5" s="1"/>
  <c r="G290" i="5" s="1"/>
  <c r="H290" i="5" s="1"/>
  <c r="D283" i="5"/>
  <c r="E283" i="5" s="1"/>
  <c r="F283" i="5" s="1"/>
  <c r="G283" i="5" s="1"/>
  <c r="H283" i="5" s="1"/>
  <c r="D271" i="5"/>
  <c r="E271" i="5" s="1"/>
  <c r="F271" i="5" s="1"/>
  <c r="G271" i="5" s="1"/>
  <c r="H271" i="5" s="1"/>
  <c r="D255" i="5"/>
  <c r="E255" i="5" s="1"/>
  <c r="F255" i="5" s="1"/>
  <c r="G255" i="5" s="1"/>
  <c r="H255" i="5" s="1"/>
  <c r="D251" i="5"/>
  <c r="E251" i="5" s="1"/>
  <c r="F251" i="5" s="1"/>
  <c r="G251" i="5" s="1"/>
  <c r="H251" i="5" s="1"/>
  <c r="D247" i="5"/>
  <c r="E247" i="5" s="1"/>
  <c r="F247" i="5" s="1"/>
  <c r="G247" i="5" s="1"/>
  <c r="H247" i="5" s="1"/>
  <c r="D243" i="5"/>
  <c r="E243" i="5" s="1"/>
  <c r="F243" i="5" s="1"/>
  <c r="G243" i="5" s="1"/>
  <c r="H243" i="5" s="1"/>
  <c r="D239" i="5"/>
  <c r="E239" i="5" s="1"/>
  <c r="F239" i="5" s="1"/>
  <c r="G239" i="5" s="1"/>
  <c r="H239" i="5" s="1"/>
  <c r="D235" i="5"/>
  <c r="E235" i="5" s="1"/>
  <c r="F235" i="5" s="1"/>
  <c r="G235" i="5" s="1"/>
  <c r="H235" i="5" s="1"/>
  <c r="D231" i="5"/>
  <c r="E231" i="5" s="1"/>
  <c r="F231" i="5" s="1"/>
  <c r="G231" i="5" s="1"/>
  <c r="H231" i="5" s="1"/>
  <c r="D227" i="5"/>
  <c r="E227" i="5" s="1"/>
  <c r="F227" i="5" s="1"/>
  <c r="G227" i="5" s="1"/>
  <c r="H227" i="5" s="1"/>
  <c r="D223" i="5"/>
  <c r="E223" i="5" s="1"/>
  <c r="F223" i="5" s="1"/>
  <c r="G223" i="5" s="1"/>
  <c r="H223" i="5" s="1"/>
  <c r="D219" i="5"/>
  <c r="E219" i="5" s="1"/>
  <c r="F219" i="5" s="1"/>
  <c r="G219" i="5" s="1"/>
  <c r="H219" i="5" s="1"/>
  <c r="D215" i="5"/>
  <c r="E215" i="5" s="1"/>
  <c r="F215" i="5" s="1"/>
  <c r="G215" i="5" s="1"/>
  <c r="H215" i="5" s="1"/>
  <c r="D211" i="5"/>
  <c r="E211" i="5" s="1"/>
  <c r="F211" i="5" s="1"/>
  <c r="G211" i="5" s="1"/>
  <c r="H211" i="5" s="1"/>
  <c r="D206" i="5"/>
  <c r="E206" i="5" s="1"/>
  <c r="F206" i="5" s="1"/>
  <c r="G206" i="5" s="1"/>
  <c r="H206" i="5" s="1"/>
  <c r="D200" i="5"/>
  <c r="E200" i="5" s="1"/>
  <c r="F200" i="5" s="1"/>
  <c r="G200" i="5" s="1"/>
  <c r="H200" i="5" s="1"/>
  <c r="D194" i="5"/>
  <c r="E194" i="5" s="1"/>
  <c r="F194" i="5" s="1"/>
  <c r="G194" i="5" s="1"/>
  <c r="H194" i="5" s="1"/>
  <c r="D188" i="5"/>
  <c r="E188" i="5" s="1"/>
  <c r="F188" i="5" s="1"/>
  <c r="G188" i="5" s="1"/>
  <c r="H188" i="5" s="1"/>
  <c r="D182" i="5"/>
  <c r="E182" i="5" s="1"/>
  <c r="F182" i="5" s="1"/>
  <c r="G182" i="5" s="1"/>
  <c r="H182" i="5" s="1"/>
  <c r="D176" i="5"/>
  <c r="E176" i="5" s="1"/>
  <c r="F176" i="5" s="1"/>
  <c r="G176" i="5" s="1"/>
  <c r="H176" i="5" s="1"/>
  <c r="D170" i="5"/>
  <c r="E170" i="5" s="1"/>
  <c r="F170" i="5" s="1"/>
  <c r="G170" i="5" s="1"/>
  <c r="H170" i="5" s="1"/>
  <c r="D164" i="5"/>
  <c r="E164" i="5" s="1"/>
  <c r="F164" i="5" s="1"/>
  <c r="G164" i="5" s="1"/>
  <c r="H164" i="5" s="1"/>
  <c r="D158" i="5"/>
  <c r="E158" i="5" s="1"/>
  <c r="F158" i="5" s="1"/>
  <c r="G158" i="5" s="1"/>
  <c r="H158" i="5" s="1"/>
  <c r="D152" i="5"/>
  <c r="E152" i="5" s="1"/>
  <c r="F152" i="5" s="1"/>
  <c r="G152" i="5" s="1"/>
  <c r="H152" i="5" s="1"/>
  <c r="D146" i="5"/>
  <c r="E146" i="5" s="1"/>
  <c r="F146" i="5" s="1"/>
  <c r="G146" i="5" s="1"/>
  <c r="H146" i="5" s="1"/>
  <c r="D140" i="5"/>
  <c r="E140" i="5" s="1"/>
  <c r="F140" i="5" s="1"/>
  <c r="G140" i="5" s="1"/>
  <c r="H140" i="5" s="1"/>
  <c r="D134" i="5"/>
  <c r="E134" i="5" s="1"/>
  <c r="F134" i="5" s="1"/>
  <c r="G134" i="5" s="1"/>
  <c r="H134" i="5" s="1"/>
  <c r="D128" i="5"/>
  <c r="E128" i="5" s="1"/>
  <c r="F128" i="5" s="1"/>
  <c r="G128" i="5" s="1"/>
  <c r="H128" i="5" s="1"/>
  <c r="D122" i="5"/>
  <c r="E122" i="5" s="1"/>
  <c r="F122" i="5" s="1"/>
  <c r="G122" i="5" s="1"/>
  <c r="H122" i="5" s="1"/>
  <c r="D116" i="5"/>
  <c r="E116" i="5" s="1"/>
  <c r="F116" i="5" s="1"/>
  <c r="G116" i="5" s="1"/>
  <c r="H116" i="5" s="1"/>
  <c r="D110" i="5"/>
  <c r="E110" i="5" s="1"/>
  <c r="F110" i="5" s="1"/>
  <c r="G110" i="5" s="1"/>
  <c r="H110" i="5" s="1"/>
  <c r="D104" i="5"/>
  <c r="E104" i="5" s="1"/>
  <c r="D98" i="5"/>
  <c r="E98" i="5" s="1"/>
  <c r="F98" i="5" s="1"/>
  <c r="G98" i="5" s="1"/>
  <c r="H98" i="5" s="1"/>
  <c r="D92" i="5"/>
  <c r="E92" i="5" s="1"/>
  <c r="F92" i="5" s="1"/>
  <c r="G92" i="5" s="1"/>
  <c r="H92" i="5" s="1"/>
  <c r="D86" i="5"/>
  <c r="E86" i="5" s="1"/>
  <c r="F86" i="5" s="1"/>
  <c r="G86" i="5" s="1"/>
  <c r="H86" i="5" s="1"/>
  <c r="D80" i="5"/>
  <c r="E80" i="5" s="1"/>
  <c r="F80" i="5" s="1"/>
  <c r="G80" i="5" s="1"/>
  <c r="H80" i="5" s="1"/>
  <c r="D74" i="5"/>
  <c r="E74" i="5" s="1"/>
  <c r="F74" i="5" s="1"/>
  <c r="G74" i="5" s="1"/>
  <c r="H74" i="5" s="1"/>
  <c r="D992" i="5"/>
  <c r="E992" i="5" s="1"/>
  <c r="F992" i="5" s="1"/>
  <c r="G992" i="5" s="1"/>
  <c r="H992" i="5" s="1"/>
  <c r="D623" i="5"/>
  <c r="E623" i="5" s="1"/>
  <c r="F623" i="5" s="1"/>
  <c r="G623" i="5" s="1"/>
  <c r="H623" i="5" s="1"/>
  <c r="D568" i="5"/>
  <c r="E568" i="5" s="1"/>
  <c r="F568" i="5" s="1"/>
  <c r="G568" i="5" s="1"/>
  <c r="H568" i="5" s="1"/>
  <c r="D552" i="5"/>
  <c r="E552" i="5" s="1"/>
  <c r="F552" i="5" s="1"/>
  <c r="G552" i="5" s="1"/>
  <c r="H552" i="5" s="1"/>
  <c r="D536" i="5"/>
  <c r="E536" i="5" s="1"/>
  <c r="F536" i="5" s="1"/>
  <c r="G536" i="5" s="1"/>
  <c r="H536" i="5" s="1"/>
  <c r="D520" i="5"/>
  <c r="E520" i="5" s="1"/>
  <c r="F520" i="5" s="1"/>
  <c r="G520" i="5" s="1"/>
  <c r="H520" i="5" s="1"/>
  <c r="D504" i="5"/>
  <c r="E504" i="5" s="1"/>
  <c r="F504" i="5" s="1"/>
  <c r="G504" i="5" s="1"/>
  <c r="H504" i="5" s="1"/>
  <c r="D449" i="5"/>
  <c r="E449" i="5" s="1"/>
  <c r="F449" i="5" s="1"/>
  <c r="G449" i="5" s="1"/>
  <c r="H449" i="5" s="1"/>
  <c r="D288" i="5"/>
  <c r="E288" i="5" s="1"/>
  <c r="F288" i="5" s="1"/>
  <c r="G288" i="5" s="1"/>
  <c r="H288" i="5" s="1"/>
  <c r="D276" i="5"/>
  <c r="E276" i="5" s="1"/>
  <c r="F276" i="5" s="1"/>
  <c r="G276" i="5" s="1"/>
  <c r="H276" i="5" s="1"/>
  <c r="D264" i="5"/>
  <c r="E264" i="5" s="1"/>
  <c r="F264" i="5" s="1"/>
  <c r="G264" i="5" s="1"/>
  <c r="H264" i="5" s="1"/>
  <c r="D462" i="5"/>
  <c r="E462" i="5" s="1"/>
  <c r="F462" i="5" s="1"/>
  <c r="G462" i="5" s="1"/>
  <c r="H462" i="5" s="1"/>
  <c r="D414" i="5"/>
  <c r="E414" i="5" s="1"/>
  <c r="F414" i="5" s="1"/>
  <c r="G414" i="5" s="1"/>
  <c r="H414" i="5" s="1"/>
  <c r="D401" i="5"/>
  <c r="E401" i="5" s="1"/>
  <c r="F401" i="5" s="1"/>
  <c r="G401" i="5" s="1"/>
  <c r="H401" i="5" s="1"/>
  <c r="D397" i="5"/>
  <c r="E397" i="5" s="1"/>
  <c r="F397" i="5" s="1"/>
  <c r="G397" i="5" s="1"/>
  <c r="H397" i="5" s="1"/>
  <c r="D393" i="5"/>
  <c r="E393" i="5" s="1"/>
  <c r="F393" i="5" s="1"/>
  <c r="G393" i="5" s="1"/>
  <c r="H393" i="5" s="1"/>
  <c r="D389" i="5"/>
  <c r="E389" i="5" s="1"/>
  <c r="F389" i="5" s="1"/>
  <c r="G389" i="5" s="1"/>
  <c r="H389" i="5" s="1"/>
  <c r="D385" i="5"/>
  <c r="E385" i="5" s="1"/>
  <c r="F385" i="5" s="1"/>
  <c r="G385" i="5" s="1"/>
  <c r="H385" i="5" s="1"/>
  <c r="D381" i="5"/>
  <c r="E381" i="5" s="1"/>
  <c r="F381" i="5" s="1"/>
  <c r="G381" i="5" s="1"/>
  <c r="H381" i="5" s="1"/>
  <c r="D377" i="5"/>
  <c r="E377" i="5" s="1"/>
  <c r="F377" i="5" s="1"/>
  <c r="G377" i="5" s="1"/>
  <c r="H377" i="5" s="1"/>
  <c r="D373" i="5"/>
  <c r="E373" i="5" s="1"/>
  <c r="F373" i="5" s="1"/>
  <c r="G373" i="5" s="1"/>
  <c r="H373" i="5" s="1"/>
  <c r="D369" i="5"/>
  <c r="E369" i="5" s="1"/>
  <c r="F369" i="5" s="1"/>
  <c r="G369" i="5" s="1"/>
  <c r="H369" i="5" s="1"/>
  <c r="D365" i="5"/>
  <c r="E365" i="5" s="1"/>
  <c r="F365" i="5" s="1"/>
  <c r="G365" i="5" s="1"/>
  <c r="H365" i="5" s="1"/>
  <c r="D361" i="5"/>
  <c r="E361" i="5" s="1"/>
  <c r="F361" i="5" s="1"/>
  <c r="G361" i="5" s="1"/>
  <c r="H361" i="5" s="1"/>
  <c r="D357" i="5"/>
  <c r="E357" i="5" s="1"/>
  <c r="F357" i="5" s="1"/>
  <c r="G357" i="5" s="1"/>
  <c r="H357" i="5" s="1"/>
  <c r="D353" i="5"/>
  <c r="E353" i="5" s="1"/>
  <c r="F353" i="5" s="1"/>
  <c r="G353" i="5" s="1"/>
  <c r="H353" i="5" s="1"/>
  <c r="D350" i="5"/>
  <c r="E350" i="5" s="1"/>
  <c r="F350" i="5" s="1"/>
  <c r="G350" i="5" s="1"/>
  <c r="H350" i="5" s="1"/>
  <c r="D347" i="5"/>
  <c r="E347" i="5" s="1"/>
  <c r="F347" i="5" s="1"/>
  <c r="G347" i="5" s="1"/>
  <c r="H347" i="5" s="1"/>
  <c r="D344" i="5"/>
  <c r="E344" i="5" s="1"/>
  <c r="F344" i="5" s="1"/>
  <c r="G344" i="5" s="1"/>
  <c r="H344" i="5" s="1"/>
  <c r="D341" i="5"/>
  <c r="E341" i="5" s="1"/>
  <c r="F341" i="5" s="1"/>
  <c r="G341" i="5" s="1"/>
  <c r="H341" i="5" s="1"/>
  <c r="D338" i="5"/>
  <c r="E338" i="5" s="1"/>
  <c r="F338" i="5" s="1"/>
  <c r="G338" i="5" s="1"/>
  <c r="H338" i="5" s="1"/>
  <c r="D335" i="5"/>
  <c r="E335" i="5" s="1"/>
  <c r="F335" i="5" s="1"/>
  <c r="G335" i="5" s="1"/>
  <c r="H335" i="5" s="1"/>
  <c r="D332" i="5"/>
  <c r="E332" i="5" s="1"/>
  <c r="F332" i="5" s="1"/>
  <c r="G332" i="5" s="1"/>
  <c r="H332" i="5" s="1"/>
  <c r="D329" i="5"/>
  <c r="E329" i="5" s="1"/>
  <c r="F329" i="5" s="1"/>
  <c r="G329" i="5" s="1"/>
  <c r="H329" i="5" s="1"/>
  <c r="D326" i="5"/>
  <c r="E326" i="5" s="1"/>
  <c r="F326" i="5" s="1"/>
  <c r="G326" i="5" s="1"/>
  <c r="H326" i="5" s="1"/>
  <c r="D323" i="5"/>
  <c r="E323" i="5" s="1"/>
  <c r="F323" i="5" s="1"/>
  <c r="G323" i="5" s="1"/>
  <c r="H323" i="5" s="1"/>
  <c r="D320" i="5"/>
  <c r="E320" i="5" s="1"/>
  <c r="F320" i="5" s="1"/>
  <c r="G320" i="5" s="1"/>
  <c r="H320" i="5" s="1"/>
  <c r="D317" i="5"/>
  <c r="E317" i="5" s="1"/>
  <c r="F317" i="5" s="1"/>
  <c r="G317" i="5" s="1"/>
  <c r="H317" i="5" s="1"/>
  <c r="D314" i="5"/>
  <c r="E314" i="5" s="1"/>
  <c r="F314" i="5" s="1"/>
  <c r="G314" i="5" s="1"/>
  <c r="H314" i="5" s="1"/>
  <c r="D281" i="5"/>
  <c r="E281" i="5" s="1"/>
  <c r="F281" i="5" s="1"/>
  <c r="G281" i="5" s="1"/>
  <c r="H281" i="5" s="1"/>
  <c r="D269" i="5"/>
  <c r="E269" i="5" s="1"/>
  <c r="F269" i="5" s="1"/>
  <c r="G269" i="5" s="1"/>
  <c r="H269" i="5" s="1"/>
  <c r="D259" i="5"/>
  <c r="E259" i="5" s="1"/>
  <c r="F259" i="5" s="1"/>
  <c r="G259" i="5" s="1"/>
  <c r="H259" i="5" s="1"/>
  <c r="D207" i="5"/>
  <c r="E207" i="5" s="1"/>
  <c r="F207" i="5" s="1"/>
  <c r="G207" i="5" s="1"/>
  <c r="H207" i="5" s="1"/>
  <c r="D201" i="5"/>
  <c r="E201" i="5" s="1"/>
  <c r="F201" i="5" s="1"/>
  <c r="G201" i="5" s="1"/>
  <c r="H201" i="5" s="1"/>
  <c r="D195" i="5"/>
  <c r="E195" i="5" s="1"/>
  <c r="F195" i="5" s="1"/>
  <c r="G195" i="5" s="1"/>
  <c r="H195" i="5" s="1"/>
  <c r="D189" i="5"/>
  <c r="E189" i="5" s="1"/>
  <c r="F189" i="5" s="1"/>
  <c r="G189" i="5" s="1"/>
  <c r="H189" i="5" s="1"/>
  <c r="D183" i="5"/>
  <c r="E183" i="5" s="1"/>
  <c r="F183" i="5" s="1"/>
  <c r="G183" i="5" s="1"/>
  <c r="H183" i="5" s="1"/>
  <c r="D177" i="5"/>
  <c r="E177" i="5" s="1"/>
  <c r="F177" i="5" s="1"/>
  <c r="G177" i="5" s="1"/>
  <c r="H177" i="5" s="1"/>
  <c r="D171" i="5"/>
  <c r="E171" i="5" s="1"/>
  <c r="F171" i="5" s="1"/>
  <c r="G171" i="5" s="1"/>
  <c r="H171" i="5" s="1"/>
  <c r="D165" i="5"/>
  <c r="E165" i="5" s="1"/>
  <c r="F165" i="5" s="1"/>
  <c r="G165" i="5" s="1"/>
  <c r="H165" i="5" s="1"/>
  <c r="D159" i="5"/>
  <c r="E159" i="5" s="1"/>
  <c r="F159" i="5" s="1"/>
  <c r="G159" i="5" s="1"/>
  <c r="H159" i="5" s="1"/>
  <c r="D153" i="5"/>
  <c r="E153" i="5" s="1"/>
  <c r="F153" i="5" s="1"/>
  <c r="G153" i="5" s="1"/>
  <c r="H153" i="5" s="1"/>
  <c r="D147" i="5"/>
  <c r="E147" i="5" s="1"/>
  <c r="F147" i="5" s="1"/>
  <c r="G147" i="5" s="1"/>
  <c r="H147" i="5" s="1"/>
  <c r="D141" i="5"/>
  <c r="E141" i="5" s="1"/>
  <c r="F141" i="5" s="1"/>
  <c r="G141" i="5" s="1"/>
  <c r="H141" i="5" s="1"/>
  <c r="D135" i="5"/>
  <c r="E135" i="5" s="1"/>
  <c r="F135" i="5" s="1"/>
  <c r="G135" i="5" s="1"/>
  <c r="H135" i="5" s="1"/>
  <c r="D129" i="5"/>
  <c r="E129" i="5" s="1"/>
  <c r="F129" i="5" s="1"/>
  <c r="G129" i="5" s="1"/>
  <c r="H129" i="5" s="1"/>
  <c r="D123" i="5"/>
  <c r="E123" i="5" s="1"/>
  <c r="F123" i="5" s="1"/>
  <c r="G123" i="5" s="1"/>
  <c r="H123" i="5" s="1"/>
  <c r="D117" i="5"/>
  <c r="E117" i="5" s="1"/>
  <c r="F117" i="5" s="1"/>
  <c r="G117" i="5" s="1"/>
  <c r="H117" i="5" s="1"/>
  <c r="D111" i="5"/>
  <c r="E111" i="5" s="1"/>
  <c r="F111" i="5" s="1"/>
  <c r="G111" i="5" s="1"/>
  <c r="H111" i="5" s="1"/>
  <c r="D105" i="5"/>
  <c r="E105" i="5" s="1"/>
  <c r="F105" i="5" s="1"/>
  <c r="G105" i="5" s="1"/>
  <c r="H105" i="5" s="1"/>
  <c r="D99" i="5"/>
  <c r="E99" i="5" s="1"/>
  <c r="F99" i="5" s="1"/>
  <c r="G99" i="5" s="1"/>
  <c r="H99" i="5" s="1"/>
  <c r="D93" i="5"/>
  <c r="E93" i="5" s="1"/>
  <c r="F93" i="5" s="1"/>
  <c r="G93" i="5" s="1"/>
  <c r="H93" i="5" s="1"/>
  <c r="D87" i="5"/>
  <c r="E87" i="5" s="1"/>
  <c r="F87" i="5" s="1"/>
  <c r="G87" i="5" s="1"/>
  <c r="H87" i="5" s="1"/>
  <c r="D81" i="5"/>
  <c r="E81" i="5" s="1"/>
  <c r="F81" i="5" s="1"/>
  <c r="G81" i="5" s="1"/>
  <c r="H81" i="5" s="1"/>
  <c r="D75" i="5"/>
  <c r="E75" i="5" s="1"/>
  <c r="F75" i="5" s="1"/>
  <c r="G75" i="5" s="1"/>
  <c r="H75" i="5" s="1"/>
  <c r="D66" i="5"/>
  <c r="E66" i="5" s="1"/>
  <c r="F66" i="5" s="1"/>
  <c r="G66" i="5" s="1"/>
  <c r="H66" i="5" s="1"/>
  <c r="D64" i="5"/>
  <c r="E64" i="5" s="1"/>
  <c r="F64" i="5" s="1"/>
  <c r="G64" i="5" s="1"/>
  <c r="H64" i="5" s="1"/>
  <c r="D63" i="5"/>
  <c r="E63" i="5" s="1"/>
  <c r="F63" i="5" s="1"/>
  <c r="G63" i="5" s="1"/>
  <c r="H63" i="5" s="1"/>
  <c r="D62" i="5"/>
  <c r="E62" i="5" s="1"/>
  <c r="F62" i="5" s="1"/>
  <c r="G62" i="5" s="1"/>
  <c r="H62" i="5" s="1"/>
  <c r="D61" i="5"/>
  <c r="E61" i="5" s="1"/>
  <c r="F61" i="5" s="1"/>
  <c r="G61" i="5" s="1"/>
  <c r="H61" i="5" s="1"/>
  <c r="D60" i="5"/>
  <c r="E60" i="5" s="1"/>
  <c r="F60" i="5" s="1"/>
  <c r="G60" i="5" s="1"/>
  <c r="H60" i="5" s="1"/>
  <c r="D59" i="5"/>
  <c r="E59" i="5" s="1"/>
  <c r="F59" i="5" s="1"/>
  <c r="G59" i="5" s="1"/>
  <c r="H59" i="5" s="1"/>
  <c r="D58" i="5"/>
  <c r="E58" i="5" s="1"/>
  <c r="F58" i="5" s="1"/>
  <c r="G58" i="5" s="1"/>
  <c r="H58" i="5" s="1"/>
  <c r="D57" i="5"/>
  <c r="E57" i="5" s="1"/>
  <c r="F57" i="5" s="1"/>
  <c r="G57" i="5" s="1"/>
  <c r="H57" i="5" s="1"/>
  <c r="D56" i="5"/>
  <c r="E56" i="5" s="1"/>
  <c r="F56" i="5" s="1"/>
  <c r="G56" i="5" s="1"/>
  <c r="H56" i="5" s="1"/>
  <c r="D55" i="5"/>
  <c r="E55" i="5" s="1"/>
  <c r="F55" i="5" s="1"/>
  <c r="G55" i="5" s="1"/>
  <c r="H55" i="5" s="1"/>
  <c r="D54" i="5"/>
  <c r="E54" i="5" s="1"/>
  <c r="F54" i="5" s="1"/>
  <c r="G54" i="5" s="1"/>
  <c r="H54" i="5" s="1"/>
  <c r="D52" i="5"/>
  <c r="E52" i="5" s="1"/>
  <c r="F52" i="5" s="1"/>
  <c r="G52" i="5" s="1"/>
  <c r="H52" i="5" s="1"/>
  <c r="D51" i="5"/>
  <c r="E51" i="5" s="1"/>
  <c r="F51" i="5" s="1"/>
  <c r="G51" i="5" s="1"/>
  <c r="H51" i="5" s="1"/>
  <c r="D50" i="5"/>
  <c r="E50" i="5" s="1"/>
  <c r="F50" i="5" s="1"/>
  <c r="G50" i="5" s="1"/>
  <c r="H50" i="5" s="1"/>
  <c r="D49" i="5"/>
  <c r="E49" i="5" s="1"/>
  <c r="F49" i="5" s="1"/>
  <c r="G49" i="5" s="1"/>
  <c r="H49" i="5" s="1"/>
  <c r="D48" i="5"/>
  <c r="E48" i="5" s="1"/>
  <c r="F48" i="5" s="1"/>
  <c r="G48" i="5" s="1"/>
  <c r="H48" i="5" s="1"/>
  <c r="D47" i="5"/>
  <c r="E47" i="5" s="1"/>
  <c r="F47" i="5" s="1"/>
  <c r="G47" i="5" s="1"/>
  <c r="H47" i="5" s="1"/>
  <c r="D46" i="5"/>
  <c r="E46" i="5" s="1"/>
  <c r="D45" i="5"/>
  <c r="E45" i="5" s="1"/>
  <c r="F45" i="5" s="1"/>
  <c r="G45" i="5" s="1"/>
  <c r="H45" i="5" s="1"/>
  <c r="D44" i="5"/>
  <c r="E44" i="5" s="1"/>
  <c r="F44" i="5" s="1"/>
  <c r="G44" i="5" s="1"/>
  <c r="H44" i="5" s="1"/>
  <c r="D43" i="5"/>
  <c r="E43" i="5" s="1"/>
  <c r="F43" i="5" s="1"/>
  <c r="G43" i="5" s="1"/>
  <c r="H43" i="5" s="1"/>
  <c r="D42" i="5"/>
  <c r="E42" i="5" s="1"/>
  <c r="F42" i="5" s="1"/>
  <c r="G42" i="5" s="1"/>
  <c r="H42" i="5" s="1"/>
  <c r="D40" i="5"/>
  <c r="E40" i="5" s="1"/>
  <c r="F40" i="5" s="1"/>
  <c r="G40" i="5" s="1"/>
  <c r="H40" i="5" s="1"/>
  <c r="D39" i="5"/>
  <c r="E39" i="5" s="1"/>
  <c r="F39" i="5" s="1"/>
  <c r="G39" i="5" s="1"/>
  <c r="H39" i="5" s="1"/>
  <c r="D38" i="5"/>
  <c r="E38" i="5" s="1"/>
  <c r="F38" i="5" s="1"/>
  <c r="G38" i="5" s="1"/>
  <c r="H38" i="5" s="1"/>
  <c r="D37" i="5"/>
  <c r="E37" i="5" s="1"/>
  <c r="F37" i="5" s="1"/>
  <c r="G37" i="5" s="1"/>
  <c r="H37" i="5" s="1"/>
  <c r="D36" i="5"/>
  <c r="E36" i="5" s="1"/>
  <c r="F36" i="5" s="1"/>
  <c r="G36" i="5" s="1"/>
  <c r="H36" i="5" s="1"/>
  <c r="D35" i="5"/>
  <c r="E35" i="5" s="1"/>
  <c r="F35" i="5" s="1"/>
  <c r="G35" i="5" s="1"/>
  <c r="H35" i="5" s="1"/>
  <c r="D34" i="5"/>
  <c r="E34" i="5" s="1"/>
  <c r="F34" i="5" s="1"/>
  <c r="G34" i="5" s="1"/>
  <c r="H34" i="5" s="1"/>
  <c r="D33" i="5"/>
  <c r="E33" i="5" s="1"/>
  <c r="F33" i="5" s="1"/>
  <c r="G33" i="5" s="1"/>
  <c r="H33" i="5" s="1"/>
  <c r="D32" i="5"/>
  <c r="E32" i="5" s="1"/>
  <c r="F32" i="5" s="1"/>
  <c r="G32" i="5" s="1"/>
  <c r="H32" i="5" s="1"/>
  <c r="D31" i="5"/>
  <c r="E31" i="5" s="1"/>
  <c r="F31" i="5" s="1"/>
  <c r="G31" i="5" s="1"/>
  <c r="H31" i="5" s="1"/>
  <c r="D30" i="5"/>
  <c r="E30" i="5" s="1"/>
  <c r="F30" i="5" s="1"/>
  <c r="G30" i="5" s="1"/>
  <c r="H30" i="5" s="1"/>
  <c r="D28" i="5"/>
  <c r="E28" i="5" s="1"/>
  <c r="D27" i="5"/>
  <c r="E27" i="5" s="1"/>
  <c r="F27" i="5" s="1"/>
  <c r="G27" i="5" s="1"/>
  <c r="H27" i="5" s="1"/>
  <c r="D26" i="5"/>
  <c r="E26" i="5" s="1"/>
  <c r="F26" i="5" s="1"/>
  <c r="G26" i="5" s="1"/>
  <c r="H26" i="5" s="1"/>
  <c r="D757" i="5"/>
  <c r="E757" i="5" s="1"/>
  <c r="F757" i="5" s="1"/>
  <c r="G757" i="5" s="1"/>
  <c r="H757" i="5" s="1"/>
  <c r="D707" i="5"/>
  <c r="E707" i="5" s="1"/>
  <c r="F707" i="5" s="1"/>
  <c r="G707" i="5" s="1"/>
  <c r="H707" i="5" s="1"/>
  <c r="D583" i="5"/>
  <c r="E583" i="5" s="1"/>
  <c r="F583" i="5" s="1"/>
  <c r="G583" i="5" s="1"/>
  <c r="H583" i="5" s="1"/>
  <c r="D448" i="5"/>
  <c r="E448" i="5" s="1"/>
  <c r="F448" i="5" s="1"/>
  <c r="G448" i="5" s="1"/>
  <c r="H448" i="5" s="1"/>
  <c r="D286" i="5"/>
  <c r="E286" i="5" s="1"/>
  <c r="F286" i="5" s="1"/>
  <c r="G286" i="5" s="1"/>
  <c r="H286" i="5" s="1"/>
  <c r="D274" i="5"/>
  <c r="E274" i="5" s="1"/>
  <c r="F274" i="5" s="1"/>
  <c r="G274" i="5" s="1"/>
  <c r="H274" i="5" s="1"/>
  <c r="D262" i="5"/>
  <c r="E262" i="5" s="1"/>
  <c r="F262" i="5" s="1"/>
  <c r="G262" i="5" s="1"/>
  <c r="H262" i="5" s="1"/>
  <c r="D252" i="5"/>
  <c r="E252" i="5" s="1"/>
  <c r="F252" i="5" s="1"/>
  <c r="G252" i="5" s="1"/>
  <c r="H252" i="5" s="1"/>
  <c r="D248" i="5"/>
  <c r="E248" i="5" s="1"/>
  <c r="F248" i="5" s="1"/>
  <c r="G248" i="5" s="1"/>
  <c r="H248" i="5" s="1"/>
  <c r="D240" i="5"/>
  <c r="E240" i="5" s="1"/>
  <c r="F240" i="5" s="1"/>
  <c r="G240" i="5" s="1"/>
  <c r="H240" i="5" s="1"/>
  <c r="D236" i="5"/>
  <c r="E236" i="5" s="1"/>
  <c r="F236" i="5" s="1"/>
  <c r="G236" i="5" s="1"/>
  <c r="H236" i="5" s="1"/>
  <c r="D228" i="5"/>
  <c r="E228" i="5" s="1"/>
  <c r="F228" i="5" s="1"/>
  <c r="G228" i="5" s="1"/>
  <c r="H228" i="5" s="1"/>
  <c r="D224" i="5"/>
  <c r="E224" i="5" s="1"/>
  <c r="F224" i="5" s="1"/>
  <c r="G224" i="5" s="1"/>
  <c r="H224" i="5" s="1"/>
  <c r="D216" i="5"/>
  <c r="E216" i="5" s="1"/>
  <c r="D212" i="5"/>
  <c r="E212" i="5" s="1"/>
  <c r="F212" i="5" s="1"/>
  <c r="G212" i="5" s="1"/>
  <c r="H212" i="5" s="1"/>
  <c r="D67" i="5"/>
  <c r="E67" i="5" s="1"/>
  <c r="F67" i="5" s="1"/>
  <c r="G67" i="5" s="1"/>
  <c r="H67" i="5" s="1"/>
  <c r="D572" i="5"/>
  <c r="E572" i="5" s="1"/>
  <c r="F572" i="5" s="1"/>
  <c r="G572" i="5" s="1"/>
  <c r="H572" i="5" s="1"/>
  <c r="D556" i="5"/>
  <c r="E556" i="5" s="1"/>
  <c r="F556" i="5" s="1"/>
  <c r="G556" i="5" s="1"/>
  <c r="H556" i="5" s="1"/>
  <c r="D540" i="5"/>
  <c r="E540" i="5" s="1"/>
  <c r="F540" i="5" s="1"/>
  <c r="G540" i="5" s="1"/>
  <c r="H540" i="5" s="1"/>
  <c r="D524" i="5"/>
  <c r="E524" i="5" s="1"/>
  <c r="F524" i="5" s="1"/>
  <c r="G524" i="5" s="1"/>
  <c r="H524" i="5" s="1"/>
  <c r="D508" i="5"/>
  <c r="E508" i="5" s="1"/>
  <c r="F508" i="5" s="1"/>
  <c r="G508" i="5" s="1"/>
  <c r="H508" i="5" s="1"/>
  <c r="D461" i="5"/>
  <c r="E461" i="5" s="1"/>
  <c r="F461" i="5" s="1"/>
  <c r="G461" i="5" s="1"/>
  <c r="H461" i="5" s="1"/>
  <c r="D413" i="5"/>
  <c r="E413" i="5" s="1"/>
  <c r="F413" i="5" s="1"/>
  <c r="G413" i="5" s="1"/>
  <c r="H413" i="5" s="1"/>
  <c r="D279" i="5"/>
  <c r="E279" i="5" s="1"/>
  <c r="F279" i="5" s="1"/>
  <c r="G279" i="5" s="1"/>
  <c r="H279" i="5" s="1"/>
  <c r="D267" i="5"/>
  <c r="E267" i="5" s="1"/>
  <c r="F267" i="5" s="1"/>
  <c r="G267" i="5" s="1"/>
  <c r="H267" i="5" s="1"/>
  <c r="D202" i="5"/>
  <c r="E202" i="5" s="1"/>
  <c r="F202" i="5" s="1"/>
  <c r="G202" i="5" s="1"/>
  <c r="H202" i="5" s="1"/>
  <c r="D190" i="5"/>
  <c r="E190" i="5" s="1"/>
  <c r="F190" i="5" s="1"/>
  <c r="G190" i="5" s="1"/>
  <c r="H190" i="5" s="1"/>
  <c r="D178" i="5"/>
  <c r="E178" i="5" s="1"/>
  <c r="F178" i="5" s="1"/>
  <c r="G178" i="5" s="1"/>
  <c r="H178" i="5" s="1"/>
  <c r="D166" i="5"/>
  <c r="E166" i="5" s="1"/>
  <c r="F166" i="5" s="1"/>
  <c r="G166" i="5" s="1"/>
  <c r="H166" i="5" s="1"/>
  <c r="D160" i="5"/>
  <c r="E160" i="5" s="1"/>
  <c r="F160" i="5" s="1"/>
  <c r="G160" i="5" s="1"/>
  <c r="H160" i="5" s="1"/>
  <c r="D154" i="5"/>
  <c r="E154" i="5" s="1"/>
  <c r="F154" i="5" s="1"/>
  <c r="G154" i="5" s="1"/>
  <c r="H154" i="5" s="1"/>
  <c r="D142" i="5"/>
  <c r="E142" i="5" s="1"/>
  <c r="D130" i="5"/>
  <c r="E130" i="5" s="1"/>
  <c r="F130" i="5" s="1"/>
  <c r="G130" i="5" s="1"/>
  <c r="H130" i="5" s="1"/>
  <c r="D118" i="5"/>
  <c r="E118" i="5" s="1"/>
  <c r="F118" i="5" s="1"/>
  <c r="G118" i="5" s="1"/>
  <c r="H118" i="5" s="1"/>
  <c r="D106" i="5"/>
  <c r="E106" i="5" s="1"/>
  <c r="F106" i="5" s="1"/>
  <c r="G106" i="5" s="1"/>
  <c r="H106" i="5" s="1"/>
  <c r="D94" i="5"/>
  <c r="E94" i="5" s="1"/>
  <c r="F94" i="5" s="1"/>
  <c r="G94" i="5" s="1"/>
  <c r="H94" i="5" s="1"/>
  <c r="D88" i="5"/>
  <c r="E88" i="5" s="1"/>
  <c r="F88" i="5" s="1"/>
  <c r="G88" i="5" s="1"/>
  <c r="H88" i="5" s="1"/>
  <c r="D82" i="5"/>
  <c r="E82" i="5" s="1"/>
  <c r="F82" i="5" s="1"/>
  <c r="G82" i="5" s="1"/>
  <c r="H82" i="5" s="1"/>
  <c r="D68" i="5"/>
  <c r="E68" i="5" s="1"/>
  <c r="F68" i="5" s="1"/>
  <c r="G68" i="5" s="1"/>
  <c r="H68" i="5" s="1"/>
  <c r="D1158" i="5"/>
  <c r="E1158" i="5" s="1"/>
  <c r="F1158" i="5" s="1"/>
  <c r="G1158" i="5" s="1"/>
  <c r="H1158" i="5" s="1"/>
  <c r="D474" i="5"/>
  <c r="E474" i="5" s="1"/>
  <c r="F474" i="5" s="1"/>
  <c r="G474" i="5" s="1"/>
  <c r="H474" i="5" s="1"/>
  <c r="D426" i="5"/>
  <c r="E426" i="5" s="1"/>
  <c r="F426" i="5" s="1"/>
  <c r="G426" i="5" s="1"/>
  <c r="H426" i="5" s="1"/>
  <c r="D396" i="5"/>
  <c r="E396" i="5" s="1"/>
  <c r="D392" i="5"/>
  <c r="E392" i="5" s="1"/>
  <c r="F392" i="5" s="1"/>
  <c r="G392" i="5" s="1"/>
  <c r="H392" i="5" s="1"/>
  <c r="D384" i="5"/>
  <c r="E384" i="5" s="1"/>
  <c r="F384" i="5" s="1"/>
  <c r="G384" i="5" s="1"/>
  <c r="H384" i="5" s="1"/>
  <c r="D380" i="5"/>
  <c r="E380" i="5" s="1"/>
  <c r="F380" i="5" s="1"/>
  <c r="G380" i="5" s="1"/>
  <c r="H380" i="5" s="1"/>
  <c r="D376" i="5"/>
  <c r="E376" i="5" s="1"/>
  <c r="F376" i="5" s="1"/>
  <c r="G376" i="5" s="1"/>
  <c r="H376" i="5" s="1"/>
  <c r="D372" i="5"/>
  <c r="E372" i="5" s="1"/>
  <c r="F372" i="5" s="1"/>
  <c r="G372" i="5" s="1"/>
  <c r="H372" i="5" s="1"/>
  <c r="D368" i="5"/>
  <c r="E368" i="5" s="1"/>
  <c r="F368" i="5" s="1"/>
  <c r="G368" i="5" s="1"/>
  <c r="H368" i="5" s="1"/>
  <c r="D360" i="5"/>
  <c r="E360" i="5" s="1"/>
  <c r="F360" i="5" s="1"/>
  <c r="G360" i="5" s="1"/>
  <c r="H360" i="5" s="1"/>
  <c r="D356" i="5"/>
  <c r="E356" i="5" s="1"/>
  <c r="F356" i="5" s="1"/>
  <c r="G356" i="5" s="1"/>
  <c r="H356" i="5" s="1"/>
  <c r="D284" i="5"/>
  <c r="E284" i="5" s="1"/>
  <c r="F284" i="5" s="1"/>
  <c r="G284" i="5" s="1"/>
  <c r="H284" i="5" s="1"/>
  <c r="D272" i="5"/>
  <c r="E272" i="5" s="1"/>
  <c r="F272" i="5" s="1"/>
  <c r="G272" i="5" s="1"/>
  <c r="H272" i="5" s="1"/>
  <c r="D69" i="5"/>
  <c r="E69" i="5" s="1"/>
  <c r="F69" i="5" s="1"/>
  <c r="G69" i="5" s="1"/>
  <c r="H69" i="5" s="1"/>
  <c r="D932" i="5"/>
  <c r="E932" i="5" s="1"/>
  <c r="F932" i="5" s="1"/>
  <c r="G932" i="5" s="1"/>
  <c r="H932" i="5" s="1"/>
  <c r="D460" i="5"/>
  <c r="E460" i="5" s="1"/>
  <c r="F460" i="5" s="1"/>
  <c r="G460" i="5" s="1"/>
  <c r="H460" i="5" s="1"/>
  <c r="D412" i="5"/>
  <c r="E412" i="5" s="1"/>
  <c r="F412" i="5" s="1"/>
  <c r="G412" i="5" s="1"/>
  <c r="H412" i="5" s="1"/>
  <c r="D352" i="5"/>
  <c r="E352" i="5" s="1"/>
  <c r="F352" i="5" s="1"/>
  <c r="G352" i="5" s="1"/>
  <c r="H352" i="5" s="1"/>
  <c r="D349" i="5"/>
  <c r="E349" i="5" s="1"/>
  <c r="F349" i="5" s="1"/>
  <c r="G349" i="5" s="1"/>
  <c r="H349" i="5" s="1"/>
  <c r="D346" i="5"/>
  <c r="E346" i="5" s="1"/>
  <c r="D343" i="5"/>
  <c r="E343" i="5" s="1"/>
  <c r="F343" i="5" s="1"/>
  <c r="G343" i="5" s="1"/>
  <c r="H343" i="5" s="1"/>
  <c r="D337" i="5"/>
  <c r="E337" i="5" s="1"/>
  <c r="F337" i="5" s="1"/>
  <c r="G337" i="5" s="1"/>
  <c r="H337" i="5" s="1"/>
  <c r="D334" i="5"/>
  <c r="E334" i="5" s="1"/>
  <c r="F334" i="5" s="1"/>
  <c r="G334" i="5" s="1"/>
  <c r="H334" i="5" s="1"/>
  <c r="D331" i="5"/>
  <c r="E331" i="5" s="1"/>
  <c r="F331" i="5" s="1"/>
  <c r="G331" i="5" s="1"/>
  <c r="H331" i="5" s="1"/>
  <c r="D325" i="5"/>
  <c r="E325" i="5" s="1"/>
  <c r="F325" i="5" s="1"/>
  <c r="G325" i="5" s="1"/>
  <c r="H325" i="5" s="1"/>
  <c r="D322" i="5"/>
  <c r="E322" i="5" s="1"/>
  <c r="F322" i="5" s="1"/>
  <c r="G322" i="5" s="1"/>
  <c r="H322" i="5" s="1"/>
  <c r="D319" i="5"/>
  <c r="E319" i="5" s="1"/>
  <c r="F319" i="5" s="1"/>
  <c r="G319" i="5" s="1"/>
  <c r="H319" i="5" s="1"/>
  <c r="D316" i="5"/>
  <c r="E316" i="5" s="1"/>
  <c r="F316" i="5" s="1"/>
  <c r="G316" i="5" s="1"/>
  <c r="H316" i="5" s="1"/>
  <c r="D311" i="5"/>
  <c r="E311" i="5" s="1"/>
  <c r="F311" i="5" s="1"/>
  <c r="G311" i="5" s="1"/>
  <c r="H311" i="5" s="1"/>
  <c r="D309" i="5"/>
  <c r="E309" i="5" s="1"/>
  <c r="F309" i="5" s="1"/>
  <c r="G309" i="5" s="1"/>
  <c r="H309" i="5" s="1"/>
  <c r="D307" i="5"/>
  <c r="E307" i="5" s="1"/>
  <c r="F307" i="5" s="1"/>
  <c r="G307" i="5" s="1"/>
  <c r="H307" i="5" s="1"/>
  <c r="D305" i="5"/>
  <c r="E305" i="5" s="1"/>
  <c r="F305" i="5" s="1"/>
  <c r="G305" i="5" s="1"/>
  <c r="H305" i="5" s="1"/>
  <c r="D303" i="5"/>
  <c r="E303" i="5" s="1"/>
  <c r="F303" i="5" s="1"/>
  <c r="G303" i="5" s="1"/>
  <c r="H303" i="5" s="1"/>
  <c r="D301" i="5"/>
  <c r="E301" i="5" s="1"/>
  <c r="F301" i="5" s="1"/>
  <c r="G301" i="5" s="1"/>
  <c r="H301" i="5" s="1"/>
  <c r="D299" i="5"/>
  <c r="E299" i="5" s="1"/>
  <c r="F299" i="5" s="1"/>
  <c r="G299" i="5" s="1"/>
  <c r="H299" i="5" s="1"/>
  <c r="D297" i="5"/>
  <c r="E297" i="5" s="1"/>
  <c r="D295" i="5"/>
  <c r="E295" i="5" s="1"/>
  <c r="F295" i="5" s="1"/>
  <c r="G295" i="5" s="1"/>
  <c r="H295" i="5" s="1"/>
  <c r="D293" i="5"/>
  <c r="E293" i="5" s="1"/>
  <c r="F293" i="5" s="1"/>
  <c r="G293" i="5" s="1"/>
  <c r="H293" i="5" s="1"/>
  <c r="D291" i="5"/>
  <c r="E291" i="5" s="1"/>
  <c r="F291" i="5" s="1"/>
  <c r="G291" i="5" s="1"/>
  <c r="H291" i="5" s="1"/>
  <c r="D289" i="5"/>
  <c r="E289" i="5" s="1"/>
  <c r="F289" i="5" s="1"/>
  <c r="G289" i="5" s="1"/>
  <c r="H289" i="5" s="1"/>
  <c r="D277" i="5"/>
  <c r="E277" i="5" s="1"/>
  <c r="F277" i="5" s="1"/>
  <c r="G277" i="5" s="1"/>
  <c r="H277" i="5" s="1"/>
  <c r="D265" i="5"/>
  <c r="E265" i="5" s="1"/>
  <c r="F265" i="5" s="1"/>
  <c r="G265" i="5" s="1"/>
  <c r="H265" i="5" s="1"/>
  <c r="D260" i="5"/>
  <c r="E260" i="5" s="1"/>
  <c r="F260" i="5" s="1"/>
  <c r="G260" i="5" s="1"/>
  <c r="H260" i="5" s="1"/>
  <c r="D257" i="5"/>
  <c r="E257" i="5" s="1"/>
  <c r="F257" i="5" s="1"/>
  <c r="G257" i="5" s="1"/>
  <c r="H257" i="5" s="1"/>
  <c r="D253" i="5"/>
  <c r="E253" i="5" s="1"/>
  <c r="F253" i="5" s="1"/>
  <c r="G253" i="5" s="1"/>
  <c r="H253" i="5" s="1"/>
  <c r="D249" i="5"/>
  <c r="E249" i="5" s="1"/>
  <c r="F249" i="5" s="1"/>
  <c r="G249" i="5" s="1"/>
  <c r="H249" i="5" s="1"/>
  <c r="D245" i="5"/>
  <c r="E245" i="5" s="1"/>
  <c r="F245" i="5" s="1"/>
  <c r="G245" i="5" s="1"/>
  <c r="H245" i="5" s="1"/>
  <c r="D241" i="5"/>
  <c r="E241" i="5" s="1"/>
  <c r="F241" i="5" s="1"/>
  <c r="G241" i="5" s="1"/>
  <c r="H241" i="5" s="1"/>
  <c r="D237" i="5"/>
  <c r="E237" i="5" s="1"/>
  <c r="F237" i="5" s="1"/>
  <c r="G237" i="5" s="1"/>
  <c r="H237" i="5" s="1"/>
  <c r="D233" i="5"/>
  <c r="E233" i="5" s="1"/>
  <c r="F233" i="5" s="1"/>
  <c r="G233" i="5" s="1"/>
  <c r="H233" i="5" s="1"/>
  <c r="D229" i="5"/>
  <c r="E229" i="5" s="1"/>
  <c r="F229" i="5" s="1"/>
  <c r="G229" i="5" s="1"/>
  <c r="H229" i="5" s="1"/>
  <c r="D225" i="5"/>
  <c r="E225" i="5" s="1"/>
  <c r="F225" i="5" s="1"/>
  <c r="G225" i="5" s="1"/>
  <c r="H225" i="5" s="1"/>
  <c r="D221" i="5"/>
  <c r="E221" i="5" s="1"/>
  <c r="F221" i="5" s="1"/>
  <c r="G221" i="5" s="1"/>
  <c r="H221" i="5" s="1"/>
  <c r="D217" i="5"/>
  <c r="E217" i="5" s="1"/>
  <c r="D213" i="5"/>
  <c r="E213" i="5" s="1"/>
  <c r="F213" i="5" s="1"/>
  <c r="G213" i="5" s="1"/>
  <c r="H213" i="5" s="1"/>
  <c r="D209" i="5"/>
  <c r="E209" i="5" s="1"/>
  <c r="F209" i="5" s="1"/>
  <c r="G209" i="5" s="1"/>
  <c r="H209" i="5" s="1"/>
  <c r="D203" i="5"/>
  <c r="E203" i="5" s="1"/>
  <c r="F203" i="5" s="1"/>
  <c r="G203" i="5" s="1"/>
  <c r="H203" i="5" s="1"/>
  <c r="D197" i="5"/>
  <c r="E197" i="5" s="1"/>
  <c r="F197" i="5" s="1"/>
  <c r="G197" i="5" s="1"/>
  <c r="H197" i="5" s="1"/>
  <c r="D191" i="5"/>
  <c r="E191" i="5" s="1"/>
  <c r="F191" i="5" s="1"/>
  <c r="G191" i="5" s="1"/>
  <c r="H191" i="5" s="1"/>
  <c r="D185" i="5"/>
  <c r="E185" i="5" s="1"/>
  <c r="F185" i="5" s="1"/>
  <c r="G185" i="5" s="1"/>
  <c r="H185" i="5" s="1"/>
  <c r="D179" i="5"/>
  <c r="E179" i="5" s="1"/>
  <c r="F179" i="5" s="1"/>
  <c r="G179" i="5" s="1"/>
  <c r="H179" i="5" s="1"/>
  <c r="D173" i="5"/>
  <c r="E173" i="5" s="1"/>
  <c r="F173" i="5" s="1"/>
  <c r="G173" i="5" s="1"/>
  <c r="H173" i="5" s="1"/>
  <c r="D167" i="5"/>
  <c r="E167" i="5" s="1"/>
  <c r="F167" i="5" s="1"/>
  <c r="G167" i="5" s="1"/>
  <c r="H167" i="5" s="1"/>
  <c r="D161" i="5"/>
  <c r="E161" i="5" s="1"/>
  <c r="F161" i="5" s="1"/>
  <c r="G161" i="5" s="1"/>
  <c r="H161" i="5" s="1"/>
  <c r="D155" i="5"/>
  <c r="E155" i="5" s="1"/>
  <c r="F155" i="5" s="1"/>
  <c r="G155" i="5" s="1"/>
  <c r="H155" i="5" s="1"/>
  <c r="D149" i="5"/>
  <c r="E149" i="5" s="1"/>
  <c r="F149" i="5" s="1"/>
  <c r="G149" i="5" s="1"/>
  <c r="H149" i="5" s="1"/>
  <c r="D143" i="5"/>
  <c r="E143" i="5" s="1"/>
  <c r="F143" i="5" s="1"/>
  <c r="G143" i="5" s="1"/>
  <c r="H143" i="5" s="1"/>
  <c r="D137" i="5"/>
  <c r="E137" i="5" s="1"/>
  <c r="F137" i="5" s="1"/>
  <c r="G137" i="5" s="1"/>
  <c r="H137" i="5" s="1"/>
  <c r="D131" i="5"/>
  <c r="E131" i="5" s="1"/>
  <c r="D125" i="5"/>
  <c r="E125" i="5" s="1"/>
  <c r="F125" i="5" s="1"/>
  <c r="G125" i="5" s="1"/>
  <c r="H125" i="5" s="1"/>
  <c r="D119" i="5"/>
  <c r="E119" i="5" s="1"/>
  <c r="F119" i="5" s="1"/>
  <c r="G119" i="5" s="1"/>
  <c r="H119" i="5" s="1"/>
  <c r="D113" i="5"/>
  <c r="E113" i="5" s="1"/>
  <c r="F113" i="5" s="1"/>
  <c r="G113" i="5" s="1"/>
  <c r="H113" i="5" s="1"/>
  <c r="D107" i="5"/>
  <c r="E107" i="5" s="1"/>
  <c r="F107" i="5" s="1"/>
  <c r="G107" i="5" s="1"/>
  <c r="H107" i="5" s="1"/>
  <c r="D101" i="5"/>
  <c r="E101" i="5" s="1"/>
  <c r="F101" i="5" s="1"/>
  <c r="G101" i="5" s="1"/>
  <c r="H101" i="5" s="1"/>
  <c r="D95" i="5"/>
  <c r="E95" i="5" s="1"/>
  <c r="F95" i="5" s="1"/>
  <c r="G95" i="5" s="1"/>
  <c r="H95" i="5" s="1"/>
  <c r="D89" i="5"/>
  <c r="E89" i="5" s="1"/>
  <c r="F89" i="5" s="1"/>
  <c r="G89" i="5" s="1"/>
  <c r="H89" i="5" s="1"/>
  <c r="D83" i="5"/>
  <c r="E83" i="5" s="1"/>
  <c r="F83" i="5" s="1"/>
  <c r="G83" i="5" s="1"/>
  <c r="H83" i="5" s="1"/>
  <c r="D77" i="5"/>
  <c r="E77" i="5" s="1"/>
  <c r="F77" i="5" s="1"/>
  <c r="G77" i="5" s="1"/>
  <c r="H77" i="5" s="1"/>
  <c r="D70" i="5"/>
  <c r="E70" i="5" s="1"/>
  <c r="F70" i="5" s="1"/>
  <c r="G70" i="5" s="1"/>
  <c r="H70" i="5" s="1"/>
  <c r="D391" i="5"/>
  <c r="E391" i="5" s="1"/>
  <c r="F391" i="5" s="1"/>
  <c r="G391" i="5" s="1"/>
  <c r="H391" i="5" s="1"/>
  <c r="D375" i="5"/>
  <c r="E375" i="5" s="1"/>
  <c r="F375" i="5" s="1"/>
  <c r="G375" i="5" s="1"/>
  <c r="H375" i="5" s="1"/>
  <c r="D359" i="5"/>
  <c r="E359" i="5" s="1"/>
  <c r="F359" i="5" s="1"/>
  <c r="G359" i="5" s="1"/>
  <c r="H359" i="5" s="1"/>
  <c r="D287" i="5"/>
  <c r="E287" i="5" s="1"/>
  <c r="D192" i="5"/>
  <c r="E192" i="5" s="1"/>
  <c r="F192" i="5" s="1"/>
  <c r="G192" i="5" s="1"/>
  <c r="H192" i="5" s="1"/>
  <c r="D168" i="5"/>
  <c r="E168" i="5" s="1"/>
  <c r="F168" i="5" s="1"/>
  <c r="G168" i="5" s="1"/>
  <c r="H168" i="5" s="1"/>
  <c r="D144" i="5"/>
  <c r="E144" i="5" s="1"/>
  <c r="F144" i="5" s="1"/>
  <c r="G144" i="5" s="1"/>
  <c r="H144" i="5" s="1"/>
  <c r="D120" i="5"/>
  <c r="E120" i="5" s="1"/>
  <c r="F120" i="5" s="1"/>
  <c r="G120" i="5" s="1"/>
  <c r="H120" i="5" s="1"/>
  <c r="D96" i="5"/>
  <c r="E96" i="5" s="1"/>
  <c r="F96" i="5" s="1"/>
  <c r="G96" i="5" s="1"/>
  <c r="H96" i="5" s="1"/>
  <c r="D72" i="5"/>
  <c r="E72" i="5" s="1"/>
  <c r="F72" i="5" s="1"/>
  <c r="G72" i="5" s="1"/>
  <c r="H72" i="5" s="1"/>
  <c r="D424" i="5"/>
  <c r="E424" i="5" s="1"/>
  <c r="F424" i="5" s="1"/>
  <c r="G424" i="5" s="1"/>
  <c r="H424" i="5" s="1"/>
  <c r="D254" i="5"/>
  <c r="E254" i="5" s="1"/>
  <c r="F254" i="5" s="1"/>
  <c r="G254" i="5" s="1"/>
  <c r="H254" i="5" s="1"/>
  <c r="D238" i="5"/>
  <c r="E238" i="5" s="1"/>
  <c r="D222" i="5"/>
  <c r="E222" i="5" s="1"/>
  <c r="F222" i="5" s="1"/>
  <c r="G222" i="5" s="1"/>
  <c r="H222" i="5" s="1"/>
  <c r="D576" i="5"/>
  <c r="E576" i="5" s="1"/>
  <c r="F576" i="5" s="1"/>
  <c r="G576" i="5" s="1"/>
  <c r="H576" i="5" s="1"/>
  <c r="D473" i="5"/>
  <c r="E473" i="5" s="1"/>
  <c r="F473" i="5" s="1"/>
  <c r="G473" i="5" s="1"/>
  <c r="H473" i="5" s="1"/>
  <c r="D71" i="5"/>
  <c r="E71" i="5" s="1"/>
  <c r="F71" i="5" s="1"/>
  <c r="G71" i="5" s="1"/>
  <c r="H71" i="5" s="1"/>
  <c r="D395" i="5"/>
  <c r="E395" i="5" s="1"/>
  <c r="F395" i="5" s="1"/>
  <c r="G395" i="5" s="1"/>
  <c r="H395" i="5" s="1"/>
  <c r="D438" i="5"/>
  <c r="E438" i="5" s="1"/>
  <c r="F438" i="5" s="1"/>
  <c r="G438" i="5" s="1"/>
  <c r="H438" i="5" s="1"/>
  <c r="D387" i="5"/>
  <c r="E387" i="5" s="1"/>
  <c r="F387" i="5" s="1"/>
  <c r="G387" i="5" s="1"/>
  <c r="H387" i="5" s="1"/>
  <c r="D371" i="5"/>
  <c r="E371" i="5" s="1"/>
  <c r="F371" i="5" s="1"/>
  <c r="G371" i="5" s="1"/>
  <c r="H371" i="5" s="1"/>
  <c r="D355" i="5"/>
  <c r="E355" i="5" s="1"/>
  <c r="F355" i="5" s="1"/>
  <c r="G355" i="5" s="1"/>
  <c r="H355" i="5" s="1"/>
  <c r="D186" i="5"/>
  <c r="E186" i="5" s="1"/>
  <c r="F186" i="5" s="1"/>
  <c r="G186" i="5" s="1"/>
  <c r="H186" i="5" s="1"/>
  <c r="D162" i="5"/>
  <c r="E162" i="5" s="1"/>
  <c r="F162" i="5" s="1"/>
  <c r="G162" i="5" s="1"/>
  <c r="H162" i="5" s="1"/>
  <c r="D138" i="5"/>
  <c r="E138" i="5" s="1"/>
  <c r="F138" i="5" s="1"/>
  <c r="G138" i="5" s="1"/>
  <c r="H138" i="5" s="1"/>
  <c r="D114" i="5"/>
  <c r="E114" i="5" s="1"/>
  <c r="F114" i="5" s="1"/>
  <c r="G114" i="5" s="1"/>
  <c r="H114" i="5" s="1"/>
  <c r="D90" i="5"/>
  <c r="E90" i="5" s="1"/>
  <c r="F90" i="5" s="1"/>
  <c r="G90" i="5" s="1"/>
  <c r="H90" i="5" s="1"/>
  <c r="D379" i="5"/>
  <c r="E379" i="5" s="1"/>
  <c r="F379" i="5" s="1"/>
  <c r="G379" i="5" s="1"/>
  <c r="H379" i="5" s="1"/>
  <c r="D78" i="5"/>
  <c r="E78" i="5" s="1"/>
  <c r="F78" i="5" s="1"/>
  <c r="G78" i="5" s="1"/>
  <c r="H78" i="5" s="1"/>
  <c r="D472" i="5"/>
  <c r="E472" i="5" s="1"/>
  <c r="F472" i="5" s="1"/>
  <c r="G472" i="5" s="1"/>
  <c r="H472" i="5" s="1"/>
  <c r="D242" i="5"/>
  <c r="E242" i="5" s="1"/>
  <c r="F242" i="5" s="1"/>
  <c r="G242" i="5" s="1"/>
  <c r="H242" i="5" s="1"/>
  <c r="D226" i="5"/>
  <c r="E226" i="5" s="1"/>
  <c r="F226" i="5" s="1"/>
  <c r="G226" i="5" s="1"/>
  <c r="H226" i="5" s="1"/>
  <c r="D210" i="5"/>
  <c r="E210" i="5" s="1"/>
  <c r="F210" i="5" s="1"/>
  <c r="G210" i="5" s="1"/>
  <c r="H210" i="5" s="1"/>
  <c r="D528" i="5"/>
  <c r="E528" i="5" s="1"/>
  <c r="F528" i="5" s="1"/>
  <c r="G528" i="5" s="1"/>
  <c r="H528" i="5" s="1"/>
  <c r="D270" i="5"/>
  <c r="E270" i="5" s="1"/>
  <c r="D486" i="5"/>
  <c r="E486" i="5" s="1"/>
  <c r="F486" i="5" s="1"/>
  <c r="G486" i="5" s="1"/>
  <c r="H486" i="5" s="1"/>
  <c r="D399" i="5"/>
  <c r="E399" i="5" s="1"/>
  <c r="F399" i="5" s="1"/>
  <c r="G399" i="5" s="1"/>
  <c r="H399" i="5" s="1"/>
  <c r="D383" i="5"/>
  <c r="E383" i="5" s="1"/>
  <c r="F383" i="5" s="1"/>
  <c r="G383" i="5" s="1"/>
  <c r="H383" i="5" s="1"/>
  <c r="D367" i="5"/>
  <c r="E367" i="5" s="1"/>
  <c r="F367" i="5" s="1"/>
  <c r="G367" i="5" s="1"/>
  <c r="H367" i="5" s="1"/>
  <c r="D263" i="5"/>
  <c r="E263" i="5" s="1"/>
  <c r="F263" i="5" s="1"/>
  <c r="G263" i="5" s="1"/>
  <c r="H263" i="5" s="1"/>
  <c r="D204" i="5"/>
  <c r="E204" i="5" s="1"/>
  <c r="F204" i="5" s="1"/>
  <c r="G204" i="5" s="1"/>
  <c r="H204" i="5" s="1"/>
  <c r="D180" i="5"/>
  <c r="E180" i="5" s="1"/>
  <c r="F180" i="5" s="1"/>
  <c r="G180" i="5" s="1"/>
  <c r="H180" i="5" s="1"/>
  <c r="D156" i="5"/>
  <c r="E156" i="5" s="1"/>
  <c r="F156" i="5" s="1"/>
  <c r="G156" i="5" s="1"/>
  <c r="H156" i="5" s="1"/>
  <c r="D132" i="5"/>
  <c r="E132" i="5" s="1"/>
  <c r="D108" i="5"/>
  <c r="E108" i="5" s="1"/>
  <c r="F108" i="5" s="1"/>
  <c r="G108" i="5" s="1"/>
  <c r="H108" i="5" s="1"/>
  <c r="D84" i="5"/>
  <c r="E84" i="5" s="1"/>
  <c r="F84" i="5" s="1"/>
  <c r="G84" i="5" s="1"/>
  <c r="H84" i="5" s="1"/>
  <c r="D910" i="5"/>
  <c r="E910" i="5" s="1"/>
  <c r="F910" i="5" s="1"/>
  <c r="G910" i="5" s="1"/>
  <c r="H910" i="5" s="1"/>
  <c r="D246" i="5"/>
  <c r="E246" i="5" s="1"/>
  <c r="F246" i="5" s="1"/>
  <c r="G246" i="5" s="1"/>
  <c r="H246" i="5" s="1"/>
  <c r="D230" i="5"/>
  <c r="E230" i="5" s="1"/>
  <c r="F230" i="5" s="1"/>
  <c r="G230" i="5" s="1"/>
  <c r="H230" i="5" s="1"/>
  <c r="D214" i="5"/>
  <c r="E214" i="5" s="1"/>
  <c r="F214" i="5" s="1"/>
  <c r="G214" i="5" s="1"/>
  <c r="H214" i="5" s="1"/>
  <c r="D198" i="5"/>
  <c r="E198" i="5" s="1"/>
  <c r="F198" i="5" s="1"/>
  <c r="G198" i="5" s="1"/>
  <c r="H198" i="5" s="1"/>
  <c r="D174" i="5"/>
  <c r="E174" i="5" s="1"/>
  <c r="F174" i="5" s="1"/>
  <c r="G174" i="5" s="1"/>
  <c r="H174" i="5" s="1"/>
  <c r="D150" i="5"/>
  <c r="E150" i="5" s="1"/>
  <c r="F150" i="5" s="1"/>
  <c r="G150" i="5" s="1"/>
  <c r="H150" i="5" s="1"/>
  <c r="D126" i="5"/>
  <c r="E126" i="5" s="1"/>
  <c r="F126" i="5" s="1"/>
  <c r="G126" i="5" s="1"/>
  <c r="H126" i="5" s="1"/>
  <c r="D102" i="5"/>
  <c r="E102" i="5" s="1"/>
  <c r="F102" i="5" s="1"/>
  <c r="G102" i="5" s="1"/>
  <c r="H102" i="5" s="1"/>
  <c r="D544" i="5"/>
  <c r="E544" i="5" s="1"/>
  <c r="F544" i="5" s="1"/>
  <c r="G544" i="5" s="1"/>
  <c r="H544" i="5" s="1"/>
  <c r="D313" i="5"/>
  <c r="E313" i="5" s="1"/>
  <c r="F313" i="5" s="1"/>
  <c r="G313" i="5" s="1"/>
  <c r="H313" i="5" s="1"/>
  <c r="D282" i="5"/>
  <c r="E282" i="5" s="1"/>
  <c r="F282" i="5" s="1"/>
  <c r="G282" i="5" s="1"/>
  <c r="H282" i="5" s="1"/>
  <c r="D363" i="5"/>
  <c r="E363" i="5" s="1"/>
  <c r="F363" i="5" s="1"/>
  <c r="G363" i="5" s="1"/>
  <c r="H363" i="5" s="1"/>
  <c r="D275" i="5"/>
  <c r="E275" i="5" s="1"/>
  <c r="F275" i="5" s="1"/>
  <c r="G275" i="5" s="1"/>
  <c r="H275" i="5" s="1"/>
  <c r="D250" i="5"/>
  <c r="E250" i="5" s="1"/>
  <c r="F250" i="5" s="1"/>
  <c r="G250" i="5" s="1"/>
  <c r="H250" i="5" s="1"/>
  <c r="D234" i="5"/>
  <c r="E234" i="5" s="1"/>
  <c r="F234" i="5" s="1"/>
  <c r="G234" i="5" s="1"/>
  <c r="H234" i="5" s="1"/>
  <c r="D218" i="5"/>
  <c r="E218" i="5" s="1"/>
  <c r="F218" i="5" s="1"/>
  <c r="G218" i="5" s="1"/>
  <c r="H218" i="5" s="1"/>
  <c r="D560" i="5"/>
  <c r="E560" i="5" s="1"/>
  <c r="F560" i="5" s="1"/>
  <c r="G560" i="5" s="1"/>
  <c r="H560" i="5" s="1"/>
  <c r="D496" i="5"/>
  <c r="E496" i="5" s="1"/>
  <c r="F496" i="5" s="1"/>
  <c r="G496" i="5" s="1"/>
  <c r="H496" i="5" s="1"/>
  <c r="D425" i="5"/>
  <c r="E425" i="5" s="1"/>
  <c r="F425" i="5" s="1"/>
  <c r="G425" i="5" s="1"/>
  <c r="H425" i="5" s="1"/>
  <c r="M2988" i="5"/>
  <c r="N2988" i="5" s="1"/>
  <c r="O2988" i="5" s="1"/>
  <c r="P2988" i="5" s="1"/>
  <c r="Q2988" i="5" s="1"/>
  <c r="M2977" i="5"/>
  <c r="N2977" i="5" s="1"/>
  <c r="O2977" i="5" s="1"/>
  <c r="P2977" i="5" s="1"/>
  <c r="Q2977" i="5" s="1"/>
  <c r="M2965" i="5"/>
  <c r="N2965" i="5" s="1"/>
  <c r="O2965" i="5" s="1"/>
  <c r="P2965" i="5" s="1"/>
  <c r="Q2965" i="5" s="1"/>
  <c r="M2953" i="5"/>
  <c r="N2953" i="5" s="1"/>
  <c r="O2953" i="5" s="1"/>
  <c r="P2953" i="5" s="1"/>
  <c r="Q2953" i="5" s="1"/>
  <c r="M2978" i="5"/>
  <c r="N2978" i="5" s="1"/>
  <c r="O2978" i="5" s="1"/>
  <c r="P2978" i="5" s="1"/>
  <c r="Q2978" i="5" s="1"/>
  <c r="M2966" i="5"/>
  <c r="N2966" i="5" s="1"/>
  <c r="O2966" i="5" s="1"/>
  <c r="P2966" i="5" s="1"/>
  <c r="Q2966" i="5" s="1"/>
  <c r="M2954" i="5"/>
  <c r="N2954" i="5" s="1"/>
  <c r="O2954" i="5" s="1"/>
  <c r="P2954" i="5" s="1"/>
  <c r="Q2954" i="5" s="1"/>
  <c r="M2986" i="5"/>
  <c r="N2986" i="5" s="1"/>
  <c r="O2986" i="5" s="1"/>
  <c r="P2986" i="5" s="1"/>
  <c r="Q2986" i="5" s="1"/>
  <c r="M2983" i="5"/>
  <c r="N2983" i="5" s="1"/>
  <c r="O2983" i="5" s="1"/>
  <c r="P2983" i="5" s="1"/>
  <c r="Q2983" i="5" s="1"/>
  <c r="M2962" i="5"/>
  <c r="N2962" i="5" s="1"/>
  <c r="O2962" i="5" s="1"/>
  <c r="P2962" i="5" s="1"/>
  <c r="Q2962" i="5" s="1"/>
  <c r="M2958" i="5"/>
  <c r="N2958" i="5" s="1"/>
  <c r="O2958" i="5" s="1"/>
  <c r="P2958" i="5" s="1"/>
  <c r="Q2958" i="5" s="1"/>
  <c r="M2940" i="5"/>
  <c r="N2940" i="5" s="1"/>
  <c r="O2940" i="5" s="1"/>
  <c r="P2940" i="5" s="1"/>
  <c r="Q2940" i="5" s="1"/>
  <c r="M2934" i="5"/>
  <c r="N2934" i="5" s="1"/>
  <c r="O2934" i="5" s="1"/>
  <c r="P2934" i="5" s="1"/>
  <c r="Q2934" i="5" s="1"/>
  <c r="M2928" i="5"/>
  <c r="N2928" i="5" s="1"/>
  <c r="O2928" i="5" s="1"/>
  <c r="P2928" i="5" s="1"/>
  <c r="Q2928" i="5" s="1"/>
  <c r="M2921" i="5"/>
  <c r="N2921" i="5" s="1"/>
  <c r="O2921" i="5" s="1"/>
  <c r="P2921" i="5" s="1"/>
  <c r="Q2921" i="5" s="1"/>
  <c r="M2975" i="5"/>
  <c r="N2975" i="5" s="1"/>
  <c r="O2975" i="5" s="1"/>
  <c r="P2975" i="5" s="1"/>
  <c r="Q2975" i="5" s="1"/>
  <c r="M2971" i="5"/>
  <c r="N2971" i="5" s="1"/>
  <c r="O2971" i="5" s="1"/>
  <c r="P2971" i="5" s="1"/>
  <c r="Q2971" i="5" s="1"/>
  <c r="M2967" i="5"/>
  <c r="N2967" i="5" s="1"/>
  <c r="O2967" i="5" s="1"/>
  <c r="P2967" i="5" s="1"/>
  <c r="Q2967" i="5" s="1"/>
  <c r="M2922" i="5"/>
  <c r="N2922" i="5" s="1"/>
  <c r="O2922" i="5" s="1"/>
  <c r="P2922" i="5" s="1"/>
  <c r="Q2922" i="5" s="1"/>
  <c r="M2980" i="5"/>
  <c r="N2980" i="5" s="1"/>
  <c r="O2980" i="5" s="1"/>
  <c r="P2980" i="5" s="1"/>
  <c r="Q2980" i="5" s="1"/>
  <c r="M2950" i="5"/>
  <c r="N2950" i="5" s="1"/>
  <c r="O2950" i="5" s="1"/>
  <c r="P2950" i="5" s="1"/>
  <c r="Q2950" i="5" s="1"/>
  <c r="M2946" i="5"/>
  <c r="N2946" i="5" s="1"/>
  <c r="O2946" i="5" s="1"/>
  <c r="P2946" i="5" s="1"/>
  <c r="Q2946" i="5" s="1"/>
  <c r="M2941" i="5"/>
  <c r="N2941" i="5" s="1"/>
  <c r="O2941" i="5" s="1"/>
  <c r="P2941" i="5" s="1"/>
  <c r="Q2941" i="5" s="1"/>
  <c r="M2963" i="5"/>
  <c r="N2963" i="5" s="1"/>
  <c r="M2959" i="5"/>
  <c r="N2959" i="5" s="1"/>
  <c r="O2959" i="5" s="1"/>
  <c r="P2959" i="5" s="1"/>
  <c r="Q2959" i="5" s="1"/>
  <c r="M2955" i="5"/>
  <c r="N2955" i="5" s="1"/>
  <c r="O2955" i="5" s="1"/>
  <c r="P2955" i="5" s="1"/>
  <c r="Q2955" i="5" s="1"/>
  <c r="M2987" i="5"/>
  <c r="N2987" i="5" s="1"/>
  <c r="O2987" i="5" s="1"/>
  <c r="P2987" i="5" s="1"/>
  <c r="Q2987" i="5" s="1"/>
  <c r="M2984" i="5"/>
  <c r="N2984" i="5" s="1"/>
  <c r="O2984" i="5" s="1"/>
  <c r="P2984" i="5" s="1"/>
  <c r="Q2984" i="5" s="1"/>
  <c r="M2976" i="5"/>
  <c r="N2976" i="5" s="1"/>
  <c r="O2976" i="5" s="1"/>
  <c r="P2976" i="5" s="1"/>
  <c r="Q2976" i="5" s="1"/>
  <c r="M2972" i="5"/>
  <c r="N2972" i="5" s="1"/>
  <c r="O2972" i="5" s="1"/>
  <c r="P2972" i="5" s="1"/>
  <c r="Q2972" i="5" s="1"/>
  <c r="M2968" i="5"/>
  <c r="N2968" i="5" s="1"/>
  <c r="O2968" i="5" s="1"/>
  <c r="P2968" i="5" s="1"/>
  <c r="Q2968" i="5" s="1"/>
  <c r="M2942" i="5"/>
  <c r="N2942" i="5" s="1"/>
  <c r="M2936" i="5"/>
  <c r="N2936" i="5" s="1"/>
  <c r="O2936" i="5" s="1"/>
  <c r="P2936" i="5" s="1"/>
  <c r="Q2936" i="5" s="1"/>
  <c r="M2930" i="5"/>
  <c r="N2930" i="5" s="1"/>
  <c r="M2924" i="5"/>
  <c r="N2924" i="5" s="1"/>
  <c r="O2924" i="5" s="1"/>
  <c r="P2924" i="5" s="1"/>
  <c r="Q2924" i="5" s="1"/>
  <c r="M2981" i="5"/>
  <c r="N2981" i="5" s="1"/>
  <c r="O2981" i="5" s="1"/>
  <c r="P2981" i="5" s="1"/>
  <c r="Q2981" i="5" s="1"/>
  <c r="M2957" i="5"/>
  <c r="N2957" i="5" s="1"/>
  <c r="O2957" i="5" s="1"/>
  <c r="P2957" i="5" s="1"/>
  <c r="Q2957" i="5" s="1"/>
  <c r="M2952" i="5"/>
  <c r="N2952" i="5" s="1"/>
  <c r="O2952" i="5" s="1"/>
  <c r="P2952" i="5" s="1"/>
  <c r="Q2952" i="5" s="1"/>
  <c r="M2939" i="5"/>
  <c r="N2939" i="5" s="1"/>
  <c r="O2939" i="5" s="1"/>
  <c r="P2939" i="5" s="1"/>
  <c r="Q2939" i="5" s="1"/>
  <c r="M2926" i="5"/>
  <c r="N2926" i="5" s="1"/>
  <c r="O2926" i="5" s="1"/>
  <c r="P2926" i="5" s="1"/>
  <c r="Q2926" i="5" s="1"/>
  <c r="M2920" i="5"/>
  <c r="N2920" i="5" s="1"/>
  <c r="O2920" i="5" s="1"/>
  <c r="P2920" i="5" s="1"/>
  <c r="Q2920" i="5" s="1"/>
  <c r="M2874" i="5"/>
  <c r="N2874" i="5" s="1"/>
  <c r="O2874" i="5" s="1"/>
  <c r="P2874" i="5" s="1"/>
  <c r="Q2874" i="5" s="1"/>
  <c r="M2862" i="5"/>
  <c r="N2862" i="5" s="1"/>
  <c r="O2862" i="5" s="1"/>
  <c r="P2862" i="5" s="1"/>
  <c r="Q2862" i="5" s="1"/>
  <c r="M2850" i="5"/>
  <c r="N2850" i="5" s="1"/>
  <c r="O2850" i="5" s="1"/>
  <c r="P2850" i="5" s="1"/>
  <c r="Q2850" i="5" s="1"/>
  <c r="M2970" i="5"/>
  <c r="N2970" i="5" s="1"/>
  <c r="O2970" i="5" s="1"/>
  <c r="P2970" i="5" s="1"/>
  <c r="Q2970" i="5" s="1"/>
  <c r="M2947" i="5"/>
  <c r="N2947" i="5" s="1"/>
  <c r="O2947" i="5" s="1"/>
  <c r="P2947" i="5" s="1"/>
  <c r="Q2947" i="5" s="1"/>
  <c r="M2937" i="5"/>
  <c r="N2937" i="5" s="1"/>
  <c r="O2937" i="5" s="1"/>
  <c r="P2937" i="5" s="1"/>
  <c r="Q2937" i="5" s="1"/>
  <c r="M2929" i="5"/>
  <c r="N2929" i="5" s="1"/>
  <c r="O2929" i="5" s="1"/>
  <c r="P2929" i="5" s="1"/>
  <c r="Q2929" i="5" s="1"/>
  <c r="M2917" i="5"/>
  <c r="N2917" i="5" s="1"/>
  <c r="O2917" i="5" s="1"/>
  <c r="P2917" i="5" s="1"/>
  <c r="Q2917" i="5" s="1"/>
  <c r="M2913" i="5"/>
  <c r="N2913" i="5" s="1"/>
  <c r="O2913" i="5" s="1"/>
  <c r="P2913" i="5" s="1"/>
  <c r="Q2913" i="5" s="1"/>
  <c r="M2909" i="5"/>
  <c r="N2909" i="5" s="1"/>
  <c r="O2909" i="5" s="1"/>
  <c r="P2909" i="5" s="1"/>
  <c r="Q2909" i="5" s="1"/>
  <c r="M2905" i="5"/>
  <c r="N2905" i="5" s="1"/>
  <c r="O2905" i="5" s="1"/>
  <c r="P2905" i="5" s="1"/>
  <c r="Q2905" i="5" s="1"/>
  <c r="M2900" i="5"/>
  <c r="N2900" i="5" s="1"/>
  <c r="O2900" i="5" s="1"/>
  <c r="P2900" i="5" s="1"/>
  <c r="Q2900" i="5" s="1"/>
  <c r="M2894" i="5"/>
  <c r="N2894" i="5" s="1"/>
  <c r="O2894" i="5" s="1"/>
  <c r="P2894" i="5" s="1"/>
  <c r="Q2894" i="5" s="1"/>
  <c r="M2888" i="5"/>
  <c r="N2888" i="5" s="1"/>
  <c r="O2888" i="5" s="1"/>
  <c r="P2888" i="5" s="1"/>
  <c r="Q2888" i="5" s="1"/>
  <c r="M2882" i="5"/>
  <c r="N2882" i="5" s="1"/>
  <c r="O2882" i="5" s="1"/>
  <c r="P2882" i="5" s="1"/>
  <c r="Q2882" i="5" s="1"/>
  <c r="M2875" i="5"/>
  <c r="N2875" i="5" s="1"/>
  <c r="O2875" i="5" s="1"/>
  <c r="P2875" i="5" s="1"/>
  <c r="Q2875" i="5" s="1"/>
  <c r="M2863" i="5"/>
  <c r="N2863" i="5" s="1"/>
  <c r="O2863" i="5" s="1"/>
  <c r="P2863" i="5" s="1"/>
  <c r="Q2863" i="5" s="1"/>
  <c r="M2851" i="5"/>
  <c r="N2851" i="5" s="1"/>
  <c r="O2851" i="5" s="1"/>
  <c r="P2851" i="5" s="1"/>
  <c r="Q2851" i="5" s="1"/>
  <c r="M2945" i="5"/>
  <c r="N2945" i="5" s="1"/>
  <c r="O2945" i="5" s="1"/>
  <c r="P2945" i="5" s="1"/>
  <c r="Q2945" i="5" s="1"/>
  <c r="M2876" i="5"/>
  <c r="N2876" i="5" s="1"/>
  <c r="O2876" i="5" s="1"/>
  <c r="P2876" i="5" s="1"/>
  <c r="Q2876" i="5" s="1"/>
  <c r="M2964" i="5"/>
  <c r="N2964" i="5" s="1"/>
  <c r="O2964" i="5" s="1"/>
  <c r="P2964" i="5" s="1"/>
  <c r="Q2964" i="5" s="1"/>
  <c r="M2956" i="5"/>
  <c r="N2956" i="5" s="1"/>
  <c r="O2956" i="5" s="1"/>
  <c r="P2956" i="5" s="1"/>
  <c r="Q2956" i="5" s="1"/>
  <c r="M2932" i="5"/>
  <c r="N2932" i="5" s="1"/>
  <c r="O2932" i="5" s="1"/>
  <c r="P2932" i="5" s="1"/>
  <c r="Q2932" i="5" s="1"/>
  <c r="M2901" i="5"/>
  <c r="N2901" i="5" s="1"/>
  <c r="O2901" i="5" s="1"/>
  <c r="P2901" i="5" s="1"/>
  <c r="Q2901" i="5" s="1"/>
  <c r="M2895" i="5"/>
  <c r="N2895" i="5" s="1"/>
  <c r="O2895" i="5" s="1"/>
  <c r="P2895" i="5" s="1"/>
  <c r="Q2895" i="5" s="1"/>
  <c r="M2889" i="5"/>
  <c r="N2889" i="5" s="1"/>
  <c r="O2889" i="5" s="1"/>
  <c r="P2889" i="5" s="1"/>
  <c r="Q2889" i="5" s="1"/>
  <c r="M2883" i="5"/>
  <c r="N2883" i="5" s="1"/>
  <c r="O2883" i="5" s="1"/>
  <c r="P2883" i="5" s="1"/>
  <c r="Q2883" i="5" s="1"/>
  <c r="M2877" i="5"/>
  <c r="N2877" i="5" s="1"/>
  <c r="M2865" i="5"/>
  <c r="N2865" i="5" s="1"/>
  <c r="O2865" i="5" s="1"/>
  <c r="P2865" i="5" s="1"/>
  <c r="Q2865" i="5" s="1"/>
  <c r="M2969" i="5"/>
  <c r="N2969" i="5" s="1"/>
  <c r="O2969" i="5" s="1"/>
  <c r="P2969" i="5" s="1"/>
  <c r="Q2969" i="5" s="1"/>
  <c r="M2951" i="5"/>
  <c r="N2951" i="5" s="1"/>
  <c r="O2951" i="5" s="1"/>
  <c r="P2951" i="5" s="1"/>
  <c r="Q2951" i="5" s="1"/>
  <c r="M2935" i="5"/>
  <c r="N2935" i="5" s="1"/>
  <c r="O2935" i="5" s="1"/>
  <c r="P2935" i="5" s="1"/>
  <c r="Q2935" i="5" s="1"/>
  <c r="M2918" i="5"/>
  <c r="N2918" i="5" s="1"/>
  <c r="O2918" i="5" s="1"/>
  <c r="P2918" i="5" s="1"/>
  <c r="Q2918" i="5" s="1"/>
  <c r="M2914" i="5"/>
  <c r="N2914" i="5" s="1"/>
  <c r="O2914" i="5" s="1"/>
  <c r="P2914" i="5" s="1"/>
  <c r="Q2914" i="5" s="1"/>
  <c r="M2910" i="5"/>
  <c r="N2910" i="5" s="1"/>
  <c r="O2910" i="5" s="1"/>
  <c r="P2910" i="5" s="1"/>
  <c r="Q2910" i="5" s="1"/>
  <c r="M2906" i="5"/>
  <c r="N2906" i="5" s="1"/>
  <c r="O2906" i="5" s="1"/>
  <c r="P2906" i="5" s="1"/>
  <c r="Q2906" i="5" s="1"/>
  <c r="M2985" i="5"/>
  <c r="N2985" i="5" s="1"/>
  <c r="O2985" i="5" s="1"/>
  <c r="P2985" i="5" s="1"/>
  <c r="Q2985" i="5" s="1"/>
  <c r="M2982" i="5"/>
  <c r="N2982" i="5" s="1"/>
  <c r="O2982" i="5" s="1"/>
  <c r="P2982" i="5" s="1"/>
  <c r="Q2982" i="5" s="1"/>
  <c r="M2949" i="5"/>
  <c r="N2949" i="5" s="1"/>
  <c r="O2949" i="5" s="1"/>
  <c r="P2949" i="5" s="1"/>
  <c r="Q2949" i="5" s="1"/>
  <c r="M2927" i="5"/>
  <c r="N2927" i="5" s="1"/>
  <c r="O2927" i="5" s="1"/>
  <c r="P2927" i="5" s="1"/>
  <c r="Q2927" i="5" s="1"/>
  <c r="M2902" i="5"/>
  <c r="N2902" i="5" s="1"/>
  <c r="O2902" i="5" s="1"/>
  <c r="P2902" i="5" s="1"/>
  <c r="Q2902" i="5" s="1"/>
  <c r="M2896" i="5"/>
  <c r="N2896" i="5" s="1"/>
  <c r="O2896" i="5" s="1"/>
  <c r="P2896" i="5" s="1"/>
  <c r="Q2896" i="5" s="1"/>
  <c r="M2890" i="5"/>
  <c r="N2890" i="5" s="1"/>
  <c r="O2890" i="5" s="1"/>
  <c r="P2890" i="5" s="1"/>
  <c r="Q2890" i="5" s="1"/>
  <c r="M2884" i="5"/>
  <c r="N2884" i="5" s="1"/>
  <c r="O2884" i="5" s="1"/>
  <c r="P2884" i="5" s="1"/>
  <c r="Q2884" i="5" s="1"/>
  <c r="M2961" i="5"/>
  <c r="N2961" i="5" s="1"/>
  <c r="O2961" i="5" s="1"/>
  <c r="P2961" i="5" s="1"/>
  <c r="Q2961" i="5" s="1"/>
  <c r="M2944" i="5"/>
  <c r="N2944" i="5" s="1"/>
  <c r="O2944" i="5" s="1"/>
  <c r="P2944" i="5" s="1"/>
  <c r="Q2944" i="5" s="1"/>
  <c r="M2938" i="5"/>
  <c r="N2938" i="5" s="1"/>
  <c r="O2938" i="5" s="1"/>
  <c r="P2938" i="5" s="1"/>
  <c r="Q2938" i="5" s="1"/>
  <c r="M2903" i="5"/>
  <c r="N2903" i="5" s="1"/>
  <c r="M2891" i="5"/>
  <c r="N2891" i="5" s="1"/>
  <c r="O2891" i="5" s="1"/>
  <c r="P2891" i="5" s="1"/>
  <c r="Q2891" i="5" s="1"/>
  <c r="M2872" i="5"/>
  <c r="N2872" i="5" s="1"/>
  <c r="O2872" i="5" s="1"/>
  <c r="P2872" i="5" s="1"/>
  <c r="Q2872" i="5" s="1"/>
  <c r="M2870" i="5"/>
  <c r="N2870" i="5" s="1"/>
  <c r="O2870" i="5" s="1"/>
  <c r="P2870" i="5" s="1"/>
  <c r="Q2870" i="5" s="1"/>
  <c r="M2837" i="5"/>
  <c r="N2837" i="5" s="1"/>
  <c r="O2837" i="5" s="1"/>
  <c r="P2837" i="5" s="1"/>
  <c r="Q2837" i="5" s="1"/>
  <c r="M2825" i="5"/>
  <c r="N2825" i="5" s="1"/>
  <c r="O2825" i="5" s="1"/>
  <c r="P2825" i="5" s="1"/>
  <c r="Q2825" i="5" s="1"/>
  <c r="M2813" i="5"/>
  <c r="N2813" i="5" s="1"/>
  <c r="O2813" i="5" s="1"/>
  <c r="P2813" i="5" s="1"/>
  <c r="Q2813" i="5" s="1"/>
  <c r="M2801" i="5"/>
  <c r="N2801" i="5" s="1"/>
  <c r="M2911" i="5"/>
  <c r="N2911" i="5" s="1"/>
  <c r="O2911" i="5" s="1"/>
  <c r="P2911" i="5" s="1"/>
  <c r="Q2911" i="5" s="1"/>
  <c r="M2848" i="5"/>
  <c r="N2848" i="5" s="1"/>
  <c r="O2848" i="5" s="1"/>
  <c r="P2848" i="5" s="1"/>
  <c r="Q2848" i="5" s="1"/>
  <c r="M2838" i="5"/>
  <c r="N2838" i="5" s="1"/>
  <c r="O2838" i="5" s="1"/>
  <c r="P2838" i="5" s="1"/>
  <c r="Q2838" i="5" s="1"/>
  <c r="M2826" i="5"/>
  <c r="N2826" i="5" s="1"/>
  <c r="O2826" i="5" s="1"/>
  <c r="P2826" i="5" s="1"/>
  <c r="Q2826" i="5" s="1"/>
  <c r="M2814" i="5"/>
  <c r="N2814" i="5" s="1"/>
  <c r="O2814" i="5" s="1"/>
  <c r="P2814" i="5" s="1"/>
  <c r="Q2814" i="5" s="1"/>
  <c r="M2802" i="5"/>
  <c r="N2802" i="5" s="1"/>
  <c r="O2802" i="5" s="1"/>
  <c r="P2802" i="5" s="1"/>
  <c r="Q2802" i="5" s="1"/>
  <c r="M2898" i="5"/>
  <c r="N2898" i="5" s="1"/>
  <c r="O2898" i="5" s="1"/>
  <c r="P2898" i="5" s="1"/>
  <c r="Q2898" i="5" s="1"/>
  <c r="M2886" i="5"/>
  <c r="N2886" i="5" s="1"/>
  <c r="O2886" i="5" s="1"/>
  <c r="P2886" i="5" s="1"/>
  <c r="Q2886" i="5" s="1"/>
  <c r="M2868" i="5"/>
  <c r="N2868" i="5" s="1"/>
  <c r="O2868" i="5" s="1"/>
  <c r="P2868" i="5" s="1"/>
  <c r="Q2868" i="5" s="1"/>
  <c r="M2861" i="5"/>
  <c r="N2861" i="5" s="1"/>
  <c r="O2861" i="5" s="1"/>
  <c r="P2861" i="5" s="1"/>
  <c r="Q2861" i="5" s="1"/>
  <c r="M2857" i="5"/>
  <c r="N2857" i="5" s="1"/>
  <c r="O2857" i="5" s="1"/>
  <c r="P2857" i="5" s="1"/>
  <c r="Q2857" i="5" s="1"/>
  <c r="M2853" i="5"/>
  <c r="N2853" i="5" s="1"/>
  <c r="O2853" i="5" s="1"/>
  <c r="P2853" i="5" s="1"/>
  <c r="Q2853" i="5" s="1"/>
  <c r="M2839" i="5"/>
  <c r="N2839" i="5" s="1"/>
  <c r="M2827" i="5"/>
  <c r="N2827" i="5" s="1"/>
  <c r="O2827" i="5" s="1"/>
  <c r="P2827" i="5" s="1"/>
  <c r="Q2827" i="5" s="1"/>
  <c r="M2908" i="5"/>
  <c r="N2908" i="5" s="1"/>
  <c r="O2908" i="5" s="1"/>
  <c r="P2908" i="5" s="1"/>
  <c r="Q2908" i="5" s="1"/>
  <c r="M2879" i="5"/>
  <c r="N2879" i="5" s="1"/>
  <c r="O2879" i="5" s="1"/>
  <c r="P2879" i="5" s="1"/>
  <c r="Q2879" i="5" s="1"/>
  <c r="M2840" i="5"/>
  <c r="N2840" i="5" s="1"/>
  <c r="O2840" i="5" s="1"/>
  <c r="P2840" i="5" s="1"/>
  <c r="Q2840" i="5" s="1"/>
  <c r="M2828" i="5"/>
  <c r="N2828" i="5" s="1"/>
  <c r="O2828" i="5" s="1"/>
  <c r="P2828" i="5" s="1"/>
  <c r="Q2828" i="5" s="1"/>
  <c r="M2816" i="5"/>
  <c r="N2816" i="5" s="1"/>
  <c r="O2816" i="5" s="1"/>
  <c r="P2816" i="5" s="1"/>
  <c r="Q2816" i="5" s="1"/>
  <c r="M2804" i="5"/>
  <c r="N2804" i="5" s="1"/>
  <c r="O2804" i="5" s="1"/>
  <c r="P2804" i="5" s="1"/>
  <c r="Q2804" i="5" s="1"/>
  <c r="M2931" i="5"/>
  <c r="N2931" i="5" s="1"/>
  <c r="O2931" i="5" s="1"/>
  <c r="P2931" i="5" s="1"/>
  <c r="Q2931" i="5" s="1"/>
  <c r="M2907" i="5"/>
  <c r="N2907" i="5" s="1"/>
  <c r="O2907" i="5" s="1"/>
  <c r="P2907" i="5" s="1"/>
  <c r="Q2907" i="5" s="1"/>
  <c r="M2897" i="5"/>
  <c r="N2897" i="5" s="1"/>
  <c r="O2897" i="5" s="1"/>
  <c r="P2897" i="5" s="1"/>
  <c r="Q2897" i="5" s="1"/>
  <c r="M2885" i="5"/>
  <c r="N2885" i="5" s="1"/>
  <c r="O2885" i="5" s="1"/>
  <c r="P2885" i="5" s="1"/>
  <c r="Q2885" i="5" s="1"/>
  <c r="M2873" i="5"/>
  <c r="N2873" i="5" s="1"/>
  <c r="O2873" i="5" s="1"/>
  <c r="P2873" i="5" s="1"/>
  <c r="Q2873" i="5" s="1"/>
  <c r="M2871" i="5"/>
  <c r="N2871" i="5" s="1"/>
  <c r="M2843" i="5"/>
  <c r="N2843" i="5" s="1"/>
  <c r="O2843" i="5" s="1"/>
  <c r="P2843" i="5" s="1"/>
  <c r="Q2843" i="5" s="1"/>
  <c r="M2831" i="5"/>
  <c r="N2831" i="5" s="1"/>
  <c r="O2831" i="5" s="1"/>
  <c r="P2831" i="5" s="1"/>
  <c r="Q2831" i="5" s="1"/>
  <c r="M2819" i="5"/>
  <c r="N2819" i="5" s="1"/>
  <c r="O2819" i="5" s="1"/>
  <c r="P2819" i="5" s="1"/>
  <c r="Q2819" i="5" s="1"/>
  <c r="M2979" i="5"/>
  <c r="N2979" i="5" s="1"/>
  <c r="O2979" i="5" s="1"/>
  <c r="P2979" i="5" s="1"/>
  <c r="Q2979" i="5" s="1"/>
  <c r="M2948" i="5"/>
  <c r="N2948" i="5" s="1"/>
  <c r="O2948" i="5" s="1"/>
  <c r="P2948" i="5" s="1"/>
  <c r="Q2948" i="5" s="1"/>
  <c r="M2933" i="5"/>
  <c r="N2933" i="5" s="1"/>
  <c r="O2933" i="5" s="1"/>
  <c r="P2933" i="5" s="1"/>
  <c r="Q2933" i="5" s="1"/>
  <c r="M2880" i="5"/>
  <c r="N2880" i="5" s="1"/>
  <c r="O2880" i="5" s="1"/>
  <c r="P2880" i="5" s="1"/>
  <c r="Q2880" i="5" s="1"/>
  <c r="M2867" i="5"/>
  <c r="N2867" i="5" s="1"/>
  <c r="O2867" i="5" s="1"/>
  <c r="P2867" i="5" s="1"/>
  <c r="Q2867" i="5" s="1"/>
  <c r="M2766" i="5"/>
  <c r="N2766" i="5" s="1"/>
  <c r="O2766" i="5" s="1"/>
  <c r="P2766" i="5" s="1"/>
  <c r="Q2766" i="5" s="1"/>
  <c r="M2754" i="5"/>
  <c r="N2754" i="5" s="1"/>
  <c r="O2754" i="5" s="1"/>
  <c r="P2754" i="5" s="1"/>
  <c r="Q2754" i="5" s="1"/>
  <c r="M2742" i="5"/>
  <c r="N2742" i="5" s="1"/>
  <c r="O2742" i="5" s="1"/>
  <c r="P2742" i="5" s="1"/>
  <c r="Q2742" i="5" s="1"/>
  <c r="M2919" i="5"/>
  <c r="N2919" i="5" s="1"/>
  <c r="O2919" i="5" s="1"/>
  <c r="P2919" i="5" s="1"/>
  <c r="Q2919" i="5" s="1"/>
  <c r="M2904" i="5"/>
  <c r="N2904" i="5" s="1"/>
  <c r="M2860" i="5"/>
  <c r="N2860" i="5" s="1"/>
  <c r="M2811" i="5"/>
  <c r="N2811" i="5" s="1"/>
  <c r="O2811" i="5" s="1"/>
  <c r="P2811" i="5" s="1"/>
  <c r="Q2811" i="5" s="1"/>
  <c r="M2808" i="5"/>
  <c r="N2808" i="5" s="1"/>
  <c r="O2808" i="5" s="1"/>
  <c r="P2808" i="5" s="1"/>
  <c r="Q2808" i="5" s="1"/>
  <c r="M2805" i="5"/>
  <c r="N2805" i="5" s="1"/>
  <c r="O2805" i="5" s="1"/>
  <c r="P2805" i="5" s="1"/>
  <c r="Q2805" i="5" s="1"/>
  <c r="M2787" i="5"/>
  <c r="N2787" i="5" s="1"/>
  <c r="O2787" i="5" s="1"/>
  <c r="P2787" i="5" s="1"/>
  <c r="Q2787" i="5" s="1"/>
  <c r="M2781" i="5"/>
  <c r="N2781" i="5" s="1"/>
  <c r="O2781" i="5" s="1"/>
  <c r="P2781" i="5" s="1"/>
  <c r="Q2781" i="5" s="1"/>
  <c r="M2775" i="5"/>
  <c r="N2775" i="5" s="1"/>
  <c r="O2775" i="5" s="1"/>
  <c r="P2775" i="5" s="1"/>
  <c r="Q2775" i="5" s="1"/>
  <c r="M2767" i="5"/>
  <c r="N2767" i="5" s="1"/>
  <c r="O2767" i="5" s="1"/>
  <c r="P2767" i="5" s="1"/>
  <c r="Q2767" i="5" s="1"/>
  <c r="M2755" i="5"/>
  <c r="N2755" i="5" s="1"/>
  <c r="O2755" i="5" s="1"/>
  <c r="P2755" i="5" s="1"/>
  <c r="Q2755" i="5" s="1"/>
  <c r="M2925" i="5"/>
  <c r="N2925" i="5" s="1"/>
  <c r="O2925" i="5" s="1"/>
  <c r="P2925" i="5" s="1"/>
  <c r="Q2925" i="5" s="1"/>
  <c r="M2855" i="5"/>
  <c r="N2855" i="5" s="1"/>
  <c r="O2855" i="5" s="1"/>
  <c r="P2855" i="5" s="1"/>
  <c r="Q2855" i="5" s="1"/>
  <c r="M2824" i="5"/>
  <c r="N2824" i="5" s="1"/>
  <c r="O2824" i="5" s="1"/>
  <c r="P2824" i="5" s="1"/>
  <c r="Q2824" i="5" s="1"/>
  <c r="M2797" i="5"/>
  <c r="N2797" i="5" s="1"/>
  <c r="O2797" i="5" s="1"/>
  <c r="P2797" i="5" s="1"/>
  <c r="Q2797" i="5" s="1"/>
  <c r="M2793" i="5"/>
  <c r="N2793" i="5" s="1"/>
  <c r="O2793" i="5" s="1"/>
  <c r="P2793" i="5" s="1"/>
  <c r="Q2793" i="5" s="1"/>
  <c r="M2768" i="5"/>
  <c r="N2768" i="5" s="1"/>
  <c r="O2768" i="5" s="1"/>
  <c r="P2768" i="5" s="1"/>
  <c r="Q2768" i="5" s="1"/>
  <c r="M2887" i="5"/>
  <c r="N2887" i="5" s="1"/>
  <c r="O2887" i="5" s="1"/>
  <c r="P2887" i="5" s="1"/>
  <c r="Q2887" i="5" s="1"/>
  <c r="M2869" i="5"/>
  <c r="N2869" i="5" s="1"/>
  <c r="O2869" i="5" s="1"/>
  <c r="P2869" i="5" s="1"/>
  <c r="Q2869" i="5" s="1"/>
  <c r="M2864" i="5"/>
  <c r="N2864" i="5" s="1"/>
  <c r="O2864" i="5" s="1"/>
  <c r="P2864" i="5" s="1"/>
  <c r="Q2864" i="5" s="1"/>
  <c r="M2835" i="5"/>
  <c r="N2835" i="5" s="1"/>
  <c r="O2835" i="5" s="1"/>
  <c r="P2835" i="5" s="1"/>
  <c r="Q2835" i="5" s="1"/>
  <c r="M2833" i="5"/>
  <c r="N2833" i="5" s="1"/>
  <c r="O2833" i="5" s="1"/>
  <c r="P2833" i="5" s="1"/>
  <c r="Q2833" i="5" s="1"/>
  <c r="M2822" i="5"/>
  <c r="N2822" i="5" s="1"/>
  <c r="O2822" i="5" s="1"/>
  <c r="P2822" i="5" s="1"/>
  <c r="Q2822" i="5" s="1"/>
  <c r="M2817" i="5"/>
  <c r="N2817" i="5" s="1"/>
  <c r="O2817" i="5" s="1"/>
  <c r="P2817" i="5" s="1"/>
  <c r="Q2817" i="5" s="1"/>
  <c r="M2788" i="5"/>
  <c r="N2788" i="5" s="1"/>
  <c r="O2788" i="5" s="1"/>
  <c r="P2788" i="5" s="1"/>
  <c r="Q2788" i="5" s="1"/>
  <c r="M2782" i="5"/>
  <c r="N2782" i="5" s="1"/>
  <c r="O2782" i="5" s="1"/>
  <c r="P2782" i="5" s="1"/>
  <c r="Q2782" i="5" s="1"/>
  <c r="M2776" i="5"/>
  <c r="N2776" i="5" s="1"/>
  <c r="O2776" i="5" s="1"/>
  <c r="P2776" i="5" s="1"/>
  <c r="Q2776" i="5" s="1"/>
  <c r="M2769" i="5"/>
  <c r="N2769" i="5" s="1"/>
  <c r="M2757" i="5"/>
  <c r="N2757" i="5" s="1"/>
  <c r="O2757" i="5" s="1"/>
  <c r="P2757" i="5" s="1"/>
  <c r="Q2757" i="5" s="1"/>
  <c r="M2899" i="5"/>
  <c r="N2899" i="5" s="1"/>
  <c r="O2899" i="5" s="1"/>
  <c r="P2899" i="5" s="1"/>
  <c r="Q2899" i="5" s="1"/>
  <c r="M2866" i="5"/>
  <c r="N2866" i="5" s="1"/>
  <c r="O2866" i="5" s="1"/>
  <c r="P2866" i="5" s="1"/>
  <c r="Q2866" i="5" s="1"/>
  <c r="M2846" i="5"/>
  <c r="N2846" i="5" s="1"/>
  <c r="O2846" i="5" s="1"/>
  <c r="P2846" i="5" s="1"/>
  <c r="Q2846" i="5" s="1"/>
  <c r="M2844" i="5"/>
  <c r="N2844" i="5" s="1"/>
  <c r="M2829" i="5"/>
  <c r="N2829" i="5" s="1"/>
  <c r="O2829" i="5" s="1"/>
  <c r="P2829" i="5" s="1"/>
  <c r="Q2829" i="5" s="1"/>
  <c r="M2770" i="5"/>
  <c r="N2770" i="5" s="1"/>
  <c r="O2770" i="5" s="1"/>
  <c r="P2770" i="5" s="1"/>
  <c r="Q2770" i="5" s="1"/>
  <c r="M2974" i="5"/>
  <c r="N2974" i="5" s="1"/>
  <c r="O2974" i="5" s="1"/>
  <c r="P2974" i="5" s="1"/>
  <c r="Q2974" i="5" s="1"/>
  <c r="M2923" i="5"/>
  <c r="N2923" i="5" s="1"/>
  <c r="O2923" i="5" s="1"/>
  <c r="P2923" i="5" s="1"/>
  <c r="Q2923" i="5" s="1"/>
  <c r="M2878" i="5"/>
  <c r="N2878" i="5" s="1"/>
  <c r="O2878" i="5" s="1"/>
  <c r="P2878" i="5" s="1"/>
  <c r="Q2878" i="5" s="1"/>
  <c r="M2859" i="5"/>
  <c r="N2859" i="5" s="1"/>
  <c r="O2859" i="5" s="1"/>
  <c r="P2859" i="5" s="1"/>
  <c r="Q2859" i="5" s="1"/>
  <c r="M2842" i="5"/>
  <c r="N2842" i="5" s="1"/>
  <c r="O2842" i="5" s="1"/>
  <c r="P2842" i="5" s="1"/>
  <c r="Q2842" i="5" s="1"/>
  <c r="M2820" i="5"/>
  <c r="N2820" i="5" s="1"/>
  <c r="M2812" i="5"/>
  <c r="N2812" i="5" s="1"/>
  <c r="O2812" i="5" s="1"/>
  <c r="P2812" i="5" s="1"/>
  <c r="Q2812" i="5" s="1"/>
  <c r="M2809" i="5"/>
  <c r="N2809" i="5" s="1"/>
  <c r="O2809" i="5" s="1"/>
  <c r="P2809" i="5" s="1"/>
  <c r="Q2809" i="5" s="1"/>
  <c r="M2806" i="5"/>
  <c r="N2806" i="5" s="1"/>
  <c r="O2806" i="5" s="1"/>
  <c r="P2806" i="5" s="1"/>
  <c r="Q2806" i="5" s="1"/>
  <c r="M2798" i="5"/>
  <c r="N2798" i="5" s="1"/>
  <c r="O2798" i="5" s="1"/>
  <c r="P2798" i="5" s="1"/>
  <c r="Q2798" i="5" s="1"/>
  <c r="M2912" i="5"/>
  <c r="N2912" i="5" s="1"/>
  <c r="O2912" i="5" s="1"/>
  <c r="P2912" i="5" s="1"/>
  <c r="Q2912" i="5" s="1"/>
  <c r="M2973" i="5"/>
  <c r="N2973" i="5" s="1"/>
  <c r="M2916" i="5"/>
  <c r="N2916" i="5" s="1"/>
  <c r="O2916" i="5" s="1"/>
  <c r="P2916" i="5" s="1"/>
  <c r="Q2916" i="5" s="1"/>
  <c r="M2852" i="5"/>
  <c r="N2852" i="5" s="1"/>
  <c r="O2852" i="5" s="1"/>
  <c r="P2852" i="5" s="1"/>
  <c r="Q2852" i="5" s="1"/>
  <c r="M2791" i="5"/>
  <c r="N2791" i="5" s="1"/>
  <c r="O2791" i="5" s="1"/>
  <c r="P2791" i="5" s="1"/>
  <c r="Q2791" i="5" s="1"/>
  <c r="M2738" i="5"/>
  <c r="N2738" i="5" s="1"/>
  <c r="O2738" i="5" s="1"/>
  <c r="P2738" i="5" s="1"/>
  <c r="Q2738" i="5" s="1"/>
  <c r="M2732" i="5"/>
  <c r="N2732" i="5" s="1"/>
  <c r="O2732" i="5" s="1"/>
  <c r="P2732" i="5" s="1"/>
  <c r="Q2732" i="5" s="1"/>
  <c r="M2893" i="5"/>
  <c r="N2893" i="5" s="1"/>
  <c r="O2893" i="5" s="1"/>
  <c r="P2893" i="5" s="1"/>
  <c r="Q2893" i="5" s="1"/>
  <c r="M2818" i="5"/>
  <c r="N2818" i="5" s="1"/>
  <c r="O2818" i="5" s="1"/>
  <c r="P2818" i="5" s="1"/>
  <c r="Q2818" i="5" s="1"/>
  <c r="M2750" i="5"/>
  <c r="N2750" i="5" s="1"/>
  <c r="O2750" i="5" s="1"/>
  <c r="P2750" i="5" s="1"/>
  <c r="Q2750" i="5" s="1"/>
  <c r="M2745" i="5"/>
  <c r="N2745" i="5" s="1"/>
  <c r="O2745" i="5" s="1"/>
  <c r="P2745" i="5" s="1"/>
  <c r="Q2745" i="5" s="1"/>
  <c r="M2915" i="5"/>
  <c r="N2915" i="5" s="1"/>
  <c r="O2915" i="5" s="1"/>
  <c r="P2915" i="5" s="1"/>
  <c r="Q2915" i="5" s="1"/>
  <c r="M2836" i="5"/>
  <c r="N2836" i="5" s="1"/>
  <c r="O2836" i="5" s="1"/>
  <c r="P2836" i="5" s="1"/>
  <c r="Q2836" i="5" s="1"/>
  <c r="M2832" i="5"/>
  <c r="N2832" i="5" s="1"/>
  <c r="O2832" i="5" s="1"/>
  <c r="P2832" i="5" s="1"/>
  <c r="Q2832" i="5" s="1"/>
  <c r="M2795" i="5"/>
  <c r="N2795" i="5" s="1"/>
  <c r="O2795" i="5" s="1"/>
  <c r="P2795" i="5" s="1"/>
  <c r="Q2795" i="5" s="1"/>
  <c r="M2943" i="5"/>
  <c r="N2943" i="5" s="1"/>
  <c r="O2943" i="5" s="1"/>
  <c r="P2943" i="5" s="1"/>
  <c r="Q2943" i="5" s="1"/>
  <c r="M2856" i="5"/>
  <c r="N2856" i="5" s="1"/>
  <c r="O2856" i="5" s="1"/>
  <c r="P2856" i="5" s="1"/>
  <c r="Q2856" i="5" s="1"/>
  <c r="M2821" i="5"/>
  <c r="N2821" i="5" s="1"/>
  <c r="O2821" i="5" s="1"/>
  <c r="P2821" i="5" s="1"/>
  <c r="Q2821" i="5" s="1"/>
  <c r="M2778" i="5"/>
  <c r="N2778" i="5" s="1"/>
  <c r="O2778" i="5" s="1"/>
  <c r="P2778" i="5" s="1"/>
  <c r="Q2778" i="5" s="1"/>
  <c r="M2746" i="5"/>
  <c r="N2746" i="5" s="1"/>
  <c r="O2746" i="5" s="1"/>
  <c r="P2746" i="5" s="1"/>
  <c r="Q2746" i="5" s="1"/>
  <c r="M2892" i="5"/>
  <c r="N2892" i="5" s="1"/>
  <c r="M2847" i="5"/>
  <c r="N2847" i="5" s="1"/>
  <c r="O2847" i="5" s="1"/>
  <c r="P2847" i="5" s="1"/>
  <c r="Q2847" i="5" s="1"/>
  <c r="M2800" i="5"/>
  <c r="N2800" i="5" s="1"/>
  <c r="O2800" i="5" s="1"/>
  <c r="P2800" i="5" s="1"/>
  <c r="Q2800" i="5" s="1"/>
  <c r="M2784" i="5"/>
  <c r="N2784" i="5" s="1"/>
  <c r="O2784" i="5" s="1"/>
  <c r="P2784" i="5" s="1"/>
  <c r="Q2784" i="5" s="1"/>
  <c r="M2774" i="5"/>
  <c r="N2774" i="5" s="1"/>
  <c r="O2774" i="5" s="1"/>
  <c r="P2774" i="5" s="1"/>
  <c r="Q2774" i="5" s="1"/>
  <c r="M2830" i="5"/>
  <c r="N2830" i="5" s="1"/>
  <c r="O2830" i="5" s="1"/>
  <c r="P2830" i="5" s="1"/>
  <c r="Q2830" i="5" s="1"/>
  <c r="M2823" i="5"/>
  <c r="N2823" i="5" s="1"/>
  <c r="O2823" i="5" s="1"/>
  <c r="P2823" i="5" s="1"/>
  <c r="Q2823" i="5" s="1"/>
  <c r="M2807" i="5"/>
  <c r="N2807" i="5" s="1"/>
  <c r="O2807" i="5" s="1"/>
  <c r="P2807" i="5" s="1"/>
  <c r="Q2807" i="5" s="1"/>
  <c r="M2849" i="5"/>
  <c r="N2849" i="5" s="1"/>
  <c r="O2849" i="5" s="1"/>
  <c r="P2849" i="5" s="1"/>
  <c r="Q2849" i="5" s="1"/>
  <c r="M2786" i="5"/>
  <c r="N2786" i="5" s="1"/>
  <c r="O2786" i="5" s="1"/>
  <c r="P2786" i="5" s="1"/>
  <c r="Q2786" i="5" s="1"/>
  <c r="M2747" i="5"/>
  <c r="N2747" i="5" s="1"/>
  <c r="O2747" i="5" s="1"/>
  <c r="P2747" i="5" s="1"/>
  <c r="Q2747" i="5" s="1"/>
  <c r="M2744" i="5"/>
  <c r="N2744" i="5" s="1"/>
  <c r="O2744" i="5" s="1"/>
  <c r="P2744" i="5" s="1"/>
  <c r="Q2744" i="5" s="1"/>
  <c r="M2736" i="5"/>
  <c r="N2736" i="5" s="1"/>
  <c r="M2727" i="5"/>
  <c r="N2727" i="5" s="1"/>
  <c r="O2727" i="5" s="1"/>
  <c r="P2727" i="5" s="1"/>
  <c r="Q2727" i="5" s="1"/>
  <c r="M2723" i="5"/>
  <c r="N2723" i="5" s="1"/>
  <c r="O2723" i="5" s="1"/>
  <c r="P2723" i="5" s="1"/>
  <c r="Q2723" i="5" s="1"/>
  <c r="M2719" i="5"/>
  <c r="N2719" i="5" s="1"/>
  <c r="O2719" i="5" s="1"/>
  <c r="P2719" i="5" s="1"/>
  <c r="Q2719" i="5" s="1"/>
  <c r="M2715" i="5"/>
  <c r="N2715" i="5" s="1"/>
  <c r="O2715" i="5" s="1"/>
  <c r="P2715" i="5" s="1"/>
  <c r="Q2715" i="5" s="1"/>
  <c r="M2711" i="5"/>
  <c r="N2711" i="5" s="1"/>
  <c r="O2711" i="5" s="1"/>
  <c r="P2711" i="5" s="1"/>
  <c r="Q2711" i="5" s="1"/>
  <c r="M2707" i="5"/>
  <c r="N2707" i="5" s="1"/>
  <c r="O2707" i="5" s="1"/>
  <c r="P2707" i="5" s="1"/>
  <c r="Q2707" i="5" s="1"/>
  <c r="M2703" i="5"/>
  <c r="N2703" i="5" s="1"/>
  <c r="O2703" i="5" s="1"/>
  <c r="P2703" i="5" s="1"/>
  <c r="Q2703" i="5" s="1"/>
  <c r="M2694" i="5"/>
  <c r="N2694" i="5" s="1"/>
  <c r="O2694" i="5" s="1"/>
  <c r="P2694" i="5" s="1"/>
  <c r="Q2694" i="5" s="1"/>
  <c r="M2682" i="5"/>
  <c r="N2682" i="5" s="1"/>
  <c r="O2682" i="5" s="1"/>
  <c r="P2682" i="5" s="1"/>
  <c r="Q2682" i="5" s="1"/>
  <c r="M2670" i="5"/>
  <c r="N2670" i="5" s="1"/>
  <c r="M2658" i="5"/>
  <c r="N2658" i="5" s="1"/>
  <c r="O2658" i="5" s="1"/>
  <c r="P2658" i="5" s="1"/>
  <c r="Q2658" i="5" s="1"/>
  <c r="M2646" i="5"/>
  <c r="N2646" i="5" s="1"/>
  <c r="O2646" i="5" s="1"/>
  <c r="P2646" i="5" s="1"/>
  <c r="Q2646" i="5" s="1"/>
  <c r="M2739" i="5"/>
  <c r="N2739" i="5" s="1"/>
  <c r="O2739" i="5" s="1"/>
  <c r="P2739" i="5" s="1"/>
  <c r="Q2739" i="5" s="1"/>
  <c r="M2695" i="5"/>
  <c r="N2695" i="5" s="1"/>
  <c r="O2695" i="5" s="1"/>
  <c r="P2695" i="5" s="1"/>
  <c r="Q2695" i="5" s="1"/>
  <c r="M2683" i="5"/>
  <c r="N2683" i="5" s="1"/>
  <c r="O2683" i="5" s="1"/>
  <c r="P2683" i="5" s="1"/>
  <c r="Q2683" i="5" s="1"/>
  <c r="M2854" i="5"/>
  <c r="N2854" i="5" s="1"/>
  <c r="O2854" i="5" s="1"/>
  <c r="P2854" i="5" s="1"/>
  <c r="Q2854" i="5" s="1"/>
  <c r="M2789" i="5"/>
  <c r="N2789" i="5" s="1"/>
  <c r="O2789" i="5" s="1"/>
  <c r="P2789" i="5" s="1"/>
  <c r="Q2789" i="5" s="1"/>
  <c r="M2752" i="5"/>
  <c r="N2752" i="5" s="1"/>
  <c r="O2752" i="5" s="1"/>
  <c r="P2752" i="5" s="1"/>
  <c r="Q2752" i="5" s="1"/>
  <c r="M2734" i="5"/>
  <c r="N2734" i="5" s="1"/>
  <c r="O2734" i="5" s="1"/>
  <c r="P2734" i="5" s="1"/>
  <c r="Q2734" i="5" s="1"/>
  <c r="M2731" i="5"/>
  <c r="N2731" i="5" s="1"/>
  <c r="O2731" i="5" s="1"/>
  <c r="P2731" i="5" s="1"/>
  <c r="Q2731" i="5" s="1"/>
  <c r="M2696" i="5"/>
  <c r="N2696" i="5" s="1"/>
  <c r="O2696" i="5" s="1"/>
  <c r="P2696" i="5" s="1"/>
  <c r="Q2696" i="5" s="1"/>
  <c r="M2684" i="5"/>
  <c r="N2684" i="5" s="1"/>
  <c r="O2684" i="5" s="1"/>
  <c r="P2684" i="5" s="1"/>
  <c r="Q2684" i="5" s="1"/>
  <c r="M2672" i="5"/>
  <c r="N2672" i="5" s="1"/>
  <c r="M2841" i="5"/>
  <c r="N2841" i="5" s="1"/>
  <c r="M2834" i="5"/>
  <c r="N2834" i="5" s="1"/>
  <c r="O2834" i="5" s="1"/>
  <c r="P2834" i="5" s="1"/>
  <c r="Q2834" i="5" s="1"/>
  <c r="M2773" i="5"/>
  <c r="N2773" i="5" s="1"/>
  <c r="O2773" i="5" s="1"/>
  <c r="P2773" i="5" s="1"/>
  <c r="Q2773" i="5" s="1"/>
  <c r="M2728" i="5"/>
  <c r="N2728" i="5" s="1"/>
  <c r="O2728" i="5" s="1"/>
  <c r="P2728" i="5" s="1"/>
  <c r="Q2728" i="5" s="1"/>
  <c r="M2724" i="5"/>
  <c r="N2724" i="5" s="1"/>
  <c r="O2724" i="5" s="1"/>
  <c r="P2724" i="5" s="1"/>
  <c r="Q2724" i="5" s="1"/>
  <c r="M2720" i="5"/>
  <c r="N2720" i="5" s="1"/>
  <c r="O2720" i="5" s="1"/>
  <c r="P2720" i="5" s="1"/>
  <c r="Q2720" i="5" s="1"/>
  <c r="M2716" i="5"/>
  <c r="N2716" i="5" s="1"/>
  <c r="O2716" i="5" s="1"/>
  <c r="P2716" i="5" s="1"/>
  <c r="Q2716" i="5" s="1"/>
  <c r="M2712" i="5"/>
  <c r="N2712" i="5" s="1"/>
  <c r="M2881" i="5"/>
  <c r="N2881" i="5" s="1"/>
  <c r="O2881" i="5" s="1"/>
  <c r="P2881" i="5" s="1"/>
  <c r="Q2881" i="5" s="1"/>
  <c r="M2810" i="5"/>
  <c r="N2810" i="5" s="1"/>
  <c r="O2810" i="5" s="1"/>
  <c r="P2810" i="5" s="1"/>
  <c r="Q2810" i="5" s="1"/>
  <c r="M2792" i="5"/>
  <c r="N2792" i="5" s="1"/>
  <c r="M2779" i="5"/>
  <c r="N2779" i="5" s="1"/>
  <c r="O2779" i="5" s="1"/>
  <c r="P2779" i="5" s="1"/>
  <c r="Q2779" i="5" s="1"/>
  <c r="M2765" i="5"/>
  <c r="N2765" i="5" s="1"/>
  <c r="O2765" i="5" s="1"/>
  <c r="P2765" i="5" s="1"/>
  <c r="Q2765" i="5" s="1"/>
  <c r="M2761" i="5"/>
  <c r="N2761" i="5" s="1"/>
  <c r="O2761" i="5" s="1"/>
  <c r="P2761" i="5" s="1"/>
  <c r="Q2761" i="5" s="1"/>
  <c r="M2759" i="5"/>
  <c r="N2759" i="5" s="1"/>
  <c r="O2759" i="5" s="1"/>
  <c r="P2759" i="5" s="1"/>
  <c r="Q2759" i="5" s="1"/>
  <c r="M2698" i="5"/>
  <c r="N2698" i="5" s="1"/>
  <c r="O2698" i="5" s="1"/>
  <c r="P2698" i="5" s="1"/>
  <c r="Q2698" i="5" s="1"/>
  <c r="M2686" i="5"/>
  <c r="N2686" i="5" s="1"/>
  <c r="O2686" i="5" s="1"/>
  <c r="P2686" i="5" s="1"/>
  <c r="Q2686" i="5" s="1"/>
  <c r="M2845" i="5"/>
  <c r="N2845" i="5" s="1"/>
  <c r="O2845" i="5" s="1"/>
  <c r="P2845" i="5" s="1"/>
  <c r="Q2845" i="5" s="1"/>
  <c r="M2799" i="5"/>
  <c r="N2799" i="5" s="1"/>
  <c r="O2799" i="5" s="1"/>
  <c r="P2799" i="5" s="1"/>
  <c r="Q2799" i="5" s="1"/>
  <c r="M2858" i="5"/>
  <c r="N2858" i="5" s="1"/>
  <c r="O2858" i="5" s="1"/>
  <c r="P2858" i="5" s="1"/>
  <c r="Q2858" i="5" s="1"/>
  <c r="M2771" i="5"/>
  <c r="N2771" i="5" s="1"/>
  <c r="O2771" i="5" s="1"/>
  <c r="P2771" i="5" s="1"/>
  <c r="Q2771" i="5" s="1"/>
  <c r="M2763" i="5"/>
  <c r="N2763" i="5" s="1"/>
  <c r="O2763" i="5" s="1"/>
  <c r="P2763" i="5" s="1"/>
  <c r="Q2763" i="5" s="1"/>
  <c r="M2717" i="5"/>
  <c r="N2717" i="5" s="1"/>
  <c r="O2717" i="5" s="1"/>
  <c r="P2717" i="5" s="1"/>
  <c r="Q2717" i="5" s="1"/>
  <c r="M2689" i="5"/>
  <c r="N2689" i="5" s="1"/>
  <c r="O2689" i="5" s="1"/>
  <c r="P2689" i="5" s="1"/>
  <c r="Q2689" i="5" s="1"/>
  <c r="M2674" i="5"/>
  <c r="N2674" i="5" s="1"/>
  <c r="O2674" i="5" s="1"/>
  <c r="P2674" i="5" s="1"/>
  <c r="Q2674" i="5" s="1"/>
  <c r="M2657" i="5"/>
  <c r="N2657" i="5" s="1"/>
  <c r="O2657" i="5" s="1"/>
  <c r="P2657" i="5" s="1"/>
  <c r="Q2657" i="5" s="1"/>
  <c r="M2651" i="5"/>
  <c r="N2651" i="5" s="1"/>
  <c r="O2651" i="5" s="1"/>
  <c r="P2651" i="5" s="1"/>
  <c r="Q2651" i="5" s="1"/>
  <c r="M2644" i="5"/>
  <c r="N2644" i="5" s="1"/>
  <c r="O2644" i="5" s="1"/>
  <c r="P2644" i="5" s="1"/>
  <c r="Q2644" i="5" s="1"/>
  <c r="M2632" i="5"/>
  <c r="N2632" i="5" s="1"/>
  <c r="O2632" i="5" s="1"/>
  <c r="P2632" i="5" s="1"/>
  <c r="Q2632" i="5" s="1"/>
  <c r="M2631" i="5"/>
  <c r="N2631" i="5" s="1"/>
  <c r="O2631" i="5" s="1"/>
  <c r="P2631" i="5" s="1"/>
  <c r="Q2631" i="5" s="1"/>
  <c r="M2630" i="5"/>
  <c r="N2630" i="5" s="1"/>
  <c r="O2630" i="5" s="1"/>
  <c r="P2630" i="5" s="1"/>
  <c r="Q2630" i="5" s="1"/>
  <c r="M2629" i="5"/>
  <c r="N2629" i="5" s="1"/>
  <c r="O2629" i="5" s="1"/>
  <c r="P2629" i="5" s="1"/>
  <c r="Q2629" i="5" s="1"/>
  <c r="M2628" i="5"/>
  <c r="N2628" i="5" s="1"/>
  <c r="O2628" i="5" s="1"/>
  <c r="P2628" i="5" s="1"/>
  <c r="Q2628" i="5" s="1"/>
  <c r="M2627" i="5"/>
  <c r="N2627" i="5" s="1"/>
  <c r="O2627" i="5" s="1"/>
  <c r="P2627" i="5" s="1"/>
  <c r="Q2627" i="5" s="1"/>
  <c r="M2626" i="5"/>
  <c r="N2626" i="5" s="1"/>
  <c r="O2626" i="5" s="1"/>
  <c r="P2626" i="5" s="1"/>
  <c r="Q2626" i="5" s="1"/>
  <c r="M2625" i="5"/>
  <c r="N2625" i="5" s="1"/>
  <c r="O2625" i="5" s="1"/>
  <c r="P2625" i="5" s="1"/>
  <c r="Q2625" i="5" s="1"/>
  <c r="M2624" i="5"/>
  <c r="N2624" i="5" s="1"/>
  <c r="O2624" i="5" s="1"/>
  <c r="P2624" i="5" s="1"/>
  <c r="Q2624" i="5" s="1"/>
  <c r="M2623" i="5"/>
  <c r="N2623" i="5" s="1"/>
  <c r="O2623" i="5" s="1"/>
  <c r="P2623" i="5" s="1"/>
  <c r="Q2623" i="5" s="1"/>
  <c r="M2622" i="5"/>
  <c r="N2622" i="5" s="1"/>
  <c r="O2622" i="5" s="1"/>
  <c r="P2622" i="5" s="1"/>
  <c r="Q2622" i="5" s="1"/>
  <c r="M2621" i="5"/>
  <c r="N2621" i="5" s="1"/>
  <c r="O2621" i="5" s="1"/>
  <c r="P2621" i="5" s="1"/>
  <c r="Q2621" i="5" s="1"/>
  <c r="M2620" i="5"/>
  <c r="N2620" i="5" s="1"/>
  <c r="O2620" i="5" s="1"/>
  <c r="P2620" i="5" s="1"/>
  <c r="Q2620" i="5" s="1"/>
  <c r="M2619" i="5"/>
  <c r="N2619" i="5" s="1"/>
  <c r="O2619" i="5" s="1"/>
  <c r="P2619" i="5" s="1"/>
  <c r="Q2619" i="5" s="1"/>
  <c r="M2618" i="5"/>
  <c r="N2618" i="5" s="1"/>
  <c r="O2618" i="5" s="1"/>
  <c r="P2618" i="5" s="1"/>
  <c r="Q2618" i="5" s="1"/>
  <c r="M2617" i="5"/>
  <c r="N2617" i="5" s="1"/>
  <c r="O2617" i="5" s="1"/>
  <c r="P2617" i="5" s="1"/>
  <c r="Q2617" i="5" s="1"/>
  <c r="M2616" i="5"/>
  <c r="N2616" i="5" s="1"/>
  <c r="O2616" i="5" s="1"/>
  <c r="P2616" i="5" s="1"/>
  <c r="Q2616" i="5" s="1"/>
  <c r="M2615" i="5"/>
  <c r="N2615" i="5" s="1"/>
  <c r="O2615" i="5" s="1"/>
  <c r="P2615" i="5" s="1"/>
  <c r="Q2615" i="5" s="1"/>
  <c r="M2614" i="5"/>
  <c r="N2614" i="5" s="1"/>
  <c r="O2614" i="5" s="1"/>
  <c r="P2614" i="5" s="1"/>
  <c r="Q2614" i="5" s="1"/>
  <c r="M2613" i="5"/>
  <c r="N2613" i="5" s="1"/>
  <c r="O2613" i="5" s="1"/>
  <c r="P2613" i="5" s="1"/>
  <c r="Q2613" i="5" s="1"/>
  <c r="M2612" i="5"/>
  <c r="N2612" i="5" s="1"/>
  <c r="O2612" i="5" s="1"/>
  <c r="P2612" i="5" s="1"/>
  <c r="Q2612" i="5" s="1"/>
  <c r="M2611" i="5"/>
  <c r="N2611" i="5" s="1"/>
  <c r="O2611" i="5" s="1"/>
  <c r="P2611" i="5" s="1"/>
  <c r="Q2611" i="5" s="1"/>
  <c r="M2610" i="5"/>
  <c r="N2610" i="5" s="1"/>
  <c r="O2610" i="5" s="1"/>
  <c r="P2610" i="5" s="1"/>
  <c r="Q2610" i="5" s="1"/>
  <c r="M2609" i="5"/>
  <c r="N2609" i="5" s="1"/>
  <c r="O2609" i="5" s="1"/>
  <c r="P2609" i="5" s="1"/>
  <c r="Q2609" i="5" s="1"/>
  <c r="M2608" i="5"/>
  <c r="N2608" i="5" s="1"/>
  <c r="O2608" i="5" s="1"/>
  <c r="P2608" i="5" s="1"/>
  <c r="Q2608" i="5" s="1"/>
  <c r="M2607" i="5"/>
  <c r="N2607" i="5" s="1"/>
  <c r="O2607" i="5" s="1"/>
  <c r="P2607" i="5" s="1"/>
  <c r="Q2607" i="5" s="1"/>
  <c r="M2606" i="5"/>
  <c r="N2606" i="5" s="1"/>
  <c r="O2606" i="5" s="1"/>
  <c r="P2606" i="5" s="1"/>
  <c r="Q2606" i="5" s="1"/>
  <c r="M2605" i="5"/>
  <c r="N2605" i="5" s="1"/>
  <c r="O2605" i="5" s="1"/>
  <c r="P2605" i="5" s="1"/>
  <c r="Q2605" i="5" s="1"/>
  <c r="M2604" i="5"/>
  <c r="N2604" i="5" s="1"/>
  <c r="O2604" i="5" s="1"/>
  <c r="P2604" i="5" s="1"/>
  <c r="Q2604" i="5" s="1"/>
  <c r="M2603" i="5"/>
  <c r="N2603" i="5" s="1"/>
  <c r="O2603" i="5" s="1"/>
  <c r="P2603" i="5" s="1"/>
  <c r="Q2603" i="5" s="1"/>
  <c r="M2602" i="5"/>
  <c r="N2602" i="5" s="1"/>
  <c r="O2602" i="5" s="1"/>
  <c r="P2602" i="5" s="1"/>
  <c r="Q2602" i="5" s="1"/>
  <c r="M2601" i="5"/>
  <c r="N2601" i="5" s="1"/>
  <c r="O2601" i="5" s="1"/>
  <c r="P2601" i="5" s="1"/>
  <c r="Q2601" i="5" s="1"/>
  <c r="M2600" i="5"/>
  <c r="N2600" i="5" s="1"/>
  <c r="O2600" i="5" s="1"/>
  <c r="P2600" i="5" s="1"/>
  <c r="Q2600" i="5" s="1"/>
  <c r="M2599" i="5"/>
  <c r="N2599" i="5" s="1"/>
  <c r="O2599" i="5" s="1"/>
  <c r="P2599" i="5" s="1"/>
  <c r="Q2599" i="5" s="1"/>
  <c r="M2598" i="5"/>
  <c r="N2598" i="5" s="1"/>
  <c r="O2598" i="5" s="1"/>
  <c r="P2598" i="5" s="1"/>
  <c r="Q2598" i="5" s="1"/>
  <c r="M2597" i="5"/>
  <c r="N2597" i="5" s="1"/>
  <c r="O2597" i="5" s="1"/>
  <c r="P2597" i="5" s="1"/>
  <c r="Q2597" i="5" s="1"/>
  <c r="M2596" i="5"/>
  <c r="N2596" i="5" s="1"/>
  <c r="O2596" i="5" s="1"/>
  <c r="P2596" i="5" s="1"/>
  <c r="Q2596" i="5" s="1"/>
  <c r="M2595" i="5"/>
  <c r="N2595" i="5" s="1"/>
  <c r="O2595" i="5" s="1"/>
  <c r="P2595" i="5" s="1"/>
  <c r="Q2595" i="5" s="1"/>
  <c r="M2594" i="5"/>
  <c r="N2594" i="5" s="1"/>
  <c r="O2594" i="5" s="1"/>
  <c r="P2594" i="5" s="1"/>
  <c r="Q2594" i="5" s="1"/>
  <c r="M2593" i="5"/>
  <c r="N2593" i="5" s="1"/>
  <c r="O2593" i="5" s="1"/>
  <c r="P2593" i="5" s="1"/>
  <c r="Q2593" i="5" s="1"/>
  <c r="M2592" i="5"/>
  <c r="N2592" i="5" s="1"/>
  <c r="O2592" i="5" s="1"/>
  <c r="P2592" i="5" s="1"/>
  <c r="Q2592" i="5" s="1"/>
  <c r="M2591" i="5"/>
  <c r="N2591" i="5" s="1"/>
  <c r="O2591" i="5" s="1"/>
  <c r="P2591" i="5" s="1"/>
  <c r="Q2591" i="5" s="1"/>
  <c r="M2590" i="5"/>
  <c r="N2590" i="5" s="1"/>
  <c r="O2590" i="5" s="1"/>
  <c r="P2590" i="5" s="1"/>
  <c r="Q2590" i="5" s="1"/>
  <c r="M2589" i="5"/>
  <c r="N2589" i="5" s="1"/>
  <c r="O2589" i="5" s="1"/>
  <c r="P2589" i="5" s="1"/>
  <c r="Q2589" i="5" s="1"/>
  <c r="M2588" i="5"/>
  <c r="N2588" i="5" s="1"/>
  <c r="O2588" i="5" s="1"/>
  <c r="P2588" i="5" s="1"/>
  <c r="Q2588" i="5" s="1"/>
  <c r="M2587" i="5"/>
  <c r="N2587" i="5" s="1"/>
  <c r="O2587" i="5" s="1"/>
  <c r="P2587" i="5" s="1"/>
  <c r="Q2587" i="5" s="1"/>
  <c r="M2586" i="5"/>
  <c r="N2586" i="5" s="1"/>
  <c r="O2586" i="5" s="1"/>
  <c r="P2586" i="5" s="1"/>
  <c r="Q2586" i="5" s="1"/>
  <c r="M2585" i="5"/>
  <c r="N2585" i="5" s="1"/>
  <c r="O2585" i="5" s="1"/>
  <c r="P2585" i="5" s="1"/>
  <c r="Q2585" i="5" s="1"/>
  <c r="M2584" i="5"/>
  <c r="N2584" i="5" s="1"/>
  <c r="O2584" i="5" s="1"/>
  <c r="P2584" i="5" s="1"/>
  <c r="Q2584" i="5" s="1"/>
  <c r="M2583" i="5"/>
  <c r="N2583" i="5" s="1"/>
  <c r="O2583" i="5" s="1"/>
  <c r="P2583" i="5" s="1"/>
  <c r="Q2583" i="5" s="1"/>
  <c r="M2582" i="5"/>
  <c r="N2582" i="5" s="1"/>
  <c r="M2581" i="5"/>
  <c r="N2581" i="5" s="1"/>
  <c r="O2581" i="5" s="1"/>
  <c r="P2581" i="5" s="1"/>
  <c r="Q2581" i="5" s="1"/>
  <c r="M2580" i="5"/>
  <c r="N2580" i="5" s="1"/>
  <c r="O2580" i="5" s="1"/>
  <c r="P2580" i="5" s="1"/>
  <c r="Q2580" i="5" s="1"/>
  <c r="M2579" i="5"/>
  <c r="N2579" i="5" s="1"/>
  <c r="O2579" i="5" s="1"/>
  <c r="P2579" i="5" s="1"/>
  <c r="Q2579" i="5" s="1"/>
  <c r="M2578" i="5"/>
  <c r="N2578" i="5" s="1"/>
  <c r="O2578" i="5" s="1"/>
  <c r="P2578" i="5" s="1"/>
  <c r="Q2578" i="5" s="1"/>
  <c r="M2577" i="5"/>
  <c r="N2577" i="5" s="1"/>
  <c r="O2577" i="5" s="1"/>
  <c r="P2577" i="5" s="1"/>
  <c r="Q2577" i="5" s="1"/>
  <c r="M2576" i="5"/>
  <c r="N2576" i="5" s="1"/>
  <c r="O2576" i="5" s="1"/>
  <c r="P2576" i="5" s="1"/>
  <c r="Q2576" i="5" s="1"/>
  <c r="M2575" i="5"/>
  <c r="N2575" i="5" s="1"/>
  <c r="O2575" i="5" s="1"/>
  <c r="P2575" i="5" s="1"/>
  <c r="Q2575" i="5" s="1"/>
  <c r="M2574" i="5"/>
  <c r="N2574" i="5" s="1"/>
  <c r="O2574" i="5" s="1"/>
  <c r="P2574" i="5" s="1"/>
  <c r="Q2574" i="5" s="1"/>
  <c r="M2573" i="5"/>
  <c r="N2573" i="5" s="1"/>
  <c r="O2573" i="5" s="1"/>
  <c r="P2573" i="5" s="1"/>
  <c r="Q2573" i="5" s="1"/>
  <c r="M2572" i="5"/>
  <c r="N2572" i="5" s="1"/>
  <c r="O2572" i="5" s="1"/>
  <c r="P2572" i="5" s="1"/>
  <c r="Q2572" i="5" s="1"/>
  <c r="M2571" i="5"/>
  <c r="N2571" i="5" s="1"/>
  <c r="O2571" i="5" s="1"/>
  <c r="P2571" i="5" s="1"/>
  <c r="Q2571" i="5" s="1"/>
  <c r="M2570" i="5"/>
  <c r="N2570" i="5" s="1"/>
  <c r="O2570" i="5" s="1"/>
  <c r="P2570" i="5" s="1"/>
  <c r="Q2570" i="5" s="1"/>
  <c r="M2569" i="5"/>
  <c r="N2569" i="5" s="1"/>
  <c r="O2569" i="5" s="1"/>
  <c r="P2569" i="5" s="1"/>
  <c r="Q2569" i="5" s="1"/>
  <c r="M2568" i="5"/>
  <c r="N2568" i="5" s="1"/>
  <c r="M2567" i="5"/>
  <c r="N2567" i="5" s="1"/>
  <c r="O2567" i="5" s="1"/>
  <c r="P2567" i="5" s="1"/>
  <c r="Q2567" i="5" s="1"/>
  <c r="M2566" i="5"/>
  <c r="N2566" i="5" s="1"/>
  <c r="O2566" i="5" s="1"/>
  <c r="P2566" i="5" s="1"/>
  <c r="Q2566" i="5" s="1"/>
  <c r="M2565" i="5"/>
  <c r="N2565" i="5" s="1"/>
  <c r="O2565" i="5" s="1"/>
  <c r="P2565" i="5" s="1"/>
  <c r="Q2565" i="5" s="1"/>
  <c r="M2564" i="5"/>
  <c r="N2564" i="5" s="1"/>
  <c r="O2564" i="5" s="1"/>
  <c r="P2564" i="5" s="1"/>
  <c r="Q2564" i="5" s="1"/>
  <c r="M2563" i="5"/>
  <c r="N2563" i="5" s="1"/>
  <c r="O2563" i="5" s="1"/>
  <c r="P2563" i="5" s="1"/>
  <c r="Q2563" i="5" s="1"/>
  <c r="M2562" i="5"/>
  <c r="N2562" i="5" s="1"/>
  <c r="M2561" i="5"/>
  <c r="N2561" i="5" s="1"/>
  <c r="O2561" i="5" s="1"/>
  <c r="P2561" i="5" s="1"/>
  <c r="Q2561" i="5" s="1"/>
  <c r="M2560" i="5"/>
  <c r="N2560" i="5" s="1"/>
  <c r="O2560" i="5" s="1"/>
  <c r="P2560" i="5" s="1"/>
  <c r="Q2560" i="5" s="1"/>
  <c r="M2559" i="5"/>
  <c r="N2559" i="5" s="1"/>
  <c r="M2558" i="5"/>
  <c r="N2558" i="5" s="1"/>
  <c r="O2558" i="5" s="1"/>
  <c r="P2558" i="5" s="1"/>
  <c r="Q2558" i="5" s="1"/>
  <c r="M2557" i="5"/>
  <c r="N2557" i="5" s="1"/>
  <c r="O2557" i="5" s="1"/>
  <c r="P2557" i="5" s="1"/>
  <c r="Q2557" i="5" s="1"/>
  <c r="M2556" i="5"/>
  <c r="N2556" i="5" s="1"/>
  <c r="O2556" i="5" s="1"/>
  <c r="P2556" i="5" s="1"/>
  <c r="Q2556" i="5" s="1"/>
  <c r="M2555" i="5"/>
  <c r="N2555" i="5" s="1"/>
  <c r="O2555" i="5" s="1"/>
  <c r="P2555" i="5" s="1"/>
  <c r="Q2555" i="5" s="1"/>
  <c r="M2554" i="5"/>
  <c r="N2554" i="5" s="1"/>
  <c r="M2553" i="5"/>
  <c r="N2553" i="5" s="1"/>
  <c r="O2553" i="5" s="1"/>
  <c r="P2553" i="5" s="1"/>
  <c r="Q2553" i="5" s="1"/>
  <c r="M2552" i="5"/>
  <c r="N2552" i="5" s="1"/>
  <c r="O2552" i="5" s="1"/>
  <c r="P2552" i="5" s="1"/>
  <c r="Q2552" i="5" s="1"/>
  <c r="M2551" i="5"/>
  <c r="N2551" i="5" s="1"/>
  <c r="O2551" i="5" s="1"/>
  <c r="P2551" i="5" s="1"/>
  <c r="Q2551" i="5" s="1"/>
  <c r="M2550" i="5"/>
  <c r="N2550" i="5" s="1"/>
  <c r="O2550" i="5" s="1"/>
  <c r="P2550" i="5" s="1"/>
  <c r="Q2550" i="5" s="1"/>
  <c r="M2549" i="5"/>
  <c r="N2549" i="5" s="1"/>
  <c r="O2549" i="5" s="1"/>
  <c r="P2549" i="5" s="1"/>
  <c r="Q2549" i="5" s="1"/>
  <c r="M2548" i="5"/>
  <c r="N2548" i="5" s="1"/>
  <c r="O2548" i="5" s="1"/>
  <c r="P2548" i="5" s="1"/>
  <c r="Q2548" i="5" s="1"/>
  <c r="M2547" i="5"/>
  <c r="N2547" i="5" s="1"/>
  <c r="O2547" i="5" s="1"/>
  <c r="P2547" i="5" s="1"/>
  <c r="Q2547" i="5" s="1"/>
  <c r="M2546" i="5"/>
  <c r="N2546" i="5" s="1"/>
  <c r="O2546" i="5" s="1"/>
  <c r="P2546" i="5" s="1"/>
  <c r="Q2546" i="5" s="1"/>
  <c r="M2545" i="5"/>
  <c r="N2545" i="5" s="1"/>
  <c r="O2545" i="5" s="1"/>
  <c r="P2545" i="5" s="1"/>
  <c r="Q2545" i="5" s="1"/>
  <c r="M2544" i="5"/>
  <c r="N2544" i="5" s="1"/>
  <c r="M2543" i="5"/>
  <c r="N2543" i="5" s="1"/>
  <c r="O2543" i="5" s="1"/>
  <c r="P2543" i="5" s="1"/>
  <c r="Q2543" i="5" s="1"/>
  <c r="M2542" i="5"/>
  <c r="N2542" i="5" s="1"/>
  <c r="O2542" i="5" s="1"/>
  <c r="P2542" i="5" s="1"/>
  <c r="Q2542" i="5" s="1"/>
  <c r="M2541" i="5"/>
  <c r="N2541" i="5" s="1"/>
  <c r="M2540" i="5"/>
  <c r="N2540" i="5" s="1"/>
  <c r="O2540" i="5" s="1"/>
  <c r="P2540" i="5" s="1"/>
  <c r="Q2540" i="5" s="1"/>
  <c r="M2539" i="5"/>
  <c r="N2539" i="5" s="1"/>
  <c r="M2538" i="5"/>
  <c r="N2538" i="5" s="1"/>
  <c r="O2538" i="5" s="1"/>
  <c r="P2538" i="5" s="1"/>
  <c r="Q2538" i="5" s="1"/>
  <c r="M2537" i="5"/>
  <c r="N2537" i="5" s="1"/>
  <c r="O2537" i="5" s="1"/>
  <c r="P2537" i="5" s="1"/>
  <c r="Q2537" i="5" s="1"/>
  <c r="M2536" i="5"/>
  <c r="N2536" i="5" s="1"/>
  <c r="O2536" i="5" s="1"/>
  <c r="P2536" i="5" s="1"/>
  <c r="Q2536" i="5" s="1"/>
  <c r="M2535" i="5"/>
  <c r="N2535" i="5" s="1"/>
  <c r="O2535" i="5" s="1"/>
  <c r="P2535" i="5" s="1"/>
  <c r="Q2535" i="5" s="1"/>
  <c r="M2534" i="5"/>
  <c r="N2534" i="5" s="1"/>
  <c r="O2534" i="5" s="1"/>
  <c r="P2534" i="5" s="1"/>
  <c r="Q2534" i="5" s="1"/>
  <c r="M2533" i="5"/>
  <c r="N2533" i="5" s="1"/>
  <c r="O2533" i="5" s="1"/>
  <c r="P2533" i="5" s="1"/>
  <c r="Q2533" i="5" s="1"/>
  <c r="M2532" i="5"/>
  <c r="N2532" i="5" s="1"/>
  <c r="O2532" i="5" s="1"/>
  <c r="P2532" i="5" s="1"/>
  <c r="Q2532" i="5" s="1"/>
  <c r="M2531" i="5"/>
  <c r="N2531" i="5" s="1"/>
  <c r="O2531" i="5" s="1"/>
  <c r="P2531" i="5" s="1"/>
  <c r="Q2531" i="5" s="1"/>
  <c r="M2530" i="5"/>
  <c r="N2530" i="5" s="1"/>
  <c r="O2530" i="5" s="1"/>
  <c r="P2530" i="5" s="1"/>
  <c r="Q2530" i="5" s="1"/>
  <c r="M2529" i="5"/>
  <c r="N2529" i="5" s="1"/>
  <c r="O2529" i="5" s="1"/>
  <c r="P2529" i="5" s="1"/>
  <c r="Q2529" i="5" s="1"/>
  <c r="M2528" i="5"/>
  <c r="N2528" i="5" s="1"/>
  <c r="M2527" i="5"/>
  <c r="N2527" i="5" s="1"/>
  <c r="O2527" i="5" s="1"/>
  <c r="P2527" i="5" s="1"/>
  <c r="Q2527" i="5" s="1"/>
  <c r="M2526" i="5"/>
  <c r="N2526" i="5" s="1"/>
  <c r="O2526" i="5" s="1"/>
  <c r="P2526" i="5" s="1"/>
  <c r="Q2526" i="5" s="1"/>
  <c r="M2525" i="5"/>
  <c r="N2525" i="5" s="1"/>
  <c r="O2525" i="5" s="1"/>
  <c r="P2525" i="5" s="1"/>
  <c r="Q2525" i="5" s="1"/>
  <c r="M2524" i="5"/>
  <c r="N2524" i="5" s="1"/>
  <c r="O2524" i="5" s="1"/>
  <c r="P2524" i="5" s="1"/>
  <c r="Q2524" i="5" s="1"/>
  <c r="M2760" i="5"/>
  <c r="N2760" i="5" s="1"/>
  <c r="O2760" i="5" s="1"/>
  <c r="P2760" i="5" s="1"/>
  <c r="Q2760" i="5" s="1"/>
  <c r="M2708" i="5"/>
  <c r="N2708" i="5" s="1"/>
  <c r="O2708" i="5" s="1"/>
  <c r="P2708" i="5" s="1"/>
  <c r="Q2708" i="5" s="1"/>
  <c r="M2704" i="5"/>
  <c r="N2704" i="5" s="1"/>
  <c r="O2704" i="5" s="1"/>
  <c r="P2704" i="5" s="1"/>
  <c r="Q2704" i="5" s="1"/>
  <c r="M2697" i="5"/>
  <c r="N2697" i="5" s="1"/>
  <c r="O2697" i="5" s="1"/>
  <c r="P2697" i="5" s="1"/>
  <c r="Q2697" i="5" s="1"/>
  <c r="M2664" i="5"/>
  <c r="N2664" i="5" s="1"/>
  <c r="O2664" i="5" s="1"/>
  <c r="P2664" i="5" s="1"/>
  <c r="Q2664" i="5" s="1"/>
  <c r="M2645" i="5"/>
  <c r="N2645" i="5" s="1"/>
  <c r="O2645" i="5" s="1"/>
  <c r="P2645" i="5" s="1"/>
  <c r="Q2645" i="5" s="1"/>
  <c r="M2633" i="5"/>
  <c r="N2633" i="5" s="1"/>
  <c r="O2633" i="5" s="1"/>
  <c r="P2633" i="5" s="1"/>
  <c r="Q2633" i="5" s="1"/>
  <c r="M2753" i="5"/>
  <c r="N2753" i="5" s="1"/>
  <c r="O2753" i="5" s="1"/>
  <c r="P2753" i="5" s="1"/>
  <c r="Q2753" i="5" s="1"/>
  <c r="M2726" i="5"/>
  <c r="N2726" i="5" s="1"/>
  <c r="O2726" i="5" s="1"/>
  <c r="P2726" i="5" s="1"/>
  <c r="Q2726" i="5" s="1"/>
  <c r="M2710" i="5"/>
  <c r="N2710" i="5" s="1"/>
  <c r="O2710" i="5" s="1"/>
  <c r="P2710" i="5" s="1"/>
  <c r="Q2710" i="5" s="1"/>
  <c r="M2706" i="5"/>
  <c r="N2706" i="5" s="1"/>
  <c r="O2706" i="5" s="1"/>
  <c r="P2706" i="5" s="1"/>
  <c r="Q2706" i="5" s="1"/>
  <c r="M2702" i="5"/>
  <c r="N2702" i="5" s="1"/>
  <c r="O2702" i="5" s="1"/>
  <c r="P2702" i="5" s="1"/>
  <c r="Q2702" i="5" s="1"/>
  <c r="M2687" i="5"/>
  <c r="N2687" i="5" s="1"/>
  <c r="O2687" i="5" s="1"/>
  <c r="P2687" i="5" s="1"/>
  <c r="Q2687" i="5" s="1"/>
  <c r="M2652" i="5"/>
  <c r="N2652" i="5" s="1"/>
  <c r="O2652" i="5" s="1"/>
  <c r="P2652" i="5" s="1"/>
  <c r="Q2652" i="5" s="1"/>
  <c r="M2634" i="5"/>
  <c r="N2634" i="5" s="1"/>
  <c r="O2634" i="5" s="1"/>
  <c r="P2634" i="5" s="1"/>
  <c r="Q2634" i="5" s="1"/>
  <c r="M2796" i="5"/>
  <c r="N2796" i="5" s="1"/>
  <c r="O2796" i="5" s="1"/>
  <c r="P2796" i="5" s="1"/>
  <c r="Q2796" i="5" s="1"/>
  <c r="M2756" i="5"/>
  <c r="N2756" i="5" s="1"/>
  <c r="O2756" i="5" s="1"/>
  <c r="P2756" i="5" s="1"/>
  <c r="Q2756" i="5" s="1"/>
  <c r="M2721" i="5"/>
  <c r="N2721" i="5" s="1"/>
  <c r="O2721" i="5" s="1"/>
  <c r="P2721" i="5" s="1"/>
  <c r="Q2721" i="5" s="1"/>
  <c r="M2700" i="5"/>
  <c r="N2700" i="5" s="1"/>
  <c r="O2700" i="5" s="1"/>
  <c r="P2700" i="5" s="1"/>
  <c r="Q2700" i="5" s="1"/>
  <c r="M2692" i="5"/>
  <c r="N2692" i="5" s="1"/>
  <c r="O2692" i="5" s="1"/>
  <c r="P2692" i="5" s="1"/>
  <c r="Q2692" i="5" s="1"/>
  <c r="M2681" i="5"/>
  <c r="N2681" i="5" s="1"/>
  <c r="O2681" i="5" s="1"/>
  <c r="P2681" i="5" s="1"/>
  <c r="Q2681" i="5" s="1"/>
  <c r="M2678" i="5"/>
  <c r="N2678" i="5" s="1"/>
  <c r="O2678" i="5" s="1"/>
  <c r="P2678" i="5" s="1"/>
  <c r="Q2678" i="5" s="1"/>
  <c r="M2675" i="5"/>
  <c r="N2675" i="5" s="1"/>
  <c r="O2675" i="5" s="1"/>
  <c r="P2675" i="5" s="1"/>
  <c r="Q2675" i="5" s="1"/>
  <c r="M2665" i="5"/>
  <c r="N2665" i="5" s="1"/>
  <c r="O2665" i="5" s="1"/>
  <c r="P2665" i="5" s="1"/>
  <c r="Q2665" i="5" s="1"/>
  <c r="M2733" i="5"/>
  <c r="N2733" i="5" s="1"/>
  <c r="O2733" i="5" s="1"/>
  <c r="P2733" i="5" s="1"/>
  <c r="Q2733" i="5" s="1"/>
  <c r="M2671" i="5"/>
  <c r="N2671" i="5" s="1"/>
  <c r="O2671" i="5" s="1"/>
  <c r="P2671" i="5" s="1"/>
  <c r="Q2671" i="5" s="1"/>
  <c r="M2653" i="5"/>
  <c r="N2653" i="5" s="1"/>
  <c r="O2653" i="5" s="1"/>
  <c r="P2653" i="5" s="1"/>
  <c r="Q2653" i="5" s="1"/>
  <c r="M2647" i="5"/>
  <c r="N2647" i="5" s="1"/>
  <c r="O2647" i="5" s="1"/>
  <c r="P2647" i="5" s="1"/>
  <c r="Q2647" i="5" s="1"/>
  <c r="M2636" i="5"/>
  <c r="N2636" i="5" s="1"/>
  <c r="O2636" i="5" s="1"/>
  <c r="P2636" i="5" s="1"/>
  <c r="Q2636" i="5" s="1"/>
  <c r="M2794" i="5"/>
  <c r="N2794" i="5" s="1"/>
  <c r="O2794" i="5" s="1"/>
  <c r="P2794" i="5" s="1"/>
  <c r="Q2794" i="5" s="1"/>
  <c r="M2780" i="5"/>
  <c r="N2780" i="5" s="1"/>
  <c r="M2762" i="5"/>
  <c r="N2762" i="5" s="1"/>
  <c r="O2762" i="5" s="1"/>
  <c r="P2762" i="5" s="1"/>
  <c r="Q2762" i="5" s="1"/>
  <c r="M2741" i="5"/>
  <c r="N2741" i="5" s="1"/>
  <c r="O2741" i="5" s="1"/>
  <c r="P2741" i="5" s="1"/>
  <c r="Q2741" i="5" s="1"/>
  <c r="M2714" i="5"/>
  <c r="N2714" i="5" s="1"/>
  <c r="O2714" i="5" s="1"/>
  <c r="P2714" i="5" s="1"/>
  <c r="Q2714" i="5" s="1"/>
  <c r="M2690" i="5"/>
  <c r="N2690" i="5" s="1"/>
  <c r="O2690" i="5" s="1"/>
  <c r="P2690" i="5" s="1"/>
  <c r="Q2690" i="5" s="1"/>
  <c r="M2685" i="5"/>
  <c r="N2685" i="5" s="1"/>
  <c r="O2685" i="5" s="1"/>
  <c r="P2685" i="5" s="1"/>
  <c r="Q2685" i="5" s="1"/>
  <c r="M2666" i="5"/>
  <c r="N2666" i="5" s="1"/>
  <c r="M2660" i="5"/>
  <c r="N2660" i="5" s="1"/>
  <c r="O2660" i="5" s="1"/>
  <c r="P2660" i="5" s="1"/>
  <c r="Q2660" i="5" s="1"/>
  <c r="M2637" i="5"/>
  <c r="N2637" i="5" s="1"/>
  <c r="O2637" i="5" s="1"/>
  <c r="P2637" i="5" s="1"/>
  <c r="Q2637" i="5" s="1"/>
  <c r="M2803" i="5"/>
  <c r="N2803" i="5" s="1"/>
  <c r="O2803" i="5" s="1"/>
  <c r="P2803" i="5" s="1"/>
  <c r="Q2803" i="5" s="1"/>
  <c r="M2748" i="5"/>
  <c r="N2748" i="5" s="1"/>
  <c r="O2748" i="5" s="1"/>
  <c r="P2748" i="5" s="1"/>
  <c r="Q2748" i="5" s="1"/>
  <c r="M2718" i="5"/>
  <c r="N2718" i="5" s="1"/>
  <c r="O2718" i="5" s="1"/>
  <c r="P2718" i="5" s="1"/>
  <c r="Q2718" i="5" s="1"/>
  <c r="M2701" i="5"/>
  <c r="N2701" i="5" s="1"/>
  <c r="O2701" i="5" s="1"/>
  <c r="P2701" i="5" s="1"/>
  <c r="Q2701" i="5" s="1"/>
  <c r="M2693" i="5"/>
  <c r="N2693" i="5" s="1"/>
  <c r="O2693" i="5" s="1"/>
  <c r="P2693" i="5" s="1"/>
  <c r="Q2693" i="5" s="1"/>
  <c r="M2655" i="5"/>
  <c r="N2655" i="5" s="1"/>
  <c r="O2655" i="5" s="1"/>
  <c r="P2655" i="5" s="1"/>
  <c r="Q2655" i="5" s="1"/>
  <c r="M2649" i="5"/>
  <c r="N2649" i="5" s="1"/>
  <c r="O2649" i="5" s="1"/>
  <c r="P2649" i="5" s="1"/>
  <c r="Q2649" i="5" s="1"/>
  <c r="M2640" i="5"/>
  <c r="N2640" i="5" s="1"/>
  <c r="O2640" i="5" s="1"/>
  <c r="P2640" i="5" s="1"/>
  <c r="Q2640" i="5" s="1"/>
  <c r="M2751" i="5"/>
  <c r="N2751" i="5" s="1"/>
  <c r="O2751" i="5" s="1"/>
  <c r="P2751" i="5" s="1"/>
  <c r="Q2751" i="5" s="1"/>
  <c r="M2725" i="5"/>
  <c r="N2725" i="5" s="1"/>
  <c r="O2725" i="5" s="1"/>
  <c r="P2725" i="5" s="1"/>
  <c r="Q2725" i="5" s="1"/>
  <c r="M2709" i="5"/>
  <c r="N2709" i="5" s="1"/>
  <c r="O2709" i="5" s="1"/>
  <c r="P2709" i="5" s="1"/>
  <c r="Q2709" i="5" s="1"/>
  <c r="M2688" i="5"/>
  <c r="N2688" i="5" s="1"/>
  <c r="O2688" i="5" s="1"/>
  <c r="P2688" i="5" s="1"/>
  <c r="Q2688" i="5" s="1"/>
  <c r="M2662" i="5"/>
  <c r="N2662" i="5" s="1"/>
  <c r="O2662" i="5" s="1"/>
  <c r="P2662" i="5" s="1"/>
  <c r="Q2662" i="5" s="1"/>
  <c r="M2650" i="5"/>
  <c r="N2650" i="5" s="1"/>
  <c r="O2650" i="5" s="1"/>
  <c r="P2650" i="5" s="1"/>
  <c r="Q2650" i="5" s="1"/>
  <c r="M2758" i="5"/>
  <c r="N2758" i="5" s="1"/>
  <c r="O2758" i="5" s="1"/>
  <c r="P2758" i="5" s="1"/>
  <c r="Q2758" i="5" s="1"/>
  <c r="M2737" i="5"/>
  <c r="N2737" i="5" s="1"/>
  <c r="O2737" i="5" s="1"/>
  <c r="P2737" i="5" s="1"/>
  <c r="Q2737" i="5" s="1"/>
  <c r="M2643" i="5"/>
  <c r="N2643" i="5" s="1"/>
  <c r="O2643" i="5" s="1"/>
  <c r="P2643" i="5" s="1"/>
  <c r="Q2643" i="5" s="1"/>
  <c r="M2523" i="5"/>
  <c r="N2523" i="5" s="1"/>
  <c r="O2523" i="5" s="1"/>
  <c r="P2523" i="5" s="1"/>
  <c r="Q2523" i="5" s="1"/>
  <c r="M2522" i="5"/>
  <c r="N2522" i="5" s="1"/>
  <c r="O2522" i="5" s="1"/>
  <c r="P2522" i="5" s="1"/>
  <c r="Q2522" i="5" s="1"/>
  <c r="M2960" i="5"/>
  <c r="N2960" i="5" s="1"/>
  <c r="O2960" i="5" s="1"/>
  <c r="P2960" i="5" s="1"/>
  <c r="Q2960" i="5" s="1"/>
  <c r="M2743" i="5"/>
  <c r="N2743" i="5" s="1"/>
  <c r="O2743" i="5" s="1"/>
  <c r="P2743" i="5" s="1"/>
  <c r="Q2743" i="5" s="1"/>
  <c r="M2730" i="5"/>
  <c r="N2730" i="5" s="1"/>
  <c r="O2730" i="5" s="1"/>
  <c r="P2730" i="5" s="1"/>
  <c r="Q2730" i="5" s="1"/>
  <c r="M2677" i="5"/>
  <c r="N2677" i="5" s="1"/>
  <c r="O2677" i="5" s="1"/>
  <c r="P2677" i="5" s="1"/>
  <c r="Q2677" i="5" s="1"/>
  <c r="M2659" i="5"/>
  <c r="N2659" i="5" s="1"/>
  <c r="O2659" i="5" s="1"/>
  <c r="P2659" i="5" s="1"/>
  <c r="Q2659" i="5" s="1"/>
  <c r="M2777" i="5"/>
  <c r="N2777" i="5" s="1"/>
  <c r="O2777" i="5" s="1"/>
  <c r="P2777" i="5" s="1"/>
  <c r="Q2777" i="5" s="1"/>
  <c r="M2713" i="5"/>
  <c r="N2713" i="5" s="1"/>
  <c r="M2699" i="5"/>
  <c r="N2699" i="5" s="1"/>
  <c r="M2673" i="5"/>
  <c r="N2673" i="5" s="1"/>
  <c r="O2673" i="5" s="1"/>
  <c r="P2673" i="5" s="1"/>
  <c r="Q2673" i="5" s="1"/>
  <c r="M2667" i="5"/>
  <c r="N2667" i="5" s="1"/>
  <c r="O2667" i="5" s="1"/>
  <c r="P2667" i="5" s="1"/>
  <c r="Q2667" i="5" s="1"/>
  <c r="M2654" i="5"/>
  <c r="N2654" i="5" s="1"/>
  <c r="O2654" i="5" s="1"/>
  <c r="P2654" i="5" s="1"/>
  <c r="Q2654" i="5" s="1"/>
  <c r="M2638" i="5"/>
  <c r="N2638" i="5" s="1"/>
  <c r="O2638" i="5" s="1"/>
  <c r="P2638" i="5" s="1"/>
  <c r="Q2638" i="5" s="1"/>
  <c r="M2815" i="5"/>
  <c r="N2815" i="5" s="1"/>
  <c r="O2815" i="5" s="1"/>
  <c r="P2815" i="5" s="1"/>
  <c r="Q2815" i="5" s="1"/>
  <c r="M2749" i="5"/>
  <c r="N2749" i="5" s="1"/>
  <c r="O2749" i="5" s="1"/>
  <c r="P2749" i="5" s="1"/>
  <c r="Q2749" i="5" s="1"/>
  <c r="M2735" i="5"/>
  <c r="N2735" i="5" s="1"/>
  <c r="O2735" i="5" s="1"/>
  <c r="P2735" i="5" s="1"/>
  <c r="Q2735" i="5" s="1"/>
  <c r="M2729" i="5"/>
  <c r="N2729" i="5" s="1"/>
  <c r="O2729" i="5" s="1"/>
  <c r="P2729" i="5" s="1"/>
  <c r="Q2729" i="5" s="1"/>
  <c r="M2691" i="5"/>
  <c r="N2691" i="5" s="1"/>
  <c r="O2691" i="5" s="1"/>
  <c r="P2691" i="5" s="1"/>
  <c r="Q2691" i="5" s="1"/>
  <c r="M2680" i="5"/>
  <c r="N2680" i="5" s="1"/>
  <c r="O2680" i="5" s="1"/>
  <c r="P2680" i="5" s="1"/>
  <c r="Q2680" i="5" s="1"/>
  <c r="M2676" i="5"/>
  <c r="N2676" i="5" s="1"/>
  <c r="M2661" i="5"/>
  <c r="N2661" i="5" s="1"/>
  <c r="O2661" i="5" s="1"/>
  <c r="P2661" i="5" s="1"/>
  <c r="Q2661" i="5" s="1"/>
  <c r="M2790" i="5"/>
  <c r="N2790" i="5" s="1"/>
  <c r="O2790" i="5" s="1"/>
  <c r="P2790" i="5" s="1"/>
  <c r="Q2790" i="5" s="1"/>
  <c r="M2764" i="5"/>
  <c r="N2764" i="5" s="1"/>
  <c r="O2764" i="5" s="1"/>
  <c r="P2764" i="5" s="1"/>
  <c r="Q2764" i="5" s="1"/>
  <c r="M2785" i="5"/>
  <c r="N2785" i="5" s="1"/>
  <c r="O2785" i="5" s="1"/>
  <c r="P2785" i="5" s="1"/>
  <c r="Q2785" i="5" s="1"/>
  <c r="M2772" i="5"/>
  <c r="N2772" i="5" s="1"/>
  <c r="O2772" i="5" s="1"/>
  <c r="P2772" i="5" s="1"/>
  <c r="Q2772" i="5" s="1"/>
  <c r="M2679" i="5"/>
  <c r="N2679" i="5" s="1"/>
  <c r="O2679" i="5" s="1"/>
  <c r="P2679" i="5" s="1"/>
  <c r="Q2679" i="5" s="1"/>
  <c r="M2656" i="5"/>
  <c r="N2656" i="5" s="1"/>
  <c r="O2656" i="5" s="1"/>
  <c r="P2656" i="5" s="1"/>
  <c r="Q2656" i="5" s="1"/>
  <c r="M2642" i="5"/>
  <c r="N2642" i="5" s="1"/>
  <c r="O2642" i="5" s="1"/>
  <c r="P2642" i="5" s="1"/>
  <c r="Q2642" i="5" s="1"/>
  <c r="M2669" i="5"/>
  <c r="N2669" i="5" s="1"/>
  <c r="O2669" i="5" s="1"/>
  <c r="P2669" i="5" s="1"/>
  <c r="Q2669" i="5" s="1"/>
  <c r="M2783" i="5"/>
  <c r="N2783" i="5" s="1"/>
  <c r="O2783" i="5" s="1"/>
  <c r="P2783" i="5" s="1"/>
  <c r="Q2783" i="5" s="1"/>
  <c r="M2705" i="5"/>
  <c r="N2705" i="5" s="1"/>
  <c r="O2705" i="5" s="1"/>
  <c r="P2705" i="5" s="1"/>
  <c r="Q2705" i="5" s="1"/>
  <c r="M2639" i="5"/>
  <c r="N2639" i="5" s="1"/>
  <c r="O2639" i="5" s="1"/>
  <c r="P2639" i="5" s="1"/>
  <c r="Q2639" i="5" s="1"/>
  <c r="M2722" i="5"/>
  <c r="N2722" i="5" s="1"/>
  <c r="O2722" i="5" s="1"/>
  <c r="P2722" i="5" s="1"/>
  <c r="Q2722" i="5" s="1"/>
  <c r="M2512" i="5"/>
  <c r="N2512" i="5" s="1"/>
  <c r="O2512" i="5" s="1"/>
  <c r="P2512" i="5" s="1"/>
  <c r="Q2512" i="5" s="1"/>
  <c r="M2508" i="5"/>
  <c r="N2508" i="5" s="1"/>
  <c r="O2508" i="5" s="1"/>
  <c r="P2508" i="5" s="1"/>
  <c r="Q2508" i="5" s="1"/>
  <c r="M2473" i="5"/>
  <c r="N2473" i="5" s="1"/>
  <c r="O2473" i="5" s="1"/>
  <c r="P2473" i="5" s="1"/>
  <c r="Q2473" i="5" s="1"/>
  <c r="M2461" i="5"/>
  <c r="N2461" i="5" s="1"/>
  <c r="O2461" i="5" s="1"/>
  <c r="P2461" i="5" s="1"/>
  <c r="Q2461" i="5" s="1"/>
  <c r="M2449" i="5"/>
  <c r="N2449" i="5" s="1"/>
  <c r="O2449" i="5" s="1"/>
  <c r="P2449" i="5" s="1"/>
  <c r="Q2449" i="5" s="1"/>
  <c r="M2437" i="5"/>
  <c r="N2437" i="5" s="1"/>
  <c r="O2437" i="5" s="1"/>
  <c r="P2437" i="5" s="1"/>
  <c r="Q2437" i="5" s="1"/>
  <c r="M2425" i="5"/>
  <c r="N2425" i="5" s="1"/>
  <c r="M2413" i="5"/>
  <c r="N2413" i="5" s="1"/>
  <c r="O2413" i="5" s="1"/>
  <c r="P2413" i="5" s="1"/>
  <c r="Q2413" i="5" s="1"/>
  <c r="M2401" i="5"/>
  <c r="N2401" i="5" s="1"/>
  <c r="O2401" i="5" s="1"/>
  <c r="P2401" i="5" s="1"/>
  <c r="Q2401" i="5" s="1"/>
  <c r="M2389" i="5"/>
  <c r="N2389" i="5" s="1"/>
  <c r="O2389" i="5" s="1"/>
  <c r="P2389" i="5" s="1"/>
  <c r="Q2389" i="5" s="1"/>
  <c r="M2377" i="5"/>
  <c r="N2377" i="5" s="1"/>
  <c r="O2377" i="5" s="1"/>
  <c r="P2377" i="5" s="1"/>
  <c r="Q2377" i="5" s="1"/>
  <c r="M2641" i="5"/>
  <c r="N2641" i="5" s="1"/>
  <c r="O2641" i="5" s="1"/>
  <c r="P2641" i="5" s="1"/>
  <c r="Q2641" i="5" s="1"/>
  <c r="M2519" i="5"/>
  <c r="N2519" i="5" s="1"/>
  <c r="O2519" i="5" s="1"/>
  <c r="P2519" i="5" s="1"/>
  <c r="Q2519" i="5" s="1"/>
  <c r="M2516" i="5"/>
  <c r="N2516" i="5" s="1"/>
  <c r="O2516" i="5" s="1"/>
  <c r="P2516" i="5" s="1"/>
  <c r="Q2516" i="5" s="1"/>
  <c r="M2503" i="5"/>
  <c r="N2503" i="5" s="1"/>
  <c r="O2503" i="5" s="1"/>
  <c r="P2503" i="5" s="1"/>
  <c r="Q2503" i="5" s="1"/>
  <c r="M2497" i="5"/>
  <c r="N2497" i="5" s="1"/>
  <c r="O2497" i="5" s="1"/>
  <c r="P2497" i="5" s="1"/>
  <c r="Q2497" i="5" s="1"/>
  <c r="M2491" i="5"/>
  <c r="N2491" i="5" s="1"/>
  <c r="O2491" i="5" s="1"/>
  <c r="P2491" i="5" s="1"/>
  <c r="Q2491" i="5" s="1"/>
  <c r="M2485" i="5"/>
  <c r="N2485" i="5" s="1"/>
  <c r="O2485" i="5" s="1"/>
  <c r="P2485" i="5" s="1"/>
  <c r="Q2485" i="5" s="1"/>
  <c r="M2474" i="5"/>
  <c r="N2474" i="5" s="1"/>
  <c r="O2474" i="5" s="1"/>
  <c r="P2474" i="5" s="1"/>
  <c r="Q2474" i="5" s="1"/>
  <c r="M2462" i="5"/>
  <c r="N2462" i="5" s="1"/>
  <c r="O2462" i="5" s="1"/>
  <c r="P2462" i="5" s="1"/>
  <c r="Q2462" i="5" s="1"/>
  <c r="M2450" i="5"/>
  <c r="N2450" i="5" s="1"/>
  <c r="M2438" i="5"/>
  <c r="N2438" i="5" s="1"/>
  <c r="O2438" i="5" s="1"/>
  <c r="P2438" i="5" s="1"/>
  <c r="Q2438" i="5" s="1"/>
  <c r="M2426" i="5"/>
  <c r="N2426" i="5" s="1"/>
  <c r="O2426" i="5" s="1"/>
  <c r="P2426" i="5" s="1"/>
  <c r="Q2426" i="5" s="1"/>
  <c r="M2414" i="5"/>
  <c r="N2414" i="5" s="1"/>
  <c r="O2414" i="5" s="1"/>
  <c r="P2414" i="5" s="1"/>
  <c r="Q2414" i="5" s="1"/>
  <c r="M2402" i="5"/>
  <c r="N2402" i="5" s="1"/>
  <c r="O2402" i="5" s="1"/>
  <c r="P2402" i="5" s="1"/>
  <c r="Q2402" i="5" s="1"/>
  <c r="M2390" i="5"/>
  <c r="N2390" i="5" s="1"/>
  <c r="O2390" i="5" s="1"/>
  <c r="P2390" i="5" s="1"/>
  <c r="Q2390" i="5" s="1"/>
  <c r="M2740" i="5"/>
  <c r="N2740" i="5" s="1"/>
  <c r="O2740" i="5" s="1"/>
  <c r="P2740" i="5" s="1"/>
  <c r="Q2740" i="5" s="1"/>
  <c r="M2475" i="5"/>
  <c r="N2475" i="5" s="1"/>
  <c r="O2475" i="5" s="1"/>
  <c r="P2475" i="5" s="1"/>
  <c r="Q2475" i="5" s="1"/>
  <c r="M2463" i="5"/>
  <c r="N2463" i="5" s="1"/>
  <c r="O2463" i="5" s="1"/>
  <c r="P2463" i="5" s="1"/>
  <c r="Q2463" i="5" s="1"/>
  <c r="M2451" i="5"/>
  <c r="N2451" i="5" s="1"/>
  <c r="O2451" i="5" s="1"/>
  <c r="P2451" i="5" s="1"/>
  <c r="Q2451" i="5" s="1"/>
  <c r="M2439" i="5"/>
  <c r="N2439" i="5" s="1"/>
  <c r="O2439" i="5" s="1"/>
  <c r="P2439" i="5" s="1"/>
  <c r="Q2439" i="5" s="1"/>
  <c r="M2648" i="5"/>
  <c r="N2648" i="5" s="1"/>
  <c r="O2648" i="5" s="1"/>
  <c r="P2648" i="5" s="1"/>
  <c r="Q2648" i="5" s="1"/>
  <c r="M2513" i="5"/>
  <c r="N2513" i="5" s="1"/>
  <c r="O2513" i="5" s="1"/>
  <c r="P2513" i="5" s="1"/>
  <c r="Q2513" i="5" s="1"/>
  <c r="M2509" i="5"/>
  <c r="N2509" i="5" s="1"/>
  <c r="O2509" i="5" s="1"/>
  <c r="P2509" i="5" s="1"/>
  <c r="Q2509" i="5" s="1"/>
  <c r="M2504" i="5"/>
  <c r="N2504" i="5" s="1"/>
  <c r="M2498" i="5"/>
  <c r="N2498" i="5" s="1"/>
  <c r="O2498" i="5" s="1"/>
  <c r="P2498" i="5" s="1"/>
  <c r="Q2498" i="5" s="1"/>
  <c r="M2492" i="5"/>
  <c r="N2492" i="5" s="1"/>
  <c r="O2492" i="5" s="1"/>
  <c r="P2492" i="5" s="1"/>
  <c r="Q2492" i="5" s="1"/>
  <c r="M2486" i="5"/>
  <c r="N2486" i="5" s="1"/>
  <c r="O2486" i="5" s="1"/>
  <c r="P2486" i="5" s="1"/>
  <c r="Q2486" i="5" s="1"/>
  <c r="M2476" i="5"/>
  <c r="N2476" i="5" s="1"/>
  <c r="O2476" i="5" s="1"/>
  <c r="P2476" i="5" s="1"/>
  <c r="Q2476" i="5" s="1"/>
  <c r="M2464" i="5"/>
  <c r="N2464" i="5" s="1"/>
  <c r="O2464" i="5" s="1"/>
  <c r="P2464" i="5" s="1"/>
  <c r="Q2464" i="5" s="1"/>
  <c r="M2452" i="5"/>
  <c r="N2452" i="5" s="1"/>
  <c r="O2452" i="5" s="1"/>
  <c r="P2452" i="5" s="1"/>
  <c r="Q2452" i="5" s="1"/>
  <c r="M2440" i="5"/>
  <c r="N2440" i="5" s="1"/>
  <c r="O2440" i="5" s="1"/>
  <c r="P2440" i="5" s="1"/>
  <c r="Q2440" i="5" s="1"/>
  <c r="M2428" i="5"/>
  <c r="N2428" i="5" s="1"/>
  <c r="M2416" i="5"/>
  <c r="N2416" i="5" s="1"/>
  <c r="O2416" i="5" s="1"/>
  <c r="P2416" i="5" s="1"/>
  <c r="Q2416" i="5" s="1"/>
  <c r="M2668" i="5"/>
  <c r="N2668" i="5" s="1"/>
  <c r="O2668" i="5" s="1"/>
  <c r="P2668" i="5" s="1"/>
  <c r="Q2668" i="5" s="1"/>
  <c r="M2477" i="5"/>
  <c r="N2477" i="5" s="1"/>
  <c r="O2477" i="5" s="1"/>
  <c r="P2477" i="5" s="1"/>
  <c r="Q2477" i="5" s="1"/>
  <c r="M2465" i="5"/>
  <c r="N2465" i="5" s="1"/>
  <c r="O2465" i="5" s="1"/>
  <c r="P2465" i="5" s="1"/>
  <c r="Q2465" i="5" s="1"/>
  <c r="M2453" i="5"/>
  <c r="N2453" i="5" s="1"/>
  <c r="O2453" i="5" s="1"/>
  <c r="P2453" i="5" s="1"/>
  <c r="Q2453" i="5" s="1"/>
  <c r="M2441" i="5"/>
  <c r="N2441" i="5" s="1"/>
  <c r="O2441" i="5" s="1"/>
  <c r="P2441" i="5" s="1"/>
  <c r="Q2441" i="5" s="1"/>
  <c r="M2429" i="5"/>
  <c r="N2429" i="5" s="1"/>
  <c r="O2429" i="5" s="1"/>
  <c r="P2429" i="5" s="1"/>
  <c r="Q2429" i="5" s="1"/>
  <c r="M2417" i="5"/>
  <c r="N2417" i="5" s="1"/>
  <c r="O2417" i="5" s="1"/>
  <c r="P2417" i="5" s="1"/>
  <c r="Q2417" i="5" s="1"/>
  <c r="M2520" i="5"/>
  <c r="N2520" i="5" s="1"/>
  <c r="O2520" i="5" s="1"/>
  <c r="P2520" i="5" s="1"/>
  <c r="Q2520" i="5" s="1"/>
  <c r="M2517" i="5"/>
  <c r="N2517" i="5" s="1"/>
  <c r="O2517" i="5" s="1"/>
  <c r="P2517" i="5" s="1"/>
  <c r="Q2517" i="5" s="1"/>
  <c r="M2505" i="5"/>
  <c r="N2505" i="5" s="1"/>
  <c r="O2505" i="5" s="1"/>
  <c r="P2505" i="5" s="1"/>
  <c r="Q2505" i="5" s="1"/>
  <c r="M2499" i="5"/>
  <c r="N2499" i="5" s="1"/>
  <c r="O2499" i="5" s="1"/>
  <c r="P2499" i="5" s="1"/>
  <c r="Q2499" i="5" s="1"/>
  <c r="M2493" i="5"/>
  <c r="N2493" i="5" s="1"/>
  <c r="O2493" i="5" s="1"/>
  <c r="P2493" i="5" s="1"/>
  <c r="Q2493" i="5" s="1"/>
  <c r="M2487" i="5"/>
  <c r="N2487" i="5" s="1"/>
  <c r="O2487" i="5" s="1"/>
  <c r="P2487" i="5" s="1"/>
  <c r="Q2487" i="5" s="1"/>
  <c r="M2478" i="5"/>
  <c r="N2478" i="5" s="1"/>
  <c r="O2478" i="5" s="1"/>
  <c r="P2478" i="5" s="1"/>
  <c r="Q2478" i="5" s="1"/>
  <c r="M2466" i="5"/>
  <c r="N2466" i="5" s="1"/>
  <c r="O2466" i="5" s="1"/>
  <c r="P2466" i="5" s="1"/>
  <c r="Q2466" i="5" s="1"/>
  <c r="M2454" i="5"/>
  <c r="N2454" i="5" s="1"/>
  <c r="O2454" i="5" s="1"/>
  <c r="P2454" i="5" s="1"/>
  <c r="Q2454" i="5" s="1"/>
  <c r="M2502" i="5"/>
  <c r="N2502" i="5" s="1"/>
  <c r="O2502" i="5" s="1"/>
  <c r="P2502" i="5" s="1"/>
  <c r="Q2502" i="5" s="1"/>
  <c r="M2490" i="5"/>
  <c r="N2490" i="5" s="1"/>
  <c r="O2490" i="5" s="1"/>
  <c r="P2490" i="5" s="1"/>
  <c r="Q2490" i="5" s="1"/>
  <c r="M2472" i="5"/>
  <c r="N2472" i="5" s="1"/>
  <c r="O2472" i="5" s="1"/>
  <c r="P2472" i="5" s="1"/>
  <c r="Q2472" i="5" s="1"/>
  <c r="M2421" i="5"/>
  <c r="N2421" i="5" s="1"/>
  <c r="O2421" i="5" s="1"/>
  <c r="P2421" i="5" s="1"/>
  <c r="Q2421" i="5" s="1"/>
  <c r="M2399" i="5"/>
  <c r="N2399" i="5" s="1"/>
  <c r="O2399" i="5" s="1"/>
  <c r="P2399" i="5" s="1"/>
  <c r="Q2399" i="5" s="1"/>
  <c r="M2395" i="5"/>
  <c r="N2395" i="5" s="1"/>
  <c r="O2395" i="5" s="1"/>
  <c r="P2395" i="5" s="1"/>
  <c r="Q2395" i="5" s="1"/>
  <c r="M2391" i="5"/>
  <c r="N2391" i="5" s="1"/>
  <c r="O2391" i="5" s="1"/>
  <c r="P2391" i="5" s="1"/>
  <c r="Q2391" i="5" s="1"/>
  <c r="M2378" i="5"/>
  <c r="N2378" i="5" s="1"/>
  <c r="O2378" i="5" s="1"/>
  <c r="P2378" i="5" s="1"/>
  <c r="Q2378" i="5" s="1"/>
  <c r="M2467" i="5"/>
  <c r="N2467" i="5" s="1"/>
  <c r="O2467" i="5" s="1"/>
  <c r="P2467" i="5" s="1"/>
  <c r="Q2467" i="5" s="1"/>
  <c r="M2434" i="5"/>
  <c r="N2434" i="5" s="1"/>
  <c r="O2434" i="5" s="1"/>
  <c r="P2434" i="5" s="1"/>
  <c r="Q2434" i="5" s="1"/>
  <c r="M2412" i="5"/>
  <c r="N2412" i="5" s="1"/>
  <c r="O2412" i="5" s="1"/>
  <c r="P2412" i="5" s="1"/>
  <c r="Q2412" i="5" s="1"/>
  <c r="M2408" i="5"/>
  <c r="N2408" i="5" s="1"/>
  <c r="O2408" i="5" s="1"/>
  <c r="P2408" i="5" s="1"/>
  <c r="Q2408" i="5" s="1"/>
  <c r="M2404" i="5"/>
  <c r="N2404" i="5" s="1"/>
  <c r="O2404" i="5" s="1"/>
  <c r="P2404" i="5" s="1"/>
  <c r="Q2404" i="5" s="1"/>
  <c r="M2372" i="5"/>
  <c r="N2372" i="5" s="1"/>
  <c r="O2372" i="5" s="1"/>
  <c r="P2372" i="5" s="1"/>
  <c r="Q2372" i="5" s="1"/>
  <c r="M2635" i="5"/>
  <c r="N2635" i="5" s="1"/>
  <c r="O2635" i="5" s="1"/>
  <c r="P2635" i="5" s="1"/>
  <c r="Q2635" i="5" s="1"/>
  <c r="M2506" i="5"/>
  <c r="N2506" i="5" s="1"/>
  <c r="O2506" i="5" s="1"/>
  <c r="P2506" i="5" s="1"/>
  <c r="Q2506" i="5" s="1"/>
  <c r="M2494" i="5"/>
  <c r="N2494" i="5" s="1"/>
  <c r="O2494" i="5" s="1"/>
  <c r="P2494" i="5" s="1"/>
  <c r="Q2494" i="5" s="1"/>
  <c r="M2480" i="5"/>
  <c r="N2480" i="5" s="1"/>
  <c r="O2480" i="5" s="1"/>
  <c r="P2480" i="5" s="1"/>
  <c r="Q2480" i="5" s="1"/>
  <c r="M2456" i="5"/>
  <c r="N2456" i="5" s="1"/>
  <c r="O2456" i="5" s="1"/>
  <c r="P2456" i="5" s="1"/>
  <c r="Q2456" i="5" s="1"/>
  <c r="M2419" i="5"/>
  <c r="N2419" i="5" s="1"/>
  <c r="O2419" i="5" s="1"/>
  <c r="P2419" i="5" s="1"/>
  <c r="Q2419" i="5" s="1"/>
  <c r="M2387" i="5"/>
  <c r="N2387" i="5" s="1"/>
  <c r="O2387" i="5" s="1"/>
  <c r="P2387" i="5" s="1"/>
  <c r="Q2387" i="5" s="1"/>
  <c r="M2383" i="5"/>
  <c r="N2383" i="5" s="1"/>
  <c r="O2383" i="5" s="1"/>
  <c r="P2383" i="5" s="1"/>
  <c r="Q2383" i="5" s="1"/>
  <c r="M2379" i="5"/>
  <c r="N2379" i="5" s="1"/>
  <c r="O2379" i="5" s="1"/>
  <c r="P2379" i="5" s="1"/>
  <c r="Q2379" i="5" s="1"/>
  <c r="M2469" i="5"/>
  <c r="N2469" i="5" s="1"/>
  <c r="O2469" i="5" s="1"/>
  <c r="P2469" i="5" s="1"/>
  <c r="Q2469" i="5" s="1"/>
  <c r="M2432" i="5"/>
  <c r="N2432" i="5" s="1"/>
  <c r="O2432" i="5" s="1"/>
  <c r="P2432" i="5" s="1"/>
  <c r="Q2432" i="5" s="1"/>
  <c r="M2424" i="5"/>
  <c r="N2424" i="5" s="1"/>
  <c r="O2424" i="5" s="1"/>
  <c r="P2424" i="5" s="1"/>
  <c r="Q2424" i="5" s="1"/>
  <c r="M2400" i="5"/>
  <c r="N2400" i="5" s="1"/>
  <c r="O2400" i="5" s="1"/>
  <c r="P2400" i="5" s="1"/>
  <c r="Q2400" i="5" s="1"/>
  <c r="M2396" i="5"/>
  <c r="N2396" i="5" s="1"/>
  <c r="O2396" i="5" s="1"/>
  <c r="P2396" i="5" s="1"/>
  <c r="Q2396" i="5" s="1"/>
  <c r="M2392" i="5"/>
  <c r="N2392" i="5" s="1"/>
  <c r="M2373" i="5"/>
  <c r="N2373" i="5" s="1"/>
  <c r="O2373" i="5" s="1"/>
  <c r="P2373" i="5" s="1"/>
  <c r="Q2373" i="5" s="1"/>
  <c r="M2365" i="5"/>
  <c r="N2365" i="5" s="1"/>
  <c r="O2365" i="5" s="1"/>
  <c r="P2365" i="5" s="1"/>
  <c r="Q2365" i="5" s="1"/>
  <c r="M2364" i="5"/>
  <c r="N2364" i="5" s="1"/>
  <c r="O2364" i="5" s="1"/>
  <c r="P2364" i="5" s="1"/>
  <c r="Q2364" i="5" s="1"/>
  <c r="M2363" i="5"/>
  <c r="N2363" i="5" s="1"/>
  <c r="O2363" i="5" s="1"/>
  <c r="P2363" i="5" s="1"/>
  <c r="Q2363" i="5" s="1"/>
  <c r="M2362" i="5"/>
  <c r="N2362" i="5" s="1"/>
  <c r="M2361" i="5"/>
  <c r="N2361" i="5" s="1"/>
  <c r="O2361" i="5" s="1"/>
  <c r="P2361" i="5" s="1"/>
  <c r="Q2361" i="5" s="1"/>
  <c r="M2360" i="5"/>
  <c r="N2360" i="5" s="1"/>
  <c r="O2360" i="5" s="1"/>
  <c r="P2360" i="5" s="1"/>
  <c r="Q2360" i="5" s="1"/>
  <c r="M2359" i="5"/>
  <c r="N2359" i="5" s="1"/>
  <c r="O2359" i="5" s="1"/>
  <c r="P2359" i="5" s="1"/>
  <c r="Q2359" i="5" s="1"/>
  <c r="M2358" i="5"/>
  <c r="N2358" i="5" s="1"/>
  <c r="O2358" i="5" s="1"/>
  <c r="P2358" i="5" s="1"/>
  <c r="Q2358" i="5" s="1"/>
  <c r="M2357" i="5"/>
  <c r="N2357" i="5" s="1"/>
  <c r="O2357" i="5" s="1"/>
  <c r="P2357" i="5" s="1"/>
  <c r="Q2357" i="5" s="1"/>
  <c r="M2356" i="5"/>
  <c r="N2356" i="5" s="1"/>
  <c r="O2356" i="5" s="1"/>
  <c r="P2356" i="5" s="1"/>
  <c r="Q2356" i="5" s="1"/>
  <c r="M2355" i="5"/>
  <c r="N2355" i="5" s="1"/>
  <c r="O2355" i="5" s="1"/>
  <c r="P2355" i="5" s="1"/>
  <c r="Q2355" i="5" s="1"/>
  <c r="M2354" i="5"/>
  <c r="N2354" i="5" s="1"/>
  <c r="O2354" i="5" s="1"/>
  <c r="P2354" i="5" s="1"/>
  <c r="Q2354" i="5" s="1"/>
  <c r="M2353" i="5"/>
  <c r="N2353" i="5" s="1"/>
  <c r="O2353" i="5" s="1"/>
  <c r="P2353" i="5" s="1"/>
  <c r="Q2353" i="5" s="1"/>
  <c r="M2352" i="5"/>
  <c r="N2352" i="5" s="1"/>
  <c r="O2352" i="5" s="1"/>
  <c r="P2352" i="5" s="1"/>
  <c r="Q2352" i="5" s="1"/>
  <c r="M2351" i="5"/>
  <c r="N2351" i="5" s="1"/>
  <c r="O2351" i="5" s="1"/>
  <c r="P2351" i="5" s="1"/>
  <c r="Q2351" i="5" s="1"/>
  <c r="M2350" i="5"/>
  <c r="N2350" i="5" s="1"/>
  <c r="M2349" i="5"/>
  <c r="N2349" i="5" s="1"/>
  <c r="O2349" i="5" s="1"/>
  <c r="P2349" i="5" s="1"/>
  <c r="Q2349" i="5" s="1"/>
  <c r="M2348" i="5"/>
  <c r="N2348" i="5" s="1"/>
  <c r="O2348" i="5" s="1"/>
  <c r="P2348" i="5" s="1"/>
  <c r="Q2348" i="5" s="1"/>
  <c r="M2347" i="5"/>
  <c r="N2347" i="5" s="1"/>
  <c r="O2347" i="5" s="1"/>
  <c r="P2347" i="5" s="1"/>
  <c r="Q2347" i="5" s="1"/>
  <c r="M2346" i="5"/>
  <c r="N2346" i="5" s="1"/>
  <c r="O2346" i="5" s="1"/>
  <c r="P2346" i="5" s="1"/>
  <c r="Q2346" i="5" s="1"/>
  <c r="M2345" i="5"/>
  <c r="N2345" i="5" s="1"/>
  <c r="O2345" i="5" s="1"/>
  <c r="P2345" i="5" s="1"/>
  <c r="Q2345" i="5" s="1"/>
  <c r="M2344" i="5"/>
  <c r="N2344" i="5" s="1"/>
  <c r="O2344" i="5" s="1"/>
  <c r="P2344" i="5" s="1"/>
  <c r="Q2344" i="5" s="1"/>
  <c r="M2343" i="5"/>
  <c r="N2343" i="5" s="1"/>
  <c r="O2343" i="5" s="1"/>
  <c r="P2343" i="5" s="1"/>
  <c r="Q2343" i="5" s="1"/>
  <c r="M2342" i="5"/>
  <c r="N2342" i="5" s="1"/>
  <c r="O2342" i="5" s="1"/>
  <c r="P2342" i="5" s="1"/>
  <c r="Q2342" i="5" s="1"/>
  <c r="M2341" i="5"/>
  <c r="N2341" i="5" s="1"/>
  <c r="O2341" i="5" s="1"/>
  <c r="P2341" i="5" s="1"/>
  <c r="Q2341" i="5" s="1"/>
  <c r="M2340" i="5"/>
  <c r="N2340" i="5" s="1"/>
  <c r="O2340" i="5" s="1"/>
  <c r="P2340" i="5" s="1"/>
  <c r="Q2340" i="5" s="1"/>
  <c r="M2339" i="5"/>
  <c r="N2339" i="5" s="1"/>
  <c r="O2339" i="5" s="1"/>
  <c r="P2339" i="5" s="1"/>
  <c r="Q2339" i="5" s="1"/>
  <c r="M2338" i="5"/>
  <c r="N2338" i="5" s="1"/>
  <c r="M2337" i="5"/>
  <c r="N2337" i="5" s="1"/>
  <c r="O2337" i="5" s="1"/>
  <c r="P2337" i="5" s="1"/>
  <c r="Q2337" i="5" s="1"/>
  <c r="M2336" i="5"/>
  <c r="N2336" i="5" s="1"/>
  <c r="O2336" i="5" s="1"/>
  <c r="P2336" i="5" s="1"/>
  <c r="Q2336" i="5" s="1"/>
  <c r="M2335" i="5"/>
  <c r="N2335" i="5" s="1"/>
  <c r="O2335" i="5" s="1"/>
  <c r="P2335" i="5" s="1"/>
  <c r="Q2335" i="5" s="1"/>
  <c r="M2334" i="5"/>
  <c r="N2334" i="5" s="1"/>
  <c r="O2334" i="5" s="1"/>
  <c r="P2334" i="5" s="1"/>
  <c r="Q2334" i="5" s="1"/>
  <c r="M2333" i="5"/>
  <c r="N2333" i="5" s="1"/>
  <c r="O2333" i="5" s="1"/>
  <c r="P2333" i="5" s="1"/>
  <c r="Q2333" i="5" s="1"/>
  <c r="M2332" i="5"/>
  <c r="N2332" i="5" s="1"/>
  <c r="O2332" i="5" s="1"/>
  <c r="P2332" i="5" s="1"/>
  <c r="Q2332" i="5" s="1"/>
  <c r="M2331" i="5"/>
  <c r="N2331" i="5" s="1"/>
  <c r="O2331" i="5" s="1"/>
  <c r="P2331" i="5" s="1"/>
  <c r="Q2331" i="5" s="1"/>
  <c r="M2330" i="5"/>
  <c r="N2330" i="5" s="1"/>
  <c r="O2330" i="5" s="1"/>
  <c r="P2330" i="5" s="1"/>
  <c r="Q2330" i="5" s="1"/>
  <c r="M2329" i="5"/>
  <c r="N2329" i="5" s="1"/>
  <c r="O2329" i="5" s="1"/>
  <c r="P2329" i="5" s="1"/>
  <c r="Q2329" i="5" s="1"/>
  <c r="M2328" i="5"/>
  <c r="N2328" i="5" s="1"/>
  <c r="O2328" i="5" s="1"/>
  <c r="P2328" i="5" s="1"/>
  <c r="Q2328" i="5" s="1"/>
  <c r="M2327" i="5"/>
  <c r="N2327" i="5" s="1"/>
  <c r="O2327" i="5" s="1"/>
  <c r="P2327" i="5" s="1"/>
  <c r="Q2327" i="5" s="1"/>
  <c r="M2326" i="5"/>
  <c r="N2326" i="5" s="1"/>
  <c r="M2325" i="5"/>
  <c r="N2325" i="5" s="1"/>
  <c r="O2325" i="5" s="1"/>
  <c r="P2325" i="5" s="1"/>
  <c r="Q2325" i="5" s="1"/>
  <c r="M2324" i="5"/>
  <c r="N2324" i="5" s="1"/>
  <c r="O2324" i="5" s="1"/>
  <c r="P2324" i="5" s="1"/>
  <c r="Q2324" i="5" s="1"/>
  <c r="M2323" i="5"/>
  <c r="N2323" i="5" s="1"/>
  <c r="O2323" i="5" s="1"/>
  <c r="P2323" i="5" s="1"/>
  <c r="Q2323" i="5" s="1"/>
  <c r="M2322" i="5"/>
  <c r="N2322" i="5" s="1"/>
  <c r="O2322" i="5" s="1"/>
  <c r="P2322" i="5" s="1"/>
  <c r="Q2322" i="5" s="1"/>
  <c r="M2321" i="5"/>
  <c r="N2321" i="5" s="1"/>
  <c r="O2321" i="5" s="1"/>
  <c r="P2321" i="5" s="1"/>
  <c r="Q2321" i="5" s="1"/>
  <c r="M2320" i="5"/>
  <c r="N2320" i="5" s="1"/>
  <c r="O2320" i="5" s="1"/>
  <c r="P2320" i="5" s="1"/>
  <c r="Q2320" i="5" s="1"/>
  <c r="M2319" i="5"/>
  <c r="N2319" i="5" s="1"/>
  <c r="O2319" i="5" s="1"/>
  <c r="P2319" i="5" s="1"/>
  <c r="Q2319" i="5" s="1"/>
  <c r="M2318" i="5"/>
  <c r="N2318" i="5" s="1"/>
  <c r="O2318" i="5" s="1"/>
  <c r="P2318" i="5" s="1"/>
  <c r="Q2318" i="5" s="1"/>
  <c r="M2317" i="5"/>
  <c r="N2317" i="5" s="1"/>
  <c r="O2317" i="5" s="1"/>
  <c r="P2317" i="5" s="1"/>
  <c r="Q2317" i="5" s="1"/>
  <c r="M2316" i="5"/>
  <c r="N2316" i="5" s="1"/>
  <c r="O2316" i="5" s="1"/>
  <c r="P2316" i="5" s="1"/>
  <c r="Q2316" i="5" s="1"/>
  <c r="M2315" i="5"/>
  <c r="N2315" i="5" s="1"/>
  <c r="O2315" i="5" s="1"/>
  <c r="P2315" i="5" s="1"/>
  <c r="Q2315" i="5" s="1"/>
  <c r="M2314" i="5"/>
  <c r="N2314" i="5" s="1"/>
  <c r="M2313" i="5"/>
  <c r="N2313" i="5" s="1"/>
  <c r="O2313" i="5" s="1"/>
  <c r="P2313" i="5" s="1"/>
  <c r="Q2313" i="5" s="1"/>
  <c r="M2312" i="5"/>
  <c r="N2312" i="5" s="1"/>
  <c r="O2312" i="5" s="1"/>
  <c r="P2312" i="5" s="1"/>
  <c r="Q2312" i="5" s="1"/>
  <c r="M2311" i="5"/>
  <c r="N2311" i="5" s="1"/>
  <c r="O2311" i="5" s="1"/>
  <c r="P2311" i="5" s="1"/>
  <c r="Q2311" i="5" s="1"/>
  <c r="M2310" i="5"/>
  <c r="N2310" i="5" s="1"/>
  <c r="O2310" i="5" s="1"/>
  <c r="P2310" i="5" s="1"/>
  <c r="Q2310" i="5" s="1"/>
  <c r="M2309" i="5"/>
  <c r="N2309" i="5" s="1"/>
  <c r="O2309" i="5" s="1"/>
  <c r="P2309" i="5" s="1"/>
  <c r="Q2309" i="5" s="1"/>
  <c r="M2308" i="5"/>
  <c r="N2308" i="5" s="1"/>
  <c r="O2308" i="5" s="1"/>
  <c r="P2308" i="5" s="1"/>
  <c r="Q2308" i="5" s="1"/>
  <c r="M2307" i="5"/>
  <c r="N2307" i="5" s="1"/>
  <c r="O2307" i="5" s="1"/>
  <c r="P2307" i="5" s="1"/>
  <c r="Q2307" i="5" s="1"/>
  <c r="M2306" i="5"/>
  <c r="N2306" i="5" s="1"/>
  <c r="O2306" i="5" s="1"/>
  <c r="P2306" i="5" s="1"/>
  <c r="Q2306" i="5" s="1"/>
  <c r="M2305" i="5"/>
  <c r="N2305" i="5" s="1"/>
  <c r="O2305" i="5" s="1"/>
  <c r="P2305" i="5" s="1"/>
  <c r="Q2305" i="5" s="1"/>
  <c r="M2304" i="5"/>
  <c r="N2304" i="5" s="1"/>
  <c r="O2304" i="5" s="1"/>
  <c r="P2304" i="5" s="1"/>
  <c r="Q2304" i="5" s="1"/>
  <c r="M2515" i="5"/>
  <c r="N2515" i="5" s="1"/>
  <c r="O2515" i="5" s="1"/>
  <c r="P2515" i="5" s="1"/>
  <c r="Q2515" i="5" s="1"/>
  <c r="M2501" i="5"/>
  <c r="N2501" i="5" s="1"/>
  <c r="O2501" i="5" s="1"/>
  <c r="P2501" i="5" s="1"/>
  <c r="Q2501" i="5" s="1"/>
  <c r="M2489" i="5"/>
  <c r="N2489" i="5" s="1"/>
  <c r="O2489" i="5" s="1"/>
  <c r="P2489" i="5" s="1"/>
  <c r="Q2489" i="5" s="1"/>
  <c r="M2482" i="5"/>
  <c r="N2482" i="5" s="1"/>
  <c r="O2482" i="5" s="1"/>
  <c r="P2482" i="5" s="1"/>
  <c r="Q2482" i="5" s="1"/>
  <c r="M2458" i="5"/>
  <c r="N2458" i="5" s="1"/>
  <c r="O2458" i="5" s="1"/>
  <c r="P2458" i="5" s="1"/>
  <c r="Q2458" i="5" s="1"/>
  <c r="M2448" i="5"/>
  <c r="N2448" i="5" s="1"/>
  <c r="O2448" i="5" s="1"/>
  <c r="P2448" i="5" s="1"/>
  <c r="Q2448" i="5" s="1"/>
  <c r="M2446" i="5"/>
  <c r="N2446" i="5" s="1"/>
  <c r="O2446" i="5" s="1"/>
  <c r="P2446" i="5" s="1"/>
  <c r="Q2446" i="5" s="1"/>
  <c r="M2444" i="5"/>
  <c r="N2444" i="5" s="1"/>
  <c r="M2442" i="5"/>
  <c r="N2442" i="5" s="1"/>
  <c r="O2442" i="5" s="1"/>
  <c r="P2442" i="5" s="1"/>
  <c r="Q2442" i="5" s="1"/>
  <c r="M2427" i="5"/>
  <c r="N2427" i="5" s="1"/>
  <c r="O2427" i="5" s="1"/>
  <c r="P2427" i="5" s="1"/>
  <c r="Q2427" i="5" s="1"/>
  <c r="M2409" i="5"/>
  <c r="N2409" i="5" s="1"/>
  <c r="O2409" i="5" s="1"/>
  <c r="P2409" i="5" s="1"/>
  <c r="Q2409" i="5" s="1"/>
  <c r="M2405" i="5"/>
  <c r="N2405" i="5" s="1"/>
  <c r="O2405" i="5" s="1"/>
  <c r="P2405" i="5" s="1"/>
  <c r="Q2405" i="5" s="1"/>
  <c r="M2366" i="5"/>
  <c r="N2366" i="5" s="1"/>
  <c r="O2366" i="5" s="1"/>
  <c r="P2366" i="5" s="1"/>
  <c r="Q2366" i="5" s="1"/>
  <c r="M2471" i="5"/>
  <c r="N2471" i="5" s="1"/>
  <c r="O2471" i="5" s="1"/>
  <c r="P2471" i="5" s="1"/>
  <c r="Q2471" i="5" s="1"/>
  <c r="M2430" i="5"/>
  <c r="N2430" i="5" s="1"/>
  <c r="O2430" i="5" s="1"/>
  <c r="P2430" i="5" s="1"/>
  <c r="Q2430" i="5" s="1"/>
  <c r="M2422" i="5"/>
  <c r="N2422" i="5" s="1"/>
  <c r="O2422" i="5" s="1"/>
  <c r="P2422" i="5" s="1"/>
  <c r="Q2422" i="5" s="1"/>
  <c r="M2388" i="5"/>
  <c r="N2388" i="5" s="1"/>
  <c r="M2384" i="5"/>
  <c r="N2384" i="5" s="1"/>
  <c r="O2384" i="5" s="1"/>
  <c r="P2384" i="5" s="1"/>
  <c r="Q2384" i="5" s="1"/>
  <c r="M2380" i="5"/>
  <c r="N2380" i="5" s="1"/>
  <c r="O2380" i="5" s="1"/>
  <c r="P2380" i="5" s="1"/>
  <c r="Q2380" i="5" s="1"/>
  <c r="M2374" i="5"/>
  <c r="N2374" i="5" s="1"/>
  <c r="O2374" i="5" s="1"/>
  <c r="P2374" i="5" s="1"/>
  <c r="Q2374" i="5" s="1"/>
  <c r="M2367" i="5"/>
  <c r="N2367" i="5" s="1"/>
  <c r="O2367" i="5" s="1"/>
  <c r="P2367" i="5" s="1"/>
  <c r="Q2367" i="5" s="1"/>
  <c r="M2518" i="5"/>
  <c r="N2518" i="5" s="1"/>
  <c r="O2518" i="5" s="1"/>
  <c r="P2518" i="5" s="1"/>
  <c r="Q2518" i="5" s="1"/>
  <c r="M2496" i="5"/>
  <c r="N2496" i="5" s="1"/>
  <c r="O2496" i="5" s="1"/>
  <c r="P2496" i="5" s="1"/>
  <c r="Q2496" i="5" s="1"/>
  <c r="M2484" i="5"/>
  <c r="N2484" i="5" s="1"/>
  <c r="O2484" i="5" s="1"/>
  <c r="P2484" i="5" s="1"/>
  <c r="Q2484" i="5" s="1"/>
  <c r="M2460" i="5"/>
  <c r="N2460" i="5" s="1"/>
  <c r="O2460" i="5" s="1"/>
  <c r="P2460" i="5" s="1"/>
  <c r="Q2460" i="5" s="1"/>
  <c r="M2435" i="5"/>
  <c r="N2435" i="5" s="1"/>
  <c r="O2435" i="5" s="1"/>
  <c r="P2435" i="5" s="1"/>
  <c r="Q2435" i="5" s="1"/>
  <c r="M2521" i="5"/>
  <c r="N2521" i="5" s="1"/>
  <c r="O2521" i="5" s="1"/>
  <c r="P2521" i="5" s="1"/>
  <c r="Q2521" i="5" s="1"/>
  <c r="M2500" i="5"/>
  <c r="N2500" i="5" s="1"/>
  <c r="O2500" i="5" s="1"/>
  <c r="P2500" i="5" s="1"/>
  <c r="Q2500" i="5" s="1"/>
  <c r="M2488" i="5"/>
  <c r="N2488" i="5" s="1"/>
  <c r="O2488" i="5" s="1"/>
  <c r="P2488" i="5" s="1"/>
  <c r="Q2488" i="5" s="1"/>
  <c r="M2468" i="5"/>
  <c r="N2468" i="5" s="1"/>
  <c r="O2468" i="5" s="1"/>
  <c r="P2468" i="5" s="1"/>
  <c r="Q2468" i="5" s="1"/>
  <c r="M2433" i="5"/>
  <c r="N2433" i="5" s="1"/>
  <c r="O2433" i="5" s="1"/>
  <c r="P2433" i="5" s="1"/>
  <c r="Q2433" i="5" s="1"/>
  <c r="M2415" i="5"/>
  <c r="N2415" i="5" s="1"/>
  <c r="O2415" i="5" s="1"/>
  <c r="P2415" i="5" s="1"/>
  <c r="Q2415" i="5" s="1"/>
  <c r="M2385" i="5"/>
  <c r="N2385" i="5" s="1"/>
  <c r="O2385" i="5" s="1"/>
  <c r="P2385" i="5" s="1"/>
  <c r="Q2385" i="5" s="1"/>
  <c r="M2381" i="5"/>
  <c r="N2381" i="5" s="1"/>
  <c r="O2381" i="5" s="1"/>
  <c r="P2381" i="5" s="1"/>
  <c r="Q2381" i="5" s="1"/>
  <c r="M2663" i="5"/>
  <c r="N2663" i="5" s="1"/>
  <c r="O2663" i="5" s="1"/>
  <c r="P2663" i="5" s="1"/>
  <c r="Q2663" i="5" s="1"/>
  <c r="M2470" i="5"/>
  <c r="N2470" i="5" s="1"/>
  <c r="O2470" i="5" s="1"/>
  <c r="P2470" i="5" s="1"/>
  <c r="Q2470" i="5" s="1"/>
  <c r="M2445" i="5"/>
  <c r="N2445" i="5" s="1"/>
  <c r="O2445" i="5" s="1"/>
  <c r="P2445" i="5" s="1"/>
  <c r="Q2445" i="5" s="1"/>
  <c r="M2292" i="5"/>
  <c r="N2292" i="5" s="1"/>
  <c r="O2292" i="5" s="1"/>
  <c r="P2292" i="5" s="1"/>
  <c r="Q2292" i="5" s="1"/>
  <c r="M2280" i="5"/>
  <c r="N2280" i="5" s="1"/>
  <c r="O2280" i="5" s="1"/>
  <c r="P2280" i="5" s="1"/>
  <c r="Q2280" i="5" s="1"/>
  <c r="M2268" i="5"/>
  <c r="N2268" i="5" s="1"/>
  <c r="O2268" i="5" s="1"/>
  <c r="P2268" i="5" s="1"/>
  <c r="Q2268" i="5" s="1"/>
  <c r="M2256" i="5"/>
  <c r="N2256" i="5" s="1"/>
  <c r="O2256" i="5" s="1"/>
  <c r="P2256" i="5" s="1"/>
  <c r="Q2256" i="5" s="1"/>
  <c r="M2244" i="5"/>
  <c r="N2244" i="5" s="1"/>
  <c r="O2244" i="5" s="1"/>
  <c r="P2244" i="5" s="1"/>
  <c r="Q2244" i="5" s="1"/>
  <c r="M2232" i="5"/>
  <c r="N2232" i="5" s="1"/>
  <c r="O2232" i="5" s="1"/>
  <c r="P2232" i="5" s="1"/>
  <c r="Q2232" i="5" s="1"/>
  <c r="M2220" i="5"/>
  <c r="N2220" i="5" s="1"/>
  <c r="M2208" i="5"/>
  <c r="N2208" i="5" s="1"/>
  <c r="O2208" i="5" s="1"/>
  <c r="P2208" i="5" s="1"/>
  <c r="Q2208" i="5" s="1"/>
  <c r="M2196" i="5"/>
  <c r="N2196" i="5" s="1"/>
  <c r="O2196" i="5" s="1"/>
  <c r="P2196" i="5" s="1"/>
  <c r="Q2196" i="5" s="1"/>
  <c r="M2184" i="5"/>
  <c r="N2184" i="5" s="1"/>
  <c r="O2184" i="5" s="1"/>
  <c r="P2184" i="5" s="1"/>
  <c r="Q2184" i="5" s="1"/>
  <c r="M2172" i="5"/>
  <c r="N2172" i="5" s="1"/>
  <c r="O2172" i="5" s="1"/>
  <c r="P2172" i="5" s="1"/>
  <c r="Q2172" i="5" s="1"/>
  <c r="M2160" i="5"/>
  <c r="N2160" i="5" s="1"/>
  <c r="O2160" i="5" s="1"/>
  <c r="P2160" i="5" s="1"/>
  <c r="Q2160" i="5" s="1"/>
  <c r="M2483" i="5"/>
  <c r="N2483" i="5" s="1"/>
  <c r="O2483" i="5" s="1"/>
  <c r="P2483" i="5" s="1"/>
  <c r="Q2483" i="5" s="1"/>
  <c r="M2293" i="5"/>
  <c r="N2293" i="5" s="1"/>
  <c r="O2293" i="5" s="1"/>
  <c r="P2293" i="5" s="1"/>
  <c r="Q2293" i="5" s="1"/>
  <c r="M2281" i="5"/>
  <c r="N2281" i="5" s="1"/>
  <c r="O2281" i="5" s="1"/>
  <c r="P2281" i="5" s="1"/>
  <c r="Q2281" i="5" s="1"/>
  <c r="M2269" i="5"/>
  <c r="N2269" i="5" s="1"/>
  <c r="O2269" i="5" s="1"/>
  <c r="P2269" i="5" s="1"/>
  <c r="Q2269" i="5" s="1"/>
  <c r="M2257" i="5"/>
  <c r="N2257" i="5" s="1"/>
  <c r="O2257" i="5" s="1"/>
  <c r="P2257" i="5" s="1"/>
  <c r="Q2257" i="5" s="1"/>
  <c r="M2245" i="5"/>
  <c r="N2245" i="5" s="1"/>
  <c r="O2245" i="5" s="1"/>
  <c r="P2245" i="5" s="1"/>
  <c r="Q2245" i="5" s="1"/>
  <c r="M2233" i="5"/>
  <c r="N2233" i="5" s="1"/>
  <c r="O2233" i="5" s="1"/>
  <c r="P2233" i="5" s="1"/>
  <c r="Q2233" i="5" s="1"/>
  <c r="M2221" i="5"/>
  <c r="N2221" i="5" s="1"/>
  <c r="O2221" i="5" s="1"/>
  <c r="P2221" i="5" s="1"/>
  <c r="Q2221" i="5" s="1"/>
  <c r="M2209" i="5"/>
  <c r="N2209" i="5" s="1"/>
  <c r="O2209" i="5" s="1"/>
  <c r="P2209" i="5" s="1"/>
  <c r="Q2209" i="5" s="1"/>
  <c r="M2197" i="5"/>
  <c r="N2197" i="5" s="1"/>
  <c r="O2197" i="5" s="1"/>
  <c r="P2197" i="5" s="1"/>
  <c r="Q2197" i="5" s="1"/>
  <c r="M2185" i="5"/>
  <c r="N2185" i="5" s="1"/>
  <c r="O2185" i="5" s="1"/>
  <c r="P2185" i="5" s="1"/>
  <c r="Q2185" i="5" s="1"/>
  <c r="M2173" i="5"/>
  <c r="N2173" i="5" s="1"/>
  <c r="O2173" i="5" s="1"/>
  <c r="P2173" i="5" s="1"/>
  <c r="Q2173" i="5" s="1"/>
  <c r="M2161" i="5"/>
  <c r="N2161" i="5" s="1"/>
  <c r="O2161" i="5" s="1"/>
  <c r="P2161" i="5" s="1"/>
  <c r="Q2161" i="5" s="1"/>
  <c r="M2511" i="5"/>
  <c r="N2511" i="5" s="1"/>
  <c r="M2455" i="5"/>
  <c r="N2455" i="5" s="1"/>
  <c r="O2455" i="5" s="1"/>
  <c r="P2455" i="5" s="1"/>
  <c r="Q2455" i="5" s="1"/>
  <c r="M2294" i="5"/>
  <c r="N2294" i="5" s="1"/>
  <c r="O2294" i="5" s="1"/>
  <c r="P2294" i="5" s="1"/>
  <c r="Q2294" i="5" s="1"/>
  <c r="M2282" i="5"/>
  <c r="N2282" i="5" s="1"/>
  <c r="O2282" i="5" s="1"/>
  <c r="P2282" i="5" s="1"/>
  <c r="Q2282" i="5" s="1"/>
  <c r="M2270" i="5"/>
  <c r="N2270" i="5" s="1"/>
  <c r="O2270" i="5" s="1"/>
  <c r="P2270" i="5" s="1"/>
  <c r="Q2270" i="5" s="1"/>
  <c r="M2258" i="5"/>
  <c r="N2258" i="5" s="1"/>
  <c r="O2258" i="5" s="1"/>
  <c r="P2258" i="5" s="1"/>
  <c r="Q2258" i="5" s="1"/>
  <c r="M2246" i="5"/>
  <c r="N2246" i="5" s="1"/>
  <c r="O2246" i="5" s="1"/>
  <c r="P2246" i="5" s="1"/>
  <c r="Q2246" i="5" s="1"/>
  <c r="M2234" i="5"/>
  <c r="N2234" i="5" s="1"/>
  <c r="O2234" i="5" s="1"/>
  <c r="P2234" i="5" s="1"/>
  <c r="Q2234" i="5" s="1"/>
  <c r="M2222" i="5"/>
  <c r="N2222" i="5" s="1"/>
  <c r="M2481" i="5"/>
  <c r="N2481" i="5" s="1"/>
  <c r="O2481" i="5" s="1"/>
  <c r="P2481" i="5" s="1"/>
  <c r="Q2481" i="5" s="1"/>
  <c r="M2418" i="5"/>
  <c r="N2418" i="5" s="1"/>
  <c r="O2418" i="5" s="1"/>
  <c r="P2418" i="5" s="1"/>
  <c r="Q2418" i="5" s="1"/>
  <c r="M2368" i="5"/>
  <c r="N2368" i="5" s="1"/>
  <c r="O2368" i="5" s="1"/>
  <c r="P2368" i="5" s="1"/>
  <c r="Q2368" i="5" s="1"/>
  <c r="M2295" i="5"/>
  <c r="N2295" i="5" s="1"/>
  <c r="O2295" i="5" s="1"/>
  <c r="P2295" i="5" s="1"/>
  <c r="Q2295" i="5" s="1"/>
  <c r="M2283" i="5"/>
  <c r="N2283" i="5" s="1"/>
  <c r="O2283" i="5" s="1"/>
  <c r="P2283" i="5" s="1"/>
  <c r="Q2283" i="5" s="1"/>
  <c r="M2271" i="5"/>
  <c r="N2271" i="5" s="1"/>
  <c r="M2259" i="5"/>
  <c r="N2259" i="5" s="1"/>
  <c r="O2259" i="5" s="1"/>
  <c r="P2259" i="5" s="1"/>
  <c r="Q2259" i="5" s="1"/>
  <c r="M2247" i="5"/>
  <c r="N2247" i="5" s="1"/>
  <c r="O2247" i="5" s="1"/>
  <c r="P2247" i="5" s="1"/>
  <c r="Q2247" i="5" s="1"/>
  <c r="M2235" i="5"/>
  <c r="N2235" i="5" s="1"/>
  <c r="O2235" i="5" s="1"/>
  <c r="P2235" i="5" s="1"/>
  <c r="Q2235" i="5" s="1"/>
  <c r="M2223" i="5"/>
  <c r="N2223" i="5" s="1"/>
  <c r="O2223" i="5" s="1"/>
  <c r="P2223" i="5" s="1"/>
  <c r="Q2223" i="5" s="1"/>
  <c r="M2510" i="5"/>
  <c r="N2510" i="5" s="1"/>
  <c r="O2510" i="5" s="1"/>
  <c r="P2510" i="5" s="1"/>
  <c r="Q2510" i="5" s="1"/>
  <c r="M2495" i="5"/>
  <c r="N2495" i="5" s="1"/>
  <c r="O2495" i="5" s="1"/>
  <c r="P2495" i="5" s="1"/>
  <c r="Q2495" i="5" s="1"/>
  <c r="M2443" i="5"/>
  <c r="N2443" i="5" s="1"/>
  <c r="O2443" i="5" s="1"/>
  <c r="P2443" i="5" s="1"/>
  <c r="Q2443" i="5" s="1"/>
  <c r="M2423" i="5"/>
  <c r="N2423" i="5" s="1"/>
  <c r="O2423" i="5" s="1"/>
  <c r="P2423" i="5" s="1"/>
  <c r="Q2423" i="5" s="1"/>
  <c r="M2411" i="5"/>
  <c r="N2411" i="5" s="1"/>
  <c r="O2411" i="5" s="1"/>
  <c r="P2411" i="5" s="1"/>
  <c r="Q2411" i="5" s="1"/>
  <c r="M2386" i="5"/>
  <c r="N2386" i="5" s="1"/>
  <c r="O2386" i="5" s="1"/>
  <c r="P2386" i="5" s="1"/>
  <c r="Q2386" i="5" s="1"/>
  <c r="M2371" i="5"/>
  <c r="N2371" i="5" s="1"/>
  <c r="M2296" i="5"/>
  <c r="N2296" i="5" s="1"/>
  <c r="O2296" i="5" s="1"/>
  <c r="P2296" i="5" s="1"/>
  <c r="Q2296" i="5" s="1"/>
  <c r="M2284" i="5"/>
  <c r="N2284" i="5" s="1"/>
  <c r="O2284" i="5" s="1"/>
  <c r="P2284" i="5" s="1"/>
  <c r="Q2284" i="5" s="1"/>
  <c r="M2272" i="5"/>
  <c r="N2272" i="5" s="1"/>
  <c r="O2272" i="5" s="1"/>
  <c r="P2272" i="5" s="1"/>
  <c r="Q2272" i="5" s="1"/>
  <c r="M2260" i="5"/>
  <c r="N2260" i="5" s="1"/>
  <c r="O2260" i="5" s="1"/>
  <c r="P2260" i="5" s="1"/>
  <c r="Q2260" i="5" s="1"/>
  <c r="M2248" i="5"/>
  <c r="N2248" i="5" s="1"/>
  <c r="M2236" i="5"/>
  <c r="N2236" i="5" s="1"/>
  <c r="O2236" i="5" s="1"/>
  <c r="P2236" i="5" s="1"/>
  <c r="Q2236" i="5" s="1"/>
  <c r="M2224" i="5"/>
  <c r="N2224" i="5" s="1"/>
  <c r="O2224" i="5" s="1"/>
  <c r="P2224" i="5" s="1"/>
  <c r="Q2224" i="5" s="1"/>
  <c r="M2212" i="5"/>
  <c r="N2212" i="5" s="1"/>
  <c r="O2212" i="5" s="1"/>
  <c r="P2212" i="5" s="1"/>
  <c r="Q2212" i="5" s="1"/>
  <c r="M2398" i="5"/>
  <c r="N2398" i="5" s="1"/>
  <c r="O2398" i="5" s="1"/>
  <c r="P2398" i="5" s="1"/>
  <c r="Q2398" i="5" s="1"/>
  <c r="M2297" i="5"/>
  <c r="N2297" i="5" s="1"/>
  <c r="O2297" i="5" s="1"/>
  <c r="P2297" i="5" s="1"/>
  <c r="Q2297" i="5" s="1"/>
  <c r="M2285" i="5"/>
  <c r="N2285" i="5" s="1"/>
  <c r="O2285" i="5" s="1"/>
  <c r="P2285" i="5" s="1"/>
  <c r="Q2285" i="5" s="1"/>
  <c r="M2273" i="5"/>
  <c r="N2273" i="5" s="1"/>
  <c r="O2273" i="5" s="1"/>
  <c r="P2273" i="5" s="1"/>
  <c r="Q2273" i="5" s="1"/>
  <c r="M2261" i="5"/>
  <c r="N2261" i="5" s="1"/>
  <c r="O2261" i="5" s="1"/>
  <c r="P2261" i="5" s="1"/>
  <c r="Q2261" i="5" s="1"/>
  <c r="M2249" i="5"/>
  <c r="N2249" i="5" s="1"/>
  <c r="O2249" i="5" s="1"/>
  <c r="P2249" i="5" s="1"/>
  <c r="Q2249" i="5" s="1"/>
  <c r="M2237" i="5"/>
  <c r="N2237" i="5" s="1"/>
  <c r="O2237" i="5" s="1"/>
  <c r="P2237" i="5" s="1"/>
  <c r="Q2237" i="5" s="1"/>
  <c r="M2225" i="5"/>
  <c r="N2225" i="5" s="1"/>
  <c r="O2225" i="5" s="1"/>
  <c r="P2225" i="5" s="1"/>
  <c r="Q2225" i="5" s="1"/>
  <c r="M2213" i="5"/>
  <c r="N2213" i="5" s="1"/>
  <c r="O2213" i="5" s="1"/>
  <c r="P2213" i="5" s="1"/>
  <c r="Q2213" i="5" s="1"/>
  <c r="M2201" i="5"/>
  <c r="N2201" i="5" s="1"/>
  <c r="O2201" i="5" s="1"/>
  <c r="P2201" i="5" s="1"/>
  <c r="Q2201" i="5" s="1"/>
  <c r="M2479" i="5"/>
  <c r="N2479" i="5" s="1"/>
  <c r="O2479" i="5" s="1"/>
  <c r="P2479" i="5" s="1"/>
  <c r="Q2479" i="5" s="1"/>
  <c r="M2376" i="5"/>
  <c r="N2376" i="5" s="1"/>
  <c r="O2376" i="5" s="1"/>
  <c r="P2376" i="5" s="1"/>
  <c r="Q2376" i="5" s="1"/>
  <c r="M2298" i="5"/>
  <c r="N2298" i="5" s="1"/>
  <c r="O2298" i="5" s="1"/>
  <c r="P2298" i="5" s="1"/>
  <c r="Q2298" i="5" s="1"/>
  <c r="M2286" i="5"/>
  <c r="N2286" i="5" s="1"/>
  <c r="O2286" i="5" s="1"/>
  <c r="P2286" i="5" s="1"/>
  <c r="Q2286" i="5" s="1"/>
  <c r="M2274" i="5"/>
  <c r="N2274" i="5" s="1"/>
  <c r="M2507" i="5"/>
  <c r="N2507" i="5" s="1"/>
  <c r="O2507" i="5" s="1"/>
  <c r="P2507" i="5" s="1"/>
  <c r="Q2507" i="5" s="1"/>
  <c r="M2447" i="5"/>
  <c r="N2447" i="5" s="1"/>
  <c r="O2447" i="5" s="1"/>
  <c r="P2447" i="5" s="1"/>
  <c r="Q2447" i="5" s="1"/>
  <c r="M2431" i="5"/>
  <c r="N2431" i="5" s="1"/>
  <c r="O2431" i="5" s="1"/>
  <c r="P2431" i="5" s="1"/>
  <c r="Q2431" i="5" s="1"/>
  <c r="M2397" i="5"/>
  <c r="N2397" i="5" s="1"/>
  <c r="O2397" i="5" s="1"/>
  <c r="P2397" i="5" s="1"/>
  <c r="Q2397" i="5" s="1"/>
  <c r="M2394" i="5"/>
  <c r="N2394" i="5" s="1"/>
  <c r="O2394" i="5" s="1"/>
  <c r="P2394" i="5" s="1"/>
  <c r="Q2394" i="5" s="1"/>
  <c r="M2300" i="5"/>
  <c r="N2300" i="5" s="1"/>
  <c r="O2300" i="5" s="1"/>
  <c r="P2300" i="5" s="1"/>
  <c r="Q2300" i="5" s="1"/>
  <c r="M2288" i="5"/>
  <c r="N2288" i="5" s="1"/>
  <c r="O2288" i="5" s="1"/>
  <c r="P2288" i="5" s="1"/>
  <c r="Q2288" i="5" s="1"/>
  <c r="M2276" i="5"/>
  <c r="N2276" i="5" s="1"/>
  <c r="O2276" i="5" s="1"/>
  <c r="P2276" i="5" s="1"/>
  <c r="Q2276" i="5" s="1"/>
  <c r="M2264" i="5"/>
  <c r="N2264" i="5" s="1"/>
  <c r="O2264" i="5" s="1"/>
  <c r="P2264" i="5" s="1"/>
  <c r="Q2264" i="5" s="1"/>
  <c r="M2252" i="5"/>
  <c r="N2252" i="5" s="1"/>
  <c r="O2252" i="5" s="1"/>
  <c r="P2252" i="5" s="1"/>
  <c r="Q2252" i="5" s="1"/>
  <c r="M2240" i="5"/>
  <c r="N2240" i="5" s="1"/>
  <c r="M2403" i="5"/>
  <c r="N2403" i="5" s="1"/>
  <c r="O2403" i="5" s="1"/>
  <c r="P2403" i="5" s="1"/>
  <c r="Q2403" i="5" s="1"/>
  <c r="M2375" i="5"/>
  <c r="N2375" i="5" s="1"/>
  <c r="O2375" i="5" s="1"/>
  <c r="P2375" i="5" s="1"/>
  <c r="Q2375" i="5" s="1"/>
  <c r="M2290" i="5"/>
  <c r="N2290" i="5" s="1"/>
  <c r="O2290" i="5" s="1"/>
  <c r="P2290" i="5" s="1"/>
  <c r="Q2290" i="5" s="1"/>
  <c r="M2263" i="5"/>
  <c r="N2263" i="5" s="1"/>
  <c r="O2263" i="5" s="1"/>
  <c r="P2263" i="5" s="1"/>
  <c r="Q2263" i="5" s="1"/>
  <c r="M2207" i="5"/>
  <c r="N2207" i="5" s="1"/>
  <c r="O2207" i="5" s="1"/>
  <c r="P2207" i="5" s="1"/>
  <c r="Q2207" i="5" s="1"/>
  <c r="M2204" i="5"/>
  <c r="N2204" i="5" s="1"/>
  <c r="O2204" i="5" s="1"/>
  <c r="P2204" i="5" s="1"/>
  <c r="Q2204" i="5" s="1"/>
  <c r="M2180" i="5"/>
  <c r="N2180" i="5" s="1"/>
  <c r="O2180" i="5" s="1"/>
  <c r="P2180" i="5" s="1"/>
  <c r="Q2180" i="5" s="1"/>
  <c r="M2176" i="5"/>
  <c r="N2176" i="5" s="1"/>
  <c r="O2176" i="5" s="1"/>
  <c r="P2176" i="5" s="1"/>
  <c r="Q2176" i="5" s="1"/>
  <c r="M2129" i="5"/>
  <c r="N2129" i="5" s="1"/>
  <c r="O2129" i="5" s="1"/>
  <c r="P2129" i="5" s="1"/>
  <c r="Q2129" i="5" s="1"/>
  <c r="M2117" i="5"/>
  <c r="N2117" i="5" s="1"/>
  <c r="O2117" i="5" s="1"/>
  <c r="P2117" i="5" s="1"/>
  <c r="Q2117" i="5" s="1"/>
  <c r="M2105" i="5"/>
  <c r="N2105" i="5" s="1"/>
  <c r="O2105" i="5" s="1"/>
  <c r="P2105" i="5" s="1"/>
  <c r="Q2105" i="5" s="1"/>
  <c r="M2093" i="5"/>
  <c r="N2093" i="5" s="1"/>
  <c r="O2093" i="5" s="1"/>
  <c r="P2093" i="5" s="1"/>
  <c r="Q2093" i="5" s="1"/>
  <c r="M2081" i="5"/>
  <c r="N2081" i="5" s="1"/>
  <c r="O2081" i="5" s="1"/>
  <c r="P2081" i="5" s="1"/>
  <c r="Q2081" i="5" s="1"/>
  <c r="M2069" i="5"/>
  <c r="N2069" i="5" s="1"/>
  <c r="O2069" i="5" s="1"/>
  <c r="P2069" i="5" s="1"/>
  <c r="Q2069" i="5" s="1"/>
  <c r="M2057" i="5"/>
  <c r="N2057" i="5" s="1"/>
  <c r="M2045" i="5"/>
  <c r="N2045" i="5" s="1"/>
  <c r="O2045" i="5" s="1"/>
  <c r="P2045" i="5" s="1"/>
  <c r="Q2045" i="5" s="1"/>
  <c r="M2033" i="5"/>
  <c r="N2033" i="5" s="1"/>
  <c r="O2033" i="5" s="1"/>
  <c r="P2033" i="5" s="1"/>
  <c r="Q2033" i="5" s="1"/>
  <c r="M2457" i="5"/>
  <c r="N2457" i="5" s="1"/>
  <c r="O2457" i="5" s="1"/>
  <c r="P2457" i="5" s="1"/>
  <c r="Q2457" i="5" s="1"/>
  <c r="M2393" i="5"/>
  <c r="N2393" i="5" s="1"/>
  <c r="M2303" i="5"/>
  <c r="N2303" i="5" s="1"/>
  <c r="O2303" i="5" s="1"/>
  <c r="P2303" i="5" s="1"/>
  <c r="Q2303" i="5" s="1"/>
  <c r="M2242" i="5"/>
  <c r="N2242" i="5" s="1"/>
  <c r="O2242" i="5" s="1"/>
  <c r="P2242" i="5" s="1"/>
  <c r="Q2242" i="5" s="1"/>
  <c r="M2227" i="5"/>
  <c r="N2227" i="5" s="1"/>
  <c r="O2227" i="5" s="1"/>
  <c r="P2227" i="5" s="1"/>
  <c r="Q2227" i="5" s="1"/>
  <c r="M2193" i="5"/>
  <c r="N2193" i="5" s="1"/>
  <c r="O2193" i="5" s="1"/>
  <c r="P2193" i="5" s="1"/>
  <c r="Q2193" i="5" s="1"/>
  <c r="M2189" i="5"/>
  <c r="N2189" i="5" s="1"/>
  <c r="O2189" i="5" s="1"/>
  <c r="P2189" i="5" s="1"/>
  <c r="Q2189" i="5" s="1"/>
  <c r="M2159" i="5"/>
  <c r="N2159" i="5" s="1"/>
  <c r="M2155" i="5"/>
  <c r="N2155" i="5" s="1"/>
  <c r="O2155" i="5" s="1"/>
  <c r="P2155" i="5" s="1"/>
  <c r="Q2155" i="5" s="1"/>
  <c r="M2151" i="5"/>
  <c r="N2151" i="5" s="1"/>
  <c r="O2151" i="5" s="1"/>
  <c r="P2151" i="5" s="1"/>
  <c r="Q2151" i="5" s="1"/>
  <c r="M2145" i="5"/>
  <c r="N2145" i="5" s="1"/>
  <c r="O2145" i="5" s="1"/>
  <c r="P2145" i="5" s="1"/>
  <c r="Q2145" i="5" s="1"/>
  <c r="M2139" i="5"/>
  <c r="N2139" i="5" s="1"/>
  <c r="O2139" i="5" s="1"/>
  <c r="P2139" i="5" s="1"/>
  <c r="Q2139" i="5" s="1"/>
  <c r="M2130" i="5"/>
  <c r="N2130" i="5" s="1"/>
  <c r="O2130" i="5" s="1"/>
  <c r="P2130" i="5" s="1"/>
  <c r="Q2130" i="5" s="1"/>
  <c r="M2410" i="5"/>
  <c r="N2410" i="5" s="1"/>
  <c r="O2410" i="5" s="1"/>
  <c r="P2410" i="5" s="1"/>
  <c r="Q2410" i="5" s="1"/>
  <c r="M2382" i="5"/>
  <c r="N2382" i="5" s="1"/>
  <c r="O2382" i="5" s="1"/>
  <c r="P2382" i="5" s="1"/>
  <c r="Q2382" i="5" s="1"/>
  <c r="M2299" i="5"/>
  <c r="N2299" i="5" s="1"/>
  <c r="O2299" i="5" s="1"/>
  <c r="P2299" i="5" s="1"/>
  <c r="Q2299" i="5" s="1"/>
  <c r="M2255" i="5"/>
  <c r="N2255" i="5" s="1"/>
  <c r="O2255" i="5" s="1"/>
  <c r="P2255" i="5" s="1"/>
  <c r="Q2255" i="5" s="1"/>
  <c r="M2239" i="5"/>
  <c r="N2239" i="5" s="1"/>
  <c r="O2239" i="5" s="1"/>
  <c r="P2239" i="5" s="1"/>
  <c r="Q2239" i="5" s="1"/>
  <c r="M2211" i="5"/>
  <c r="N2211" i="5" s="1"/>
  <c r="O2211" i="5" s="1"/>
  <c r="P2211" i="5" s="1"/>
  <c r="Q2211" i="5" s="1"/>
  <c r="M2198" i="5"/>
  <c r="N2198" i="5" s="1"/>
  <c r="O2198" i="5" s="1"/>
  <c r="P2198" i="5" s="1"/>
  <c r="Q2198" i="5" s="1"/>
  <c r="M2168" i="5"/>
  <c r="N2168" i="5" s="1"/>
  <c r="O2168" i="5" s="1"/>
  <c r="P2168" i="5" s="1"/>
  <c r="Q2168" i="5" s="1"/>
  <c r="M2164" i="5"/>
  <c r="N2164" i="5" s="1"/>
  <c r="O2164" i="5" s="1"/>
  <c r="P2164" i="5" s="1"/>
  <c r="Q2164" i="5" s="1"/>
  <c r="M2131" i="5"/>
  <c r="N2131" i="5" s="1"/>
  <c r="O2131" i="5" s="1"/>
  <c r="P2131" i="5" s="1"/>
  <c r="Q2131" i="5" s="1"/>
  <c r="M2119" i="5"/>
  <c r="N2119" i="5" s="1"/>
  <c r="O2119" i="5" s="1"/>
  <c r="P2119" i="5" s="1"/>
  <c r="Q2119" i="5" s="1"/>
  <c r="M2107" i="5"/>
  <c r="N2107" i="5" s="1"/>
  <c r="O2107" i="5" s="1"/>
  <c r="P2107" i="5" s="1"/>
  <c r="Q2107" i="5" s="1"/>
  <c r="M2095" i="5"/>
  <c r="N2095" i="5" s="1"/>
  <c r="O2095" i="5" s="1"/>
  <c r="P2095" i="5" s="1"/>
  <c r="Q2095" i="5" s="1"/>
  <c r="M2083" i="5"/>
  <c r="N2083" i="5" s="1"/>
  <c r="O2083" i="5" s="1"/>
  <c r="P2083" i="5" s="1"/>
  <c r="Q2083" i="5" s="1"/>
  <c r="M2071" i="5"/>
  <c r="N2071" i="5" s="1"/>
  <c r="O2071" i="5" s="1"/>
  <c r="P2071" i="5" s="1"/>
  <c r="Q2071" i="5" s="1"/>
  <c r="M2059" i="5"/>
  <c r="N2059" i="5" s="1"/>
  <c r="M2047" i="5"/>
  <c r="N2047" i="5" s="1"/>
  <c r="O2047" i="5" s="1"/>
  <c r="P2047" i="5" s="1"/>
  <c r="Q2047" i="5" s="1"/>
  <c r="M2035" i="5"/>
  <c r="N2035" i="5" s="1"/>
  <c r="O2035" i="5" s="1"/>
  <c r="P2035" i="5" s="1"/>
  <c r="Q2035" i="5" s="1"/>
  <c r="M2436" i="5"/>
  <c r="N2436" i="5" s="1"/>
  <c r="O2436" i="5" s="1"/>
  <c r="P2436" i="5" s="1"/>
  <c r="Q2436" i="5" s="1"/>
  <c r="M2289" i="5"/>
  <c r="N2289" i="5" s="1"/>
  <c r="M2265" i="5"/>
  <c r="N2265" i="5" s="1"/>
  <c r="O2265" i="5" s="1"/>
  <c r="P2265" i="5" s="1"/>
  <c r="Q2265" i="5" s="1"/>
  <c r="M2229" i="5"/>
  <c r="N2229" i="5" s="1"/>
  <c r="O2229" i="5" s="1"/>
  <c r="P2229" i="5" s="1"/>
  <c r="Q2229" i="5" s="1"/>
  <c r="M2181" i="5"/>
  <c r="N2181" i="5" s="1"/>
  <c r="O2181" i="5" s="1"/>
  <c r="P2181" i="5" s="1"/>
  <c r="Q2181" i="5" s="1"/>
  <c r="M2177" i="5"/>
  <c r="N2177" i="5" s="1"/>
  <c r="O2177" i="5" s="1"/>
  <c r="P2177" i="5" s="1"/>
  <c r="Q2177" i="5" s="1"/>
  <c r="M2146" i="5"/>
  <c r="N2146" i="5" s="1"/>
  <c r="O2146" i="5" s="1"/>
  <c r="P2146" i="5" s="1"/>
  <c r="Q2146" i="5" s="1"/>
  <c r="M2140" i="5"/>
  <c r="N2140" i="5" s="1"/>
  <c r="O2140" i="5" s="1"/>
  <c r="P2140" i="5" s="1"/>
  <c r="Q2140" i="5" s="1"/>
  <c r="M2132" i="5"/>
  <c r="N2132" i="5" s="1"/>
  <c r="O2132" i="5" s="1"/>
  <c r="P2132" i="5" s="1"/>
  <c r="Q2132" i="5" s="1"/>
  <c r="M2120" i="5"/>
  <c r="N2120" i="5" s="1"/>
  <c r="O2120" i="5" s="1"/>
  <c r="P2120" i="5" s="1"/>
  <c r="Q2120" i="5" s="1"/>
  <c r="M2108" i="5"/>
  <c r="N2108" i="5" s="1"/>
  <c r="O2108" i="5" s="1"/>
  <c r="P2108" i="5" s="1"/>
  <c r="Q2108" i="5" s="1"/>
  <c r="M2514" i="5"/>
  <c r="N2514" i="5" s="1"/>
  <c r="O2514" i="5" s="1"/>
  <c r="P2514" i="5" s="1"/>
  <c r="Q2514" i="5" s="1"/>
  <c r="M2420" i="5"/>
  <c r="N2420" i="5" s="1"/>
  <c r="O2420" i="5" s="1"/>
  <c r="P2420" i="5" s="1"/>
  <c r="Q2420" i="5" s="1"/>
  <c r="M2302" i="5"/>
  <c r="N2302" i="5" s="1"/>
  <c r="O2302" i="5" s="1"/>
  <c r="P2302" i="5" s="1"/>
  <c r="Q2302" i="5" s="1"/>
  <c r="M2262" i="5"/>
  <c r="N2262" i="5" s="1"/>
  <c r="O2262" i="5" s="1"/>
  <c r="P2262" i="5" s="1"/>
  <c r="Q2262" i="5" s="1"/>
  <c r="M2205" i="5"/>
  <c r="N2205" i="5" s="1"/>
  <c r="O2205" i="5" s="1"/>
  <c r="P2205" i="5" s="1"/>
  <c r="Q2205" i="5" s="1"/>
  <c r="M2202" i="5"/>
  <c r="N2202" i="5" s="1"/>
  <c r="O2202" i="5" s="1"/>
  <c r="P2202" i="5" s="1"/>
  <c r="Q2202" i="5" s="1"/>
  <c r="M2194" i="5"/>
  <c r="N2194" i="5" s="1"/>
  <c r="O2194" i="5" s="1"/>
  <c r="P2194" i="5" s="1"/>
  <c r="Q2194" i="5" s="1"/>
  <c r="M2190" i="5"/>
  <c r="N2190" i="5" s="1"/>
  <c r="O2190" i="5" s="1"/>
  <c r="P2190" i="5" s="1"/>
  <c r="Q2190" i="5" s="1"/>
  <c r="M2186" i="5"/>
  <c r="N2186" i="5" s="1"/>
  <c r="O2186" i="5" s="1"/>
  <c r="P2186" i="5" s="1"/>
  <c r="Q2186" i="5" s="1"/>
  <c r="M2156" i="5"/>
  <c r="N2156" i="5" s="1"/>
  <c r="O2156" i="5" s="1"/>
  <c r="P2156" i="5" s="1"/>
  <c r="Q2156" i="5" s="1"/>
  <c r="M2152" i="5"/>
  <c r="N2152" i="5" s="1"/>
  <c r="O2152" i="5" s="1"/>
  <c r="P2152" i="5" s="1"/>
  <c r="Q2152" i="5" s="1"/>
  <c r="M2133" i="5"/>
  <c r="N2133" i="5" s="1"/>
  <c r="O2133" i="5" s="1"/>
  <c r="P2133" i="5" s="1"/>
  <c r="Q2133" i="5" s="1"/>
  <c r="M2121" i="5"/>
  <c r="N2121" i="5" s="1"/>
  <c r="O2121" i="5" s="1"/>
  <c r="P2121" i="5" s="1"/>
  <c r="Q2121" i="5" s="1"/>
  <c r="M2279" i="5"/>
  <c r="N2279" i="5" s="1"/>
  <c r="O2279" i="5" s="1"/>
  <c r="P2279" i="5" s="1"/>
  <c r="Q2279" i="5" s="1"/>
  <c r="M2241" i="5"/>
  <c r="N2241" i="5" s="1"/>
  <c r="O2241" i="5" s="1"/>
  <c r="P2241" i="5" s="1"/>
  <c r="Q2241" i="5" s="1"/>
  <c r="M2231" i="5"/>
  <c r="N2231" i="5" s="1"/>
  <c r="O2231" i="5" s="1"/>
  <c r="P2231" i="5" s="1"/>
  <c r="Q2231" i="5" s="1"/>
  <c r="M2218" i="5"/>
  <c r="N2218" i="5" s="1"/>
  <c r="M2216" i="5"/>
  <c r="N2216" i="5" s="1"/>
  <c r="O2216" i="5" s="1"/>
  <c r="P2216" i="5" s="1"/>
  <c r="Q2216" i="5" s="1"/>
  <c r="M2214" i="5"/>
  <c r="N2214" i="5" s="1"/>
  <c r="O2214" i="5" s="1"/>
  <c r="P2214" i="5" s="1"/>
  <c r="Q2214" i="5" s="1"/>
  <c r="M2199" i="5"/>
  <c r="N2199" i="5" s="1"/>
  <c r="O2199" i="5" s="1"/>
  <c r="P2199" i="5" s="1"/>
  <c r="Q2199" i="5" s="1"/>
  <c r="M2169" i="5"/>
  <c r="N2169" i="5" s="1"/>
  <c r="O2169" i="5" s="1"/>
  <c r="P2169" i="5" s="1"/>
  <c r="Q2169" i="5" s="1"/>
  <c r="M2165" i="5"/>
  <c r="N2165" i="5" s="1"/>
  <c r="O2165" i="5" s="1"/>
  <c r="P2165" i="5" s="1"/>
  <c r="Q2165" i="5" s="1"/>
  <c r="M2147" i="5"/>
  <c r="N2147" i="5" s="1"/>
  <c r="O2147" i="5" s="1"/>
  <c r="P2147" i="5" s="1"/>
  <c r="Q2147" i="5" s="1"/>
  <c r="M2141" i="5"/>
  <c r="N2141" i="5" s="1"/>
  <c r="O2141" i="5" s="1"/>
  <c r="P2141" i="5" s="1"/>
  <c r="Q2141" i="5" s="1"/>
  <c r="M2134" i="5"/>
  <c r="N2134" i="5" s="1"/>
  <c r="O2134" i="5" s="1"/>
  <c r="P2134" i="5" s="1"/>
  <c r="Q2134" i="5" s="1"/>
  <c r="M2122" i="5"/>
  <c r="N2122" i="5" s="1"/>
  <c r="O2122" i="5" s="1"/>
  <c r="P2122" i="5" s="1"/>
  <c r="Q2122" i="5" s="1"/>
  <c r="M2110" i="5"/>
  <c r="N2110" i="5" s="1"/>
  <c r="O2110" i="5" s="1"/>
  <c r="P2110" i="5" s="1"/>
  <c r="Q2110" i="5" s="1"/>
  <c r="M2407" i="5"/>
  <c r="N2407" i="5" s="1"/>
  <c r="O2407" i="5" s="1"/>
  <c r="P2407" i="5" s="1"/>
  <c r="Q2407" i="5" s="1"/>
  <c r="M2370" i="5"/>
  <c r="N2370" i="5" s="1"/>
  <c r="O2370" i="5" s="1"/>
  <c r="P2370" i="5" s="1"/>
  <c r="Q2370" i="5" s="1"/>
  <c r="M2275" i="5"/>
  <c r="N2275" i="5" s="1"/>
  <c r="M2254" i="5"/>
  <c r="N2254" i="5" s="1"/>
  <c r="O2254" i="5" s="1"/>
  <c r="P2254" i="5" s="1"/>
  <c r="Q2254" i="5" s="1"/>
  <c r="M2238" i="5"/>
  <c r="N2238" i="5" s="1"/>
  <c r="O2238" i="5" s="1"/>
  <c r="P2238" i="5" s="1"/>
  <c r="Q2238" i="5" s="1"/>
  <c r="M2226" i="5"/>
  <c r="N2226" i="5" s="1"/>
  <c r="O2226" i="5" s="1"/>
  <c r="P2226" i="5" s="1"/>
  <c r="Q2226" i="5" s="1"/>
  <c r="M2182" i="5"/>
  <c r="N2182" i="5" s="1"/>
  <c r="O2182" i="5" s="1"/>
  <c r="P2182" i="5" s="1"/>
  <c r="Q2182" i="5" s="1"/>
  <c r="M2178" i="5"/>
  <c r="N2178" i="5" s="1"/>
  <c r="O2178" i="5" s="1"/>
  <c r="P2178" i="5" s="1"/>
  <c r="Q2178" i="5" s="1"/>
  <c r="M2174" i="5"/>
  <c r="N2174" i="5" s="1"/>
  <c r="O2174" i="5" s="1"/>
  <c r="P2174" i="5" s="1"/>
  <c r="Q2174" i="5" s="1"/>
  <c r="M2301" i="5"/>
  <c r="N2301" i="5" s="1"/>
  <c r="O2301" i="5" s="1"/>
  <c r="P2301" i="5" s="1"/>
  <c r="Q2301" i="5" s="1"/>
  <c r="M2267" i="5"/>
  <c r="N2267" i="5" s="1"/>
  <c r="O2267" i="5" s="1"/>
  <c r="P2267" i="5" s="1"/>
  <c r="Q2267" i="5" s="1"/>
  <c r="M2251" i="5"/>
  <c r="N2251" i="5" s="1"/>
  <c r="O2251" i="5" s="1"/>
  <c r="P2251" i="5" s="1"/>
  <c r="Q2251" i="5" s="1"/>
  <c r="M2195" i="5"/>
  <c r="N2195" i="5" s="1"/>
  <c r="O2195" i="5" s="1"/>
  <c r="P2195" i="5" s="1"/>
  <c r="Q2195" i="5" s="1"/>
  <c r="M2191" i="5"/>
  <c r="N2191" i="5" s="1"/>
  <c r="O2191" i="5" s="1"/>
  <c r="P2191" i="5" s="1"/>
  <c r="Q2191" i="5" s="1"/>
  <c r="M2187" i="5"/>
  <c r="N2187" i="5" s="1"/>
  <c r="O2187" i="5" s="1"/>
  <c r="P2187" i="5" s="1"/>
  <c r="Q2187" i="5" s="1"/>
  <c r="M2287" i="5"/>
  <c r="N2287" i="5" s="1"/>
  <c r="O2287" i="5" s="1"/>
  <c r="P2287" i="5" s="1"/>
  <c r="Q2287" i="5" s="1"/>
  <c r="M2253" i="5"/>
  <c r="N2253" i="5" s="1"/>
  <c r="O2253" i="5" s="1"/>
  <c r="P2253" i="5" s="1"/>
  <c r="Q2253" i="5" s="1"/>
  <c r="M2230" i="5"/>
  <c r="N2230" i="5" s="1"/>
  <c r="O2230" i="5" s="1"/>
  <c r="P2230" i="5" s="1"/>
  <c r="Q2230" i="5" s="1"/>
  <c r="M2183" i="5"/>
  <c r="N2183" i="5" s="1"/>
  <c r="O2183" i="5" s="1"/>
  <c r="P2183" i="5" s="1"/>
  <c r="Q2183" i="5" s="1"/>
  <c r="M2179" i="5"/>
  <c r="N2179" i="5" s="1"/>
  <c r="O2179" i="5" s="1"/>
  <c r="P2179" i="5" s="1"/>
  <c r="Q2179" i="5" s="1"/>
  <c r="M2166" i="5"/>
  <c r="N2166" i="5" s="1"/>
  <c r="O2166" i="5" s="1"/>
  <c r="P2166" i="5" s="1"/>
  <c r="Q2166" i="5" s="1"/>
  <c r="M2112" i="5"/>
  <c r="N2112" i="5" s="1"/>
  <c r="O2112" i="5" s="1"/>
  <c r="P2112" i="5" s="1"/>
  <c r="Q2112" i="5" s="1"/>
  <c r="M2078" i="5"/>
  <c r="N2078" i="5" s="1"/>
  <c r="O2078" i="5" s="1"/>
  <c r="P2078" i="5" s="1"/>
  <c r="Q2078" i="5" s="1"/>
  <c r="M2074" i="5"/>
  <c r="N2074" i="5" s="1"/>
  <c r="O2074" i="5" s="1"/>
  <c r="P2074" i="5" s="1"/>
  <c r="Q2074" i="5" s="1"/>
  <c r="M2044" i="5"/>
  <c r="N2044" i="5" s="1"/>
  <c r="M2040" i="5"/>
  <c r="N2040" i="5" s="1"/>
  <c r="O2040" i="5" s="1"/>
  <c r="P2040" i="5" s="1"/>
  <c r="Q2040" i="5" s="1"/>
  <c r="M2036" i="5"/>
  <c r="N2036" i="5" s="1"/>
  <c r="O2036" i="5" s="1"/>
  <c r="P2036" i="5" s="1"/>
  <c r="Q2036" i="5" s="1"/>
  <c r="M2026" i="5"/>
  <c r="N2026" i="5" s="1"/>
  <c r="O2026" i="5" s="1"/>
  <c r="P2026" i="5" s="1"/>
  <c r="Q2026" i="5" s="1"/>
  <c r="M2018" i="5"/>
  <c r="N2018" i="5" s="1"/>
  <c r="O2018" i="5" s="1"/>
  <c r="P2018" i="5" s="1"/>
  <c r="Q2018" i="5" s="1"/>
  <c r="M2006" i="5"/>
  <c r="N2006" i="5" s="1"/>
  <c r="O2006" i="5" s="1"/>
  <c r="P2006" i="5" s="1"/>
  <c r="Q2006" i="5" s="1"/>
  <c r="M1994" i="5"/>
  <c r="N1994" i="5" s="1"/>
  <c r="O1994" i="5" s="1"/>
  <c r="P1994" i="5" s="1"/>
  <c r="Q1994" i="5" s="1"/>
  <c r="M1982" i="5"/>
  <c r="N1982" i="5" s="1"/>
  <c r="O1982" i="5" s="1"/>
  <c r="P1982" i="5" s="1"/>
  <c r="Q1982" i="5" s="1"/>
  <c r="M1970" i="5"/>
  <c r="N1970" i="5" s="1"/>
  <c r="O1970" i="5" s="1"/>
  <c r="P1970" i="5" s="1"/>
  <c r="Q1970" i="5" s="1"/>
  <c r="M1958" i="5"/>
  <c r="N1958" i="5" s="1"/>
  <c r="O1958" i="5" s="1"/>
  <c r="P1958" i="5" s="1"/>
  <c r="Q1958" i="5" s="1"/>
  <c r="M1946" i="5"/>
  <c r="N1946" i="5" s="1"/>
  <c r="O1946" i="5" s="1"/>
  <c r="P1946" i="5" s="1"/>
  <c r="Q1946" i="5" s="1"/>
  <c r="M1934" i="5"/>
  <c r="N1934" i="5" s="1"/>
  <c r="O1934" i="5" s="1"/>
  <c r="P1934" i="5" s="1"/>
  <c r="Q1934" i="5" s="1"/>
  <c r="M2219" i="5"/>
  <c r="N2219" i="5" s="1"/>
  <c r="M2163" i="5"/>
  <c r="N2163" i="5" s="1"/>
  <c r="O2163" i="5" s="1"/>
  <c r="P2163" i="5" s="1"/>
  <c r="Q2163" i="5" s="1"/>
  <c r="M2153" i="5"/>
  <c r="N2153" i="5" s="1"/>
  <c r="O2153" i="5" s="1"/>
  <c r="P2153" i="5" s="1"/>
  <c r="Q2153" i="5" s="1"/>
  <c r="M2128" i="5"/>
  <c r="N2128" i="5" s="1"/>
  <c r="O2128" i="5" s="1"/>
  <c r="P2128" i="5" s="1"/>
  <c r="Q2128" i="5" s="1"/>
  <c r="M2126" i="5"/>
  <c r="N2126" i="5" s="1"/>
  <c r="O2126" i="5" s="1"/>
  <c r="P2126" i="5" s="1"/>
  <c r="Q2126" i="5" s="1"/>
  <c r="M2124" i="5"/>
  <c r="N2124" i="5" s="1"/>
  <c r="O2124" i="5" s="1"/>
  <c r="P2124" i="5" s="1"/>
  <c r="Q2124" i="5" s="1"/>
  <c r="M2091" i="5"/>
  <c r="N2091" i="5" s="1"/>
  <c r="M2087" i="5"/>
  <c r="N2087" i="5" s="1"/>
  <c r="O2087" i="5" s="1"/>
  <c r="P2087" i="5" s="1"/>
  <c r="Q2087" i="5" s="1"/>
  <c r="M2070" i="5"/>
  <c r="N2070" i="5" s="1"/>
  <c r="O2070" i="5" s="1"/>
  <c r="P2070" i="5" s="1"/>
  <c r="Q2070" i="5" s="1"/>
  <c r="M2053" i="5"/>
  <c r="N2053" i="5" s="1"/>
  <c r="O2053" i="5" s="1"/>
  <c r="P2053" i="5" s="1"/>
  <c r="Q2053" i="5" s="1"/>
  <c r="M2049" i="5"/>
  <c r="N2049" i="5" s="1"/>
  <c r="O2049" i="5" s="1"/>
  <c r="P2049" i="5" s="1"/>
  <c r="Q2049" i="5" s="1"/>
  <c r="M2019" i="5"/>
  <c r="N2019" i="5" s="1"/>
  <c r="O2019" i="5" s="1"/>
  <c r="P2019" i="5" s="1"/>
  <c r="Q2019" i="5" s="1"/>
  <c r="M2007" i="5"/>
  <c r="N2007" i="5" s="1"/>
  <c r="O2007" i="5" s="1"/>
  <c r="P2007" i="5" s="1"/>
  <c r="Q2007" i="5" s="1"/>
  <c r="M1995" i="5"/>
  <c r="N1995" i="5" s="1"/>
  <c r="O1995" i="5" s="1"/>
  <c r="P1995" i="5" s="1"/>
  <c r="Q1995" i="5" s="1"/>
  <c r="M1983" i="5"/>
  <c r="N1983" i="5" s="1"/>
  <c r="O1983" i="5" s="1"/>
  <c r="P1983" i="5" s="1"/>
  <c r="Q1983" i="5" s="1"/>
  <c r="M1971" i="5"/>
  <c r="N1971" i="5" s="1"/>
  <c r="M1959" i="5"/>
  <c r="N1959" i="5" s="1"/>
  <c r="M1947" i="5"/>
  <c r="N1947" i="5" s="1"/>
  <c r="O1947" i="5" s="1"/>
  <c r="P1947" i="5" s="1"/>
  <c r="Q1947" i="5" s="1"/>
  <c r="M2406" i="5"/>
  <c r="N2406" i="5" s="1"/>
  <c r="O2406" i="5" s="1"/>
  <c r="P2406" i="5" s="1"/>
  <c r="Q2406" i="5" s="1"/>
  <c r="M2278" i="5"/>
  <c r="N2278" i="5" s="1"/>
  <c r="O2278" i="5" s="1"/>
  <c r="P2278" i="5" s="1"/>
  <c r="Q2278" i="5" s="1"/>
  <c r="M2175" i="5"/>
  <c r="N2175" i="5" s="1"/>
  <c r="O2175" i="5" s="1"/>
  <c r="P2175" i="5" s="1"/>
  <c r="Q2175" i="5" s="1"/>
  <c r="M2104" i="5"/>
  <c r="N2104" i="5" s="1"/>
  <c r="O2104" i="5" s="1"/>
  <c r="P2104" i="5" s="1"/>
  <c r="Q2104" i="5" s="1"/>
  <c r="M2100" i="5"/>
  <c r="N2100" i="5" s="1"/>
  <c r="O2100" i="5" s="1"/>
  <c r="P2100" i="5" s="1"/>
  <c r="Q2100" i="5" s="1"/>
  <c r="M2096" i="5"/>
  <c r="N2096" i="5" s="1"/>
  <c r="O2096" i="5" s="1"/>
  <c r="P2096" i="5" s="1"/>
  <c r="Q2096" i="5" s="1"/>
  <c r="M2066" i="5"/>
  <c r="N2066" i="5" s="1"/>
  <c r="O2066" i="5" s="1"/>
  <c r="P2066" i="5" s="1"/>
  <c r="Q2066" i="5" s="1"/>
  <c r="M2062" i="5"/>
  <c r="N2062" i="5" s="1"/>
  <c r="O2062" i="5" s="1"/>
  <c r="P2062" i="5" s="1"/>
  <c r="Q2062" i="5" s="1"/>
  <c r="M2032" i="5"/>
  <c r="N2032" i="5" s="1"/>
  <c r="O2032" i="5" s="1"/>
  <c r="P2032" i="5" s="1"/>
  <c r="Q2032" i="5" s="1"/>
  <c r="M2027" i="5"/>
  <c r="N2027" i="5" s="1"/>
  <c r="O2027" i="5" s="1"/>
  <c r="P2027" i="5" s="1"/>
  <c r="Q2027" i="5" s="1"/>
  <c r="M2020" i="5"/>
  <c r="N2020" i="5" s="1"/>
  <c r="O2020" i="5" s="1"/>
  <c r="P2020" i="5" s="1"/>
  <c r="Q2020" i="5" s="1"/>
  <c r="M2008" i="5"/>
  <c r="N2008" i="5" s="1"/>
  <c r="O2008" i="5" s="1"/>
  <c r="P2008" i="5" s="1"/>
  <c r="Q2008" i="5" s="1"/>
  <c r="M1996" i="5"/>
  <c r="N1996" i="5" s="1"/>
  <c r="O1996" i="5" s="1"/>
  <c r="P1996" i="5" s="1"/>
  <c r="Q1996" i="5" s="1"/>
  <c r="M1984" i="5"/>
  <c r="N1984" i="5" s="1"/>
  <c r="O1984" i="5" s="1"/>
  <c r="P1984" i="5" s="1"/>
  <c r="Q1984" i="5" s="1"/>
  <c r="M1972" i="5"/>
  <c r="N1972" i="5" s="1"/>
  <c r="M1960" i="5"/>
  <c r="N1960" i="5" s="1"/>
  <c r="O1960" i="5" s="1"/>
  <c r="P1960" i="5" s="1"/>
  <c r="Q1960" i="5" s="1"/>
  <c r="M1948" i="5"/>
  <c r="N1948" i="5" s="1"/>
  <c r="O1948" i="5" s="1"/>
  <c r="P1948" i="5" s="1"/>
  <c r="Q1948" i="5" s="1"/>
  <c r="M1936" i="5"/>
  <c r="N1936" i="5" s="1"/>
  <c r="O1936" i="5" s="1"/>
  <c r="P1936" i="5" s="1"/>
  <c r="Q1936" i="5" s="1"/>
  <c r="M2369" i="5"/>
  <c r="N2369" i="5" s="1"/>
  <c r="O2369" i="5" s="1"/>
  <c r="P2369" i="5" s="1"/>
  <c r="Q2369" i="5" s="1"/>
  <c r="M2291" i="5"/>
  <c r="N2291" i="5" s="1"/>
  <c r="O2291" i="5" s="1"/>
  <c r="P2291" i="5" s="1"/>
  <c r="Q2291" i="5" s="1"/>
  <c r="M2206" i="5"/>
  <c r="N2206" i="5" s="1"/>
  <c r="O2206" i="5" s="1"/>
  <c r="P2206" i="5" s="1"/>
  <c r="Q2206" i="5" s="1"/>
  <c r="M2162" i="5"/>
  <c r="N2162" i="5" s="1"/>
  <c r="O2162" i="5" s="1"/>
  <c r="P2162" i="5" s="1"/>
  <c r="Q2162" i="5" s="1"/>
  <c r="M2150" i="5"/>
  <c r="N2150" i="5" s="1"/>
  <c r="O2150" i="5" s="1"/>
  <c r="P2150" i="5" s="1"/>
  <c r="Q2150" i="5" s="1"/>
  <c r="M2136" i="5"/>
  <c r="N2136" i="5" s="1"/>
  <c r="O2136" i="5" s="1"/>
  <c r="P2136" i="5" s="1"/>
  <c r="Q2136" i="5" s="1"/>
  <c r="M2115" i="5"/>
  <c r="N2115" i="5" s="1"/>
  <c r="O2115" i="5" s="1"/>
  <c r="P2115" i="5" s="1"/>
  <c r="Q2115" i="5" s="1"/>
  <c r="M2079" i="5"/>
  <c r="N2079" i="5" s="1"/>
  <c r="O2079" i="5" s="1"/>
  <c r="P2079" i="5" s="1"/>
  <c r="Q2079" i="5" s="1"/>
  <c r="M2075" i="5"/>
  <c r="N2075" i="5" s="1"/>
  <c r="O2075" i="5" s="1"/>
  <c r="P2075" i="5" s="1"/>
  <c r="Q2075" i="5" s="1"/>
  <c r="M2058" i="5"/>
  <c r="N2058" i="5" s="1"/>
  <c r="O2058" i="5" s="1"/>
  <c r="P2058" i="5" s="1"/>
  <c r="Q2058" i="5" s="1"/>
  <c r="M2459" i="5"/>
  <c r="N2459" i="5" s="1"/>
  <c r="O2459" i="5" s="1"/>
  <c r="P2459" i="5" s="1"/>
  <c r="Q2459" i="5" s="1"/>
  <c r="M2277" i="5"/>
  <c r="N2277" i="5" s="1"/>
  <c r="O2277" i="5" s="1"/>
  <c r="P2277" i="5" s="1"/>
  <c r="Q2277" i="5" s="1"/>
  <c r="M2266" i="5"/>
  <c r="N2266" i="5" s="1"/>
  <c r="O2266" i="5" s="1"/>
  <c r="P2266" i="5" s="1"/>
  <c r="Q2266" i="5" s="1"/>
  <c r="M2217" i="5"/>
  <c r="N2217" i="5" s="1"/>
  <c r="O2217" i="5" s="1"/>
  <c r="P2217" i="5" s="1"/>
  <c r="Q2217" i="5" s="1"/>
  <c r="M2144" i="5"/>
  <c r="N2144" i="5" s="1"/>
  <c r="O2144" i="5" s="1"/>
  <c r="P2144" i="5" s="1"/>
  <c r="Q2144" i="5" s="1"/>
  <c r="M2092" i="5"/>
  <c r="N2092" i="5" s="1"/>
  <c r="O2092" i="5" s="1"/>
  <c r="P2092" i="5" s="1"/>
  <c r="Q2092" i="5" s="1"/>
  <c r="M2088" i="5"/>
  <c r="N2088" i="5" s="1"/>
  <c r="M2084" i="5"/>
  <c r="N2084" i="5" s="1"/>
  <c r="O2084" i="5" s="1"/>
  <c r="P2084" i="5" s="1"/>
  <c r="Q2084" i="5" s="1"/>
  <c r="M2054" i="5"/>
  <c r="N2054" i="5" s="1"/>
  <c r="O2054" i="5" s="1"/>
  <c r="P2054" i="5" s="1"/>
  <c r="Q2054" i="5" s="1"/>
  <c r="M2050" i="5"/>
  <c r="N2050" i="5" s="1"/>
  <c r="O2050" i="5" s="1"/>
  <c r="P2050" i="5" s="1"/>
  <c r="Q2050" i="5" s="1"/>
  <c r="M2028" i="5"/>
  <c r="N2028" i="5" s="1"/>
  <c r="O2028" i="5" s="1"/>
  <c r="P2028" i="5" s="1"/>
  <c r="Q2028" i="5" s="1"/>
  <c r="M2022" i="5"/>
  <c r="N2022" i="5" s="1"/>
  <c r="O2022" i="5" s="1"/>
  <c r="P2022" i="5" s="1"/>
  <c r="Q2022" i="5" s="1"/>
  <c r="M2010" i="5"/>
  <c r="N2010" i="5" s="1"/>
  <c r="O2010" i="5" s="1"/>
  <c r="P2010" i="5" s="1"/>
  <c r="Q2010" i="5" s="1"/>
  <c r="M1998" i="5"/>
  <c r="N1998" i="5" s="1"/>
  <c r="O1998" i="5" s="1"/>
  <c r="P1998" i="5" s="1"/>
  <c r="Q1998" i="5" s="1"/>
  <c r="M1986" i="5"/>
  <c r="N1986" i="5" s="1"/>
  <c r="O1986" i="5" s="1"/>
  <c r="P1986" i="5" s="1"/>
  <c r="Q1986" i="5" s="1"/>
  <c r="M1974" i="5"/>
  <c r="N1974" i="5" s="1"/>
  <c r="O1974" i="5" s="1"/>
  <c r="P1974" i="5" s="1"/>
  <c r="Q1974" i="5" s="1"/>
  <c r="M2210" i="5"/>
  <c r="N2210" i="5" s="1"/>
  <c r="O2210" i="5" s="1"/>
  <c r="P2210" i="5" s="1"/>
  <c r="Q2210" i="5" s="1"/>
  <c r="M2118" i="5"/>
  <c r="N2118" i="5" s="1"/>
  <c r="O2118" i="5" s="1"/>
  <c r="P2118" i="5" s="1"/>
  <c r="Q2118" i="5" s="1"/>
  <c r="M2113" i="5"/>
  <c r="N2113" i="5" s="1"/>
  <c r="O2113" i="5" s="1"/>
  <c r="P2113" i="5" s="1"/>
  <c r="Q2113" i="5" s="1"/>
  <c r="M2101" i="5"/>
  <c r="N2101" i="5" s="1"/>
  <c r="O2101" i="5" s="1"/>
  <c r="P2101" i="5" s="1"/>
  <c r="Q2101" i="5" s="1"/>
  <c r="M2097" i="5"/>
  <c r="N2097" i="5" s="1"/>
  <c r="M2067" i="5"/>
  <c r="N2067" i="5" s="1"/>
  <c r="O2067" i="5" s="1"/>
  <c r="P2067" i="5" s="1"/>
  <c r="Q2067" i="5" s="1"/>
  <c r="M2063" i="5"/>
  <c r="N2063" i="5" s="1"/>
  <c r="O2063" i="5" s="1"/>
  <c r="P2063" i="5" s="1"/>
  <c r="Q2063" i="5" s="1"/>
  <c r="M2046" i="5"/>
  <c r="N2046" i="5" s="1"/>
  <c r="O2046" i="5" s="1"/>
  <c r="P2046" i="5" s="1"/>
  <c r="Q2046" i="5" s="1"/>
  <c r="M2243" i="5"/>
  <c r="N2243" i="5" s="1"/>
  <c r="O2243" i="5" s="1"/>
  <c r="P2243" i="5" s="1"/>
  <c r="Q2243" i="5" s="1"/>
  <c r="M2149" i="5"/>
  <c r="N2149" i="5" s="1"/>
  <c r="M2080" i="5"/>
  <c r="N2080" i="5" s="1"/>
  <c r="O2080" i="5" s="1"/>
  <c r="P2080" i="5" s="1"/>
  <c r="Q2080" i="5" s="1"/>
  <c r="M2076" i="5"/>
  <c r="N2076" i="5" s="1"/>
  <c r="O2076" i="5" s="1"/>
  <c r="P2076" i="5" s="1"/>
  <c r="Q2076" i="5" s="1"/>
  <c r="M2072" i="5"/>
  <c r="N2072" i="5" s="1"/>
  <c r="O2072" i="5" s="1"/>
  <c r="P2072" i="5" s="1"/>
  <c r="Q2072" i="5" s="1"/>
  <c r="M2200" i="5"/>
  <c r="N2200" i="5" s="1"/>
  <c r="O2200" i="5" s="1"/>
  <c r="P2200" i="5" s="1"/>
  <c r="Q2200" i="5" s="1"/>
  <c r="M2158" i="5"/>
  <c r="N2158" i="5" s="1"/>
  <c r="O2158" i="5" s="1"/>
  <c r="P2158" i="5" s="1"/>
  <c r="Q2158" i="5" s="1"/>
  <c r="M2135" i="5"/>
  <c r="N2135" i="5" s="1"/>
  <c r="O2135" i="5" s="1"/>
  <c r="P2135" i="5" s="1"/>
  <c r="Q2135" i="5" s="1"/>
  <c r="M2116" i="5"/>
  <c r="N2116" i="5" s="1"/>
  <c r="O2116" i="5" s="1"/>
  <c r="P2116" i="5" s="1"/>
  <c r="Q2116" i="5" s="1"/>
  <c r="M2102" i="5"/>
  <c r="N2102" i="5" s="1"/>
  <c r="O2102" i="5" s="1"/>
  <c r="P2102" i="5" s="1"/>
  <c r="Q2102" i="5" s="1"/>
  <c r="M2098" i="5"/>
  <c r="N2098" i="5" s="1"/>
  <c r="O2098" i="5" s="1"/>
  <c r="P2098" i="5" s="1"/>
  <c r="Q2098" i="5" s="1"/>
  <c r="M2250" i="5"/>
  <c r="N2250" i="5" s="1"/>
  <c r="O2250" i="5" s="1"/>
  <c r="P2250" i="5" s="1"/>
  <c r="Q2250" i="5" s="1"/>
  <c r="M2167" i="5"/>
  <c r="N2167" i="5" s="1"/>
  <c r="O2167" i="5" s="1"/>
  <c r="P2167" i="5" s="1"/>
  <c r="Q2167" i="5" s="1"/>
  <c r="M2157" i="5"/>
  <c r="N2157" i="5" s="1"/>
  <c r="O2157" i="5" s="1"/>
  <c r="P2157" i="5" s="1"/>
  <c r="Q2157" i="5" s="1"/>
  <c r="M2192" i="5"/>
  <c r="N2192" i="5" s="1"/>
  <c r="O2192" i="5" s="1"/>
  <c r="P2192" i="5" s="1"/>
  <c r="Q2192" i="5" s="1"/>
  <c r="M2103" i="5"/>
  <c r="N2103" i="5" s="1"/>
  <c r="O2103" i="5" s="1"/>
  <c r="P2103" i="5" s="1"/>
  <c r="Q2103" i="5" s="1"/>
  <c r="M2099" i="5"/>
  <c r="N2099" i="5" s="1"/>
  <c r="O2099" i="5" s="1"/>
  <c r="P2099" i="5" s="1"/>
  <c r="Q2099" i="5" s="1"/>
  <c r="M2001" i="5"/>
  <c r="N2001" i="5" s="1"/>
  <c r="O2001" i="5" s="1"/>
  <c r="P2001" i="5" s="1"/>
  <c r="Q2001" i="5" s="1"/>
  <c r="M1993" i="5"/>
  <c r="N1993" i="5" s="1"/>
  <c r="O1993" i="5" s="1"/>
  <c r="P1993" i="5" s="1"/>
  <c r="Q1993" i="5" s="1"/>
  <c r="M1955" i="5"/>
  <c r="N1955" i="5" s="1"/>
  <c r="O1955" i="5" s="1"/>
  <c r="P1955" i="5" s="1"/>
  <c r="Q1955" i="5" s="1"/>
  <c r="M1952" i="5"/>
  <c r="N1952" i="5" s="1"/>
  <c r="O1952" i="5" s="1"/>
  <c r="P1952" i="5" s="1"/>
  <c r="Q1952" i="5" s="1"/>
  <c r="M1949" i="5"/>
  <c r="N1949" i="5" s="1"/>
  <c r="O1949" i="5" s="1"/>
  <c r="P1949" i="5" s="1"/>
  <c r="Q1949" i="5" s="1"/>
  <c r="M1926" i="5"/>
  <c r="N1926" i="5" s="1"/>
  <c r="O1926" i="5" s="1"/>
  <c r="P1926" i="5" s="1"/>
  <c r="Q1926" i="5" s="1"/>
  <c r="M1920" i="5"/>
  <c r="N1920" i="5" s="1"/>
  <c r="O1920" i="5" s="1"/>
  <c r="P1920" i="5" s="1"/>
  <c r="Q1920" i="5" s="1"/>
  <c r="M1914" i="5"/>
  <c r="N1914" i="5" s="1"/>
  <c r="O1914" i="5" s="1"/>
  <c r="P1914" i="5" s="1"/>
  <c r="Q1914" i="5" s="1"/>
  <c r="M1908" i="5"/>
  <c r="N1908" i="5" s="1"/>
  <c r="O1908" i="5" s="1"/>
  <c r="P1908" i="5" s="1"/>
  <c r="Q1908" i="5" s="1"/>
  <c r="M1902" i="5"/>
  <c r="N1902" i="5" s="1"/>
  <c r="O1902" i="5" s="1"/>
  <c r="P1902" i="5" s="1"/>
  <c r="Q1902" i="5" s="1"/>
  <c r="M1896" i="5"/>
  <c r="N1896" i="5" s="1"/>
  <c r="O1896" i="5" s="1"/>
  <c r="P1896" i="5" s="1"/>
  <c r="Q1896" i="5" s="1"/>
  <c r="M1890" i="5"/>
  <c r="N1890" i="5" s="1"/>
  <c r="O1890" i="5" s="1"/>
  <c r="P1890" i="5" s="1"/>
  <c r="Q1890" i="5" s="1"/>
  <c r="M1884" i="5"/>
  <c r="N1884" i="5" s="1"/>
  <c r="O1884" i="5" s="1"/>
  <c r="P1884" i="5" s="1"/>
  <c r="Q1884" i="5" s="1"/>
  <c r="M1878" i="5"/>
  <c r="N1878" i="5" s="1"/>
  <c r="O1878" i="5" s="1"/>
  <c r="P1878" i="5" s="1"/>
  <c r="Q1878" i="5" s="1"/>
  <c r="M1872" i="5"/>
  <c r="N1872" i="5" s="1"/>
  <c r="O1872" i="5" s="1"/>
  <c r="P1872" i="5" s="1"/>
  <c r="Q1872" i="5" s="1"/>
  <c r="M1866" i="5"/>
  <c r="N1866" i="5" s="1"/>
  <c r="O1866" i="5" s="1"/>
  <c r="P1866" i="5" s="1"/>
  <c r="Q1866" i="5" s="1"/>
  <c r="M1856" i="5"/>
  <c r="N1856" i="5" s="1"/>
  <c r="O1856" i="5" s="1"/>
  <c r="P1856" i="5" s="1"/>
  <c r="Q1856" i="5" s="1"/>
  <c r="M2127" i="5"/>
  <c r="N2127" i="5" s="1"/>
  <c r="O2127" i="5" s="1"/>
  <c r="P2127" i="5" s="1"/>
  <c r="Q2127" i="5" s="1"/>
  <c r="M2111" i="5"/>
  <c r="N2111" i="5" s="1"/>
  <c r="O2111" i="5" s="1"/>
  <c r="P2111" i="5" s="1"/>
  <c r="Q2111" i="5" s="1"/>
  <c r="M2051" i="5"/>
  <c r="N2051" i="5" s="1"/>
  <c r="O2051" i="5" s="1"/>
  <c r="P2051" i="5" s="1"/>
  <c r="Q2051" i="5" s="1"/>
  <c r="M2041" i="5"/>
  <c r="N2041" i="5" s="1"/>
  <c r="M2037" i="5"/>
  <c r="N2037" i="5" s="1"/>
  <c r="O2037" i="5" s="1"/>
  <c r="P2037" i="5" s="1"/>
  <c r="Q2037" i="5" s="1"/>
  <c r="M2024" i="5"/>
  <c r="N2024" i="5" s="1"/>
  <c r="O2024" i="5" s="1"/>
  <c r="P2024" i="5" s="1"/>
  <c r="Q2024" i="5" s="1"/>
  <c r="M2014" i="5"/>
  <c r="N2014" i="5" s="1"/>
  <c r="O2014" i="5" s="1"/>
  <c r="P2014" i="5" s="1"/>
  <c r="Q2014" i="5" s="1"/>
  <c r="M2009" i="5"/>
  <c r="N2009" i="5" s="1"/>
  <c r="O2009" i="5" s="1"/>
  <c r="P2009" i="5" s="1"/>
  <c r="Q2009" i="5" s="1"/>
  <c r="M1978" i="5"/>
  <c r="N1978" i="5" s="1"/>
  <c r="O1978" i="5" s="1"/>
  <c r="P1978" i="5" s="1"/>
  <c r="Q1978" i="5" s="1"/>
  <c r="M1973" i="5"/>
  <c r="N1973" i="5" s="1"/>
  <c r="O1973" i="5" s="1"/>
  <c r="P1973" i="5" s="1"/>
  <c r="Q1973" i="5" s="1"/>
  <c r="M1965" i="5"/>
  <c r="N1965" i="5" s="1"/>
  <c r="M1962" i="5"/>
  <c r="N1962" i="5" s="1"/>
  <c r="O1962" i="5" s="1"/>
  <c r="P1962" i="5" s="1"/>
  <c r="Q1962" i="5" s="1"/>
  <c r="M1932" i="5"/>
  <c r="N1932" i="5" s="1"/>
  <c r="O1932" i="5" s="1"/>
  <c r="P1932" i="5" s="1"/>
  <c r="Q1932" i="5" s="1"/>
  <c r="M1857" i="5"/>
  <c r="N1857" i="5" s="1"/>
  <c r="O1857" i="5" s="1"/>
  <c r="P1857" i="5" s="1"/>
  <c r="Q1857" i="5" s="1"/>
  <c r="M1845" i="5"/>
  <c r="N1845" i="5" s="1"/>
  <c r="O1845" i="5" s="1"/>
  <c r="P1845" i="5" s="1"/>
  <c r="Q1845" i="5" s="1"/>
  <c r="M1844" i="5"/>
  <c r="N1844" i="5" s="1"/>
  <c r="O1844" i="5" s="1"/>
  <c r="P1844" i="5" s="1"/>
  <c r="Q1844" i="5" s="1"/>
  <c r="M1843" i="5"/>
  <c r="N1843" i="5" s="1"/>
  <c r="O1843" i="5" s="1"/>
  <c r="P1843" i="5" s="1"/>
  <c r="Q1843" i="5" s="1"/>
  <c r="M1842" i="5"/>
  <c r="N1842" i="5" s="1"/>
  <c r="O1842" i="5" s="1"/>
  <c r="P1842" i="5" s="1"/>
  <c r="Q1842" i="5" s="1"/>
  <c r="M1841" i="5"/>
  <c r="N1841" i="5" s="1"/>
  <c r="O1841" i="5" s="1"/>
  <c r="P1841" i="5" s="1"/>
  <c r="Q1841" i="5" s="1"/>
  <c r="M1840" i="5"/>
  <c r="N1840" i="5" s="1"/>
  <c r="O1840" i="5" s="1"/>
  <c r="P1840" i="5" s="1"/>
  <c r="Q1840" i="5" s="1"/>
  <c r="M1839" i="5"/>
  <c r="N1839" i="5" s="1"/>
  <c r="O1839" i="5" s="1"/>
  <c r="P1839" i="5" s="1"/>
  <c r="Q1839" i="5" s="1"/>
  <c r="M1838" i="5"/>
  <c r="N1838" i="5" s="1"/>
  <c r="O1838" i="5" s="1"/>
  <c r="P1838" i="5" s="1"/>
  <c r="Q1838" i="5" s="1"/>
  <c r="M1837" i="5"/>
  <c r="N1837" i="5" s="1"/>
  <c r="O1837" i="5" s="1"/>
  <c r="P1837" i="5" s="1"/>
  <c r="Q1837" i="5" s="1"/>
  <c r="M1836" i="5"/>
  <c r="N1836" i="5" s="1"/>
  <c r="O1836" i="5" s="1"/>
  <c r="P1836" i="5" s="1"/>
  <c r="Q1836" i="5" s="1"/>
  <c r="M1835" i="5"/>
  <c r="N1835" i="5" s="1"/>
  <c r="O1835" i="5" s="1"/>
  <c r="P1835" i="5" s="1"/>
  <c r="Q1835" i="5" s="1"/>
  <c r="M1834" i="5"/>
  <c r="N1834" i="5" s="1"/>
  <c r="O1834" i="5" s="1"/>
  <c r="P1834" i="5" s="1"/>
  <c r="Q1834" i="5" s="1"/>
  <c r="M1833" i="5"/>
  <c r="N1833" i="5" s="1"/>
  <c r="O1833" i="5" s="1"/>
  <c r="P1833" i="5" s="1"/>
  <c r="Q1833" i="5" s="1"/>
  <c r="M1832" i="5"/>
  <c r="N1832" i="5" s="1"/>
  <c r="O1832" i="5" s="1"/>
  <c r="P1832" i="5" s="1"/>
  <c r="Q1832" i="5" s="1"/>
  <c r="M1831" i="5"/>
  <c r="N1831" i="5" s="1"/>
  <c r="O1831" i="5" s="1"/>
  <c r="P1831" i="5" s="1"/>
  <c r="Q1831" i="5" s="1"/>
  <c r="M1830" i="5"/>
  <c r="N1830" i="5" s="1"/>
  <c r="O1830" i="5" s="1"/>
  <c r="P1830" i="5" s="1"/>
  <c r="Q1830" i="5" s="1"/>
  <c r="M1829" i="5"/>
  <c r="N1829" i="5" s="1"/>
  <c r="O1829" i="5" s="1"/>
  <c r="P1829" i="5" s="1"/>
  <c r="Q1829" i="5" s="1"/>
  <c r="M1828" i="5"/>
  <c r="N1828" i="5" s="1"/>
  <c r="M1827" i="5"/>
  <c r="N1827" i="5" s="1"/>
  <c r="O1827" i="5" s="1"/>
  <c r="P1827" i="5" s="1"/>
  <c r="Q1827" i="5" s="1"/>
  <c r="M1826" i="5"/>
  <c r="N1826" i="5" s="1"/>
  <c r="O1826" i="5" s="1"/>
  <c r="P1826" i="5" s="1"/>
  <c r="Q1826" i="5" s="1"/>
  <c r="M1825" i="5"/>
  <c r="N1825" i="5" s="1"/>
  <c r="O1825" i="5" s="1"/>
  <c r="P1825" i="5" s="1"/>
  <c r="Q1825" i="5" s="1"/>
  <c r="M1824" i="5"/>
  <c r="N1824" i="5" s="1"/>
  <c r="O1824" i="5" s="1"/>
  <c r="P1824" i="5" s="1"/>
  <c r="Q1824" i="5" s="1"/>
  <c r="M1823" i="5"/>
  <c r="N1823" i="5" s="1"/>
  <c r="O1823" i="5" s="1"/>
  <c r="P1823" i="5" s="1"/>
  <c r="Q1823" i="5" s="1"/>
  <c r="M1822" i="5"/>
  <c r="N1822" i="5" s="1"/>
  <c r="O1822" i="5" s="1"/>
  <c r="P1822" i="5" s="1"/>
  <c r="Q1822" i="5" s="1"/>
  <c r="M1821" i="5"/>
  <c r="N1821" i="5" s="1"/>
  <c r="M1820" i="5"/>
  <c r="N1820" i="5" s="1"/>
  <c r="O1820" i="5" s="1"/>
  <c r="P1820" i="5" s="1"/>
  <c r="Q1820" i="5" s="1"/>
  <c r="M1819" i="5"/>
  <c r="N1819" i="5" s="1"/>
  <c r="O1819" i="5" s="1"/>
  <c r="P1819" i="5" s="1"/>
  <c r="Q1819" i="5" s="1"/>
  <c r="M1818" i="5"/>
  <c r="N1818" i="5" s="1"/>
  <c r="O1818" i="5" s="1"/>
  <c r="P1818" i="5" s="1"/>
  <c r="Q1818" i="5" s="1"/>
  <c r="M1817" i="5"/>
  <c r="N1817" i="5" s="1"/>
  <c r="O1817" i="5" s="1"/>
  <c r="P1817" i="5" s="1"/>
  <c r="Q1817" i="5" s="1"/>
  <c r="M1816" i="5"/>
  <c r="N1816" i="5" s="1"/>
  <c r="O1816" i="5" s="1"/>
  <c r="P1816" i="5" s="1"/>
  <c r="Q1816" i="5" s="1"/>
  <c r="M1815" i="5"/>
  <c r="N1815" i="5" s="1"/>
  <c r="O1815" i="5" s="1"/>
  <c r="P1815" i="5" s="1"/>
  <c r="Q1815" i="5" s="1"/>
  <c r="M1814" i="5"/>
  <c r="N1814" i="5" s="1"/>
  <c r="O1814" i="5" s="1"/>
  <c r="P1814" i="5" s="1"/>
  <c r="Q1814" i="5" s="1"/>
  <c r="M1813" i="5"/>
  <c r="N1813" i="5" s="1"/>
  <c r="M1812" i="5"/>
  <c r="N1812" i="5" s="1"/>
  <c r="O1812" i="5" s="1"/>
  <c r="P1812" i="5" s="1"/>
  <c r="Q1812" i="5" s="1"/>
  <c r="M1811" i="5"/>
  <c r="N1811" i="5" s="1"/>
  <c r="O1811" i="5" s="1"/>
  <c r="P1811" i="5" s="1"/>
  <c r="Q1811" i="5" s="1"/>
  <c r="M1810" i="5"/>
  <c r="N1810" i="5" s="1"/>
  <c r="O1810" i="5" s="1"/>
  <c r="P1810" i="5" s="1"/>
  <c r="Q1810" i="5" s="1"/>
  <c r="M1809" i="5"/>
  <c r="N1809" i="5" s="1"/>
  <c r="O1809" i="5" s="1"/>
  <c r="P1809" i="5" s="1"/>
  <c r="Q1809" i="5" s="1"/>
  <c r="M1808" i="5"/>
  <c r="N1808" i="5" s="1"/>
  <c r="O1808" i="5" s="1"/>
  <c r="P1808" i="5" s="1"/>
  <c r="Q1808" i="5" s="1"/>
  <c r="M1807" i="5"/>
  <c r="N1807" i="5" s="1"/>
  <c r="O1807" i="5" s="1"/>
  <c r="P1807" i="5" s="1"/>
  <c r="Q1807" i="5" s="1"/>
  <c r="M1806" i="5"/>
  <c r="N1806" i="5" s="1"/>
  <c r="O1806" i="5" s="1"/>
  <c r="P1806" i="5" s="1"/>
  <c r="Q1806" i="5" s="1"/>
  <c r="M1805" i="5"/>
  <c r="N1805" i="5" s="1"/>
  <c r="O1805" i="5" s="1"/>
  <c r="P1805" i="5" s="1"/>
  <c r="Q1805" i="5" s="1"/>
  <c r="M1804" i="5"/>
  <c r="N1804" i="5" s="1"/>
  <c r="O1804" i="5" s="1"/>
  <c r="P1804" i="5" s="1"/>
  <c r="Q1804" i="5" s="1"/>
  <c r="M1803" i="5"/>
  <c r="N1803" i="5" s="1"/>
  <c r="O1803" i="5" s="1"/>
  <c r="P1803" i="5" s="1"/>
  <c r="Q1803" i="5" s="1"/>
  <c r="M1802" i="5"/>
  <c r="N1802" i="5" s="1"/>
  <c r="O1802" i="5" s="1"/>
  <c r="P1802" i="5" s="1"/>
  <c r="Q1802" i="5" s="1"/>
  <c r="M1801" i="5"/>
  <c r="N1801" i="5" s="1"/>
  <c r="O1801" i="5" s="1"/>
  <c r="P1801" i="5" s="1"/>
  <c r="Q1801" i="5" s="1"/>
  <c r="M1800" i="5"/>
  <c r="N1800" i="5" s="1"/>
  <c r="O1800" i="5" s="1"/>
  <c r="P1800" i="5" s="1"/>
  <c r="Q1800" i="5" s="1"/>
  <c r="M1799" i="5"/>
  <c r="N1799" i="5" s="1"/>
  <c r="O1799" i="5" s="1"/>
  <c r="P1799" i="5" s="1"/>
  <c r="Q1799" i="5" s="1"/>
  <c r="M1798" i="5"/>
  <c r="N1798" i="5" s="1"/>
  <c r="O1798" i="5" s="1"/>
  <c r="P1798" i="5" s="1"/>
  <c r="Q1798" i="5" s="1"/>
  <c r="M1797" i="5"/>
  <c r="N1797" i="5" s="1"/>
  <c r="O1797" i="5" s="1"/>
  <c r="P1797" i="5" s="1"/>
  <c r="Q1797" i="5" s="1"/>
  <c r="M1796" i="5"/>
  <c r="N1796" i="5" s="1"/>
  <c r="M1795" i="5"/>
  <c r="N1795" i="5" s="1"/>
  <c r="O1795" i="5" s="1"/>
  <c r="P1795" i="5" s="1"/>
  <c r="Q1795" i="5" s="1"/>
  <c r="M1794" i="5"/>
  <c r="N1794" i="5" s="1"/>
  <c r="O1794" i="5" s="1"/>
  <c r="P1794" i="5" s="1"/>
  <c r="Q1794" i="5" s="1"/>
  <c r="M1793" i="5"/>
  <c r="N1793" i="5" s="1"/>
  <c r="O1793" i="5" s="1"/>
  <c r="P1793" i="5" s="1"/>
  <c r="Q1793" i="5" s="1"/>
  <c r="M1792" i="5"/>
  <c r="N1792" i="5" s="1"/>
  <c r="O1792" i="5" s="1"/>
  <c r="P1792" i="5" s="1"/>
  <c r="Q1792" i="5" s="1"/>
  <c r="M1791" i="5"/>
  <c r="N1791" i="5" s="1"/>
  <c r="O1791" i="5" s="1"/>
  <c r="P1791" i="5" s="1"/>
  <c r="Q1791" i="5" s="1"/>
  <c r="M1790" i="5"/>
  <c r="N1790" i="5" s="1"/>
  <c r="O1790" i="5" s="1"/>
  <c r="P1790" i="5" s="1"/>
  <c r="Q1790" i="5" s="1"/>
  <c r="M1789" i="5"/>
  <c r="N1789" i="5" s="1"/>
  <c r="O1789" i="5" s="1"/>
  <c r="P1789" i="5" s="1"/>
  <c r="Q1789" i="5" s="1"/>
  <c r="M1788" i="5"/>
  <c r="N1788" i="5" s="1"/>
  <c r="M1787" i="5"/>
  <c r="N1787" i="5" s="1"/>
  <c r="O1787" i="5" s="1"/>
  <c r="P1787" i="5" s="1"/>
  <c r="Q1787" i="5" s="1"/>
  <c r="M1786" i="5"/>
  <c r="N1786" i="5" s="1"/>
  <c r="O1786" i="5" s="1"/>
  <c r="P1786" i="5" s="1"/>
  <c r="Q1786" i="5" s="1"/>
  <c r="M1785" i="5"/>
  <c r="N1785" i="5" s="1"/>
  <c r="O1785" i="5" s="1"/>
  <c r="P1785" i="5" s="1"/>
  <c r="Q1785" i="5" s="1"/>
  <c r="M1784" i="5"/>
  <c r="N1784" i="5" s="1"/>
  <c r="O1784" i="5" s="1"/>
  <c r="P1784" i="5" s="1"/>
  <c r="Q1784" i="5" s="1"/>
  <c r="M1783" i="5"/>
  <c r="N1783" i="5" s="1"/>
  <c r="O1783" i="5" s="1"/>
  <c r="P1783" i="5" s="1"/>
  <c r="Q1783" i="5" s="1"/>
  <c r="M1782" i="5"/>
  <c r="N1782" i="5" s="1"/>
  <c r="O1782" i="5" s="1"/>
  <c r="P1782" i="5" s="1"/>
  <c r="Q1782" i="5" s="1"/>
  <c r="M1781" i="5"/>
  <c r="N1781" i="5" s="1"/>
  <c r="O1781" i="5" s="1"/>
  <c r="P1781" i="5" s="1"/>
  <c r="Q1781" i="5" s="1"/>
  <c r="M1780" i="5"/>
  <c r="N1780" i="5" s="1"/>
  <c r="O1780" i="5" s="1"/>
  <c r="P1780" i="5" s="1"/>
  <c r="Q1780" i="5" s="1"/>
  <c r="M2106" i="5"/>
  <c r="N2106" i="5" s="1"/>
  <c r="O2106" i="5" s="1"/>
  <c r="P2106" i="5" s="1"/>
  <c r="Q2106" i="5" s="1"/>
  <c r="M2094" i="5"/>
  <c r="N2094" i="5" s="1"/>
  <c r="O2094" i="5" s="1"/>
  <c r="P2094" i="5" s="1"/>
  <c r="Q2094" i="5" s="1"/>
  <c r="M2039" i="5"/>
  <c r="N2039" i="5" s="1"/>
  <c r="O2039" i="5" s="1"/>
  <c r="P2039" i="5" s="1"/>
  <c r="Q2039" i="5" s="1"/>
  <c r="M1999" i="5"/>
  <c r="N1999" i="5" s="1"/>
  <c r="O1999" i="5" s="1"/>
  <c r="P1999" i="5" s="1"/>
  <c r="Q1999" i="5" s="1"/>
  <c r="M1991" i="5"/>
  <c r="N1991" i="5" s="1"/>
  <c r="O1991" i="5" s="1"/>
  <c r="P1991" i="5" s="1"/>
  <c r="Q1991" i="5" s="1"/>
  <c r="M1927" i="5"/>
  <c r="N1927" i="5" s="1"/>
  <c r="O1927" i="5" s="1"/>
  <c r="P1927" i="5" s="1"/>
  <c r="Q1927" i="5" s="1"/>
  <c r="M1921" i="5"/>
  <c r="N1921" i="5" s="1"/>
  <c r="O1921" i="5" s="1"/>
  <c r="P1921" i="5" s="1"/>
  <c r="Q1921" i="5" s="1"/>
  <c r="M1915" i="5"/>
  <c r="N1915" i="5" s="1"/>
  <c r="O1915" i="5" s="1"/>
  <c r="P1915" i="5" s="1"/>
  <c r="Q1915" i="5" s="1"/>
  <c r="M1909" i="5"/>
  <c r="N1909" i="5" s="1"/>
  <c r="O1909" i="5" s="1"/>
  <c r="P1909" i="5" s="1"/>
  <c r="Q1909" i="5" s="1"/>
  <c r="M1903" i="5"/>
  <c r="N1903" i="5" s="1"/>
  <c r="O1903" i="5" s="1"/>
  <c r="P1903" i="5" s="1"/>
  <c r="Q1903" i="5" s="1"/>
  <c r="M1897" i="5"/>
  <c r="N1897" i="5" s="1"/>
  <c r="M1891" i="5"/>
  <c r="N1891" i="5" s="1"/>
  <c r="O1891" i="5" s="1"/>
  <c r="P1891" i="5" s="1"/>
  <c r="Q1891" i="5" s="1"/>
  <c r="M2188" i="5"/>
  <c r="N2188" i="5" s="1"/>
  <c r="O2188" i="5" s="1"/>
  <c r="P2188" i="5" s="1"/>
  <c r="Q2188" i="5" s="1"/>
  <c r="M2148" i="5"/>
  <c r="N2148" i="5" s="1"/>
  <c r="O2148" i="5" s="1"/>
  <c r="P2148" i="5" s="1"/>
  <c r="Q2148" i="5" s="1"/>
  <c r="M2090" i="5"/>
  <c r="N2090" i="5" s="1"/>
  <c r="O2090" i="5" s="1"/>
  <c r="P2090" i="5" s="1"/>
  <c r="Q2090" i="5" s="1"/>
  <c r="M2086" i="5"/>
  <c r="N2086" i="5" s="1"/>
  <c r="O2086" i="5" s="1"/>
  <c r="P2086" i="5" s="1"/>
  <c r="Q2086" i="5" s="1"/>
  <c r="M2043" i="5"/>
  <c r="N2043" i="5" s="1"/>
  <c r="O2043" i="5" s="1"/>
  <c r="P2043" i="5" s="1"/>
  <c r="Q2043" i="5" s="1"/>
  <c r="M2029" i="5"/>
  <c r="N2029" i="5" s="1"/>
  <c r="O2029" i="5" s="1"/>
  <c r="P2029" i="5" s="1"/>
  <c r="Q2029" i="5" s="1"/>
  <c r="M2012" i="5"/>
  <c r="N2012" i="5" s="1"/>
  <c r="O2012" i="5" s="1"/>
  <c r="P2012" i="5" s="1"/>
  <c r="Q2012" i="5" s="1"/>
  <c r="M2004" i="5"/>
  <c r="N2004" i="5" s="1"/>
  <c r="O2004" i="5" s="1"/>
  <c r="P2004" i="5" s="1"/>
  <c r="Q2004" i="5" s="1"/>
  <c r="M1976" i="5"/>
  <c r="N1976" i="5" s="1"/>
  <c r="M1968" i="5"/>
  <c r="N1968" i="5" s="1"/>
  <c r="M1943" i="5"/>
  <c r="N1943" i="5" s="1"/>
  <c r="O1943" i="5" s="1"/>
  <c r="P1943" i="5" s="1"/>
  <c r="Q1943" i="5" s="1"/>
  <c r="M1940" i="5"/>
  <c r="N1940" i="5" s="1"/>
  <c r="O1940" i="5" s="1"/>
  <c r="P1940" i="5" s="1"/>
  <c r="Q1940" i="5" s="1"/>
  <c r="M1937" i="5"/>
  <c r="N1937" i="5" s="1"/>
  <c r="O1937" i="5" s="1"/>
  <c r="P1937" i="5" s="1"/>
  <c r="Q1937" i="5" s="1"/>
  <c r="M2228" i="5"/>
  <c r="N2228" i="5" s="1"/>
  <c r="O2228" i="5" s="1"/>
  <c r="P2228" i="5" s="1"/>
  <c r="Q2228" i="5" s="1"/>
  <c r="M2203" i="5"/>
  <c r="N2203" i="5" s="1"/>
  <c r="O2203" i="5" s="1"/>
  <c r="P2203" i="5" s="1"/>
  <c r="Q2203" i="5" s="1"/>
  <c r="M2082" i="5"/>
  <c r="N2082" i="5" s="1"/>
  <c r="M2068" i="5"/>
  <c r="N2068" i="5" s="1"/>
  <c r="O2068" i="5" s="1"/>
  <c r="P2068" i="5" s="1"/>
  <c r="Q2068" i="5" s="1"/>
  <c r="M2056" i="5"/>
  <c r="N2056" i="5" s="1"/>
  <c r="O2056" i="5" s="1"/>
  <c r="P2056" i="5" s="1"/>
  <c r="Q2056" i="5" s="1"/>
  <c r="M2048" i="5"/>
  <c r="N2048" i="5" s="1"/>
  <c r="O2048" i="5" s="1"/>
  <c r="P2048" i="5" s="1"/>
  <c r="Q2048" i="5" s="1"/>
  <c r="M2031" i="5"/>
  <c r="N2031" i="5" s="1"/>
  <c r="O2031" i="5" s="1"/>
  <c r="P2031" i="5" s="1"/>
  <c r="Q2031" i="5" s="1"/>
  <c r="M2017" i="5"/>
  <c r="N2017" i="5" s="1"/>
  <c r="O2017" i="5" s="1"/>
  <c r="P2017" i="5" s="1"/>
  <c r="Q2017" i="5" s="1"/>
  <c r="M1989" i="5"/>
  <c r="N1989" i="5" s="1"/>
  <c r="O1989" i="5" s="1"/>
  <c r="P1989" i="5" s="1"/>
  <c r="Q1989" i="5" s="1"/>
  <c r="M1981" i="5"/>
  <c r="N1981" i="5" s="1"/>
  <c r="O1981" i="5" s="1"/>
  <c r="P1981" i="5" s="1"/>
  <c r="Q1981" i="5" s="1"/>
  <c r="M1956" i="5"/>
  <c r="N1956" i="5" s="1"/>
  <c r="O1956" i="5" s="1"/>
  <c r="P1956" i="5" s="1"/>
  <c r="Q1956" i="5" s="1"/>
  <c r="M1953" i="5"/>
  <c r="N1953" i="5" s="1"/>
  <c r="O1953" i="5" s="1"/>
  <c r="P1953" i="5" s="1"/>
  <c r="Q1953" i="5" s="1"/>
  <c r="M1950" i="5"/>
  <c r="N1950" i="5" s="1"/>
  <c r="O1950" i="5" s="1"/>
  <c r="P1950" i="5" s="1"/>
  <c r="Q1950" i="5" s="1"/>
  <c r="M1933" i="5"/>
  <c r="N1933" i="5" s="1"/>
  <c r="O1933" i="5" s="1"/>
  <c r="P1933" i="5" s="1"/>
  <c r="Q1933" i="5" s="1"/>
  <c r="M1928" i="5"/>
  <c r="N1928" i="5" s="1"/>
  <c r="O1928" i="5" s="1"/>
  <c r="P1928" i="5" s="1"/>
  <c r="Q1928" i="5" s="1"/>
  <c r="M1922" i="5"/>
  <c r="N1922" i="5" s="1"/>
  <c r="O1922" i="5" s="1"/>
  <c r="P1922" i="5" s="1"/>
  <c r="Q1922" i="5" s="1"/>
  <c r="M1916" i="5"/>
  <c r="N1916" i="5" s="1"/>
  <c r="O1916" i="5" s="1"/>
  <c r="P1916" i="5" s="1"/>
  <c r="Q1916" i="5" s="1"/>
  <c r="M1910" i="5"/>
  <c r="N1910" i="5" s="1"/>
  <c r="O1910" i="5" s="1"/>
  <c r="P1910" i="5" s="1"/>
  <c r="Q1910" i="5" s="1"/>
  <c r="M1904" i="5"/>
  <c r="N1904" i="5" s="1"/>
  <c r="O1904" i="5" s="1"/>
  <c r="P1904" i="5" s="1"/>
  <c r="Q1904" i="5" s="1"/>
  <c r="M1898" i="5"/>
  <c r="N1898" i="5" s="1"/>
  <c r="O1898" i="5" s="1"/>
  <c r="P1898" i="5" s="1"/>
  <c r="Q1898" i="5" s="1"/>
  <c r="M1892" i="5"/>
  <c r="N1892" i="5" s="1"/>
  <c r="O1892" i="5" s="1"/>
  <c r="P1892" i="5" s="1"/>
  <c r="Q1892" i="5" s="1"/>
  <c r="M1886" i="5"/>
  <c r="N1886" i="5" s="1"/>
  <c r="O1886" i="5" s="1"/>
  <c r="P1886" i="5" s="1"/>
  <c r="Q1886" i="5" s="1"/>
  <c r="M1880" i="5"/>
  <c r="N1880" i="5" s="1"/>
  <c r="O1880" i="5" s="1"/>
  <c r="P1880" i="5" s="1"/>
  <c r="Q1880" i="5" s="1"/>
  <c r="M2171" i="5"/>
  <c r="N2171" i="5" s="1"/>
  <c r="O2171" i="5" s="1"/>
  <c r="P2171" i="5" s="1"/>
  <c r="Q2171" i="5" s="1"/>
  <c r="M2138" i="5"/>
  <c r="N2138" i="5" s="1"/>
  <c r="O2138" i="5" s="1"/>
  <c r="P2138" i="5" s="1"/>
  <c r="Q2138" i="5" s="1"/>
  <c r="M2125" i="5"/>
  <c r="N2125" i="5" s="1"/>
  <c r="O2125" i="5" s="1"/>
  <c r="P2125" i="5" s="1"/>
  <c r="Q2125" i="5" s="1"/>
  <c r="M2089" i="5"/>
  <c r="N2089" i="5" s="1"/>
  <c r="O2089" i="5" s="1"/>
  <c r="P2089" i="5" s="1"/>
  <c r="Q2089" i="5" s="1"/>
  <c r="M2085" i="5"/>
  <c r="N2085" i="5" s="1"/>
  <c r="O2085" i="5" s="1"/>
  <c r="P2085" i="5" s="1"/>
  <c r="Q2085" i="5" s="1"/>
  <c r="M2065" i="5"/>
  <c r="N2065" i="5" s="1"/>
  <c r="O2065" i="5" s="1"/>
  <c r="P2065" i="5" s="1"/>
  <c r="Q2065" i="5" s="1"/>
  <c r="M2002" i="5"/>
  <c r="N2002" i="5" s="1"/>
  <c r="O2002" i="5" s="1"/>
  <c r="P2002" i="5" s="1"/>
  <c r="Q2002" i="5" s="1"/>
  <c r="M1997" i="5"/>
  <c r="N1997" i="5" s="1"/>
  <c r="O1997" i="5" s="1"/>
  <c r="P1997" i="5" s="1"/>
  <c r="Q1997" i="5" s="1"/>
  <c r="M1966" i="5"/>
  <c r="N1966" i="5" s="1"/>
  <c r="O1966" i="5" s="1"/>
  <c r="P1966" i="5" s="1"/>
  <c r="Q1966" i="5" s="1"/>
  <c r="M1963" i="5"/>
  <c r="N1963" i="5" s="1"/>
  <c r="O1963" i="5" s="1"/>
  <c r="P1963" i="5" s="1"/>
  <c r="Q1963" i="5" s="1"/>
  <c r="M2170" i="5"/>
  <c r="N2170" i="5" s="1"/>
  <c r="M2077" i="5"/>
  <c r="N2077" i="5" s="1"/>
  <c r="M2015" i="5"/>
  <c r="N2015" i="5" s="1"/>
  <c r="O2015" i="5" s="1"/>
  <c r="P2015" i="5" s="1"/>
  <c r="Q2015" i="5" s="1"/>
  <c r="M1987" i="5"/>
  <c r="N1987" i="5" s="1"/>
  <c r="O1987" i="5" s="1"/>
  <c r="P1987" i="5" s="1"/>
  <c r="Q1987" i="5" s="1"/>
  <c r="M1979" i="5"/>
  <c r="N1979" i="5" s="1"/>
  <c r="O1979" i="5" s="1"/>
  <c r="P1979" i="5" s="1"/>
  <c r="Q1979" i="5" s="1"/>
  <c r="M1929" i="5"/>
  <c r="N1929" i="5" s="1"/>
  <c r="O1929" i="5" s="1"/>
  <c r="P1929" i="5" s="1"/>
  <c r="Q1929" i="5" s="1"/>
  <c r="M1923" i="5"/>
  <c r="N1923" i="5" s="1"/>
  <c r="O1923" i="5" s="1"/>
  <c r="P1923" i="5" s="1"/>
  <c r="Q1923" i="5" s="1"/>
  <c r="M1917" i="5"/>
  <c r="N1917" i="5" s="1"/>
  <c r="O1917" i="5" s="1"/>
  <c r="P1917" i="5" s="1"/>
  <c r="Q1917" i="5" s="1"/>
  <c r="M1911" i="5"/>
  <c r="N1911" i="5" s="1"/>
  <c r="O1911" i="5" s="1"/>
  <c r="P1911" i="5" s="1"/>
  <c r="Q1911" i="5" s="1"/>
  <c r="M1905" i="5"/>
  <c r="N1905" i="5" s="1"/>
  <c r="O1905" i="5" s="1"/>
  <c r="P1905" i="5" s="1"/>
  <c r="Q1905" i="5" s="1"/>
  <c r="M1899" i="5"/>
  <c r="N1899" i="5" s="1"/>
  <c r="O1899" i="5" s="1"/>
  <c r="P1899" i="5" s="1"/>
  <c r="Q1899" i="5" s="1"/>
  <c r="M1893" i="5"/>
  <c r="N1893" i="5" s="1"/>
  <c r="O1893" i="5" s="1"/>
  <c r="P1893" i="5" s="1"/>
  <c r="Q1893" i="5" s="1"/>
  <c r="M1887" i="5"/>
  <c r="N1887" i="5" s="1"/>
  <c r="O1887" i="5" s="1"/>
  <c r="P1887" i="5" s="1"/>
  <c r="Q1887" i="5" s="1"/>
  <c r="M1881" i="5"/>
  <c r="N1881" i="5" s="1"/>
  <c r="O1881" i="5" s="1"/>
  <c r="P1881" i="5" s="1"/>
  <c r="Q1881" i="5" s="1"/>
  <c r="M2215" i="5"/>
  <c r="N2215" i="5" s="1"/>
  <c r="O2215" i="5" s="1"/>
  <c r="P2215" i="5" s="1"/>
  <c r="Q2215" i="5" s="1"/>
  <c r="M2137" i="5"/>
  <c r="N2137" i="5" s="1"/>
  <c r="O2137" i="5" s="1"/>
  <c r="P2137" i="5" s="1"/>
  <c r="Q2137" i="5" s="1"/>
  <c r="M2061" i="5"/>
  <c r="N2061" i="5" s="1"/>
  <c r="O2061" i="5" s="1"/>
  <c r="P2061" i="5" s="1"/>
  <c r="Q2061" i="5" s="1"/>
  <c r="M2034" i="5"/>
  <c r="N2034" i="5" s="1"/>
  <c r="O2034" i="5" s="1"/>
  <c r="P2034" i="5" s="1"/>
  <c r="Q2034" i="5" s="1"/>
  <c r="M2013" i="5"/>
  <c r="N2013" i="5" s="1"/>
  <c r="O2013" i="5" s="1"/>
  <c r="P2013" i="5" s="1"/>
  <c r="Q2013" i="5" s="1"/>
  <c r="M2005" i="5"/>
  <c r="N2005" i="5" s="1"/>
  <c r="M1977" i="5"/>
  <c r="N1977" i="5" s="1"/>
  <c r="O1977" i="5" s="1"/>
  <c r="P1977" i="5" s="1"/>
  <c r="Q1977" i="5" s="1"/>
  <c r="M1969" i="5"/>
  <c r="N1969" i="5" s="1"/>
  <c r="O1969" i="5" s="1"/>
  <c r="P1969" i="5" s="1"/>
  <c r="Q1969" i="5" s="1"/>
  <c r="M1957" i="5"/>
  <c r="N1957" i="5" s="1"/>
  <c r="O1957" i="5" s="1"/>
  <c r="P1957" i="5" s="1"/>
  <c r="Q1957" i="5" s="1"/>
  <c r="M1954" i="5"/>
  <c r="N1954" i="5" s="1"/>
  <c r="O1954" i="5" s="1"/>
  <c r="P1954" i="5" s="1"/>
  <c r="Q1954" i="5" s="1"/>
  <c r="M1951" i="5"/>
  <c r="N1951" i="5" s="1"/>
  <c r="O1951" i="5" s="1"/>
  <c r="P1951" i="5" s="1"/>
  <c r="Q1951" i="5" s="1"/>
  <c r="M2154" i="5"/>
  <c r="N2154" i="5" s="1"/>
  <c r="O2154" i="5" s="1"/>
  <c r="P2154" i="5" s="1"/>
  <c r="Q2154" i="5" s="1"/>
  <c r="M2060" i="5"/>
  <c r="N2060" i="5" s="1"/>
  <c r="O2060" i="5" s="1"/>
  <c r="P2060" i="5" s="1"/>
  <c r="Q2060" i="5" s="1"/>
  <c r="M2052" i="5"/>
  <c r="N2052" i="5" s="1"/>
  <c r="O2052" i="5" s="1"/>
  <c r="P2052" i="5" s="1"/>
  <c r="Q2052" i="5" s="1"/>
  <c r="M2011" i="5"/>
  <c r="N2011" i="5" s="1"/>
  <c r="O2011" i="5" s="1"/>
  <c r="P2011" i="5" s="1"/>
  <c r="Q2011" i="5" s="1"/>
  <c r="M2003" i="5"/>
  <c r="N2003" i="5" s="1"/>
  <c r="O2003" i="5" s="1"/>
  <c r="P2003" i="5" s="1"/>
  <c r="Q2003" i="5" s="1"/>
  <c r="M1975" i="5"/>
  <c r="N1975" i="5" s="1"/>
  <c r="O1975" i="5" s="1"/>
  <c r="P1975" i="5" s="1"/>
  <c r="Q1975" i="5" s="1"/>
  <c r="M1967" i="5"/>
  <c r="N1967" i="5" s="1"/>
  <c r="O1967" i="5" s="1"/>
  <c r="P1967" i="5" s="1"/>
  <c r="Q1967" i="5" s="1"/>
  <c r="M2123" i="5"/>
  <c r="N2123" i="5" s="1"/>
  <c r="O2123" i="5" s="1"/>
  <c r="P2123" i="5" s="1"/>
  <c r="Q2123" i="5" s="1"/>
  <c r="M2073" i="5"/>
  <c r="N2073" i="5" s="1"/>
  <c r="O2073" i="5" s="1"/>
  <c r="P2073" i="5" s="1"/>
  <c r="Q2073" i="5" s="1"/>
  <c r="M1985" i="5"/>
  <c r="N1985" i="5" s="1"/>
  <c r="O1985" i="5" s="1"/>
  <c r="P1985" i="5" s="1"/>
  <c r="Q1985" i="5" s="1"/>
  <c r="M1888" i="5"/>
  <c r="N1888" i="5" s="1"/>
  <c r="O1888" i="5" s="1"/>
  <c r="P1888" i="5" s="1"/>
  <c r="Q1888" i="5" s="1"/>
  <c r="M1879" i="5"/>
  <c r="N1879" i="5" s="1"/>
  <c r="O1879" i="5" s="1"/>
  <c r="P1879" i="5" s="1"/>
  <c r="Q1879" i="5" s="1"/>
  <c r="M1870" i="5"/>
  <c r="N1870" i="5" s="1"/>
  <c r="O1870" i="5" s="1"/>
  <c r="P1870" i="5" s="1"/>
  <c r="Q1870" i="5" s="1"/>
  <c r="M1867" i="5"/>
  <c r="N1867" i="5" s="1"/>
  <c r="O1867" i="5" s="1"/>
  <c r="P1867" i="5" s="1"/>
  <c r="Q1867" i="5" s="1"/>
  <c r="M1771" i="5"/>
  <c r="N1771" i="5" s="1"/>
  <c r="O1771" i="5" s="1"/>
  <c r="P1771" i="5" s="1"/>
  <c r="Q1771" i="5" s="1"/>
  <c r="M1759" i="5"/>
  <c r="N1759" i="5" s="1"/>
  <c r="O1759" i="5" s="1"/>
  <c r="P1759" i="5" s="1"/>
  <c r="Q1759" i="5" s="1"/>
  <c r="M1747" i="5"/>
  <c r="N1747" i="5" s="1"/>
  <c r="O1747" i="5" s="1"/>
  <c r="P1747" i="5" s="1"/>
  <c r="Q1747" i="5" s="1"/>
  <c r="M1735" i="5"/>
  <c r="N1735" i="5" s="1"/>
  <c r="M1723" i="5"/>
  <c r="N1723" i="5" s="1"/>
  <c r="M1711" i="5"/>
  <c r="N1711" i="5" s="1"/>
  <c r="O1711" i="5" s="1"/>
  <c r="P1711" i="5" s="1"/>
  <c r="Q1711" i="5" s="1"/>
  <c r="M1699" i="5"/>
  <c r="N1699" i="5" s="1"/>
  <c r="O1699" i="5" s="1"/>
  <c r="P1699" i="5" s="1"/>
  <c r="Q1699" i="5" s="1"/>
  <c r="M1687" i="5"/>
  <c r="N1687" i="5" s="1"/>
  <c r="O1687" i="5" s="1"/>
  <c r="P1687" i="5" s="1"/>
  <c r="Q1687" i="5" s="1"/>
  <c r="M1945" i="5"/>
  <c r="N1945" i="5" s="1"/>
  <c r="O1945" i="5" s="1"/>
  <c r="P1945" i="5" s="1"/>
  <c r="Q1945" i="5" s="1"/>
  <c r="M1931" i="5"/>
  <c r="N1931" i="5" s="1"/>
  <c r="O1931" i="5" s="1"/>
  <c r="P1931" i="5" s="1"/>
  <c r="Q1931" i="5" s="1"/>
  <c r="M1855" i="5"/>
  <c r="N1855" i="5" s="1"/>
  <c r="M1851" i="5"/>
  <c r="N1851" i="5" s="1"/>
  <c r="O1851" i="5" s="1"/>
  <c r="P1851" i="5" s="1"/>
  <c r="Q1851" i="5" s="1"/>
  <c r="M1847" i="5"/>
  <c r="N1847" i="5" s="1"/>
  <c r="O1847" i="5" s="1"/>
  <c r="P1847" i="5" s="1"/>
  <c r="Q1847" i="5" s="1"/>
  <c r="M1772" i="5"/>
  <c r="N1772" i="5" s="1"/>
  <c r="O1772" i="5" s="1"/>
  <c r="P1772" i="5" s="1"/>
  <c r="Q1772" i="5" s="1"/>
  <c r="M1760" i="5"/>
  <c r="N1760" i="5" s="1"/>
  <c r="O1760" i="5" s="1"/>
  <c r="P1760" i="5" s="1"/>
  <c r="Q1760" i="5" s="1"/>
  <c r="M1748" i="5"/>
  <c r="N1748" i="5" s="1"/>
  <c r="O1748" i="5" s="1"/>
  <c r="P1748" i="5" s="1"/>
  <c r="Q1748" i="5" s="1"/>
  <c r="M1736" i="5"/>
  <c r="N1736" i="5" s="1"/>
  <c r="O1736" i="5" s="1"/>
  <c r="P1736" i="5" s="1"/>
  <c r="Q1736" i="5" s="1"/>
  <c r="M1724" i="5"/>
  <c r="N1724" i="5" s="1"/>
  <c r="O1724" i="5" s="1"/>
  <c r="P1724" i="5" s="1"/>
  <c r="Q1724" i="5" s="1"/>
  <c r="M1712" i="5"/>
  <c r="N1712" i="5" s="1"/>
  <c r="O1712" i="5" s="1"/>
  <c r="P1712" i="5" s="1"/>
  <c r="Q1712" i="5" s="1"/>
  <c r="M1700" i="5"/>
  <c r="N1700" i="5" s="1"/>
  <c r="O1700" i="5" s="1"/>
  <c r="P1700" i="5" s="1"/>
  <c r="Q1700" i="5" s="1"/>
  <c r="M1688" i="5"/>
  <c r="N1688" i="5" s="1"/>
  <c r="O1688" i="5" s="1"/>
  <c r="P1688" i="5" s="1"/>
  <c r="Q1688" i="5" s="1"/>
  <c r="M2038" i="5"/>
  <c r="N2038" i="5" s="1"/>
  <c r="O2038" i="5" s="1"/>
  <c r="P2038" i="5" s="1"/>
  <c r="Q2038" i="5" s="1"/>
  <c r="M2023" i="5"/>
  <c r="N2023" i="5" s="1"/>
  <c r="O2023" i="5" s="1"/>
  <c r="P2023" i="5" s="1"/>
  <c r="Q2023" i="5" s="1"/>
  <c r="M1944" i="5"/>
  <c r="N1944" i="5" s="1"/>
  <c r="O1944" i="5" s="1"/>
  <c r="P1944" i="5" s="1"/>
  <c r="Q1944" i="5" s="1"/>
  <c r="M1925" i="5"/>
  <c r="N1925" i="5" s="1"/>
  <c r="O1925" i="5" s="1"/>
  <c r="P1925" i="5" s="1"/>
  <c r="Q1925" i="5" s="1"/>
  <c r="M1874" i="5"/>
  <c r="N1874" i="5" s="1"/>
  <c r="O1874" i="5" s="1"/>
  <c r="P1874" i="5" s="1"/>
  <c r="Q1874" i="5" s="1"/>
  <c r="M1864" i="5"/>
  <c r="N1864" i="5" s="1"/>
  <c r="M1860" i="5"/>
  <c r="N1860" i="5" s="1"/>
  <c r="O1860" i="5" s="1"/>
  <c r="P1860" i="5" s="1"/>
  <c r="Q1860" i="5" s="1"/>
  <c r="M1773" i="5"/>
  <c r="N1773" i="5" s="1"/>
  <c r="O1773" i="5" s="1"/>
  <c r="P1773" i="5" s="1"/>
  <c r="Q1773" i="5" s="1"/>
  <c r="M1761" i="5"/>
  <c r="N1761" i="5" s="1"/>
  <c r="O1761" i="5" s="1"/>
  <c r="P1761" i="5" s="1"/>
  <c r="Q1761" i="5" s="1"/>
  <c r="M1749" i="5"/>
  <c r="N1749" i="5" s="1"/>
  <c r="O1749" i="5" s="1"/>
  <c r="P1749" i="5" s="1"/>
  <c r="Q1749" i="5" s="1"/>
  <c r="M1737" i="5"/>
  <c r="N1737" i="5" s="1"/>
  <c r="O1737" i="5" s="1"/>
  <c r="P1737" i="5" s="1"/>
  <c r="Q1737" i="5" s="1"/>
  <c r="M1725" i="5"/>
  <c r="N1725" i="5" s="1"/>
  <c r="O1725" i="5" s="1"/>
  <c r="P1725" i="5" s="1"/>
  <c r="Q1725" i="5" s="1"/>
  <c r="M2143" i="5"/>
  <c r="N2143" i="5" s="1"/>
  <c r="O2143" i="5" s="1"/>
  <c r="P2143" i="5" s="1"/>
  <c r="Q2143" i="5" s="1"/>
  <c r="M2030" i="5"/>
  <c r="N2030" i="5" s="1"/>
  <c r="O2030" i="5" s="1"/>
  <c r="P2030" i="5" s="1"/>
  <c r="Q2030" i="5" s="1"/>
  <c r="M1990" i="5"/>
  <c r="N1990" i="5" s="1"/>
  <c r="O1990" i="5" s="1"/>
  <c r="P1990" i="5" s="1"/>
  <c r="Q1990" i="5" s="1"/>
  <c r="M1964" i="5"/>
  <c r="N1964" i="5" s="1"/>
  <c r="O1964" i="5" s="1"/>
  <c r="P1964" i="5" s="1"/>
  <c r="Q1964" i="5" s="1"/>
  <c r="M1919" i="5"/>
  <c r="N1919" i="5" s="1"/>
  <c r="O1919" i="5" s="1"/>
  <c r="P1919" i="5" s="1"/>
  <c r="Q1919" i="5" s="1"/>
  <c r="M1774" i="5"/>
  <c r="N1774" i="5" s="1"/>
  <c r="O1774" i="5" s="1"/>
  <c r="P1774" i="5" s="1"/>
  <c r="Q1774" i="5" s="1"/>
  <c r="M1762" i="5"/>
  <c r="N1762" i="5" s="1"/>
  <c r="O1762" i="5" s="1"/>
  <c r="P1762" i="5" s="1"/>
  <c r="Q1762" i="5" s="1"/>
  <c r="M1750" i="5"/>
  <c r="N1750" i="5" s="1"/>
  <c r="M1738" i="5"/>
  <c r="N1738" i="5" s="1"/>
  <c r="O1738" i="5" s="1"/>
  <c r="P1738" i="5" s="1"/>
  <c r="Q1738" i="5" s="1"/>
  <c r="M1726" i="5"/>
  <c r="N1726" i="5" s="1"/>
  <c r="O1726" i="5" s="1"/>
  <c r="P1726" i="5" s="1"/>
  <c r="Q1726" i="5" s="1"/>
  <c r="M2142" i="5"/>
  <c r="N2142" i="5" s="1"/>
  <c r="O2142" i="5" s="1"/>
  <c r="P2142" i="5" s="1"/>
  <c r="Q2142" i="5" s="1"/>
  <c r="M2016" i="5"/>
  <c r="N2016" i="5" s="1"/>
  <c r="O2016" i="5" s="1"/>
  <c r="P2016" i="5" s="1"/>
  <c r="Q2016" i="5" s="1"/>
  <c r="M1930" i="5"/>
  <c r="N1930" i="5" s="1"/>
  <c r="O1930" i="5" s="1"/>
  <c r="P1930" i="5" s="1"/>
  <c r="Q1930" i="5" s="1"/>
  <c r="M1913" i="5"/>
  <c r="N1913" i="5" s="1"/>
  <c r="O1913" i="5" s="1"/>
  <c r="P1913" i="5" s="1"/>
  <c r="Q1913" i="5" s="1"/>
  <c r="M1882" i="5"/>
  <c r="N1882" i="5" s="1"/>
  <c r="O1882" i="5" s="1"/>
  <c r="P1882" i="5" s="1"/>
  <c r="Q1882" i="5" s="1"/>
  <c r="M1877" i="5"/>
  <c r="N1877" i="5" s="1"/>
  <c r="O1877" i="5" s="1"/>
  <c r="P1877" i="5" s="1"/>
  <c r="Q1877" i="5" s="1"/>
  <c r="M1871" i="5"/>
  <c r="N1871" i="5" s="1"/>
  <c r="O1871" i="5" s="1"/>
  <c r="P1871" i="5" s="1"/>
  <c r="Q1871" i="5" s="1"/>
  <c r="M1868" i="5"/>
  <c r="N1868" i="5" s="1"/>
  <c r="O1868" i="5" s="1"/>
  <c r="P1868" i="5" s="1"/>
  <c r="Q1868" i="5" s="1"/>
  <c r="M1852" i="5"/>
  <c r="N1852" i="5" s="1"/>
  <c r="O1852" i="5" s="1"/>
  <c r="P1852" i="5" s="1"/>
  <c r="Q1852" i="5" s="1"/>
  <c r="M1848" i="5"/>
  <c r="N1848" i="5" s="1"/>
  <c r="O1848" i="5" s="1"/>
  <c r="P1848" i="5" s="1"/>
  <c r="Q1848" i="5" s="1"/>
  <c r="M1775" i="5"/>
  <c r="N1775" i="5" s="1"/>
  <c r="O1775" i="5" s="1"/>
  <c r="P1775" i="5" s="1"/>
  <c r="Q1775" i="5" s="1"/>
  <c r="M1763" i="5"/>
  <c r="N1763" i="5" s="1"/>
  <c r="O1763" i="5" s="1"/>
  <c r="P1763" i="5" s="1"/>
  <c r="Q1763" i="5" s="1"/>
  <c r="M1751" i="5"/>
  <c r="N1751" i="5" s="1"/>
  <c r="O1751" i="5" s="1"/>
  <c r="P1751" i="5" s="1"/>
  <c r="Q1751" i="5" s="1"/>
  <c r="M1739" i="5"/>
  <c r="N1739" i="5" s="1"/>
  <c r="O1739" i="5" s="1"/>
  <c r="P1739" i="5" s="1"/>
  <c r="Q1739" i="5" s="1"/>
  <c r="M1727" i="5"/>
  <c r="N1727" i="5" s="1"/>
  <c r="O1727" i="5" s="1"/>
  <c r="P1727" i="5" s="1"/>
  <c r="Q1727" i="5" s="1"/>
  <c r="M2114" i="5"/>
  <c r="N2114" i="5" s="1"/>
  <c r="O2114" i="5" s="1"/>
  <c r="P2114" i="5" s="1"/>
  <c r="Q2114" i="5" s="1"/>
  <c r="M2055" i="5"/>
  <c r="N2055" i="5" s="1"/>
  <c r="O2055" i="5" s="1"/>
  <c r="P2055" i="5" s="1"/>
  <c r="Q2055" i="5" s="1"/>
  <c r="M1924" i="5"/>
  <c r="N1924" i="5" s="1"/>
  <c r="O1924" i="5" s="1"/>
  <c r="P1924" i="5" s="1"/>
  <c r="Q1924" i="5" s="1"/>
  <c r="M1907" i="5"/>
  <c r="N1907" i="5" s="1"/>
  <c r="O1907" i="5" s="1"/>
  <c r="P1907" i="5" s="1"/>
  <c r="Q1907" i="5" s="1"/>
  <c r="M1861" i="5"/>
  <c r="N1861" i="5" s="1"/>
  <c r="O1861" i="5" s="1"/>
  <c r="P1861" i="5" s="1"/>
  <c r="Q1861" i="5" s="1"/>
  <c r="M1776" i="5"/>
  <c r="N1776" i="5" s="1"/>
  <c r="O1776" i="5" s="1"/>
  <c r="P1776" i="5" s="1"/>
  <c r="Q1776" i="5" s="1"/>
  <c r="M1764" i="5"/>
  <c r="N1764" i="5" s="1"/>
  <c r="O1764" i="5" s="1"/>
  <c r="P1764" i="5" s="1"/>
  <c r="Q1764" i="5" s="1"/>
  <c r="M1752" i="5"/>
  <c r="N1752" i="5" s="1"/>
  <c r="O1752" i="5" s="1"/>
  <c r="P1752" i="5" s="1"/>
  <c r="Q1752" i="5" s="1"/>
  <c r="M1740" i="5"/>
  <c r="N1740" i="5" s="1"/>
  <c r="O1740" i="5" s="1"/>
  <c r="P1740" i="5" s="1"/>
  <c r="Q1740" i="5" s="1"/>
  <c r="M2021" i="5"/>
  <c r="N2021" i="5" s="1"/>
  <c r="O2021" i="5" s="1"/>
  <c r="P2021" i="5" s="1"/>
  <c r="Q2021" i="5" s="1"/>
  <c r="M1918" i="5"/>
  <c r="N1918" i="5" s="1"/>
  <c r="O1918" i="5" s="1"/>
  <c r="P1918" i="5" s="1"/>
  <c r="Q1918" i="5" s="1"/>
  <c r="M1901" i="5"/>
  <c r="N1901" i="5" s="1"/>
  <c r="O1901" i="5" s="1"/>
  <c r="P1901" i="5" s="1"/>
  <c r="Q1901" i="5" s="1"/>
  <c r="M1875" i="5"/>
  <c r="N1875" i="5" s="1"/>
  <c r="O1875" i="5" s="1"/>
  <c r="P1875" i="5" s="1"/>
  <c r="Q1875" i="5" s="1"/>
  <c r="M1865" i="5"/>
  <c r="N1865" i="5" s="1"/>
  <c r="O1865" i="5" s="1"/>
  <c r="P1865" i="5" s="1"/>
  <c r="Q1865" i="5" s="1"/>
  <c r="M1777" i="5"/>
  <c r="N1777" i="5" s="1"/>
  <c r="O1777" i="5" s="1"/>
  <c r="P1777" i="5" s="1"/>
  <c r="Q1777" i="5" s="1"/>
  <c r="M1765" i="5"/>
  <c r="N1765" i="5" s="1"/>
  <c r="O1765" i="5" s="1"/>
  <c r="P1765" i="5" s="1"/>
  <c r="Q1765" i="5" s="1"/>
  <c r="M1753" i="5"/>
  <c r="N1753" i="5" s="1"/>
  <c r="O1753" i="5" s="1"/>
  <c r="P1753" i="5" s="1"/>
  <c r="Q1753" i="5" s="1"/>
  <c r="M1741" i="5"/>
  <c r="N1741" i="5" s="1"/>
  <c r="O1741" i="5" s="1"/>
  <c r="P1741" i="5" s="1"/>
  <c r="Q1741" i="5" s="1"/>
  <c r="M1988" i="5"/>
  <c r="N1988" i="5" s="1"/>
  <c r="O1988" i="5" s="1"/>
  <c r="P1988" i="5" s="1"/>
  <c r="Q1988" i="5" s="1"/>
  <c r="M1912" i="5"/>
  <c r="N1912" i="5" s="1"/>
  <c r="O1912" i="5" s="1"/>
  <c r="P1912" i="5" s="1"/>
  <c r="Q1912" i="5" s="1"/>
  <c r="M1895" i="5"/>
  <c r="N1895" i="5" s="1"/>
  <c r="M1853" i="5"/>
  <c r="N1853" i="5" s="1"/>
  <c r="O1853" i="5" s="1"/>
  <c r="P1853" i="5" s="1"/>
  <c r="Q1853" i="5" s="1"/>
  <c r="M1849" i="5"/>
  <c r="N1849" i="5" s="1"/>
  <c r="O1849" i="5" s="1"/>
  <c r="P1849" i="5" s="1"/>
  <c r="Q1849" i="5" s="1"/>
  <c r="M2109" i="5"/>
  <c r="N2109" i="5" s="1"/>
  <c r="O2109" i="5" s="1"/>
  <c r="P2109" i="5" s="1"/>
  <c r="Q2109" i="5" s="1"/>
  <c r="M2064" i="5"/>
  <c r="N2064" i="5" s="1"/>
  <c r="O2064" i="5" s="1"/>
  <c r="P2064" i="5" s="1"/>
  <c r="Q2064" i="5" s="1"/>
  <c r="M2042" i="5"/>
  <c r="N2042" i="5" s="1"/>
  <c r="O2042" i="5" s="1"/>
  <c r="P2042" i="5" s="1"/>
  <c r="Q2042" i="5" s="1"/>
  <c r="M2000" i="5"/>
  <c r="N2000" i="5" s="1"/>
  <c r="O2000" i="5" s="1"/>
  <c r="P2000" i="5" s="1"/>
  <c r="Q2000" i="5" s="1"/>
  <c r="M1939" i="5"/>
  <c r="N1939" i="5" s="1"/>
  <c r="O1939" i="5" s="1"/>
  <c r="P1939" i="5" s="1"/>
  <c r="Q1939" i="5" s="1"/>
  <c r="M1906" i="5"/>
  <c r="N1906" i="5" s="1"/>
  <c r="O1906" i="5" s="1"/>
  <c r="P1906" i="5" s="1"/>
  <c r="Q1906" i="5" s="1"/>
  <c r="M1889" i="5"/>
  <c r="N1889" i="5" s="1"/>
  <c r="O1889" i="5" s="1"/>
  <c r="P1889" i="5" s="1"/>
  <c r="Q1889" i="5" s="1"/>
  <c r="M1885" i="5"/>
  <c r="N1885" i="5" s="1"/>
  <c r="O1885" i="5" s="1"/>
  <c r="P1885" i="5" s="1"/>
  <c r="Q1885" i="5" s="1"/>
  <c r="M1869" i="5"/>
  <c r="N1869" i="5" s="1"/>
  <c r="M1862" i="5"/>
  <c r="N1862" i="5" s="1"/>
  <c r="O1862" i="5" s="1"/>
  <c r="P1862" i="5" s="1"/>
  <c r="Q1862" i="5" s="1"/>
  <c r="M1858" i="5"/>
  <c r="N1858" i="5" s="1"/>
  <c r="O1858" i="5" s="1"/>
  <c r="P1858" i="5" s="1"/>
  <c r="Q1858" i="5" s="1"/>
  <c r="M1873" i="5"/>
  <c r="N1873" i="5" s="1"/>
  <c r="O1873" i="5" s="1"/>
  <c r="P1873" i="5" s="1"/>
  <c r="Q1873" i="5" s="1"/>
  <c r="M1846" i="5"/>
  <c r="N1846" i="5" s="1"/>
  <c r="O1846" i="5" s="1"/>
  <c r="P1846" i="5" s="1"/>
  <c r="Q1846" i="5" s="1"/>
  <c r="M1746" i="5"/>
  <c r="N1746" i="5" s="1"/>
  <c r="O1746" i="5" s="1"/>
  <c r="P1746" i="5" s="1"/>
  <c r="Q1746" i="5" s="1"/>
  <c r="M1743" i="5"/>
  <c r="N1743" i="5" s="1"/>
  <c r="O1743" i="5" s="1"/>
  <c r="P1743" i="5" s="1"/>
  <c r="Q1743" i="5" s="1"/>
  <c r="M1722" i="5"/>
  <c r="N1722" i="5" s="1"/>
  <c r="O1722" i="5" s="1"/>
  <c r="P1722" i="5" s="1"/>
  <c r="Q1722" i="5" s="1"/>
  <c r="M1719" i="5"/>
  <c r="N1719" i="5" s="1"/>
  <c r="O1719" i="5" s="1"/>
  <c r="P1719" i="5" s="1"/>
  <c r="Q1719" i="5" s="1"/>
  <c r="M1715" i="5"/>
  <c r="N1715" i="5" s="1"/>
  <c r="O1715" i="5" s="1"/>
  <c r="P1715" i="5" s="1"/>
  <c r="Q1715" i="5" s="1"/>
  <c r="M1685" i="5"/>
  <c r="N1685" i="5" s="1"/>
  <c r="O1685" i="5" s="1"/>
  <c r="P1685" i="5" s="1"/>
  <c r="Q1685" i="5" s="1"/>
  <c r="M1681" i="5"/>
  <c r="N1681" i="5" s="1"/>
  <c r="O1681" i="5" s="1"/>
  <c r="P1681" i="5" s="1"/>
  <c r="Q1681" i="5" s="1"/>
  <c r="M1675" i="5"/>
  <c r="N1675" i="5" s="1"/>
  <c r="O1675" i="5" s="1"/>
  <c r="P1675" i="5" s="1"/>
  <c r="Q1675" i="5" s="1"/>
  <c r="M1669" i="5"/>
  <c r="N1669" i="5" s="1"/>
  <c r="O1669" i="5" s="1"/>
  <c r="P1669" i="5" s="1"/>
  <c r="Q1669" i="5" s="1"/>
  <c r="M1663" i="5"/>
  <c r="N1663" i="5" s="1"/>
  <c r="O1663" i="5" s="1"/>
  <c r="P1663" i="5" s="1"/>
  <c r="Q1663" i="5" s="1"/>
  <c r="M1657" i="5"/>
  <c r="N1657" i="5" s="1"/>
  <c r="M1651" i="5"/>
  <c r="N1651" i="5" s="1"/>
  <c r="O1651" i="5" s="1"/>
  <c r="P1651" i="5" s="1"/>
  <c r="Q1651" i="5" s="1"/>
  <c r="M1645" i="5"/>
  <c r="N1645" i="5" s="1"/>
  <c r="O1645" i="5" s="1"/>
  <c r="P1645" i="5" s="1"/>
  <c r="Q1645" i="5" s="1"/>
  <c r="M1639" i="5"/>
  <c r="N1639" i="5" s="1"/>
  <c r="O1639" i="5" s="1"/>
  <c r="P1639" i="5" s="1"/>
  <c r="Q1639" i="5" s="1"/>
  <c r="M1633" i="5"/>
  <c r="N1633" i="5" s="1"/>
  <c r="O1633" i="5" s="1"/>
  <c r="P1633" i="5" s="1"/>
  <c r="Q1633" i="5" s="1"/>
  <c r="M1621" i="5"/>
  <c r="N1621" i="5" s="1"/>
  <c r="O1621" i="5" s="1"/>
  <c r="P1621" i="5" s="1"/>
  <c r="Q1621" i="5" s="1"/>
  <c r="M1609" i="5"/>
  <c r="N1609" i="5" s="1"/>
  <c r="O1609" i="5" s="1"/>
  <c r="P1609" i="5" s="1"/>
  <c r="Q1609" i="5" s="1"/>
  <c r="M1597" i="5"/>
  <c r="N1597" i="5" s="1"/>
  <c r="O1597" i="5" s="1"/>
  <c r="P1597" i="5" s="1"/>
  <c r="Q1597" i="5" s="1"/>
  <c r="M1585" i="5"/>
  <c r="N1585" i="5" s="1"/>
  <c r="O1585" i="5" s="1"/>
  <c r="P1585" i="5" s="1"/>
  <c r="Q1585" i="5" s="1"/>
  <c r="M1573" i="5"/>
  <c r="N1573" i="5" s="1"/>
  <c r="O1573" i="5" s="1"/>
  <c r="P1573" i="5" s="1"/>
  <c r="Q1573" i="5" s="1"/>
  <c r="M1561" i="5"/>
  <c r="N1561" i="5" s="1"/>
  <c r="O1561" i="5" s="1"/>
  <c r="P1561" i="5" s="1"/>
  <c r="Q1561" i="5" s="1"/>
  <c r="M1549" i="5"/>
  <c r="N1549" i="5" s="1"/>
  <c r="O1549" i="5" s="1"/>
  <c r="P1549" i="5" s="1"/>
  <c r="Q1549" i="5" s="1"/>
  <c r="M1537" i="5"/>
  <c r="N1537" i="5" s="1"/>
  <c r="O1537" i="5" s="1"/>
  <c r="P1537" i="5" s="1"/>
  <c r="Q1537" i="5" s="1"/>
  <c r="M1525" i="5"/>
  <c r="N1525" i="5" s="1"/>
  <c r="O1525" i="5" s="1"/>
  <c r="P1525" i="5" s="1"/>
  <c r="Q1525" i="5" s="1"/>
  <c r="M1513" i="5"/>
  <c r="N1513" i="5" s="1"/>
  <c r="O1513" i="5" s="1"/>
  <c r="P1513" i="5" s="1"/>
  <c r="Q1513" i="5" s="1"/>
  <c r="M1501" i="5"/>
  <c r="N1501" i="5" s="1"/>
  <c r="O1501" i="5" s="1"/>
  <c r="P1501" i="5" s="1"/>
  <c r="Q1501" i="5" s="1"/>
  <c r="M1992" i="5"/>
  <c r="N1992" i="5" s="1"/>
  <c r="O1992" i="5" s="1"/>
  <c r="P1992" i="5" s="1"/>
  <c r="Q1992" i="5" s="1"/>
  <c r="M1756" i="5"/>
  <c r="N1756" i="5" s="1"/>
  <c r="O1756" i="5" s="1"/>
  <c r="P1756" i="5" s="1"/>
  <c r="Q1756" i="5" s="1"/>
  <c r="M1698" i="5"/>
  <c r="N1698" i="5" s="1"/>
  <c r="O1698" i="5" s="1"/>
  <c r="P1698" i="5" s="1"/>
  <c r="Q1698" i="5" s="1"/>
  <c r="M1694" i="5"/>
  <c r="N1694" i="5" s="1"/>
  <c r="O1694" i="5" s="1"/>
  <c r="P1694" i="5" s="1"/>
  <c r="Q1694" i="5" s="1"/>
  <c r="M1690" i="5"/>
  <c r="N1690" i="5" s="1"/>
  <c r="O1690" i="5" s="1"/>
  <c r="P1690" i="5" s="1"/>
  <c r="Q1690" i="5" s="1"/>
  <c r="M1622" i="5"/>
  <c r="N1622" i="5" s="1"/>
  <c r="O1622" i="5" s="1"/>
  <c r="P1622" i="5" s="1"/>
  <c r="Q1622" i="5" s="1"/>
  <c r="M1610" i="5"/>
  <c r="N1610" i="5" s="1"/>
  <c r="M1598" i="5"/>
  <c r="N1598" i="5" s="1"/>
  <c r="O1598" i="5" s="1"/>
  <c r="P1598" i="5" s="1"/>
  <c r="Q1598" i="5" s="1"/>
  <c r="M1586" i="5"/>
  <c r="N1586" i="5" s="1"/>
  <c r="O1586" i="5" s="1"/>
  <c r="P1586" i="5" s="1"/>
  <c r="Q1586" i="5" s="1"/>
  <c r="M1574" i="5"/>
  <c r="N1574" i="5" s="1"/>
  <c r="O1574" i="5" s="1"/>
  <c r="P1574" i="5" s="1"/>
  <c r="Q1574" i="5" s="1"/>
  <c r="M1562" i="5"/>
  <c r="N1562" i="5" s="1"/>
  <c r="O1562" i="5" s="1"/>
  <c r="P1562" i="5" s="1"/>
  <c r="Q1562" i="5" s="1"/>
  <c r="M1961" i="5"/>
  <c r="N1961" i="5" s="1"/>
  <c r="O1961" i="5" s="1"/>
  <c r="P1961" i="5" s="1"/>
  <c r="Q1961" i="5" s="1"/>
  <c r="M1769" i="5"/>
  <c r="N1769" i="5" s="1"/>
  <c r="O1769" i="5" s="1"/>
  <c r="P1769" i="5" s="1"/>
  <c r="Q1769" i="5" s="1"/>
  <c r="M1766" i="5"/>
  <c r="N1766" i="5" s="1"/>
  <c r="O1766" i="5" s="1"/>
  <c r="P1766" i="5" s="1"/>
  <c r="Q1766" i="5" s="1"/>
  <c r="M1707" i="5"/>
  <c r="N1707" i="5" s="1"/>
  <c r="M1703" i="5"/>
  <c r="N1703" i="5" s="1"/>
  <c r="O1703" i="5" s="1"/>
  <c r="P1703" i="5" s="1"/>
  <c r="Q1703" i="5" s="1"/>
  <c r="M1676" i="5"/>
  <c r="N1676" i="5" s="1"/>
  <c r="O1676" i="5" s="1"/>
  <c r="P1676" i="5" s="1"/>
  <c r="Q1676" i="5" s="1"/>
  <c r="M1670" i="5"/>
  <c r="N1670" i="5" s="1"/>
  <c r="O1670" i="5" s="1"/>
  <c r="P1670" i="5" s="1"/>
  <c r="Q1670" i="5" s="1"/>
  <c r="M1664" i="5"/>
  <c r="N1664" i="5" s="1"/>
  <c r="O1664" i="5" s="1"/>
  <c r="P1664" i="5" s="1"/>
  <c r="Q1664" i="5" s="1"/>
  <c r="M1658" i="5"/>
  <c r="N1658" i="5" s="1"/>
  <c r="O1658" i="5" s="1"/>
  <c r="P1658" i="5" s="1"/>
  <c r="Q1658" i="5" s="1"/>
  <c r="M1652" i="5"/>
  <c r="N1652" i="5" s="1"/>
  <c r="M1646" i="5"/>
  <c r="N1646" i="5" s="1"/>
  <c r="O1646" i="5" s="1"/>
  <c r="P1646" i="5" s="1"/>
  <c r="Q1646" i="5" s="1"/>
  <c r="M1640" i="5"/>
  <c r="N1640" i="5" s="1"/>
  <c r="O1640" i="5" s="1"/>
  <c r="P1640" i="5" s="1"/>
  <c r="Q1640" i="5" s="1"/>
  <c r="M1634" i="5"/>
  <c r="N1634" i="5" s="1"/>
  <c r="O1634" i="5" s="1"/>
  <c r="P1634" i="5" s="1"/>
  <c r="Q1634" i="5" s="1"/>
  <c r="M1623" i="5"/>
  <c r="N1623" i="5" s="1"/>
  <c r="O1623" i="5" s="1"/>
  <c r="P1623" i="5" s="1"/>
  <c r="Q1623" i="5" s="1"/>
  <c r="M1611" i="5"/>
  <c r="N1611" i="5" s="1"/>
  <c r="O1611" i="5" s="1"/>
  <c r="P1611" i="5" s="1"/>
  <c r="Q1611" i="5" s="1"/>
  <c r="M1599" i="5"/>
  <c r="N1599" i="5" s="1"/>
  <c r="O1599" i="5" s="1"/>
  <c r="P1599" i="5" s="1"/>
  <c r="Q1599" i="5" s="1"/>
  <c r="M1587" i="5"/>
  <c r="N1587" i="5" s="1"/>
  <c r="O1587" i="5" s="1"/>
  <c r="P1587" i="5" s="1"/>
  <c r="Q1587" i="5" s="1"/>
  <c r="M1575" i="5"/>
  <c r="N1575" i="5" s="1"/>
  <c r="O1575" i="5" s="1"/>
  <c r="P1575" i="5" s="1"/>
  <c r="Q1575" i="5" s="1"/>
  <c r="M1563" i="5"/>
  <c r="N1563" i="5" s="1"/>
  <c r="O1563" i="5" s="1"/>
  <c r="P1563" i="5" s="1"/>
  <c r="Q1563" i="5" s="1"/>
  <c r="M1551" i="5"/>
  <c r="N1551" i="5" s="1"/>
  <c r="O1551" i="5" s="1"/>
  <c r="P1551" i="5" s="1"/>
  <c r="Q1551" i="5" s="1"/>
  <c r="M1539" i="5"/>
  <c r="N1539" i="5" s="1"/>
  <c r="O1539" i="5" s="1"/>
  <c r="P1539" i="5" s="1"/>
  <c r="Q1539" i="5" s="1"/>
  <c r="M1527" i="5"/>
  <c r="N1527" i="5" s="1"/>
  <c r="M1942" i="5"/>
  <c r="N1942" i="5" s="1"/>
  <c r="O1942" i="5" s="1"/>
  <c r="P1942" i="5" s="1"/>
  <c r="Q1942" i="5" s="1"/>
  <c r="M1894" i="5"/>
  <c r="N1894" i="5" s="1"/>
  <c r="M1850" i="5"/>
  <c r="N1850" i="5" s="1"/>
  <c r="O1850" i="5" s="1"/>
  <c r="P1850" i="5" s="1"/>
  <c r="Q1850" i="5" s="1"/>
  <c r="M1779" i="5"/>
  <c r="N1779" i="5" s="1"/>
  <c r="O1779" i="5" s="1"/>
  <c r="P1779" i="5" s="1"/>
  <c r="Q1779" i="5" s="1"/>
  <c r="M1730" i="5"/>
  <c r="N1730" i="5" s="1"/>
  <c r="O1730" i="5" s="1"/>
  <c r="P1730" i="5" s="1"/>
  <c r="Q1730" i="5" s="1"/>
  <c r="M1728" i="5"/>
  <c r="N1728" i="5" s="1"/>
  <c r="O1728" i="5" s="1"/>
  <c r="P1728" i="5" s="1"/>
  <c r="Q1728" i="5" s="1"/>
  <c r="M1716" i="5"/>
  <c r="N1716" i="5" s="1"/>
  <c r="O1716" i="5" s="1"/>
  <c r="P1716" i="5" s="1"/>
  <c r="Q1716" i="5" s="1"/>
  <c r="M1686" i="5"/>
  <c r="N1686" i="5" s="1"/>
  <c r="O1686" i="5" s="1"/>
  <c r="P1686" i="5" s="1"/>
  <c r="Q1686" i="5" s="1"/>
  <c r="M1682" i="5"/>
  <c r="N1682" i="5" s="1"/>
  <c r="O1682" i="5" s="1"/>
  <c r="P1682" i="5" s="1"/>
  <c r="Q1682" i="5" s="1"/>
  <c r="M1624" i="5"/>
  <c r="N1624" i="5" s="1"/>
  <c r="O1624" i="5" s="1"/>
  <c r="P1624" i="5" s="1"/>
  <c r="Q1624" i="5" s="1"/>
  <c r="M1612" i="5"/>
  <c r="N1612" i="5" s="1"/>
  <c r="O1612" i="5" s="1"/>
  <c r="P1612" i="5" s="1"/>
  <c r="Q1612" i="5" s="1"/>
  <c r="M1600" i="5"/>
  <c r="N1600" i="5" s="1"/>
  <c r="O1600" i="5" s="1"/>
  <c r="P1600" i="5" s="1"/>
  <c r="Q1600" i="5" s="1"/>
  <c r="M1588" i="5"/>
  <c r="N1588" i="5" s="1"/>
  <c r="O1588" i="5" s="1"/>
  <c r="P1588" i="5" s="1"/>
  <c r="Q1588" i="5" s="1"/>
  <c r="M1576" i="5"/>
  <c r="N1576" i="5" s="1"/>
  <c r="O1576" i="5" s="1"/>
  <c r="P1576" i="5" s="1"/>
  <c r="Q1576" i="5" s="1"/>
  <c r="M1564" i="5"/>
  <c r="N1564" i="5" s="1"/>
  <c r="O1564" i="5" s="1"/>
  <c r="P1564" i="5" s="1"/>
  <c r="Q1564" i="5" s="1"/>
  <c r="M1941" i="5"/>
  <c r="N1941" i="5" s="1"/>
  <c r="O1941" i="5" s="1"/>
  <c r="P1941" i="5" s="1"/>
  <c r="Q1941" i="5" s="1"/>
  <c r="M1745" i="5"/>
  <c r="N1745" i="5" s="1"/>
  <c r="O1745" i="5" s="1"/>
  <c r="P1745" i="5" s="1"/>
  <c r="Q1745" i="5" s="1"/>
  <c r="M1742" i="5"/>
  <c r="N1742" i="5" s="1"/>
  <c r="O1742" i="5" s="1"/>
  <c r="P1742" i="5" s="1"/>
  <c r="Q1742" i="5" s="1"/>
  <c r="M1732" i="5"/>
  <c r="N1732" i="5" s="1"/>
  <c r="O1732" i="5" s="1"/>
  <c r="P1732" i="5" s="1"/>
  <c r="Q1732" i="5" s="1"/>
  <c r="M1720" i="5"/>
  <c r="N1720" i="5" s="1"/>
  <c r="O1720" i="5" s="1"/>
  <c r="P1720" i="5" s="1"/>
  <c r="Q1720" i="5" s="1"/>
  <c r="M1695" i="5"/>
  <c r="N1695" i="5" s="1"/>
  <c r="O1695" i="5" s="1"/>
  <c r="P1695" i="5" s="1"/>
  <c r="Q1695" i="5" s="1"/>
  <c r="M1691" i="5"/>
  <c r="N1691" i="5" s="1"/>
  <c r="O1691" i="5" s="1"/>
  <c r="P1691" i="5" s="1"/>
  <c r="Q1691" i="5" s="1"/>
  <c r="M1677" i="5"/>
  <c r="N1677" i="5" s="1"/>
  <c r="O1677" i="5" s="1"/>
  <c r="P1677" i="5" s="1"/>
  <c r="Q1677" i="5" s="1"/>
  <c r="M1671" i="5"/>
  <c r="N1671" i="5" s="1"/>
  <c r="O1671" i="5" s="1"/>
  <c r="P1671" i="5" s="1"/>
  <c r="Q1671" i="5" s="1"/>
  <c r="M1665" i="5"/>
  <c r="N1665" i="5" s="1"/>
  <c r="O1665" i="5" s="1"/>
  <c r="P1665" i="5" s="1"/>
  <c r="Q1665" i="5" s="1"/>
  <c r="M1659" i="5"/>
  <c r="N1659" i="5" s="1"/>
  <c r="O1659" i="5" s="1"/>
  <c r="P1659" i="5" s="1"/>
  <c r="Q1659" i="5" s="1"/>
  <c r="M1653" i="5"/>
  <c r="N1653" i="5" s="1"/>
  <c r="O1653" i="5" s="1"/>
  <c r="P1653" i="5" s="1"/>
  <c r="Q1653" i="5" s="1"/>
  <c r="M1647" i="5"/>
  <c r="N1647" i="5" s="1"/>
  <c r="O1647" i="5" s="1"/>
  <c r="P1647" i="5" s="1"/>
  <c r="Q1647" i="5" s="1"/>
  <c r="M1641" i="5"/>
  <c r="N1641" i="5" s="1"/>
  <c r="O1641" i="5" s="1"/>
  <c r="P1641" i="5" s="1"/>
  <c r="Q1641" i="5" s="1"/>
  <c r="M1635" i="5"/>
  <c r="N1635" i="5" s="1"/>
  <c r="M1625" i="5"/>
  <c r="N1625" i="5" s="1"/>
  <c r="O1625" i="5" s="1"/>
  <c r="P1625" i="5" s="1"/>
  <c r="Q1625" i="5" s="1"/>
  <c r="M1613" i="5"/>
  <c r="N1613" i="5" s="1"/>
  <c r="O1613" i="5" s="1"/>
  <c r="P1613" i="5" s="1"/>
  <c r="Q1613" i="5" s="1"/>
  <c r="M1601" i="5"/>
  <c r="N1601" i="5" s="1"/>
  <c r="O1601" i="5" s="1"/>
  <c r="P1601" i="5" s="1"/>
  <c r="Q1601" i="5" s="1"/>
  <c r="M1589" i="5"/>
  <c r="N1589" i="5" s="1"/>
  <c r="O1589" i="5" s="1"/>
  <c r="P1589" i="5" s="1"/>
  <c r="Q1589" i="5" s="1"/>
  <c r="M1577" i="5"/>
  <c r="N1577" i="5" s="1"/>
  <c r="O1577" i="5" s="1"/>
  <c r="P1577" i="5" s="1"/>
  <c r="Q1577" i="5" s="1"/>
  <c r="M1938" i="5"/>
  <c r="N1938" i="5" s="1"/>
  <c r="M1758" i="5"/>
  <c r="N1758" i="5" s="1"/>
  <c r="O1758" i="5" s="1"/>
  <c r="P1758" i="5" s="1"/>
  <c r="Q1758" i="5" s="1"/>
  <c r="M1755" i="5"/>
  <c r="N1755" i="5" s="1"/>
  <c r="O1755" i="5" s="1"/>
  <c r="P1755" i="5" s="1"/>
  <c r="Q1755" i="5" s="1"/>
  <c r="M1708" i="5"/>
  <c r="N1708" i="5" s="1"/>
  <c r="O1708" i="5" s="1"/>
  <c r="P1708" i="5" s="1"/>
  <c r="Q1708" i="5" s="1"/>
  <c r="M1704" i="5"/>
  <c r="N1704" i="5" s="1"/>
  <c r="O1704" i="5" s="1"/>
  <c r="P1704" i="5" s="1"/>
  <c r="Q1704" i="5" s="1"/>
  <c r="M1626" i="5"/>
  <c r="N1626" i="5" s="1"/>
  <c r="O1626" i="5" s="1"/>
  <c r="P1626" i="5" s="1"/>
  <c r="Q1626" i="5" s="1"/>
  <c r="M1614" i="5"/>
  <c r="N1614" i="5" s="1"/>
  <c r="O1614" i="5" s="1"/>
  <c r="P1614" i="5" s="1"/>
  <c r="Q1614" i="5" s="1"/>
  <c r="M1602" i="5"/>
  <c r="N1602" i="5" s="1"/>
  <c r="O1602" i="5" s="1"/>
  <c r="P1602" i="5" s="1"/>
  <c r="Q1602" i="5" s="1"/>
  <c r="M1590" i="5"/>
  <c r="N1590" i="5" s="1"/>
  <c r="O1590" i="5" s="1"/>
  <c r="P1590" i="5" s="1"/>
  <c r="Q1590" i="5" s="1"/>
  <c r="M1578" i="5"/>
  <c r="N1578" i="5" s="1"/>
  <c r="O1578" i="5" s="1"/>
  <c r="P1578" i="5" s="1"/>
  <c r="Q1578" i="5" s="1"/>
  <c r="M1980" i="5"/>
  <c r="N1980" i="5" s="1"/>
  <c r="O1980" i="5" s="1"/>
  <c r="P1980" i="5" s="1"/>
  <c r="Q1980" i="5" s="1"/>
  <c r="M1883" i="5"/>
  <c r="N1883" i="5" s="1"/>
  <c r="O1883" i="5" s="1"/>
  <c r="P1883" i="5" s="1"/>
  <c r="Q1883" i="5" s="1"/>
  <c r="M1854" i="5"/>
  <c r="N1854" i="5" s="1"/>
  <c r="M1768" i="5"/>
  <c r="N1768" i="5" s="1"/>
  <c r="O1768" i="5" s="1"/>
  <c r="P1768" i="5" s="1"/>
  <c r="Q1768" i="5" s="1"/>
  <c r="M1717" i="5"/>
  <c r="N1717" i="5" s="1"/>
  <c r="O1717" i="5" s="1"/>
  <c r="P1717" i="5" s="1"/>
  <c r="Q1717" i="5" s="1"/>
  <c r="M1713" i="5"/>
  <c r="N1713" i="5" s="1"/>
  <c r="O1713" i="5" s="1"/>
  <c r="P1713" i="5" s="1"/>
  <c r="Q1713" i="5" s="1"/>
  <c r="M1683" i="5"/>
  <c r="N1683" i="5" s="1"/>
  <c r="O1683" i="5" s="1"/>
  <c r="P1683" i="5" s="1"/>
  <c r="Q1683" i="5" s="1"/>
  <c r="M1678" i="5"/>
  <c r="N1678" i="5" s="1"/>
  <c r="O1678" i="5" s="1"/>
  <c r="P1678" i="5" s="1"/>
  <c r="Q1678" i="5" s="1"/>
  <c r="M1672" i="5"/>
  <c r="N1672" i="5" s="1"/>
  <c r="O1672" i="5" s="1"/>
  <c r="P1672" i="5" s="1"/>
  <c r="Q1672" i="5" s="1"/>
  <c r="M1666" i="5"/>
  <c r="N1666" i="5" s="1"/>
  <c r="O1666" i="5" s="1"/>
  <c r="P1666" i="5" s="1"/>
  <c r="Q1666" i="5" s="1"/>
  <c r="M1660" i="5"/>
  <c r="N1660" i="5" s="1"/>
  <c r="O1660" i="5" s="1"/>
  <c r="P1660" i="5" s="1"/>
  <c r="Q1660" i="5" s="1"/>
  <c r="M1654" i="5"/>
  <c r="N1654" i="5" s="1"/>
  <c r="M1648" i="5"/>
  <c r="N1648" i="5" s="1"/>
  <c r="O1648" i="5" s="1"/>
  <c r="P1648" i="5" s="1"/>
  <c r="Q1648" i="5" s="1"/>
  <c r="M1642" i="5"/>
  <c r="N1642" i="5" s="1"/>
  <c r="O1642" i="5" s="1"/>
  <c r="P1642" i="5" s="1"/>
  <c r="Q1642" i="5" s="1"/>
  <c r="M1636" i="5"/>
  <c r="N1636" i="5" s="1"/>
  <c r="O1636" i="5" s="1"/>
  <c r="P1636" i="5" s="1"/>
  <c r="Q1636" i="5" s="1"/>
  <c r="M1627" i="5"/>
  <c r="N1627" i="5" s="1"/>
  <c r="O1627" i="5" s="1"/>
  <c r="P1627" i="5" s="1"/>
  <c r="Q1627" i="5" s="1"/>
  <c r="M1876" i="5"/>
  <c r="N1876" i="5" s="1"/>
  <c r="M1859" i="5"/>
  <c r="N1859" i="5" s="1"/>
  <c r="O1859" i="5" s="1"/>
  <c r="P1859" i="5" s="1"/>
  <c r="Q1859" i="5" s="1"/>
  <c r="M1778" i="5"/>
  <c r="N1778" i="5" s="1"/>
  <c r="O1778" i="5" s="1"/>
  <c r="P1778" i="5" s="1"/>
  <c r="Q1778" i="5" s="1"/>
  <c r="M1734" i="5"/>
  <c r="N1734" i="5" s="1"/>
  <c r="O1734" i="5" s="1"/>
  <c r="P1734" i="5" s="1"/>
  <c r="Q1734" i="5" s="1"/>
  <c r="M1696" i="5"/>
  <c r="N1696" i="5" s="1"/>
  <c r="O1696" i="5" s="1"/>
  <c r="P1696" i="5" s="1"/>
  <c r="Q1696" i="5" s="1"/>
  <c r="M1692" i="5"/>
  <c r="N1692" i="5" s="1"/>
  <c r="O1692" i="5" s="1"/>
  <c r="P1692" i="5" s="1"/>
  <c r="Q1692" i="5" s="1"/>
  <c r="M1628" i="5"/>
  <c r="N1628" i="5" s="1"/>
  <c r="O1628" i="5" s="1"/>
  <c r="P1628" i="5" s="1"/>
  <c r="Q1628" i="5" s="1"/>
  <c r="M1616" i="5"/>
  <c r="N1616" i="5" s="1"/>
  <c r="O1616" i="5" s="1"/>
  <c r="P1616" i="5" s="1"/>
  <c r="Q1616" i="5" s="1"/>
  <c r="M1604" i="5"/>
  <c r="N1604" i="5" s="1"/>
  <c r="O1604" i="5" s="1"/>
  <c r="P1604" i="5" s="1"/>
  <c r="Q1604" i="5" s="1"/>
  <c r="M1592" i="5"/>
  <c r="N1592" i="5" s="1"/>
  <c r="M2025" i="5"/>
  <c r="N2025" i="5" s="1"/>
  <c r="O2025" i="5" s="1"/>
  <c r="P2025" i="5" s="1"/>
  <c r="Q2025" i="5" s="1"/>
  <c r="M1863" i="5"/>
  <c r="N1863" i="5" s="1"/>
  <c r="O1863" i="5" s="1"/>
  <c r="P1863" i="5" s="1"/>
  <c r="Q1863" i="5" s="1"/>
  <c r="M1770" i="5"/>
  <c r="N1770" i="5" s="1"/>
  <c r="O1770" i="5" s="1"/>
  <c r="P1770" i="5" s="1"/>
  <c r="Q1770" i="5" s="1"/>
  <c r="M1697" i="5"/>
  <c r="N1697" i="5" s="1"/>
  <c r="O1697" i="5" s="1"/>
  <c r="P1697" i="5" s="1"/>
  <c r="Q1697" i="5" s="1"/>
  <c r="M1693" i="5"/>
  <c r="N1693" i="5" s="1"/>
  <c r="O1693" i="5" s="1"/>
  <c r="P1693" i="5" s="1"/>
  <c r="Q1693" i="5" s="1"/>
  <c r="M1689" i="5"/>
  <c r="N1689" i="5" s="1"/>
  <c r="O1689" i="5" s="1"/>
  <c r="P1689" i="5" s="1"/>
  <c r="Q1689" i="5" s="1"/>
  <c r="M1674" i="5"/>
  <c r="N1674" i="5" s="1"/>
  <c r="O1674" i="5" s="1"/>
  <c r="P1674" i="5" s="1"/>
  <c r="Q1674" i="5" s="1"/>
  <c r="M1656" i="5"/>
  <c r="N1656" i="5" s="1"/>
  <c r="O1656" i="5" s="1"/>
  <c r="P1656" i="5" s="1"/>
  <c r="Q1656" i="5" s="1"/>
  <c r="M1638" i="5"/>
  <c r="N1638" i="5" s="1"/>
  <c r="O1638" i="5" s="1"/>
  <c r="P1638" i="5" s="1"/>
  <c r="Q1638" i="5" s="1"/>
  <c r="M1631" i="5"/>
  <c r="N1631" i="5" s="1"/>
  <c r="O1631" i="5" s="1"/>
  <c r="P1631" i="5" s="1"/>
  <c r="Q1631" i="5" s="1"/>
  <c r="M1572" i="5"/>
  <c r="N1572" i="5" s="1"/>
  <c r="O1572" i="5" s="1"/>
  <c r="P1572" i="5" s="1"/>
  <c r="Q1572" i="5" s="1"/>
  <c r="M1547" i="5"/>
  <c r="N1547" i="5" s="1"/>
  <c r="M1543" i="5"/>
  <c r="N1543" i="5" s="1"/>
  <c r="O1543" i="5" s="1"/>
  <c r="P1543" i="5" s="1"/>
  <c r="Q1543" i="5" s="1"/>
  <c r="M1526" i="5"/>
  <c r="N1526" i="5" s="1"/>
  <c r="O1526" i="5" s="1"/>
  <c r="P1526" i="5" s="1"/>
  <c r="Q1526" i="5" s="1"/>
  <c r="M1510" i="5"/>
  <c r="N1510" i="5" s="1"/>
  <c r="O1510" i="5" s="1"/>
  <c r="P1510" i="5" s="1"/>
  <c r="Q1510" i="5" s="1"/>
  <c r="M1504" i="5"/>
  <c r="N1504" i="5" s="1"/>
  <c r="O1504" i="5" s="1"/>
  <c r="P1504" i="5" s="1"/>
  <c r="Q1504" i="5" s="1"/>
  <c r="M1497" i="5"/>
  <c r="N1497" i="5" s="1"/>
  <c r="O1497" i="5" s="1"/>
  <c r="P1497" i="5" s="1"/>
  <c r="Q1497" i="5" s="1"/>
  <c r="M1595" i="5"/>
  <c r="N1595" i="5" s="1"/>
  <c r="O1595" i="5" s="1"/>
  <c r="P1595" i="5" s="1"/>
  <c r="Q1595" i="5" s="1"/>
  <c r="M1552" i="5"/>
  <c r="N1552" i="5" s="1"/>
  <c r="O1552" i="5" s="1"/>
  <c r="P1552" i="5" s="1"/>
  <c r="Q1552" i="5" s="1"/>
  <c r="M1522" i="5"/>
  <c r="N1522" i="5" s="1"/>
  <c r="O1522" i="5" s="1"/>
  <c r="P1522" i="5" s="1"/>
  <c r="Q1522" i="5" s="1"/>
  <c r="M1517" i="5"/>
  <c r="N1517" i="5" s="1"/>
  <c r="O1517" i="5" s="1"/>
  <c r="P1517" i="5" s="1"/>
  <c r="Q1517" i="5" s="1"/>
  <c r="M1498" i="5"/>
  <c r="N1498" i="5" s="1"/>
  <c r="O1498" i="5" s="1"/>
  <c r="P1498" i="5" s="1"/>
  <c r="Q1498" i="5" s="1"/>
  <c r="M1935" i="5"/>
  <c r="N1935" i="5" s="1"/>
  <c r="O1935" i="5" s="1"/>
  <c r="P1935" i="5" s="1"/>
  <c r="Q1935" i="5" s="1"/>
  <c r="M1900" i="5"/>
  <c r="N1900" i="5" s="1"/>
  <c r="O1900" i="5" s="1"/>
  <c r="P1900" i="5" s="1"/>
  <c r="Q1900" i="5" s="1"/>
  <c r="M1744" i="5"/>
  <c r="N1744" i="5" s="1"/>
  <c r="O1744" i="5" s="1"/>
  <c r="P1744" i="5" s="1"/>
  <c r="Q1744" i="5" s="1"/>
  <c r="M1673" i="5"/>
  <c r="N1673" i="5" s="1"/>
  <c r="O1673" i="5" s="1"/>
  <c r="P1673" i="5" s="1"/>
  <c r="Q1673" i="5" s="1"/>
  <c r="M1655" i="5"/>
  <c r="N1655" i="5" s="1"/>
  <c r="O1655" i="5" s="1"/>
  <c r="P1655" i="5" s="1"/>
  <c r="Q1655" i="5" s="1"/>
  <c r="M1637" i="5"/>
  <c r="N1637" i="5" s="1"/>
  <c r="O1637" i="5" s="1"/>
  <c r="P1637" i="5" s="1"/>
  <c r="Q1637" i="5" s="1"/>
  <c r="M1608" i="5"/>
  <c r="N1608" i="5" s="1"/>
  <c r="O1608" i="5" s="1"/>
  <c r="P1608" i="5" s="1"/>
  <c r="Q1608" i="5" s="1"/>
  <c r="M1605" i="5"/>
  <c r="N1605" i="5" s="1"/>
  <c r="O1605" i="5" s="1"/>
  <c r="P1605" i="5" s="1"/>
  <c r="Q1605" i="5" s="1"/>
  <c r="M1580" i="5"/>
  <c r="N1580" i="5" s="1"/>
  <c r="O1580" i="5" s="1"/>
  <c r="P1580" i="5" s="1"/>
  <c r="Q1580" i="5" s="1"/>
  <c r="M1556" i="5"/>
  <c r="N1556" i="5" s="1"/>
  <c r="O1556" i="5" s="1"/>
  <c r="P1556" i="5" s="1"/>
  <c r="Q1556" i="5" s="1"/>
  <c r="M1535" i="5"/>
  <c r="N1535" i="5" s="1"/>
  <c r="O1535" i="5" s="1"/>
  <c r="P1535" i="5" s="1"/>
  <c r="Q1535" i="5" s="1"/>
  <c r="M1531" i="5"/>
  <c r="N1531" i="5" s="1"/>
  <c r="M1511" i="5"/>
  <c r="N1511" i="5" s="1"/>
  <c r="O1511" i="5" s="1"/>
  <c r="P1511" i="5" s="1"/>
  <c r="Q1511" i="5" s="1"/>
  <c r="M1505" i="5"/>
  <c r="N1505" i="5" s="1"/>
  <c r="O1505" i="5" s="1"/>
  <c r="P1505" i="5" s="1"/>
  <c r="Q1505" i="5" s="1"/>
  <c r="M1729" i="5"/>
  <c r="N1729" i="5" s="1"/>
  <c r="O1729" i="5" s="1"/>
  <c r="P1729" i="5" s="1"/>
  <c r="Q1729" i="5" s="1"/>
  <c r="M1684" i="5"/>
  <c r="N1684" i="5" s="1"/>
  <c r="O1684" i="5" s="1"/>
  <c r="P1684" i="5" s="1"/>
  <c r="Q1684" i="5" s="1"/>
  <c r="M1630" i="5"/>
  <c r="N1630" i="5" s="1"/>
  <c r="M1618" i="5"/>
  <c r="N1618" i="5" s="1"/>
  <c r="O1618" i="5" s="1"/>
  <c r="P1618" i="5" s="1"/>
  <c r="Q1618" i="5" s="1"/>
  <c r="M1548" i="5"/>
  <c r="N1548" i="5" s="1"/>
  <c r="O1548" i="5" s="1"/>
  <c r="P1548" i="5" s="1"/>
  <c r="Q1548" i="5" s="1"/>
  <c r="M1544" i="5"/>
  <c r="N1544" i="5" s="1"/>
  <c r="O1544" i="5" s="1"/>
  <c r="P1544" i="5" s="1"/>
  <c r="Q1544" i="5" s="1"/>
  <c r="M1540" i="5"/>
  <c r="N1540" i="5" s="1"/>
  <c r="O1540" i="5" s="1"/>
  <c r="P1540" i="5" s="1"/>
  <c r="Q1540" i="5" s="1"/>
  <c r="M1518" i="5"/>
  <c r="N1518" i="5" s="1"/>
  <c r="O1518" i="5" s="1"/>
  <c r="P1518" i="5" s="1"/>
  <c r="Q1518" i="5" s="1"/>
  <c r="M1499" i="5"/>
  <c r="N1499" i="5" s="1"/>
  <c r="O1499" i="5" s="1"/>
  <c r="P1499" i="5" s="1"/>
  <c r="Q1499" i="5" s="1"/>
  <c r="M1767" i="5"/>
  <c r="N1767" i="5" s="1"/>
  <c r="O1767" i="5" s="1"/>
  <c r="P1767" i="5" s="1"/>
  <c r="Q1767" i="5" s="1"/>
  <c r="M1680" i="5"/>
  <c r="N1680" i="5" s="1"/>
  <c r="O1680" i="5" s="1"/>
  <c r="P1680" i="5" s="1"/>
  <c r="Q1680" i="5" s="1"/>
  <c r="M1662" i="5"/>
  <c r="N1662" i="5" s="1"/>
  <c r="O1662" i="5" s="1"/>
  <c r="P1662" i="5" s="1"/>
  <c r="Q1662" i="5" s="1"/>
  <c r="M1644" i="5"/>
  <c r="N1644" i="5" s="1"/>
  <c r="O1644" i="5" s="1"/>
  <c r="P1644" i="5" s="1"/>
  <c r="Q1644" i="5" s="1"/>
  <c r="M1615" i="5"/>
  <c r="N1615" i="5" s="1"/>
  <c r="O1615" i="5" s="1"/>
  <c r="P1615" i="5" s="1"/>
  <c r="Q1615" i="5" s="1"/>
  <c r="M1582" i="5"/>
  <c r="N1582" i="5" s="1"/>
  <c r="O1582" i="5" s="1"/>
  <c r="P1582" i="5" s="1"/>
  <c r="Q1582" i="5" s="1"/>
  <c r="M1569" i="5"/>
  <c r="N1569" i="5" s="1"/>
  <c r="O1569" i="5" s="1"/>
  <c r="P1569" i="5" s="1"/>
  <c r="Q1569" i="5" s="1"/>
  <c r="M1567" i="5"/>
  <c r="N1567" i="5" s="1"/>
  <c r="O1567" i="5" s="1"/>
  <c r="P1567" i="5" s="1"/>
  <c r="Q1567" i="5" s="1"/>
  <c r="M1559" i="5"/>
  <c r="N1559" i="5" s="1"/>
  <c r="O1559" i="5" s="1"/>
  <c r="P1559" i="5" s="1"/>
  <c r="Q1559" i="5" s="1"/>
  <c r="M1553" i="5"/>
  <c r="N1553" i="5" s="1"/>
  <c r="O1553" i="5" s="1"/>
  <c r="P1553" i="5" s="1"/>
  <c r="Q1553" i="5" s="1"/>
  <c r="M1523" i="5"/>
  <c r="N1523" i="5" s="1"/>
  <c r="O1523" i="5" s="1"/>
  <c r="P1523" i="5" s="1"/>
  <c r="Q1523" i="5" s="1"/>
  <c r="M1512" i="5"/>
  <c r="N1512" i="5" s="1"/>
  <c r="O1512" i="5" s="1"/>
  <c r="P1512" i="5" s="1"/>
  <c r="Q1512" i="5" s="1"/>
  <c r="M1506" i="5"/>
  <c r="N1506" i="5" s="1"/>
  <c r="M1594" i="5"/>
  <c r="N1594" i="5" s="1"/>
  <c r="O1594" i="5" s="1"/>
  <c r="P1594" i="5" s="1"/>
  <c r="Q1594" i="5" s="1"/>
  <c r="M1571" i="5"/>
  <c r="N1571" i="5" s="1"/>
  <c r="O1571" i="5" s="1"/>
  <c r="P1571" i="5" s="1"/>
  <c r="Q1571" i="5" s="1"/>
  <c r="M1536" i="5"/>
  <c r="N1536" i="5" s="1"/>
  <c r="O1536" i="5" s="1"/>
  <c r="P1536" i="5" s="1"/>
  <c r="Q1536" i="5" s="1"/>
  <c r="M1532" i="5"/>
  <c r="N1532" i="5" s="1"/>
  <c r="O1532" i="5" s="1"/>
  <c r="P1532" i="5" s="1"/>
  <c r="Q1532" i="5" s="1"/>
  <c r="M1528" i="5"/>
  <c r="N1528" i="5" s="1"/>
  <c r="O1528" i="5" s="1"/>
  <c r="P1528" i="5" s="1"/>
  <c r="Q1528" i="5" s="1"/>
  <c r="M1519" i="5"/>
  <c r="N1519" i="5" s="1"/>
  <c r="O1519" i="5" s="1"/>
  <c r="P1519" i="5" s="1"/>
  <c r="Q1519" i="5" s="1"/>
  <c r="M1500" i="5"/>
  <c r="N1500" i="5" s="1"/>
  <c r="O1500" i="5" s="1"/>
  <c r="P1500" i="5" s="1"/>
  <c r="Q1500" i="5" s="1"/>
  <c r="M1679" i="5"/>
  <c r="N1679" i="5" s="1"/>
  <c r="O1679" i="5" s="1"/>
  <c r="P1679" i="5" s="1"/>
  <c r="Q1679" i="5" s="1"/>
  <c r="M1661" i="5"/>
  <c r="N1661" i="5" s="1"/>
  <c r="O1661" i="5" s="1"/>
  <c r="P1661" i="5" s="1"/>
  <c r="Q1661" i="5" s="1"/>
  <c r="M1643" i="5"/>
  <c r="N1643" i="5" s="1"/>
  <c r="O1643" i="5" s="1"/>
  <c r="P1643" i="5" s="1"/>
  <c r="Q1643" i="5" s="1"/>
  <c r="M1629" i="5"/>
  <c r="N1629" i="5" s="1"/>
  <c r="O1629" i="5" s="1"/>
  <c r="P1629" i="5" s="1"/>
  <c r="Q1629" i="5" s="1"/>
  <c r="M1607" i="5"/>
  <c r="N1607" i="5" s="1"/>
  <c r="O1607" i="5" s="1"/>
  <c r="P1607" i="5" s="1"/>
  <c r="Q1607" i="5" s="1"/>
  <c r="M1591" i="5"/>
  <c r="N1591" i="5" s="1"/>
  <c r="O1591" i="5" s="1"/>
  <c r="P1591" i="5" s="1"/>
  <c r="Q1591" i="5" s="1"/>
  <c r="M1584" i="5"/>
  <c r="N1584" i="5" s="1"/>
  <c r="O1584" i="5" s="1"/>
  <c r="P1584" i="5" s="1"/>
  <c r="Q1584" i="5" s="1"/>
  <c r="M1565" i="5"/>
  <c r="N1565" i="5" s="1"/>
  <c r="O1565" i="5" s="1"/>
  <c r="P1565" i="5" s="1"/>
  <c r="Q1565" i="5" s="1"/>
  <c r="M1557" i="5"/>
  <c r="N1557" i="5" s="1"/>
  <c r="O1557" i="5" s="1"/>
  <c r="P1557" i="5" s="1"/>
  <c r="Q1557" i="5" s="1"/>
  <c r="M1545" i="5"/>
  <c r="N1545" i="5" s="1"/>
  <c r="O1545" i="5" s="1"/>
  <c r="P1545" i="5" s="1"/>
  <c r="Q1545" i="5" s="1"/>
  <c r="M1541" i="5"/>
  <c r="N1541" i="5" s="1"/>
  <c r="O1541" i="5" s="1"/>
  <c r="P1541" i="5" s="1"/>
  <c r="Q1541" i="5" s="1"/>
  <c r="M1507" i="5"/>
  <c r="N1507" i="5" s="1"/>
  <c r="O1507" i="5" s="1"/>
  <c r="P1507" i="5" s="1"/>
  <c r="Q1507" i="5" s="1"/>
  <c r="M1491" i="5"/>
  <c r="N1491" i="5" s="1"/>
  <c r="O1491" i="5" s="1"/>
  <c r="P1491" i="5" s="1"/>
  <c r="Q1491" i="5" s="1"/>
  <c r="M1490" i="5"/>
  <c r="N1490" i="5" s="1"/>
  <c r="O1490" i="5" s="1"/>
  <c r="P1490" i="5" s="1"/>
  <c r="Q1490" i="5" s="1"/>
  <c r="M1489" i="5"/>
  <c r="N1489" i="5" s="1"/>
  <c r="O1489" i="5" s="1"/>
  <c r="P1489" i="5" s="1"/>
  <c r="Q1489" i="5" s="1"/>
  <c r="M1488" i="5"/>
  <c r="N1488" i="5" s="1"/>
  <c r="M1487" i="5"/>
  <c r="N1487" i="5" s="1"/>
  <c r="O1487" i="5" s="1"/>
  <c r="P1487" i="5" s="1"/>
  <c r="Q1487" i="5" s="1"/>
  <c r="M1486" i="5"/>
  <c r="N1486" i="5" s="1"/>
  <c r="O1486" i="5" s="1"/>
  <c r="P1486" i="5" s="1"/>
  <c r="Q1486" i="5" s="1"/>
  <c r="M1485" i="5"/>
  <c r="N1485" i="5" s="1"/>
  <c r="O1485" i="5" s="1"/>
  <c r="P1485" i="5" s="1"/>
  <c r="Q1485" i="5" s="1"/>
  <c r="M1484" i="5"/>
  <c r="N1484" i="5" s="1"/>
  <c r="O1484" i="5" s="1"/>
  <c r="P1484" i="5" s="1"/>
  <c r="Q1484" i="5" s="1"/>
  <c r="M1483" i="5"/>
  <c r="N1483" i="5" s="1"/>
  <c r="O1483" i="5" s="1"/>
  <c r="P1483" i="5" s="1"/>
  <c r="Q1483" i="5" s="1"/>
  <c r="M1482" i="5"/>
  <c r="N1482" i="5" s="1"/>
  <c r="O1482" i="5" s="1"/>
  <c r="P1482" i="5" s="1"/>
  <c r="Q1482" i="5" s="1"/>
  <c r="M1481" i="5"/>
  <c r="N1481" i="5" s="1"/>
  <c r="O1481" i="5" s="1"/>
  <c r="P1481" i="5" s="1"/>
  <c r="Q1481" i="5" s="1"/>
  <c r="M1480" i="5"/>
  <c r="N1480" i="5" s="1"/>
  <c r="O1480" i="5" s="1"/>
  <c r="P1480" i="5" s="1"/>
  <c r="Q1480" i="5" s="1"/>
  <c r="M1479" i="5"/>
  <c r="N1479" i="5" s="1"/>
  <c r="O1479" i="5" s="1"/>
  <c r="P1479" i="5" s="1"/>
  <c r="Q1479" i="5" s="1"/>
  <c r="M1478" i="5"/>
  <c r="N1478" i="5" s="1"/>
  <c r="O1478" i="5" s="1"/>
  <c r="P1478" i="5" s="1"/>
  <c r="Q1478" i="5" s="1"/>
  <c r="M1477" i="5"/>
  <c r="N1477" i="5" s="1"/>
  <c r="O1477" i="5" s="1"/>
  <c r="P1477" i="5" s="1"/>
  <c r="Q1477" i="5" s="1"/>
  <c r="M1476" i="5"/>
  <c r="N1476" i="5" s="1"/>
  <c r="M1475" i="5"/>
  <c r="N1475" i="5" s="1"/>
  <c r="O1475" i="5" s="1"/>
  <c r="P1475" i="5" s="1"/>
  <c r="Q1475" i="5" s="1"/>
  <c r="M1474" i="5"/>
  <c r="N1474" i="5" s="1"/>
  <c r="O1474" i="5" s="1"/>
  <c r="P1474" i="5" s="1"/>
  <c r="Q1474" i="5" s="1"/>
  <c r="M1473" i="5"/>
  <c r="N1473" i="5" s="1"/>
  <c r="O1473" i="5" s="1"/>
  <c r="P1473" i="5" s="1"/>
  <c r="Q1473" i="5" s="1"/>
  <c r="M1472" i="5"/>
  <c r="N1472" i="5" s="1"/>
  <c r="O1472" i="5" s="1"/>
  <c r="P1472" i="5" s="1"/>
  <c r="Q1472" i="5" s="1"/>
  <c r="M1471" i="5"/>
  <c r="N1471" i="5" s="1"/>
  <c r="O1471" i="5" s="1"/>
  <c r="P1471" i="5" s="1"/>
  <c r="Q1471" i="5" s="1"/>
  <c r="M1470" i="5"/>
  <c r="N1470" i="5" s="1"/>
  <c r="O1470" i="5" s="1"/>
  <c r="P1470" i="5" s="1"/>
  <c r="Q1470" i="5" s="1"/>
  <c r="M1469" i="5"/>
  <c r="N1469" i="5" s="1"/>
  <c r="O1469" i="5" s="1"/>
  <c r="P1469" i="5" s="1"/>
  <c r="Q1469" i="5" s="1"/>
  <c r="M1468" i="5"/>
  <c r="N1468" i="5" s="1"/>
  <c r="O1468" i="5" s="1"/>
  <c r="P1468" i="5" s="1"/>
  <c r="Q1468" i="5" s="1"/>
  <c r="M1467" i="5"/>
  <c r="N1467" i="5" s="1"/>
  <c r="O1467" i="5" s="1"/>
  <c r="P1467" i="5" s="1"/>
  <c r="Q1467" i="5" s="1"/>
  <c r="M1466" i="5"/>
  <c r="N1466" i="5" s="1"/>
  <c r="O1466" i="5" s="1"/>
  <c r="P1466" i="5" s="1"/>
  <c r="Q1466" i="5" s="1"/>
  <c r="M1465" i="5"/>
  <c r="N1465" i="5" s="1"/>
  <c r="O1465" i="5" s="1"/>
  <c r="P1465" i="5" s="1"/>
  <c r="Q1465" i="5" s="1"/>
  <c r="M1464" i="5"/>
  <c r="N1464" i="5" s="1"/>
  <c r="M1463" i="5"/>
  <c r="N1463" i="5" s="1"/>
  <c r="O1463" i="5" s="1"/>
  <c r="P1463" i="5" s="1"/>
  <c r="Q1463" i="5" s="1"/>
  <c r="M1462" i="5"/>
  <c r="N1462" i="5" s="1"/>
  <c r="O1462" i="5" s="1"/>
  <c r="P1462" i="5" s="1"/>
  <c r="Q1462" i="5" s="1"/>
  <c r="M1461" i="5"/>
  <c r="N1461" i="5" s="1"/>
  <c r="O1461" i="5" s="1"/>
  <c r="P1461" i="5" s="1"/>
  <c r="Q1461" i="5" s="1"/>
  <c r="M1460" i="5"/>
  <c r="N1460" i="5" s="1"/>
  <c r="O1460" i="5" s="1"/>
  <c r="P1460" i="5" s="1"/>
  <c r="Q1460" i="5" s="1"/>
  <c r="M1459" i="5"/>
  <c r="N1459" i="5" s="1"/>
  <c r="O1459" i="5" s="1"/>
  <c r="P1459" i="5" s="1"/>
  <c r="Q1459" i="5" s="1"/>
  <c r="M1458" i="5"/>
  <c r="N1458" i="5" s="1"/>
  <c r="O1458" i="5" s="1"/>
  <c r="P1458" i="5" s="1"/>
  <c r="Q1458" i="5" s="1"/>
  <c r="M1457" i="5"/>
  <c r="N1457" i="5" s="1"/>
  <c r="O1457" i="5" s="1"/>
  <c r="P1457" i="5" s="1"/>
  <c r="Q1457" i="5" s="1"/>
  <c r="M1456" i="5"/>
  <c r="N1456" i="5" s="1"/>
  <c r="O1456" i="5" s="1"/>
  <c r="P1456" i="5" s="1"/>
  <c r="Q1456" i="5" s="1"/>
  <c r="M1455" i="5"/>
  <c r="N1455" i="5" s="1"/>
  <c r="O1455" i="5" s="1"/>
  <c r="P1455" i="5" s="1"/>
  <c r="Q1455" i="5" s="1"/>
  <c r="M1454" i="5"/>
  <c r="N1454" i="5" s="1"/>
  <c r="O1454" i="5" s="1"/>
  <c r="P1454" i="5" s="1"/>
  <c r="Q1454" i="5" s="1"/>
  <c r="M1453" i="5"/>
  <c r="N1453" i="5" s="1"/>
  <c r="O1453" i="5" s="1"/>
  <c r="P1453" i="5" s="1"/>
  <c r="Q1453" i="5" s="1"/>
  <c r="M1452" i="5"/>
  <c r="N1452" i="5" s="1"/>
  <c r="M1451" i="5"/>
  <c r="N1451" i="5" s="1"/>
  <c r="O1451" i="5" s="1"/>
  <c r="P1451" i="5" s="1"/>
  <c r="Q1451" i="5" s="1"/>
  <c r="M1450" i="5"/>
  <c r="N1450" i="5" s="1"/>
  <c r="O1450" i="5" s="1"/>
  <c r="P1450" i="5" s="1"/>
  <c r="Q1450" i="5" s="1"/>
  <c r="M1449" i="5"/>
  <c r="N1449" i="5" s="1"/>
  <c r="O1449" i="5" s="1"/>
  <c r="P1449" i="5" s="1"/>
  <c r="Q1449" i="5" s="1"/>
  <c r="M1448" i="5"/>
  <c r="N1448" i="5" s="1"/>
  <c r="O1448" i="5" s="1"/>
  <c r="P1448" i="5" s="1"/>
  <c r="Q1448" i="5" s="1"/>
  <c r="M1447" i="5"/>
  <c r="N1447" i="5" s="1"/>
  <c r="O1447" i="5" s="1"/>
  <c r="P1447" i="5" s="1"/>
  <c r="Q1447" i="5" s="1"/>
  <c r="M1446" i="5"/>
  <c r="N1446" i="5" s="1"/>
  <c r="O1446" i="5" s="1"/>
  <c r="P1446" i="5" s="1"/>
  <c r="Q1446" i="5" s="1"/>
  <c r="M1445" i="5"/>
  <c r="N1445" i="5" s="1"/>
  <c r="O1445" i="5" s="1"/>
  <c r="P1445" i="5" s="1"/>
  <c r="Q1445" i="5" s="1"/>
  <c r="M1444" i="5"/>
  <c r="N1444" i="5" s="1"/>
  <c r="O1444" i="5" s="1"/>
  <c r="P1444" i="5" s="1"/>
  <c r="Q1444" i="5" s="1"/>
  <c r="M1443" i="5"/>
  <c r="N1443" i="5" s="1"/>
  <c r="O1443" i="5" s="1"/>
  <c r="P1443" i="5" s="1"/>
  <c r="Q1443" i="5" s="1"/>
  <c r="M1442" i="5"/>
  <c r="N1442" i="5" s="1"/>
  <c r="O1442" i="5" s="1"/>
  <c r="P1442" i="5" s="1"/>
  <c r="Q1442" i="5" s="1"/>
  <c r="M1441" i="5"/>
  <c r="N1441" i="5" s="1"/>
  <c r="O1441" i="5" s="1"/>
  <c r="P1441" i="5" s="1"/>
  <c r="Q1441" i="5" s="1"/>
  <c r="M1440" i="5"/>
  <c r="N1440" i="5" s="1"/>
  <c r="M1439" i="5"/>
  <c r="N1439" i="5" s="1"/>
  <c r="O1439" i="5" s="1"/>
  <c r="P1439" i="5" s="1"/>
  <c r="Q1439" i="5" s="1"/>
  <c r="M1438" i="5"/>
  <c r="N1438" i="5" s="1"/>
  <c r="O1438" i="5" s="1"/>
  <c r="P1438" i="5" s="1"/>
  <c r="Q1438" i="5" s="1"/>
  <c r="M1437" i="5"/>
  <c r="N1437" i="5" s="1"/>
  <c r="O1437" i="5" s="1"/>
  <c r="P1437" i="5" s="1"/>
  <c r="Q1437" i="5" s="1"/>
  <c r="M1436" i="5"/>
  <c r="N1436" i="5" s="1"/>
  <c r="O1436" i="5" s="1"/>
  <c r="P1436" i="5" s="1"/>
  <c r="Q1436" i="5" s="1"/>
  <c r="M1435" i="5"/>
  <c r="N1435" i="5" s="1"/>
  <c r="O1435" i="5" s="1"/>
  <c r="P1435" i="5" s="1"/>
  <c r="Q1435" i="5" s="1"/>
  <c r="M1434" i="5"/>
  <c r="N1434" i="5" s="1"/>
  <c r="O1434" i="5" s="1"/>
  <c r="P1434" i="5" s="1"/>
  <c r="Q1434" i="5" s="1"/>
  <c r="M1433" i="5"/>
  <c r="N1433" i="5" s="1"/>
  <c r="O1433" i="5" s="1"/>
  <c r="P1433" i="5" s="1"/>
  <c r="Q1433" i="5" s="1"/>
  <c r="M1432" i="5"/>
  <c r="N1432" i="5" s="1"/>
  <c r="O1432" i="5" s="1"/>
  <c r="P1432" i="5" s="1"/>
  <c r="Q1432" i="5" s="1"/>
  <c r="M1721" i="5"/>
  <c r="N1721" i="5" s="1"/>
  <c r="O1721" i="5" s="1"/>
  <c r="P1721" i="5" s="1"/>
  <c r="Q1721" i="5" s="1"/>
  <c r="M1709" i="5"/>
  <c r="N1709" i="5" s="1"/>
  <c r="O1709" i="5" s="1"/>
  <c r="P1709" i="5" s="1"/>
  <c r="Q1709" i="5" s="1"/>
  <c r="M1705" i="5"/>
  <c r="N1705" i="5" s="1"/>
  <c r="O1705" i="5" s="1"/>
  <c r="P1705" i="5" s="1"/>
  <c r="Q1705" i="5" s="1"/>
  <c r="M1701" i="5"/>
  <c r="N1701" i="5" s="1"/>
  <c r="O1701" i="5" s="1"/>
  <c r="P1701" i="5" s="1"/>
  <c r="Q1701" i="5" s="1"/>
  <c r="M1667" i="5"/>
  <c r="N1667" i="5" s="1"/>
  <c r="O1667" i="5" s="1"/>
  <c r="P1667" i="5" s="1"/>
  <c r="Q1667" i="5" s="1"/>
  <c r="M1649" i="5"/>
  <c r="N1649" i="5" s="1"/>
  <c r="M1606" i="5"/>
  <c r="N1606" i="5" s="1"/>
  <c r="O1606" i="5" s="1"/>
  <c r="P1606" i="5" s="1"/>
  <c r="Q1606" i="5" s="1"/>
  <c r="M1570" i="5"/>
  <c r="N1570" i="5" s="1"/>
  <c r="O1570" i="5" s="1"/>
  <c r="P1570" i="5" s="1"/>
  <c r="Q1570" i="5" s="1"/>
  <c r="M1568" i="5"/>
  <c r="N1568" i="5" s="1"/>
  <c r="O1568" i="5" s="1"/>
  <c r="P1568" i="5" s="1"/>
  <c r="Q1568" i="5" s="1"/>
  <c r="M1555" i="5"/>
  <c r="N1555" i="5" s="1"/>
  <c r="O1555" i="5" s="1"/>
  <c r="P1555" i="5" s="1"/>
  <c r="Q1555" i="5" s="1"/>
  <c r="M1538" i="5"/>
  <c r="N1538" i="5" s="1"/>
  <c r="O1538" i="5" s="1"/>
  <c r="P1538" i="5" s="1"/>
  <c r="Q1538" i="5" s="1"/>
  <c r="M1521" i="5"/>
  <c r="N1521" i="5" s="1"/>
  <c r="O1521" i="5" s="1"/>
  <c r="P1521" i="5" s="1"/>
  <c r="Q1521" i="5" s="1"/>
  <c r="M1509" i="5"/>
  <c r="N1509" i="5" s="1"/>
  <c r="O1509" i="5" s="1"/>
  <c r="P1509" i="5" s="1"/>
  <c r="Q1509" i="5" s="1"/>
  <c r="M1503" i="5"/>
  <c r="N1503" i="5" s="1"/>
  <c r="O1503" i="5" s="1"/>
  <c r="P1503" i="5" s="1"/>
  <c r="Q1503" i="5" s="1"/>
  <c r="M1495" i="5"/>
  <c r="N1495" i="5" s="1"/>
  <c r="O1495" i="5" s="1"/>
  <c r="P1495" i="5" s="1"/>
  <c r="Q1495" i="5" s="1"/>
  <c r="M1702" i="5"/>
  <c r="N1702" i="5" s="1"/>
  <c r="O1702" i="5" s="1"/>
  <c r="P1702" i="5" s="1"/>
  <c r="Q1702" i="5" s="1"/>
  <c r="M1593" i="5"/>
  <c r="N1593" i="5" s="1"/>
  <c r="O1593" i="5" s="1"/>
  <c r="P1593" i="5" s="1"/>
  <c r="Q1593" i="5" s="1"/>
  <c r="M1370" i="5"/>
  <c r="N1370" i="5" s="1"/>
  <c r="O1370" i="5" s="1"/>
  <c r="P1370" i="5" s="1"/>
  <c r="Q1370" i="5" s="1"/>
  <c r="M1358" i="5"/>
  <c r="N1358" i="5" s="1"/>
  <c r="O1358" i="5" s="1"/>
  <c r="P1358" i="5" s="1"/>
  <c r="Q1358" i="5" s="1"/>
  <c r="M1323" i="5"/>
  <c r="N1323" i="5" s="1"/>
  <c r="O1323" i="5" s="1"/>
  <c r="P1323" i="5" s="1"/>
  <c r="Q1323" i="5" s="1"/>
  <c r="M1319" i="5"/>
  <c r="N1319" i="5" s="1"/>
  <c r="O1319" i="5" s="1"/>
  <c r="P1319" i="5" s="1"/>
  <c r="Q1319" i="5" s="1"/>
  <c r="M1313" i="5"/>
  <c r="N1313" i="5" s="1"/>
  <c r="O1313" i="5" s="1"/>
  <c r="P1313" i="5" s="1"/>
  <c r="Q1313" i="5" s="1"/>
  <c r="M1307" i="5"/>
  <c r="N1307" i="5" s="1"/>
  <c r="O1307" i="5" s="1"/>
  <c r="P1307" i="5" s="1"/>
  <c r="Q1307" i="5" s="1"/>
  <c r="M1301" i="5"/>
  <c r="N1301" i="5" s="1"/>
  <c r="O1301" i="5" s="1"/>
  <c r="P1301" i="5" s="1"/>
  <c r="Q1301" i="5" s="1"/>
  <c r="M1295" i="5"/>
  <c r="N1295" i="5" s="1"/>
  <c r="O1295" i="5" s="1"/>
  <c r="P1295" i="5" s="1"/>
  <c r="Q1295" i="5" s="1"/>
  <c r="M1289" i="5"/>
  <c r="N1289" i="5" s="1"/>
  <c r="O1289" i="5" s="1"/>
  <c r="P1289" i="5" s="1"/>
  <c r="Q1289" i="5" s="1"/>
  <c r="M1283" i="5"/>
  <c r="N1283" i="5" s="1"/>
  <c r="O1283" i="5" s="1"/>
  <c r="P1283" i="5" s="1"/>
  <c r="Q1283" i="5" s="1"/>
  <c r="M1276" i="5"/>
  <c r="N1276" i="5" s="1"/>
  <c r="O1276" i="5" s="1"/>
  <c r="P1276" i="5" s="1"/>
  <c r="Q1276" i="5" s="1"/>
  <c r="M1566" i="5"/>
  <c r="N1566" i="5" s="1"/>
  <c r="O1566" i="5" s="1"/>
  <c r="P1566" i="5" s="1"/>
  <c r="Q1566" i="5" s="1"/>
  <c r="M1496" i="5"/>
  <c r="N1496" i="5" s="1"/>
  <c r="O1496" i="5" s="1"/>
  <c r="P1496" i="5" s="1"/>
  <c r="Q1496" i="5" s="1"/>
  <c r="M1375" i="5"/>
  <c r="N1375" i="5" s="1"/>
  <c r="O1375" i="5" s="1"/>
  <c r="P1375" i="5" s="1"/>
  <c r="Q1375" i="5" s="1"/>
  <c r="M1363" i="5"/>
  <c r="N1363" i="5" s="1"/>
  <c r="O1363" i="5" s="1"/>
  <c r="P1363" i="5" s="1"/>
  <c r="Q1363" i="5" s="1"/>
  <c r="M1277" i="5"/>
  <c r="N1277" i="5" s="1"/>
  <c r="M1524" i="5"/>
  <c r="N1524" i="5" s="1"/>
  <c r="O1524" i="5" s="1"/>
  <c r="P1524" i="5" s="1"/>
  <c r="Q1524" i="5" s="1"/>
  <c r="M1520" i="5"/>
  <c r="N1520" i="5" s="1"/>
  <c r="M1492" i="5"/>
  <c r="N1492" i="5" s="1"/>
  <c r="O1492" i="5" s="1"/>
  <c r="P1492" i="5" s="1"/>
  <c r="Q1492" i="5" s="1"/>
  <c r="M1368" i="5"/>
  <c r="N1368" i="5" s="1"/>
  <c r="M1356" i="5"/>
  <c r="N1356" i="5" s="1"/>
  <c r="M1314" i="5"/>
  <c r="N1314" i="5" s="1"/>
  <c r="O1314" i="5" s="1"/>
  <c r="P1314" i="5" s="1"/>
  <c r="Q1314" i="5" s="1"/>
  <c r="M1308" i="5"/>
  <c r="N1308" i="5" s="1"/>
  <c r="O1308" i="5" s="1"/>
  <c r="P1308" i="5" s="1"/>
  <c r="Q1308" i="5" s="1"/>
  <c r="M1302" i="5"/>
  <c r="N1302" i="5" s="1"/>
  <c r="O1302" i="5" s="1"/>
  <c r="P1302" i="5" s="1"/>
  <c r="Q1302" i="5" s="1"/>
  <c r="M1296" i="5"/>
  <c r="N1296" i="5" s="1"/>
  <c r="O1296" i="5" s="1"/>
  <c r="P1296" i="5" s="1"/>
  <c r="Q1296" i="5" s="1"/>
  <c r="M1290" i="5"/>
  <c r="N1290" i="5" s="1"/>
  <c r="O1290" i="5" s="1"/>
  <c r="P1290" i="5" s="1"/>
  <c r="Q1290" i="5" s="1"/>
  <c r="M1284" i="5"/>
  <c r="N1284" i="5" s="1"/>
  <c r="O1284" i="5" s="1"/>
  <c r="P1284" i="5" s="1"/>
  <c r="Q1284" i="5" s="1"/>
  <c r="M1278" i="5"/>
  <c r="N1278" i="5" s="1"/>
  <c r="M1502" i="5"/>
  <c r="N1502" i="5" s="1"/>
  <c r="O1502" i="5" s="1"/>
  <c r="P1502" i="5" s="1"/>
  <c r="Q1502" i="5" s="1"/>
  <c r="M1373" i="5"/>
  <c r="N1373" i="5" s="1"/>
  <c r="O1373" i="5" s="1"/>
  <c r="P1373" i="5" s="1"/>
  <c r="Q1373" i="5" s="1"/>
  <c r="M1361" i="5"/>
  <c r="N1361" i="5" s="1"/>
  <c r="O1361" i="5" s="1"/>
  <c r="P1361" i="5" s="1"/>
  <c r="Q1361" i="5" s="1"/>
  <c r="M1351" i="5"/>
  <c r="N1351" i="5" s="1"/>
  <c r="O1351" i="5" s="1"/>
  <c r="P1351" i="5" s="1"/>
  <c r="Q1351" i="5" s="1"/>
  <c r="M1348" i="5"/>
  <c r="N1348" i="5" s="1"/>
  <c r="O1348" i="5" s="1"/>
  <c r="P1348" i="5" s="1"/>
  <c r="Q1348" i="5" s="1"/>
  <c r="M1345" i="5"/>
  <c r="N1345" i="5" s="1"/>
  <c r="O1345" i="5" s="1"/>
  <c r="P1345" i="5" s="1"/>
  <c r="Q1345" i="5" s="1"/>
  <c r="M1342" i="5"/>
  <c r="N1342" i="5" s="1"/>
  <c r="O1342" i="5" s="1"/>
  <c r="P1342" i="5" s="1"/>
  <c r="Q1342" i="5" s="1"/>
  <c r="M1339" i="5"/>
  <c r="N1339" i="5" s="1"/>
  <c r="O1339" i="5" s="1"/>
  <c r="P1339" i="5" s="1"/>
  <c r="Q1339" i="5" s="1"/>
  <c r="M1336" i="5"/>
  <c r="N1336" i="5" s="1"/>
  <c r="O1336" i="5" s="1"/>
  <c r="P1336" i="5" s="1"/>
  <c r="Q1336" i="5" s="1"/>
  <c r="M1333" i="5"/>
  <c r="N1333" i="5" s="1"/>
  <c r="O1333" i="5" s="1"/>
  <c r="P1333" i="5" s="1"/>
  <c r="Q1333" i="5" s="1"/>
  <c r="M1330" i="5"/>
  <c r="N1330" i="5" s="1"/>
  <c r="O1330" i="5" s="1"/>
  <c r="P1330" i="5" s="1"/>
  <c r="Q1330" i="5" s="1"/>
  <c r="M1327" i="5"/>
  <c r="N1327" i="5" s="1"/>
  <c r="O1327" i="5" s="1"/>
  <c r="P1327" i="5" s="1"/>
  <c r="Q1327" i="5" s="1"/>
  <c r="M1324" i="5"/>
  <c r="N1324" i="5" s="1"/>
  <c r="O1324" i="5" s="1"/>
  <c r="P1324" i="5" s="1"/>
  <c r="Q1324" i="5" s="1"/>
  <c r="M1320" i="5"/>
  <c r="N1320" i="5" s="1"/>
  <c r="M1710" i="5"/>
  <c r="N1710" i="5" s="1"/>
  <c r="O1710" i="5" s="1"/>
  <c r="P1710" i="5" s="1"/>
  <c r="Q1710" i="5" s="1"/>
  <c r="M1632" i="5"/>
  <c r="N1632" i="5" s="1"/>
  <c r="O1632" i="5" s="1"/>
  <c r="P1632" i="5" s="1"/>
  <c r="Q1632" i="5" s="1"/>
  <c r="M1560" i="5"/>
  <c r="N1560" i="5" s="1"/>
  <c r="O1560" i="5" s="1"/>
  <c r="P1560" i="5" s="1"/>
  <c r="Q1560" i="5" s="1"/>
  <c r="M1366" i="5"/>
  <c r="N1366" i="5" s="1"/>
  <c r="O1366" i="5" s="1"/>
  <c r="P1366" i="5" s="1"/>
  <c r="Q1366" i="5" s="1"/>
  <c r="M1354" i="5"/>
  <c r="N1354" i="5" s="1"/>
  <c r="O1354" i="5" s="1"/>
  <c r="P1354" i="5" s="1"/>
  <c r="Q1354" i="5" s="1"/>
  <c r="M1315" i="5"/>
  <c r="N1315" i="5" s="1"/>
  <c r="O1315" i="5" s="1"/>
  <c r="P1315" i="5" s="1"/>
  <c r="Q1315" i="5" s="1"/>
  <c r="M1309" i="5"/>
  <c r="N1309" i="5" s="1"/>
  <c r="O1309" i="5" s="1"/>
  <c r="P1309" i="5" s="1"/>
  <c r="Q1309" i="5" s="1"/>
  <c r="M1303" i="5"/>
  <c r="N1303" i="5" s="1"/>
  <c r="O1303" i="5" s="1"/>
  <c r="P1303" i="5" s="1"/>
  <c r="Q1303" i="5" s="1"/>
  <c r="M1297" i="5"/>
  <c r="N1297" i="5" s="1"/>
  <c r="O1297" i="5" s="1"/>
  <c r="P1297" i="5" s="1"/>
  <c r="Q1297" i="5" s="1"/>
  <c r="M1291" i="5"/>
  <c r="N1291" i="5" s="1"/>
  <c r="O1291" i="5" s="1"/>
  <c r="P1291" i="5" s="1"/>
  <c r="Q1291" i="5" s="1"/>
  <c r="M1285" i="5"/>
  <c r="N1285" i="5" s="1"/>
  <c r="M1279" i="5"/>
  <c r="N1279" i="5" s="1"/>
  <c r="O1279" i="5" s="1"/>
  <c r="P1279" i="5" s="1"/>
  <c r="Q1279" i="5" s="1"/>
  <c r="M1583" i="5"/>
  <c r="N1583" i="5" s="1"/>
  <c r="O1583" i="5" s="1"/>
  <c r="P1583" i="5" s="1"/>
  <c r="Q1583" i="5" s="1"/>
  <c r="M1516" i="5"/>
  <c r="N1516" i="5" s="1"/>
  <c r="O1516" i="5" s="1"/>
  <c r="P1516" i="5" s="1"/>
  <c r="Q1516" i="5" s="1"/>
  <c r="M1430" i="5"/>
  <c r="N1430" i="5" s="1"/>
  <c r="O1430" i="5" s="1"/>
  <c r="P1430" i="5" s="1"/>
  <c r="Q1430" i="5" s="1"/>
  <c r="M1428" i="5"/>
  <c r="N1428" i="5" s="1"/>
  <c r="M1426" i="5"/>
  <c r="N1426" i="5" s="1"/>
  <c r="O1426" i="5" s="1"/>
  <c r="P1426" i="5" s="1"/>
  <c r="Q1426" i="5" s="1"/>
  <c r="M1424" i="5"/>
  <c r="N1424" i="5" s="1"/>
  <c r="O1424" i="5" s="1"/>
  <c r="P1424" i="5" s="1"/>
  <c r="Q1424" i="5" s="1"/>
  <c r="M1422" i="5"/>
  <c r="N1422" i="5" s="1"/>
  <c r="O1422" i="5" s="1"/>
  <c r="P1422" i="5" s="1"/>
  <c r="Q1422" i="5" s="1"/>
  <c r="M1420" i="5"/>
  <c r="N1420" i="5" s="1"/>
  <c r="O1420" i="5" s="1"/>
  <c r="P1420" i="5" s="1"/>
  <c r="Q1420" i="5" s="1"/>
  <c r="M1418" i="5"/>
  <c r="N1418" i="5" s="1"/>
  <c r="O1418" i="5" s="1"/>
  <c r="P1418" i="5" s="1"/>
  <c r="Q1418" i="5" s="1"/>
  <c r="M1416" i="5"/>
  <c r="N1416" i="5" s="1"/>
  <c r="M1414" i="5"/>
  <c r="N1414" i="5" s="1"/>
  <c r="O1414" i="5" s="1"/>
  <c r="P1414" i="5" s="1"/>
  <c r="Q1414" i="5" s="1"/>
  <c r="M1412" i="5"/>
  <c r="N1412" i="5" s="1"/>
  <c r="O1412" i="5" s="1"/>
  <c r="P1412" i="5" s="1"/>
  <c r="Q1412" i="5" s="1"/>
  <c r="M1410" i="5"/>
  <c r="N1410" i="5" s="1"/>
  <c r="O1410" i="5" s="1"/>
  <c r="P1410" i="5" s="1"/>
  <c r="Q1410" i="5" s="1"/>
  <c r="M1408" i="5"/>
  <c r="N1408" i="5" s="1"/>
  <c r="O1408" i="5" s="1"/>
  <c r="P1408" i="5" s="1"/>
  <c r="Q1408" i="5" s="1"/>
  <c r="M1406" i="5"/>
  <c r="N1406" i="5" s="1"/>
  <c r="O1406" i="5" s="1"/>
  <c r="P1406" i="5" s="1"/>
  <c r="Q1406" i="5" s="1"/>
  <c r="M1404" i="5"/>
  <c r="N1404" i="5" s="1"/>
  <c r="M1402" i="5"/>
  <c r="N1402" i="5" s="1"/>
  <c r="O1402" i="5" s="1"/>
  <c r="P1402" i="5" s="1"/>
  <c r="Q1402" i="5" s="1"/>
  <c r="M1400" i="5"/>
  <c r="N1400" i="5" s="1"/>
  <c r="O1400" i="5" s="1"/>
  <c r="P1400" i="5" s="1"/>
  <c r="Q1400" i="5" s="1"/>
  <c r="M1398" i="5"/>
  <c r="N1398" i="5" s="1"/>
  <c r="O1398" i="5" s="1"/>
  <c r="P1398" i="5" s="1"/>
  <c r="Q1398" i="5" s="1"/>
  <c r="M1396" i="5"/>
  <c r="N1396" i="5" s="1"/>
  <c r="O1396" i="5" s="1"/>
  <c r="P1396" i="5" s="1"/>
  <c r="Q1396" i="5" s="1"/>
  <c r="M1394" i="5"/>
  <c r="N1394" i="5" s="1"/>
  <c r="O1394" i="5" s="1"/>
  <c r="P1394" i="5" s="1"/>
  <c r="Q1394" i="5" s="1"/>
  <c r="M1392" i="5"/>
  <c r="N1392" i="5" s="1"/>
  <c r="M1390" i="5"/>
  <c r="N1390" i="5" s="1"/>
  <c r="O1390" i="5" s="1"/>
  <c r="P1390" i="5" s="1"/>
  <c r="Q1390" i="5" s="1"/>
  <c r="M1388" i="5"/>
  <c r="N1388" i="5" s="1"/>
  <c r="O1388" i="5" s="1"/>
  <c r="P1388" i="5" s="1"/>
  <c r="Q1388" i="5" s="1"/>
  <c r="M1386" i="5"/>
  <c r="N1386" i="5" s="1"/>
  <c r="O1386" i="5" s="1"/>
  <c r="P1386" i="5" s="1"/>
  <c r="Q1386" i="5" s="1"/>
  <c r="M1384" i="5"/>
  <c r="N1384" i="5" s="1"/>
  <c r="O1384" i="5" s="1"/>
  <c r="P1384" i="5" s="1"/>
  <c r="Q1384" i="5" s="1"/>
  <c r="M1382" i="5"/>
  <c r="N1382" i="5" s="1"/>
  <c r="O1382" i="5" s="1"/>
  <c r="P1382" i="5" s="1"/>
  <c r="Q1382" i="5" s="1"/>
  <c r="M1380" i="5"/>
  <c r="N1380" i="5" s="1"/>
  <c r="M1378" i="5"/>
  <c r="N1378" i="5" s="1"/>
  <c r="O1378" i="5" s="1"/>
  <c r="P1378" i="5" s="1"/>
  <c r="Q1378" i="5" s="1"/>
  <c r="M1371" i="5"/>
  <c r="N1371" i="5" s="1"/>
  <c r="O1371" i="5" s="1"/>
  <c r="P1371" i="5" s="1"/>
  <c r="Q1371" i="5" s="1"/>
  <c r="M1359" i="5"/>
  <c r="N1359" i="5" s="1"/>
  <c r="O1359" i="5" s="1"/>
  <c r="P1359" i="5" s="1"/>
  <c r="Q1359" i="5" s="1"/>
  <c r="M1269" i="5"/>
  <c r="N1269" i="5" s="1"/>
  <c r="O1269" i="5" s="1"/>
  <c r="P1269" i="5" s="1"/>
  <c r="Q1269" i="5" s="1"/>
  <c r="M1268" i="5"/>
  <c r="N1268" i="5" s="1"/>
  <c r="O1268" i="5" s="1"/>
  <c r="P1268" i="5" s="1"/>
  <c r="Q1268" i="5" s="1"/>
  <c r="M1267" i="5"/>
  <c r="N1267" i="5" s="1"/>
  <c r="O1267" i="5" s="1"/>
  <c r="P1267" i="5" s="1"/>
  <c r="Q1267" i="5" s="1"/>
  <c r="M1266" i="5"/>
  <c r="N1266" i="5" s="1"/>
  <c r="O1266" i="5" s="1"/>
  <c r="P1266" i="5" s="1"/>
  <c r="Q1266" i="5" s="1"/>
  <c r="M1265" i="5"/>
  <c r="N1265" i="5" s="1"/>
  <c r="M1264" i="5"/>
  <c r="N1264" i="5" s="1"/>
  <c r="O1264" i="5" s="1"/>
  <c r="P1264" i="5" s="1"/>
  <c r="Q1264" i="5" s="1"/>
  <c r="M1263" i="5"/>
  <c r="N1263" i="5" s="1"/>
  <c r="O1263" i="5" s="1"/>
  <c r="P1263" i="5" s="1"/>
  <c r="Q1263" i="5" s="1"/>
  <c r="M1262" i="5"/>
  <c r="N1262" i="5" s="1"/>
  <c r="O1262" i="5" s="1"/>
  <c r="P1262" i="5" s="1"/>
  <c r="Q1262" i="5" s="1"/>
  <c r="M1261" i="5"/>
  <c r="N1261" i="5" s="1"/>
  <c r="O1261" i="5" s="1"/>
  <c r="P1261" i="5" s="1"/>
  <c r="Q1261" i="5" s="1"/>
  <c r="M1260" i="5"/>
  <c r="N1260" i="5" s="1"/>
  <c r="O1260" i="5" s="1"/>
  <c r="P1260" i="5" s="1"/>
  <c r="Q1260" i="5" s="1"/>
  <c r="M1259" i="5"/>
  <c r="N1259" i="5" s="1"/>
  <c r="O1259" i="5" s="1"/>
  <c r="P1259" i="5" s="1"/>
  <c r="Q1259" i="5" s="1"/>
  <c r="M1258" i="5"/>
  <c r="N1258" i="5" s="1"/>
  <c r="O1258" i="5" s="1"/>
  <c r="P1258" i="5" s="1"/>
  <c r="Q1258" i="5" s="1"/>
  <c r="M1257" i="5"/>
  <c r="N1257" i="5" s="1"/>
  <c r="O1257" i="5" s="1"/>
  <c r="P1257" i="5" s="1"/>
  <c r="Q1257" i="5" s="1"/>
  <c r="M1256" i="5"/>
  <c r="N1256" i="5" s="1"/>
  <c r="O1256" i="5" s="1"/>
  <c r="P1256" i="5" s="1"/>
  <c r="Q1256" i="5" s="1"/>
  <c r="M1255" i="5"/>
  <c r="N1255" i="5" s="1"/>
  <c r="O1255" i="5" s="1"/>
  <c r="P1255" i="5" s="1"/>
  <c r="Q1255" i="5" s="1"/>
  <c r="M1254" i="5"/>
  <c r="N1254" i="5" s="1"/>
  <c r="O1254" i="5" s="1"/>
  <c r="P1254" i="5" s="1"/>
  <c r="Q1254" i="5" s="1"/>
  <c r="M1253" i="5"/>
  <c r="N1253" i="5" s="1"/>
  <c r="M1252" i="5"/>
  <c r="N1252" i="5" s="1"/>
  <c r="O1252" i="5" s="1"/>
  <c r="P1252" i="5" s="1"/>
  <c r="Q1252" i="5" s="1"/>
  <c r="M1251" i="5"/>
  <c r="N1251" i="5" s="1"/>
  <c r="O1251" i="5" s="1"/>
  <c r="P1251" i="5" s="1"/>
  <c r="Q1251" i="5" s="1"/>
  <c r="M1250" i="5"/>
  <c r="N1250" i="5" s="1"/>
  <c r="O1250" i="5" s="1"/>
  <c r="P1250" i="5" s="1"/>
  <c r="Q1250" i="5" s="1"/>
  <c r="M1249" i="5"/>
  <c r="N1249" i="5" s="1"/>
  <c r="O1249" i="5" s="1"/>
  <c r="P1249" i="5" s="1"/>
  <c r="Q1249" i="5" s="1"/>
  <c r="M1248" i="5"/>
  <c r="N1248" i="5" s="1"/>
  <c r="O1248" i="5" s="1"/>
  <c r="P1248" i="5" s="1"/>
  <c r="Q1248" i="5" s="1"/>
  <c r="M1247" i="5"/>
  <c r="N1247" i="5" s="1"/>
  <c r="O1247" i="5" s="1"/>
  <c r="P1247" i="5" s="1"/>
  <c r="Q1247" i="5" s="1"/>
  <c r="M1246" i="5"/>
  <c r="N1246" i="5" s="1"/>
  <c r="O1246" i="5" s="1"/>
  <c r="P1246" i="5" s="1"/>
  <c r="Q1246" i="5" s="1"/>
  <c r="M1245" i="5"/>
  <c r="N1245" i="5" s="1"/>
  <c r="O1245" i="5" s="1"/>
  <c r="P1245" i="5" s="1"/>
  <c r="Q1245" i="5" s="1"/>
  <c r="M1244" i="5"/>
  <c r="N1244" i="5" s="1"/>
  <c r="O1244" i="5" s="1"/>
  <c r="P1244" i="5" s="1"/>
  <c r="Q1244" i="5" s="1"/>
  <c r="M1243" i="5"/>
  <c r="N1243" i="5" s="1"/>
  <c r="O1243" i="5" s="1"/>
  <c r="P1243" i="5" s="1"/>
  <c r="Q1243" i="5" s="1"/>
  <c r="M1242" i="5"/>
  <c r="N1242" i="5" s="1"/>
  <c r="O1242" i="5" s="1"/>
  <c r="P1242" i="5" s="1"/>
  <c r="Q1242" i="5" s="1"/>
  <c r="M1241" i="5"/>
  <c r="N1241" i="5" s="1"/>
  <c r="M1240" i="5"/>
  <c r="N1240" i="5" s="1"/>
  <c r="O1240" i="5" s="1"/>
  <c r="P1240" i="5" s="1"/>
  <c r="Q1240" i="5" s="1"/>
  <c r="M1239" i="5"/>
  <c r="N1239" i="5" s="1"/>
  <c r="O1239" i="5" s="1"/>
  <c r="P1239" i="5" s="1"/>
  <c r="Q1239" i="5" s="1"/>
  <c r="M1238" i="5"/>
  <c r="N1238" i="5" s="1"/>
  <c r="O1238" i="5" s="1"/>
  <c r="P1238" i="5" s="1"/>
  <c r="Q1238" i="5" s="1"/>
  <c r="M1237" i="5"/>
  <c r="N1237" i="5" s="1"/>
  <c r="O1237" i="5" s="1"/>
  <c r="P1237" i="5" s="1"/>
  <c r="Q1237" i="5" s="1"/>
  <c r="M1236" i="5"/>
  <c r="N1236" i="5" s="1"/>
  <c r="O1236" i="5" s="1"/>
  <c r="P1236" i="5" s="1"/>
  <c r="Q1236" i="5" s="1"/>
  <c r="M1235" i="5"/>
  <c r="N1235" i="5" s="1"/>
  <c r="O1235" i="5" s="1"/>
  <c r="P1235" i="5" s="1"/>
  <c r="Q1235" i="5" s="1"/>
  <c r="M1234" i="5"/>
  <c r="N1234" i="5" s="1"/>
  <c r="O1234" i="5" s="1"/>
  <c r="P1234" i="5" s="1"/>
  <c r="Q1234" i="5" s="1"/>
  <c r="M1233" i="5"/>
  <c r="N1233" i="5" s="1"/>
  <c r="O1233" i="5" s="1"/>
  <c r="P1233" i="5" s="1"/>
  <c r="Q1233" i="5" s="1"/>
  <c r="M1232" i="5"/>
  <c r="N1232" i="5" s="1"/>
  <c r="O1232" i="5" s="1"/>
  <c r="P1232" i="5" s="1"/>
  <c r="Q1232" i="5" s="1"/>
  <c r="M1231" i="5"/>
  <c r="N1231" i="5" s="1"/>
  <c r="O1231" i="5" s="1"/>
  <c r="P1231" i="5" s="1"/>
  <c r="Q1231" i="5" s="1"/>
  <c r="M1230" i="5"/>
  <c r="N1230" i="5" s="1"/>
  <c r="O1230" i="5" s="1"/>
  <c r="P1230" i="5" s="1"/>
  <c r="Q1230" i="5" s="1"/>
  <c r="M1229" i="5"/>
  <c r="N1229" i="5" s="1"/>
  <c r="M1228" i="5"/>
  <c r="N1228" i="5" s="1"/>
  <c r="O1228" i="5" s="1"/>
  <c r="P1228" i="5" s="1"/>
  <c r="Q1228" i="5" s="1"/>
  <c r="M1227" i="5"/>
  <c r="N1227" i="5" s="1"/>
  <c r="O1227" i="5" s="1"/>
  <c r="P1227" i="5" s="1"/>
  <c r="Q1227" i="5" s="1"/>
  <c r="M1226" i="5"/>
  <c r="N1226" i="5" s="1"/>
  <c r="O1226" i="5" s="1"/>
  <c r="P1226" i="5" s="1"/>
  <c r="Q1226" i="5" s="1"/>
  <c r="M1225" i="5"/>
  <c r="N1225" i="5" s="1"/>
  <c r="O1225" i="5" s="1"/>
  <c r="P1225" i="5" s="1"/>
  <c r="Q1225" i="5" s="1"/>
  <c r="M1224" i="5"/>
  <c r="N1224" i="5" s="1"/>
  <c r="O1224" i="5" s="1"/>
  <c r="P1224" i="5" s="1"/>
  <c r="Q1224" i="5" s="1"/>
  <c r="M1223" i="5"/>
  <c r="N1223" i="5" s="1"/>
  <c r="O1223" i="5" s="1"/>
  <c r="P1223" i="5" s="1"/>
  <c r="Q1223" i="5" s="1"/>
  <c r="M1222" i="5"/>
  <c r="N1222" i="5" s="1"/>
  <c r="O1222" i="5" s="1"/>
  <c r="P1222" i="5" s="1"/>
  <c r="Q1222" i="5" s="1"/>
  <c r="M1221" i="5"/>
  <c r="N1221" i="5" s="1"/>
  <c r="O1221" i="5" s="1"/>
  <c r="P1221" i="5" s="1"/>
  <c r="Q1221" i="5" s="1"/>
  <c r="M1220" i="5"/>
  <c r="N1220" i="5" s="1"/>
  <c r="O1220" i="5" s="1"/>
  <c r="P1220" i="5" s="1"/>
  <c r="Q1220" i="5" s="1"/>
  <c r="M1219" i="5"/>
  <c r="N1219" i="5" s="1"/>
  <c r="O1219" i="5" s="1"/>
  <c r="P1219" i="5" s="1"/>
  <c r="Q1219" i="5" s="1"/>
  <c r="M1218" i="5"/>
  <c r="N1218" i="5" s="1"/>
  <c r="O1218" i="5" s="1"/>
  <c r="P1218" i="5" s="1"/>
  <c r="Q1218" i="5" s="1"/>
  <c r="M1217" i="5"/>
  <c r="N1217" i="5" s="1"/>
  <c r="M1216" i="5"/>
  <c r="N1216" i="5" s="1"/>
  <c r="O1216" i="5" s="1"/>
  <c r="P1216" i="5" s="1"/>
  <c r="Q1216" i="5" s="1"/>
  <c r="M1215" i="5"/>
  <c r="N1215" i="5" s="1"/>
  <c r="O1215" i="5" s="1"/>
  <c r="P1215" i="5" s="1"/>
  <c r="Q1215" i="5" s="1"/>
  <c r="M1214" i="5"/>
  <c r="N1214" i="5" s="1"/>
  <c r="O1214" i="5" s="1"/>
  <c r="P1214" i="5" s="1"/>
  <c r="Q1214" i="5" s="1"/>
  <c r="M1213" i="5"/>
  <c r="N1213" i="5" s="1"/>
  <c r="O1213" i="5" s="1"/>
  <c r="P1213" i="5" s="1"/>
  <c r="Q1213" i="5" s="1"/>
  <c r="M1212" i="5"/>
  <c r="N1212" i="5" s="1"/>
  <c r="O1212" i="5" s="1"/>
  <c r="P1212" i="5" s="1"/>
  <c r="Q1212" i="5" s="1"/>
  <c r="M1211" i="5"/>
  <c r="N1211" i="5" s="1"/>
  <c r="O1211" i="5" s="1"/>
  <c r="P1211" i="5" s="1"/>
  <c r="Q1211" i="5" s="1"/>
  <c r="M1210" i="5"/>
  <c r="N1210" i="5" s="1"/>
  <c r="O1210" i="5" s="1"/>
  <c r="P1210" i="5" s="1"/>
  <c r="Q1210" i="5" s="1"/>
  <c r="M1209" i="5"/>
  <c r="N1209" i="5" s="1"/>
  <c r="O1209" i="5" s="1"/>
  <c r="P1209" i="5" s="1"/>
  <c r="Q1209" i="5" s="1"/>
  <c r="M1208" i="5"/>
  <c r="N1208" i="5" s="1"/>
  <c r="O1208" i="5" s="1"/>
  <c r="P1208" i="5" s="1"/>
  <c r="Q1208" i="5" s="1"/>
  <c r="M1207" i="5"/>
  <c r="N1207" i="5" s="1"/>
  <c r="O1207" i="5" s="1"/>
  <c r="P1207" i="5" s="1"/>
  <c r="Q1207" i="5" s="1"/>
  <c r="M1206" i="5"/>
  <c r="N1206" i="5" s="1"/>
  <c r="O1206" i="5" s="1"/>
  <c r="P1206" i="5" s="1"/>
  <c r="Q1206" i="5" s="1"/>
  <c r="M1205" i="5"/>
  <c r="N1205" i="5" s="1"/>
  <c r="M1204" i="5"/>
  <c r="N1204" i="5" s="1"/>
  <c r="O1204" i="5" s="1"/>
  <c r="P1204" i="5" s="1"/>
  <c r="Q1204" i="5" s="1"/>
  <c r="M1203" i="5"/>
  <c r="N1203" i="5" s="1"/>
  <c r="O1203" i="5" s="1"/>
  <c r="P1203" i="5" s="1"/>
  <c r="Q1203" i="5" s="1"/>
  <c r="M1202" i="5"/>
  <c r="N1202" i="5" s="1"/>
  <c r="O1202" i="5" s="1"/>
  <c r="P1202" i="5" s="1"/>
  <c r="Q1202" i="5" s="1"/>
  <c r="M1201" i="5"/>
  <c r="N1201" i="5" s="1"/>
  <c r="O1201" i="5" s="1"/>
  <c r="P1201" i="5" s="1"/>
  <c r="Q1201" i="5" s="1"/>
  <c r="M1200" i="5"/>
  <c r="N1200" i="5" s="1"/>
  <c r="O1200" i="5" s="1"/>
  <c r="P1200" i="5" s="1"/>
  <c r="Q1200" i="5" s="1"/>
  <c r="M1199" i="5"/>
  <c r="N1199" i="5" s="1"/>
  <c r="O1199" i="5" s="1"/>
  <c r="P1199" i="5" s="1"/>
  <c r="Q1199" i="5" s="1"/>
  <c r="M1198" i="5"/>
  <c r="N1198" i="5" s="1"/>
  <c r="O1198" i="5" s="1"/>
  <c r="P1198" i="5" s="1"/>
  <c r="Q1198" i="5" s="1"/>
  <c r="M1197" i="5"/>
  <c r="N1197" i="5" s="1"/>
  <c r="O1197" i="5" s="1"/>
  <c r="P1197" i="5" s="1"/>
  <c r="Q1197" i="5" s="1"/>
  <c r="M1196" i="5"/>
  <c r="N1196" i="5" s="1"/>
  <c r="O1196" i="5" s="1"/>
  <c r="P1196" i="5" s="1"/>
  <c r="Q1196" i="5" s="1"/>
  <c r="M1195" i="5"/>
  <c r="N1195" i="5" s="1"/>
  <c r="O1195" i="5" s="1"/>
  <c r="P1195" i="5" s="1"/>
  <c r="Q1195" i="5" s="1"/>
  <c r="M1194" i="5"/>
  <c r="N1194" i="5" s="1"/>
  <c r="O1194" i="5" s="1"/>
  <c r="P1194" i="5" s="1"/>
  <c r="Q1194" i="5" s="1"/>
  <c r="M1193" i="5"/>
  <c r="N1193" i="5" s="1"/>
  <c r="M1192" i="5"/>
  <c r="N1192" i="5" s="1"/>
  <c r="O1192" i="5" s="1"/>
  <c r="P1192" i="5" s="1"/>
  <c r="Q1192" i="5" s="1"/>
  <c r="M1191" i="5"/>
  <c r="N1191" i="5" s="1"/>
  <c r="O1191" i="5" s="1"/>
  <c r="P1191" i="5" s="1"/>
  <c r="Q1191" i="5" s="1"/>
  <c r="M1190" i="5"/>
  <c r="N1190" i="5" s="1"/>
  <c r="O1190" i="5" s="1"/>
  <c r="P1190" i="5" s="1"/>
  <c r="Q1190" i="5" s="1"/>
  <c r="M1189" i="5"/>
  <c r="N1189" i="5" s="1"/>
  <c r="O1189" i="5" s="1"/>
  <c r="P1189" i="5" s="1"/>
  <c r="Q1189" i="5" s="1"/>
  <c r="M1188" i="5"/>
  <c r="N1188" i="5" s="1"/>
  <c r="O1188" i="5" s="1"/>
  <c r="P1188" i="5" s="1"/>
  <c r="Q1188" i="5" s="1"/>
  <c r="M1187" i="5"/>
  <c r="N1187" i="5" s="1"/>
  <c r="O1187" i="5" s="1"/>
  <c r="P1187" i="5" s="1"/>
  <c r="Q1187" i="5" s="1"/>
  <c r="M1186" i="5"/>
  <c r="N1186" i="5" s="1"/>
  <c r="O1186" i="5" s="1"/>
  <c r="P1186" i="5" s="1"/>
  <c r="Q1186" i="5" s="1"/>
  <c r="M1185" i="5"/>
  <c r="N1185" i="5" s="1"/>
  <c r="O1185" i="5" s="1"/>
  <c r="P1185" i="5" s="1"/>
  <c r="Q1185" i="5" s="1"/>
  <c r="M1184" i="5"/>
  <c r="N1184" i="5" s="1"/>
  <c r="O1184" i="5" s="1"/>
  <c r="P1184" i="5" s="1"/>
  <c r="Q1184" i="5" s="1"/>
  <c r="M1183" i="5"/>
  <c r="N1183" i="5" s="1"/>
  <c r="O1183" i="5" s="1"/>
  <c r="P1183" i="5" s="1"/>
  <c r="Q1183" i="5" s="1"/>
  <c r="M1182" i="5"/>
  <c r="N1182" i="5" s="1"/>
  <c r="O1182" i="5" s="1"/>
  <c r="P1182" i="5" s="1"/>
  <c r="Q1182" i="5" s="1"/>
  <c r="M1181" i="5"/>
  <c r="N1181" i="5" s="1"/>
  <c r="M1180" i="5"/>
  <c r="N1180" i="5" s="1"/>
  <c r="O1180" i="5" s="1"/>
  <c r="P1180" i="5" s="1"/>
  <c r="Q1180" i="5" s="1"/>
  <c r="M1179" i="5"/>
  <c r="N1179" i="5" s="1"/>
  <c r="O1179" i="5" s="1"/>
  <c r="P1179" i="5" s="1"/>
  <c r="Q1179" i="5" s="1"/>
  <c r="M1178" i="5"/>
  <c r="N1178" i="5" s="1"/>
  <c r="O1178" i="5" s="1"/>
  <c r="P1178" i="5" s="1"/>
  <c r="Q1178" i="5" s="1"/>
  <c r="M1177" i="5"/>
  <c r="N1177" i="5" s="1"/>
  <c r="O1177" i="5" s="1"/>
  <c r="P1177" i="5" s="1"/>
  <c r="Q1177" i="5" s="1"/>
  <c r="M1176" i="5"/>
  <c r="N1176" i="5" s="1"/>
  <c r="O1176" i="5" s="1"/>
  <c r="P1176" i="5" s="1"/>
  <c r="Q1176" i="5" s="1"/>
  <c r="M1175" i="5"/>
  <c r="N1175" i="5" s="1"/>
  <c r="O1175" i="5" s="1"/>
  <c r="P1175" i="5" s="1"/>
  <c r="Q1175" i="5" s="1"/>
  <c r="M1174" i="5"/>
  <c r="N1174" i="5" s="1"/>
  <c r="O1174" i="5" s="1"/>
  <c r="P1174" i="5" s="1"/>
  <c r="Q1174" i="5" s="1"/>
  <c r="M1173" i="5"/>
  <c r="N1173" i="5" s="1"/>
  <c r="O1173" i="5" s="1"/>
  <c r="P1173" i="5" s="1"/>
  <c r="Q1173" i="5" s="1"/>
  <c r="M1172" i="5"/>
  <c r="N1172" i="5" s="1"/>
  <c r="O1172" i="5" s="1"/>
  <c r="P1172" i="5" s="1"/>
  <c r="Q1172" i="5" s="1"/>
  <c r="M1171" i="5"/>
  <c r="N1171" i="5" s="1"/>
  <c r="O1171" i="5" s="1"/>
  <c r="P1171" i="5" s="1"/>
  <c r="Q1171" i="5" s="1"/>
  <c r="M1170" i="5"/>
  <c r="N1170" i="5" s="1"/>
  <c r="O1170" i="5" s="1"/>
  <c r="P1170" i="5" s="1"/>
  <c r="Q1170" i="5" s="1"/>
  <c r="M1169" i="5"/>
  <c r="N1169" i="5" s="1"/>
  <c r="M1168" i="5"/>
  <c r="N1168" i="5" s="1"/>
  <c r="O1168" i="5" s="1"/>
  <c r="P1168" i="5" s="1"/>
  <c r="Q1168" i="5" s="1"/>
  <c r="M1167" i="5"/>
  <c r="N1167" i="5" s="1"/>
  <c r="O1167" i="5" s="1"/>
  <c r="P1167" i="5" s="1"/>
  <c r="Q1167" i="5" s="1"/>
  <c r="M1166" i="5"/>
  <c r="N1166" i="5" s="1"/>
  <c r="O1166" i="5" s="1"/>
  <c r="P1166" i="5" s="1"/>
  <c r="Q1166" i="5" s="1"/>
  <c r="M1165" i="5"/>
  <c r="N1165" i="5" s="1"/>
  <c r="O1165" i="5" s="1"/>
  <c r="P1165" i="5" s="1"/>
  <c r="Q1165" i="5" s="1"/>
  <c r="M1164" i="5"/>
  <c r="N1164" i="5" s="1"/>
  <c r="O1164" i="5" s="1"/>
  <c r="P1164" i="5" s="1"/>
  <c r="Q1164" i="5" s="1"/>
  <c r="M1163" i="5"/>
  <c r="N1163" i="5" s="1"/>
  <c r="O1163" i="5" s="1"/>
  <c r="P1163" i="5" s="1"/>
  <c r="Q1163" i="5" s="1"/>
  <c r="M1162" i="5"/>
  <c r="N1162" i="5" s="1"/>
  <c r="O1162" i="5" s="1"/>
  <c r="P1162" i="5" s="1"/>
  <c r="Q1162" i="5" s="1"/>
  <c r="M1161" i="5"/>
  <c r="N1161" i="5" s="1"/>
  <c r="O1161" i="5" s="1"/>
  <c r="P1161" i="5" s="1"/>
  <c r="Q1161" i="5" s="1"/>
  <c r="M1160" i="5"/>
  <c r="N1160" i="5" s="1"/>
  <c r="O1160" i="5" s="1"/>
  <c r="P1160" i="5" s="1"/>
  <c r="Q1160" i="5" s="1"/>
  <c r="M1159" i="5"/>
  <c r="N1159" i="5" s="1"/>
  <c r="O1159" i="5" s="1"/>
  <c r="P1159" i="5" s="1"/>
  <c r="Q1159" i="5" s="1"/>
  <c r="M1158" i="5"/>
  <c r="N1158" i="5" s="1"/>
  <c r="O1158" i="5" s="1"/>
  <c r="P1158" i="5" s="1"/>
  <c r="Q1158" i="5" s="1"/>
  <c r="M1157" i="5"/>
  <c r="N1157" i="5" s="1"/>
  <c r="M1156" i="5"/>
  <c r="N1156" i="5" s="1"/>
  <c r="O1156" i="5" s="1"/>
  <c r="P1156" i="5" s="1"/>
  <c r="Q1156" i="5" s="1"/>
  <c r="M1155" i="5"/>
  <c r="N1155" i="5" s="1"/>
  <c r="O1155" i="5" s="1"/>
  <c r="P1155" i="5" s="1"/>
  <c r="Q1155" i="5" s="1"/>
  <c r="M1154" i="5"/>
  <c r="N1154" i="5" s="1"/>
  <c r="O1154" i="5" s="1"/>
  <c r="P1154" i="5" s="1"/>
  <c r="Q1154" i="5" s="1"/>
  <c r="M1153" i="5"/>
  <c r="N1153" i="5" s="1"/>
  <c r="O1153" i="5" s="1"/>
  <c r="P1153" i="5" s="1"/>
  <c r="Q1153" i="5" s="1"/>
  <c r="M1152" i="5"/>
  <c r="N1152" i="5" s="1"/>
  <c r="O1152" i="5" s="1"/>
  <c r="P1152" i="5" s="1"/>
  <c r="Q1152" i="5" s="1"/>
  <c r="M1151" i="5"/>
  <c r="N1151" i="5" s="1"/>
  <c r="O1151" i="5" s="1"/>
  <c r="P1151" i="5" s="1"/>
  <c r="Q1151" i="5" s="1"/>
  <c r="M1150" i="5"/>
  <c r="N1150" i="5" s="1"/>
  <c r="O1150" i="5" s="1"/>
  <c r="P1150" i="5" s="1"/>
  <c r="Q1150" i="5" s="1"/>
  <c r="M1149" i="5"/>
  <c r="N1149" i="5" s="1"/>
  <c r="O1149" i="5" s="1"/>
  <c r="P1149" i="5" s="1"/>
  <c r="Q1149" i="5" s="1"/>
  <c r="M1148" i="5"/>
  <c r="N1148" i="5" s="1"/>
  <c r="O1148" i="5" s="1"/>
  <c r="P1148" i="5" s="1"/>
  <c r="Q1148" i="5" s="1"/>
  <c r="M1147" i="5"/>
  <c r="N1147" i="5" s="1"/>
  <c r="O1147" i="5" s="1"/>
  <c r="P1147" i="5" s="1"/>
  <c r="Q1147" i="5" s="1"/>
  <c r="M1146" i="5"/>
  <c r="N1146" i="5" s="1"/>
  <c r="O1146" i="5" s="1"/>
  <c r="P1146" i="5" s="1"/>
  <c r="Q1146" i="5" s="1"/>
  <c r="M1145" i="5"/>
  <c r="N1145" i="5" s="1"/>
  <c r="M1144" i="5"/>
  <c r="N1144" i="5" s="1"/>
  <c r="O1144" i="5" s="1"/>
  <c r="P1144" i="5" s="1"/>
  <c r="Q1144" i="5" s="1"/>
  <c r="M1143" i="5"/>
  <c r="N1143" i="5" s="1"/>
  <c r="O1143" i="5" s="1"/>
  <c r="P1143" i="5" s="1"/>
  <c r="Q1143" i="5" s="1"/>
  <c r="M1142" i="5"/>
  <c r="N1142" i="5" s="1"/>
  <c r="O1142" i="5" s="1"/>
  <c r="P1142" i="5" s="1"/>
  <c r="Q1142" i="5" s="1"/>
  <c r="M1141" i="5"/>
  <c r="N1141" i="5" s="1"/>
  <c r="O1141" i="5" s="1"/>
  <c r="P1141" i="5" s="1"/>
  <c r="Q1141" i="5" s="1"/>
  <c r="M1140" i="5"/>
  <c r="N1140" i="5" s="1"/>
  <c r="O1140" i="5" s="1"/>
  <c r="P1140" i="5" s="1"/>
  <c r="Q1140" i="5" s="1"/>
  <c r="M1139" i="5"/>
  <c r="N1139" i="5" s="1"/>
  <c r="O1139" i="5" s="1"/>
  <c r="P1139" i="5" s="1"/>
  <c r="Q1139" i="5" s="1"/>
  <c r="M1138" i="5"/>
  <c r="N1138" i="5" s="1"/>
  <c r="O1138" i="5" s="1"/>
  <c r="P1138" i="5" s="1"/>
  <c r="Q1138" i="5" s="1"/>
  <c r="M1137" i="5"/>
  <c r="N1137" i="5" s="1"/>
  <c r="O1137" i="5" s="1"/>
  <c r="P1137" i="5" s="1"/>
  <c r="Q1137" i="5" s="1"/>
  <c r="M1136" i="5"/>
  <c r="N1136" i="5" s="1"/>
  <c r="O1136" i="5" s="1"/>
  <c r="P1136" i="5" s="1"/>
  <c r="Q1136" i="5" s="1"/>
  <c r="M1135" i="5"/>
  <c r="N1135" i="5" s="1"/>
  <c r="O1135" i="5" s="1"/>
  <c r="P1135" i="5" s="1"/>
  <c r="Q1135" i="5" s="1"/>
  <c r="M1134" i="5"/>
  <c r="N1134" i="5" s="1"/>
  <c r="O1134" i="5" s="1"/>
  <c r="P1134" i="5" s="1"/>
  <c r="Q1134" i="5" s="1"/>
  <c r="M1133" i="5"/>
  <c r="N1133" i="5" s="1"/>
  <c r="M1132" i="5"/>
  <c r="N1132" i="5" s="1"/>
  <c r="O1132" i="5" s="1"/>
  <c r="P1132" i="5" s="1"/>
  <c r="Q1132" i="5" s="1"/>
  <c r="M1131" i="5"/>
  <c r="N1131" i="5" s="1"/>
  <c r="O1131" i="5" s="1"/>
  <c r="P1131" i="5" s="1"/>
  <c r="Q1131" i="5" s="1"/>
  <c r="M1130" i="5"/>
  <c r="N1130" i="5" s="1"/>
  <c r="O1130" i="5" s="1"/>
  <c r="P1130" i="5" s="1"/>
  <c r="Q1130" i="5" s="1"/>
  <c r="M1129" i="5"/>
  <c r="N1129" i="5" s="1"/>
  <c r="O1129" i="5" s="1"/>
  <c r="P1129" i="5" s="1"/>
  <c r="Q1129" i="5" s="1"/>
  <c r="M1128" i="5"/>
  <c r="N1128" i="5" s="1"/>
  <c r="O1128" i="5" s="1"/>
  <c r="P1128" i="5" s="1"/>
  <c r="Q1128" i="5" s="1"/>
  <c r="M1127" i="5"/>
  <c r="N1127" i="5" s="1"/>
  <c r="O1127" i="5" s="1"/>
  <c r="P1127" i="5" s="1"/>
  <c r="Q1127" i="5" s="1"/>
  <c r="M1126" i="5"/>
  <c r="N1126" i="5" s="1"/>
  <c r="O1126" i="5" s="1"/>
  <c r="P1126" i="5" s="1"/>
  <c r="Q1126" i="5" s="1"/>
  <c r="M1125" i="5"/>
  <c r="N1125" i="5" s="1"/>
  <c r="O1125" i="5" s="1"/>
  <c r="P1125" i="5" s="1"/>
  <c r="Q1125" i="5" s="1"/>
  <c r="M1124" i="5"/>
  <c r="N1124" i="5" s="1"/>
  <c r="O1124" i="5" s="1"/>
  <c r="P1124" i="5" s="1"/>
  <c r="Q1124" i="5" s="1"/>
  <c r="M1123" i="5"/>
  <c r="N1123" i="5" s="1"/>
  <c r="O1123" i="5" s="1"/>
  <c r="P1123" i="5" s="1"/>
  <c r="Q1123" i="5" s="1"/>
  <c r="M1122" i="5"/>
  <c r="N1122" i="5" s="1"/>
  <c r="O1122" i="5" s="1"/>
  <c r="P1122" i="5" s="1"/>
  <c r="Q1122" i="5" s="1"/>
  <c r="M1757" i="5"/>
  <c r="N1757" i="5" s="1"/>
  <c r="O1757" i="5" s="1"/>
  <c r="P1757" i="5" s="1"/>
  <c r="Q1757" i="5" s="1"/>
  <c r="M1718" i="5"/>
  <c r="N1718" i="5" s="1"/>
  <c r="O1718" i="5" s="1"/>
  <c r="P1718" i="5" s="1"/>
  <c r="Q1718" i="5" s="1"/>
  <c r="M1620" i="5"/>
  <c r="N1620" i="5" s="1"/>
  <c r="O1620" i="5" s="1"/>
  <c r="P1620" i="5" s="1"/>
  <c r="Q1620" i="5" s="1"/>
  <c r="M1554" i="5"/>
  <c r="N1554" i="5" s="1"/>
  <c r="O1554" i="5" s="1"/>
  <c r="P1554" i="5" s="1"/>
  <c r="Q1554" i="5" s="1"/>
  <c r="M1376" i="5"/>
  <c r="N1376" i="5" s="1"/>
  <c r="O1376" i="5" s="1"/>
  <c r="P1376" i="5" s="1"/>
  <c r="Q1376" i="5" s="1"/>
  <c r="M1364" i="5"/>
  <c r="N1364" i="5" s="1"/>
  <c r="O1364" i="5" s="1"/>
  <c r="P1364" i="5" s="1"/>
  <c r="Q1364" i="5" s="1"/>
  <c r="M1321" i="5"/>
  <c r="N1321" i="5" s="1"/>
  <c r="O1321" i="5" s="1"/>
  <c r="P1321" i="5" s="1"/>
  <c r="Q1321" i="5" s="1"/>
  <c r="M1316" i="5"/>
  <c r="N1316" i="5" s="1"/>
  <c r="O1316" i="5" s="1"/>
  <c r="P1316" i="5" s="1"/>
  <c r="Q1316" i="5" s="1"/>
  <c r="M1310" i="5"/>
  <c r="N1310" i="5" s="1"/>
  <c r="O1310" i="5" s="1"/>
  <c r="P1310" i="5" s="1"/>
  <c r="Q1310" i="5" s="1"/>
  <c r="M1304" i="5"/>
  <c r="N1304" i="5" s="1"/>
  <c r="O1304" i="5" s="1"/>
  <c r="P1304" i="5" s="1"/>
  <c r="Q1304" i="5" s="1"/>
  <c r="M1298" i="5"/>
  <c r="N1298" i="5" s="1"/>
  <c r="O1298" i="5" s="1"/>
  <c r="P1298" i="5" s="1"/>
  <c r="Q1298" i="5" s="1"/>
  <c r="M1292" i="5"/>
  <c r="N1292" i="5" s="1"/>
  <c r="M1286" i="5"/>
  <c r="N1286" i="5" s="1"/>
  <c r="O1286" i="5" s="1"/>
  <c r="P1286" i="5" s="1"/>
  <c r="Q1286" i="5" s="1"/>
  <c r="M1280" i="5"/>
  <c r="N1280" i="5" s="1"/>
  <c r="O1280" i="5" s="1"/>
  <c r="P1280" i="5" s="1"/>
  <c r="Q1280" i="5" s="1"/>
  <c r="M1270" i="5"/>
  <c r="N1270" i="5" s="1"/>
  <c r="O1270" i="5" s="1"/>
  <c r="P1270" i="5" s="1"/>
  <c r="Q1270" i="5" s="1"/>
  <c r="M1650" i="5"/>
  <c r="N1650" i="5" s="1"/>
  <c r="O1650" i="5" s="1"/>
  <c r="P1650" i="5" s="1"/>
  <c r="Q1650" i="5" s="1"/>
  <c r="M1550" i="5"/>
  <c r="N1550" i="5" s="1"/>
  <c r="O1550" i="5" s="1"/>
  <c r="P1550" i="5" s="1"/>
  <c r="Q1550" i="5" s="1"/>
  <c r="M1508" i="5"/>
  <c r="N1508" i="5" s="1"/>
  <c r="O1508" i="5" s="1"/>
  <c r="P1508" i="5" s="1"/>
  <c r="Q1508" i="5" s="1"/>
  <c r="M1369" i="5"/>
  <c r="N1369" i="5" s="1"/>
  <c r="O1369" i="5" s="1"/>
  <c r="P1369" i="5" s="1"/>
  <c r="Q1369" i="5" s="1"/>
  <c r="M1357" i="5"/>
  <c r="N1357" i="5" s="1"/>
  <c r="O1357" i="5" s="1"/>
  <c r="P1357" i="5" s="1"/>
  <c r="Q1357" i="5" s="1"/>
  <c r="M1352" i="5"/>
  <c r="N1352" i="5" s="1"/>
  <c r="O1352" i="5" s="1"/>
  <c r="P1352" i="5" s="1"/>
  <c r="Q1352" i="5" s="1"/>
  <c r="M1349" i="5"/>
  <c r="N1349" i="5" s="1"/>
  <c r="O1349" i="5" s="1"/>
  <c r="P1349" i="5" s="1"/>
  <c r="Q1349" i="5" s="1"/>
  <c r="M1346" i="5"/>
  <c r="N1346" i="5" s="1"/>
  <c r="O1346" i="5" s="1"/>
  <c r="P1346" i="5" s="1"/>
  <c r="Q1346" i="5" s="1"/>
  <c r="M1343" i="5"/>
  <c r="N1343" i="5" s="1"/>
  <c r="O1343" i="5" s="1"/>
  <c r="P1343" i="5" s="1"/>
  <c r="Q1343" i="5" s="1"/>
  <c r="M1340" i="5"/>
  <c r="N1340" i="5" s="1"/>
  <c r="O1340" i="5" s="1"/>
  <c r="P1340" i="5" s="1"/>
  <c r="Q1340" i="5" s="1"/>
  <c r="M1337" i="5"/>
  <c r="N1337" i="5" s="1"/>
  <c r="O1337" i="5" s="1"/>
  <c r="P1337" i="5" s="1"/>
  <c r="Q1337" i="5" s="1"/>
  <c r="M1334" i="5"/>
  <c r="N1334" i="5" s="1"/>
  <c r="O1334" i="5" s="1"/>
  <c r="P1334" i="5" s="1"/>
  <c r="Q1334" i="5" s="1"/>
  <c r="M1331" i="5"/>
  <c r="N1331" i="5" s="1"/>
  <c r="O1331" i="5" s="1"/>
  <c r="P1331" i="5" s="1"/>
  <c r="Q1331" i="5" s="1"/>
  <c r="M1328" i="5"/>
  <c r="N1328" i="5" s="1"/>
  <c r="O1328" i="5" s="1"/>
  <c r="P1328" i="5" s="1"/>
  <c r="Q1328" i="5" s="1"/>
  <c r="M1325" i="5"/>
  <c r="N1325" i="5" s="1"/>
  <c r="O1325" i="5" s="1"/>
  <c r="P1325" i="5" s="1"/>
  <c r="Q1325" i="5" s="1"/>
  <c r="M1271" i="5"/>
  <c r="N1271" i="5" s="1"/>
  <c r="O1271" i="5" s="1"/>
  <c r="P1271" i="5" s="1"/>
  <c r="Q1271" i="5" s="1"/>
  <c r="M1579" i="5"/>
  <c r="N1579" i="5" s="1"/>
  <c r="O1579" i="5" s="1"/>
  <c r="P1579" i="5" s="1"/>
  <c r="Q1579" i="5" s="1"/>
  <c r="M1514" i="5"/>
  <c r="N1514" i="5" s="1"/>
  <c r="O1514" i="5" s="1"/>
  <c r="P1514" i="5" s="1"/>
  <c r="Q1514" i="5" s="1"/>
  <c r="M1318" i="5"/>
  <c r="N1318" i="5" s="1"/>
  <c r="O1318" i="5" s="1"/>
  <c r="P1318" i="5" s="1"/>
  <c r="Q1318" i="5" s="1"/>
  <c r="M1300" i="5"/>
  <c r="N1300" i="5" s="1"/>
  <c r="M1282" i="5"/>
  <c r="N1282" i="5" s="1"/>
  <c r="O1282" i="5" s="1"/>
  <c r="P1282" i="5" s="1"/>
  <c r="Q1282" i="5" s="1"/>
  <c r="M1109" i="5"/>
  <c r="N1109" i="5" s="1"/>
  <c r="O1109" i="5" s="1"/>
  <c r="P1109" i="5" s="1"/>
  <c r="Q1109" i="5" s="1"/>
  <c r="M1097" i="5"/>
  <c r="N1097" i="5" s="1"/>
  <c r="O1097" i="5" s="1"/>
  <c r="P1097" i="5" s="1"/>
  <c r="Q1097" i="5" s="1"/>
  <c r="M1085" i="5"/>
  <c r="N1085" i="5" s="1"/>
  <c r="O1085" i="5" s="1"/>
  <c r="P1085" i="5" s="1"/>
  <c r="Q1085" i="5" s="1"/>
  <c r="M1073" i="5"/>
  <c r="N1073" i="5" s="1"/>
  <c r="O1073" i="5" s="1"/>
  <c r="P1073" i="5" s="1"/>
  <c r="Q1073" i="5" s="1"/>
  <c r="M1061" i="5"/>
  <c r="N1061" i="5" s="1"/>
  <c r="O1061" i="5" s="1"/>
  <c r="P1061" i="5" s="1"/>
  <c r="Q1061" i="5" s="1"/>
  <c r="M1049" i="5"/>
  <c r="N1049" i="5" s="1"/>
  <c r="O1049" i="5" s="1"/>
  <c r="P1049" i="5" s="1"/>
  <c r="Q1049" i="5" s="1"/>
  <c r="M1037" i="5"/>
  <c r="N1037" i="5" s="1"/>
  <c r="O1037" i="5" s="1"/>
  <c r="P1037" i="5" s="1"/>
  <c r="Q1037" i="5" s="1"/>
  <c r="M1025" i="5"/>
  <c r="N1025" i="5" s="1"/>
  <c r="O1025" i="5" s="1"/>
  <c r="P1025" i="5" s="1"/>
  <c r="Q1025" i="5" s="1"/>
  <c r="M1013" i="5"/>
  <c r="N1013" i="5" s="1"/>
  <c r="O1013" i="5" s="1"/>
  <c r="P1013" i="5" s="1"/>
  <c r="Q1013" i="5" s="1"/>
  <c r="M1001" i="5"/>
  <c r="N1001" i="5" s="1"/>
  <c r="O1001" i="5" s="1"/>
  <c r="P1001" i="5" s="1"/>
  <c r="Q1001" i="5" s="1"/>
  <c r="M989" i="5"/>
  <c r="N989" i="5" s="1"/>
  <c r="O989" i="5" s="1"/>
  <c r="P989" i="5" s="1"/>
  <c r="Q989" i="5" s="1"/>
  <c r="M977" i="5"/>
  <c r="N977" i="5" s="1"/>
  <c r="O977" i="5" s="1"/>
  <c r="P977" i="5" s="1"/>
  <c r="Q977" i="5" s="1"/>
  <c r="M965" i="5"/>
  <c r="N965" i="5" s="1"/>
  <c r="M953" i="5"/>
  <c r="N953" i="5" s="1"/>
  <c r="O953" i="5" s="1"/>
  <c r="P953" i="5" s="1"/>
  <c r="Q953" i="5" s="1"/>
  <c r="M1493" i="5"/>
  <c r="N1493" i="5" s="1"/>
  <c r="O1493" i="5" s="1"/>
  <c r="P1493" i="5" s="1"/>
  <c r="Q1493" i="5" s="1"/>
  <c r="M1427" i="5"/>
  <c r="N1427" i="5" s="1"/>
  <c r="O1427" i="5" s="1"/>
  <c r="P1427" i="5" s="1"/>
  <c r="Q1427" i="5" s="1"/>
  <c r="M1421" i="5"/>
  <c r="N1421" i="5" s="1"/>
  <c r="O1421" i="5" s="1"/>
  <c r="P1421" i="5" s="1"/>
  <c r="Q1421" i="5" s="1"/>
  <c r="M1415" i="5"/>
  <c r="N1415" i="5" s="1"/>
  <c r="O1415" i="5" s="1"/>
  <c r="P1415" i="5" s="1"/>
  <c r="Q1415" i="5" s="1"/>
  <c r="M1409" i="5"/>
  <c r="N1409" i="5" s="1"/>
  <c r="O1409" i="5" s="1"/>
  <c r="P1409" i="5" s="1"/>
  <c r="Q1409" i="5" s="1"/>
  <c r="M1403" i="5"/>
  <c r="N1403" i="5" s="1"/>
  <c r="O1403" i="5" s="1"/>
  <c r="P1403" i="5" s="1"/>
  <c r="Q1403" i="5" s="1"/>
  <c r="M1397" i="5"/>
  <c r="N1397" i="5" s="1"/>
  <c r="O1397" i="5" s="1"/>
  <c r="P1397" i="5" s="1"/>
  <c r="Q1397" i="5" s="1"/>
  <c r="M1391" i="5"/>
  <c r="N1391" i="5" s="1"/>
  <c r="O1391" i="5" s="1"/>
  <c r="P1391" i="5" s="1"/>
  <c r="Q1391" i="5" s="1"/>
  <c r="M1385" i="5"/>
  <c r="N1385" i="5" s="1"/>
  <c r="O1385" i="5" s="1"/>
  <c r="P1385" i="5" s="1"/>
  <c r="Q1385" i="5" s="1"/>
  <c r="M1379" i="5"/>
  <c r="N1379" i="5" s="1"/>
  <c r="O1379" i="5" s="1"/>
  <c r="P1379" i="5" s="1"/>
  <c r="Q1379" i="5" s="1"/>
  <c r="M1353" i="5"/>
  <c r="N1353" i="5" s="1"/>
  <c r="O1353" i="5" s="1"/>
  <c r="P1353" i="5" s="1"/>
  <c r="Q1353" i="5" s="1"/>
  <c r="M1344" i="5"/>
  <c r="N1344" i="5" s="1"/>
  <c r="O1344" i="5" s="1"/>
  <c r="P1344" i="5" s="1"/>
  <c r="Q1344" i="5" s="1"/>
  <c r="M1335" i="5"/>
  <c r="N1335" i="5" s="1"/>
  <c r="O1335" i="5" s="1"/>
  <c r="P1335" i="5" s="1"/>
  <c r="Q1335" i="5" s="1"/>
  <c r="M1326" i="5"/>
  <c r="N1326" i="5" s="1"/>
  <c r="O1326" i="5" s="1"/>
  <c r="P1326" i="5" s="1"/>
  <c r="Q1326" i="5" s="1"/>
  <c r="M1275" i="5"/>
  <c r="N1275" i="5" s="1"/>
  <c r="O1275" i="5" s="1"/>
  <c r="P1275" i="5" s="1"/>
  <c r="Q1275" i="5" s="1"/>
  <c r="M1104" i="5"/>
  <c r="N1104" i="5" s="1"/>
  <c r="O1104" i="5" s="1"/>
  <c r="P1104" i="5" s="1"/>
  <c r="Q1104" i="5" s="1"/>
  <c r="M1098" i="5"/>
  <c r="N1098" i="5" s="1"/>
  <c r="M1086" i="5"/>
  <c r="N1086" i="5" s="1"/>
  <c r="O1086" i="5" s="1"/>
  <c r="P1086" i="5" s="1"/>
  <c r="Q1086" i="5" s="1"/>
  <c r="M1074" i="5"/>
  <c r="N1074" i="5" s="1"/>
  <c r="O1074" i="5" s="1"/>
  <c r="P1074" i="5" s="1"/>
  <c r="Q1074" i="5" s="1"/>
  <c r="M1062" i="5"/>
  <c r="N1062" i="5" s="1"/>
  <c r="O1062" i="5" s="1"/>
  <c r="P1062" i="5" s="1"/>
  <c r="Q1062" i="5" s="1"/>
  <c r="M1050" i="5"/>
  <c r="N1050" i="5" s="1"/>
  <c r="O1050" i="5" s="1"/>
  <c r="P1050" i="5" s="1"/>
  <c r="Q1050" i="5" s="1"/>
  <c r="M1038" i="5"/>
  <c r="N1038" i="5" s="1"/>
  <c r="O1038" i="5" s="1"/>
  <c r="P1038" i="5" s="1"/>
  <c r="Q1038" i="5" s="1"/>
  <c r="M1026" i="5"/>
  <c r="N1026" i="5" s="1"/>
  <c r="O1026" i="5" s="1"/>
  <c r="P1026" i="5" s="1"/>
  <c r="Q1026" i="5" s="1"/>
  <c r="M1014" i="5"/>
  <c r="N1014" i="5" s="1"/>
  <c r="O1014" i="5" s="1"/>
  <c r="P1014" i="5" s="1"/>
  <c r="Q1014" i="5" s="1"/>
  <c r="M1002" i="5"/>
  <c r="N1002" i="5" s="1"/>
  <c r="O1002" i="5" s="1"/>
  <c r="P1002" i="5" s="1"/>
  <c r="Q1002" i="5" s="1"/>
  <c r="M990" i="5"/>
  <c r="N990" i="5" s="1"/>
  <c r="O990" i="5" s="1"/>
  <c r="P990" i="5" s="1"/>
  <c r="Q990" i="5" s="1"/>
  <c r="M978" i="5"/>
  <c r="N978" i="5" s="1"/>
  <c r="O978" i="5" s="1"/>
  <c r="P978" i="5" s="1"/>
  <c r="Q978" i="5" s="1"/>
  <c r="M966" i="5"/>
  <c r="N966" i="5" s="1"/>
  <c r="O966" i="5" s="1"/>
  <c r="P966" i="5" s="1"/>
  <c r="Q966" i="5" s="1"/>
  <c r="M954" i="5"/>
  <c r="N954" i="5" s="1"/>
  <c r="O954" i="5" s="1"/>
  <c r="P954" i="5" s="1"/>
  <c r="Q954" i="5" s="1"/>
  <c r="M1596" i="5"/>
  <c r="N1596" i="5" s="1"/>
  <c r="O1596" i="5" s="1"/>
  <c r="P1596" i="5" s="1"/>
  <c r="Q1596" i="5" s="1"/>
  <c r="M1546" i="5"/>
  <c r="N1546" i="5" s="1"/>
  <c r="M1362" i="5"/>
  <c r="N1362" i="5" s="1"/>
  <c r="O1362" i="5" s="1"/>
  <c r="P1362" i="5" s="1"/>
  <c r="Q1362" i="5" s="1"/>
  <c r="M1317" i="5"/>
  <c r="N1317" i="5" s="1"/>
  <c r="O1317" i="5" s="1"/>
  <c r="P1317" i="5" s="1"/>
  <c r="Q1317" i="5" s="1"/>
  <c r="M1299" i="5"/>
  <c r="N1299" i="5" s="1"/>
  <c r="O1299" i="5" s="1"/>
  <c r="P1299" i="5" s="1"/>
  <c r="Q1299" i="5" s="1"/>
  <c r="M1281" i="5"/>
  <c r="N1281" i="5" s="1"/>
  <c r="O1281" i="5" s="1"/>
  <c r="P1281" i="5" s="1"/>
  <c r="Q1281" i="5" s="1"/>
  <c r="M1119" i="5"/>
  <c r="N1119" i="5" s="1"/>
  <c r="O1119" i="5" s="1"/>
  <c r="P1119" i="5" s="1"/>
  <c r="Q1119" i="5" s="1"/>
  <c r="M1116" i="5"/>
  <c r="N1116" i="5" s="1"/>
  <c r="O1116" i="5" s="1"/>
  <c r="P1116" i="5" s="1"/>
  <c r="Q1116" i="5" s="1"/>
  <c r="M1113" i="5"/>
  <c r="N1113" i="5" s="1"/>
  <c r="M1087" i="5"/>
  <c r="N1087" i="5" s="1"/>
  <c r="O1087" i="5" s="1"/>
  <c r="P1087" i="5" s="1"/>
  <c r="Q1087" i="5" s="1"/>
  <c r="M1075" i="5"/>
  <c r="N1075" i="5" s="1"/>
  <c r="O1075" i="5" s="1"/>
  <c r="P1075" i="5" s="1"/>
  <c r="Q1075" i="5" s="1"/>
  <c r="M1063" i="5"/>
  <c r="N1063" i="5" s="1"/>
  <c r="O1063" i="5" s="1"/>
  <c r="P1063" i="5" s="1"/>
  <c r="Q1063" i="5" s="1"/>
  <c r="M1051" i="5"/>
  <c r="N1051" i="5" s="1"/>
  <c r="O1051" i="5" s="1"/>
  <c r="P1051" i="5" s="1"/>
  <c r="Q1051" i="5" s="1"/>
  <c r="M1039" i="5"/>
  <c r="N1039" i="5" s="1"/>
  <c r="O1039" i="5" s="1"/>
  <c r="P1039" i="5" s="1"/>
  <c r="Q1039" i="5" s="1"/>
  <c r="M1027" i="5"/>
  <c r="N1027" i="5" s="1"/>
  <c r="O1027" i="5" s="1"/>
  <c r="P1027" i="5" s="1"/>
  <c r="Q1027" i="5" s="1"/>
  <c r="M1015" i="5"/>
  <c r="N1015" i="5" s="1"/>
  <c r="O1015" i="5" s="1"/>
  <c r="P1015" i="5" s="1"/>
  <c r="Q1015" i="5" s="1"/>
  <c r="M1003" i="5"/>
  <c r="N1003" i="5" s="1"/>
  <c r="O1003" i="5" s="1"/>
  <c r="P1003" i="5" s="1"/>
  <c r="Q1003" i="5" s="1"/>
  <c r="M1619" i="5"/>
  <c r="N1619" i="5" s="1"/>
  <c r="O1619" i="5" s="1"/>
  <c r="P1619" i="5" s="1"/>
  <c r="Q1619" i="5" s="1"/>
  <c r="M1558" i="5"/>
  <c r="N1558" i="5" s="1"/>
  <c r="O1558" i="5" s="1"/>
  <c r="P1558" i="5" s="1"/>
  <c r="Q1558" i="5" s="1"/>
  <c r="M1534" i="5"/>
  <c r="N1534" i="5" s="1"/>
  <c r="O1534" i="5" s="1"/>
  <c r="P1534" i="5" s="1"/>
  <c r="Q1534" i="5" s="1"/>
  <c r="M1367" i="5"/>
  <c r="N1367" i="5" s="1"/>
  <c r="O1367" i="5" s="1"/>
  <c r="P1367" i="5" s="1"/>
  <c r="Q1367" i="5" s="1"/>
  <c r="M1110" i="5"/>
  <c r="N1110" i="5" s="1"/>
  <c r="O1110" i="5" s="1"/>
  <c r="P1110" i="5" s="1"/>
  <c r="Q1110" i="5" s="1"/>
  <c r="M1105" i="5"/>
  <c r="N1105" i="5" s="1"/>
  <c r="O1105" i="5" s="1"/>
  <c r="P1105" i="5" s="1"/>
  <c r="Q1105" i="5" s="1"/>
  <c r="M1099" i="5"/>
  <c r="N1099" i="5" s="1"/>
  <c r="O1099" i="5" s="1"/>
  <c r="P1099" i="5" s="1"/>
  <c r="Q1099" i="5" s="1"/>
  <c r="M1088" i="5"/>
  <c r="N1088" i="5" s="1"/>
  <c r="O1088" i="5" s="1"/>
  <c r="P1088" i="5" s="1"/>
  <c r="Q1088" i="5" s="1"/>
  <c r="M1076" i="5"/>
  <c r="N1076" i="5" s="1"/>
  <c r="O1076" i="5" s="1"/>
  <c r="P1076" i="5" s="1"/>
  <c r="Q1076" i="5" s="1"/>
  <c r="M1064" i="5"/>
  <c r="N1064" i="5" s="1"/>
  <c r="O1064" i="5" s="1"/>
  <c r="P1064" i="5" s="1"/>
  <c r="Q1064" i="5" s="1"/>
  <c r="M1052" i="5"/>
  <c r="N1052" i="5" s="1"/>
  <c r="O1052" i="5" s="1"/>
  <c r="P1052" i="5" s="1"/>
  <c r="Q1052" i="5" s="1"/>
  <c r="M1040" i="5"/>
  <c r="N1040" i="5" s="1"/>
  <c r="O1040" i="5" s="1"/>
  <c r="P1040" i="5" s="1"/>
  <c r="Q1040" i="5" s="1"/>
  <c r="M1028" i="5"/>
  <c r="N1028" i="5" s="1"/>
  <c r="O1028" i="5" s="1"/>
  <c r="P1028" i="5" s="1"/>
  <c r="Q1028" i="5" s="1"/>
  <c r="M1016" i="5"/>
  <c r="N1016" i="5" s="1"/>
  <c r="O1016" i="5" s="1"/>
  <c r="P1016" i="5" s="1"/>
  <c r="Q1016" i="5" s="1"/>
  <c r="M1004" i="5"/>
  <c r="N1004" i="5" s="1"/>
  <c r="O1004" i="5" s="1"/>
  <c r="P1004" i="5" s="1"/>
  <c r="Q1004" i="5" s="1"/>
  <c r="M992" i="5"/>
  <c r="N992" i="5" s="1"/>
  <c r="O992" i="5" s="1"/>
  <c r="P992" i="5" s="1"/>
  <c r="Q992" i="5" s="1"/>
  <c r="M980" i="5"/>
  <c r="N980" i="5" s="1"/>
  <c r="O980" i="5" s="1"/>
  <c r="P980" i="5" s="1"/>
  <c r="Q980" i="5" s="1"/>
  <c r="M968" i="5"/>
  <c r="N968" i="5" s="1"/>
  <c r="O968" i="5" s="1"/>
  <c r="P968" i="5" s="1"/>
  <c r="Q968" i="5" s="1"/>
  <c r="M956" i="5"/>
  <c r="N956" i="5" s="1"/>
  <c r="O956" i="5" s="1"/>
  <c r="P956" i="5" s="1"/>
  <c r="Q956" i="5" s="1"/>
  <c r="M944" i="5"/>
  <c r="N944" i="5" s="1"/>
  <c r="O944" i="5" s="1"/>
  <c r="P944" i="5" s="1"/>
  <c r="Q944" i="5" s="1"/>
  <c r="M1714" i="5"/>
  <c r="N1714" i="5" s="1"/>
  <c r="O1714" i="5" s="1"/>
  <c r="P1714" i="5" s="1"/>
  <c r="Q1714" i="5" s="1"/>
  <c r="M1617" i="5"/>
  <c r="N1617" i="5" s="1"/>
  <c r="O1617" i="5" s="1"/>
  <c r="P1617" i="5" s="1"/>
  <c r="Q1617" i="5" s="1"/>
  <c r="M1372" i="5"/>
  <c r="N1372" i="5" s="1"/>
  <c r="O1372" i="5" s="1"/>
  <c r="P1372" i="5" s="1"/>
  <c r="Q1372" i="5" s="1"/>
  <c r="M1306" i="5"/>
  <c r="N1306" i="5" s="1"/>
  <c r="O1306" i="5" s="1"/>
  <c r="P1306" i="5" s="1"/>
  <c r="Q1306" i="5" s="1"/>
  <c r="M1288" i="5"/>
  <c r="N1288" i="5" s="1"/>
  <c r="M1274" i="5"/>
  <c r="N1274" i="5" s="1"/>
  <c r="O1274" i="5" s="1"/>
  <c r="P1274" i="5" s="1"/>
  <c r="Q1274" i="5" s="1"/>
  <c r="M1089" i="5"/>
  <c r="N1089" i="5" s="1"/>
  <c r="O1089" i="5" s="1"/>
  <c r="P1089" i="5" s="1"/>
  <c r="Q1089" i="5" s="1"/>
  <c r="M1077" i="5"/>
  <c r="N1077" i="5" s="1"/>
  <c r="O1077" i="5" s="1"/>
  <c r="P1077" i="5" s="1"/>
  <c r="Q1077" i="5" s="1"/>
  <c r="M1065" i="5"/>
  <c r="N1065" i="5" s="1"/>
  <c r="O1065" i="5" s="1"/>
  <c r="P1065" i="5" s="1"/>
  <c r="Q1065" i="5" s="1"/>
  <c r="M1053" i="5"/>
  <c r="N1053" i="5" s="1"/>
  <c r="O1053" i="5" s="1"/>
  <c r="P1053" i="5" s="1"/>
  <c r="Q1053" i="5" s="1"/>
  <c r="M1041" i="5"/>
  <c r="N1041" i="5" s="1"/>
  <c r="O1041" i="5" s="1"/>
  <c r="P1041" i="5" s="1"/>
  <c r="Q1041" i="5" s="1"/>
  <c r="M1029" i="5"/>
  <c r="N1029" i="5" s="1"/>
  <c r="O1029" i="5" s="1"/>
  <c r="P1029" i="5" s="1"/>
  <c r="Q1029" i="5" s="1"/>
  <c r="M1017" i="5"/>
  <c r="N1017" i="5" s="1"/>
  <c r="O1017" i="5" s="1"/>
  <c r="P1017" i="5" s="1"/>
  <c r="Q1017" i="5" s="1"/>
  <c r="M1005" i="5"/>
  <c r="N1005" i="5" s="1"/>
  <c r="O1005" i="5" s="1"/>
  <c r="P1005" i="5" s="1"/>
  <c r="Q1005" i="5" s="1"/>
  <c r="M993" i="5"/>
  <c r="N993" i="5" s="1"/>
  <c r="O993" i="5" s="1"/>
  <c r="P993" i="5" s="1"/>
  <c r="Q993" i="5" s="1"/>
  <c r="M981" i="5"/>
  <c r="N981" i="5" s="1"/>
  <c r="O981" i="5" s="1"/>
  <c r="P981" i="5" s="1"/>
  <c r="Q981" i="5" s="1"/>
  <c r="M969" i="5"/>
  <c r="N969" i="5" s="1"/>
  <c r="O969" i="5" s="1"/>
  <c r="P969" i="5" s="1"/>
  <c r="Q969" i="5" s="1"/>
  <c r="M957" i="5"/>
  <c r="N957" i="5" s="1"/>
  <c r="O957" i="5" s="1"/>
  <c r="P957" i="5" s="1"/>
  <c r="Q957" i="5" s="1"/>
  <c r="M945" i="5"/>
  <c r="N945" i="5" s="1"/>
  <c r="O945" i="5" s="1"/>
  <c r="P945" i="5" s="1"/>
  <c r="Q945" i="5" s="1"/>
  <c r="M1533" i="5"/>
  <c r="N1533" i="5" s="1"/>
  <c r="M1431" i="5"/>
  <c r="N1431" i="5" s="1"/>
  <c r="O1431" i="5" s="1"/>
  <c r="P1431" i="5" s="1"/>
  <c r="Q1431" i="5" s="1"/>
  <c r="M1425" i="5"/>
  <c r="N1425" i="5" s="1"/>
  <c r="O1425" i="5" s="1"/>
  <c r="P1425" i="5" s="1"/>
  <c r="Q1425" i="5" s="1"/>
  <c r="M1419" i="5"/>
  <c r="N1419" i="5" s="1"/>
  <c r="O1419" i="5" s="1"/>
  <c r="P1419" i="5" s="1"/>
  <c r="Q1419" i="5" s="1"/>
  <c r="M1413" i="5"/>
  <c r="N1413" i="5" s="1"/>
  <c r="O1413" i="5" s="1"/>
  <c r="P1413" i="5" s="1"/>
  <c r="Q1413" i="5" s="1"/>
  <c r="M1407" i="5"/>
  <c r="N1407" i="5" s="1"/>
  <c r="O1407" i="5" s="1"/>
  <c r="P1407" i="5" s="1"/>
  <c r="Q1407" i="5" s="1"/>
  <c r="M1401" i="5"/>
  <c r="N1401" i="5" s="1"/>
  <c r="O1401" i="5" s="1"/>
  <c r="P1401" i="5" s="1"/>
  <c r="Q1401" i="5" s="1"/>
  <c r="M1395" i="5"/>
  <c r="N1395" i="5" s="1"/>
  <c r="O1395" i="5" s="1"/>
  <c r="P1395" i="5" s="1"/>
  <c r="Q1395" i="5" s="1"/>
  <c r="M1389" i="5"/>
  <c r="N1389" i="5" s="1"/>
  <c r="O1389" i="5" s="1"/>
  <c r="P1389" i="5" s="1"/>
  <c r="Q1389" i="5" s="1"/>
  <c r="M1383" i="5"/>
  <c r="N1383" i="5" s="1"/>
  <c r="O1383" i="5" s="1"/>
  <c r="P1383" i="5" s="1"/>
  <c r="Q1383" i="5" s="1"/>
  <c r="M1377" i="5"/>
  <c r="N1377" i="5" s="1"/>
  <c r="O1377" i="5" s="1"/>
  <c r="P1377" i="5" s="1"/>
  <c r="Q1377" i="5" s="1"/>
  <c r="M1347" i="5"/>
  <c r="N1347" i="5" s="1"/>
  <c r="O1347" i="5" s="1"/>
  <c r="P1347" i="5" s="1"/>
  <c r="Q1347" i="5" s="1"/>
  <c r="M1338" i="5"/>
  <c r="N1338" i="5" s="1"/>
  <c r="O1338" i="5" s="1"/>
  <c r="P1338" i="5" s="1"/>
  <c r="Q1338" i="5" s="1"/>
  <c r="M1329" i="5"/>
  <c r="N1329" i="5" s="1"/>
  <c r="O1329" i="5" s="1"/>
  <c r="P1329" i="5" s="1"/>
  <c r="Q1329" i="5" s="1"/>
  <c r="M1106" i="5"/>
  <c r="N1106" i="5" s="1"/>
  <c r="M1100" i="5"/>
  <c r="N1100" i="5" s="1"/>
  <c r="O1100" i="5" s="1"/>
  <c r="P1100" i="5" s="1"/>
  <c r="Q1100" i="5" s="1"/>
  <c r="M1090" i="5"/>
  <c r="N1090" i="5" s="1"/>
  <c r="O1090" i="5" s="1"/>
  <c r="P1090" i="5" s="1"/>
  <c r="Q1090" i="5" s="1"/>
  <c r="M1078" i="5"/>
  <c r="N1078" i="5" s="1"/>
  <c r="O1078" i="5" s="1"/>
  <c r="P1078" i="5" s="1"/>
  <c r="Q1078" i="5" s="1"/>
  <c r="M1066" i="5"/>
  <c r="N1066" i="5" s="1"/>
  <c r="O1066" i="5" s="1"/>
  <c r="P1066" i="5" s="1"/>
  <c r="Q1066" i="5" s="1"/>
  <c r="M1054" i="5"/>
  <c r="N1054" i="5" s="1"/>
  <c r="O1054" i="5" s="1"/>
  <c r="P1054" i="5" s="1"/>
  <c r="Q1054" i="5" s="1"/>
  <c r="M1042" i="5"/>
  <c r="N1042" i="5" s="1"/>
  <c r="O1042" i="5" s="1"/>
  <c r="P1042" i="5" s="1"/>
  <c r="Q1042" i="5" s="1"/>
  <c r="M1030" i="5"/>
  <c r="N1030" i="5" s="1"/>
  <c r="O1030" i="5" s="1"/>
  <c r="P1030" i="5" s="1"/>
  <c r="Q1030" i="5" s="1"/>
  <c r="M1018" i="5"/>
  <c r="N1018" i="5" s="1"/>
  <c r="O1018" i="5" s="1"/>
  <c r="P1018" i="5" s="1"/>
  <c r="Q1018" i="5" s="1"/>
  <c r="M1006" i="5"/>
  <c r="N1006" i="5" s="1"/>
  <c r="O1006" i="5" s="1"/>
  <c r="P1006" i="5" s="1"/>
  <c r="Q1006" i="5" s="1"/>
  <c r="M994" i="5"/>
  <c r="N994" i="5" s="1"/>
  <c r="O994" i="5" s="1"/>
  <c r="P994" i="5" s="1"/>
  <c r="Q994" i="5" s="1"/>
  <c r="M982" i="5"/>
  <c r="N982" i="5" s="1"/>
  <c r="O982" i="5" s="1"/>
  <c r="P982" i="5" s="1"/>
  <c r="Q982" i="5" s="1"/>
  <c r="M970" i="5"/>
  <c r="N970" i="5" s="1"/>
  <c r="M958" i="5"/>
  <c r="N958" i="5" s="1"/>
  <c r="O958" i="5" s="1"/>
  <c r="P958" i="5" s="1"/>
  <c r="Q958" i="5" s="1"/>
  <c r="M946" i="5"/>
  <c r="N946" i="5" s="1"/>
  <c r="O946" i="5" s="1"/>
  <c r="P946" i="5" s="1"/>
  <c r="Q946" i="5" s="1"/>
  <c r="M1706" i="5"/>
  <c r="N1706" i="5" s="1"/>
  <c r="O1706" i="5" s="1"/>
  <c r="P1706" i="5" s="1"/>
  <c r="Q1706" i="5" s="1"/>
  <c r="M1542" i="5"/>
  <c r="N1542" i="5" s="1"/>
  <c r="O1542" i="5" s="1"/>
  <c r="P1542" i="5" s="1"/>
  <c r="Q1542" i="5" s="1"/>
  <c r="M1305" i="5"/>
  <c r="N1305" i="5" s="1"/>
  <c r="O1305" i="5" s="1"/>
  <c r="P1305" i="5" s="1"/>
  <c r="Q1305" i="5" s="1"/>
  <c r="M1287" i="5"/>
  <c r="N1287" i="5" s="1"/>
  <c r="O1287" i="5" s="1"/>
  <c r="P1287" i="5" s="1"/>
  <c r="Q1287" i="5" s="1"/>
  <c r="M1120" i="5"/>
  <c r="N1120" i="5" s="1"/>
  <c r="O1120" i="5" s="1"/>
  <c r="P1120" i="5" s="1"/>
  <c r="Q1120" i="5" s="1"/>
  <c r="M1117" i="5"/>
  <c r="N1117" i="5" s="1"/>
  <c r="O1117" i="5" s="1"/>
  <c r="P1117" i="5" s="1"/>
  <c r="Q1117" i="5" s="1"/>
  <c r="M1114" i="5"/>
  <c r="N1114" i="5" s="1"/>
  <c r="O1114" i="5" s="1"/>
  <c r="P1114" i="5" s="1"/>
  <c r="Q1114" i="5" s="1"/>
  <c r="M1111" i="5"/>
  <c r="N1111" i="5" s="1"/>
  <c r="O1111" i="5" s="1"/>
  <c r="P1111" i="5" s="1"/>
  <c r="Q1111" i="5" s="1"/>
  <c r="M1091" i="5"/>
  <c r="N1091" i="5" s="1"/>
  <c r="O1091" i="5" s="1"/>
  <c r="P1091" i="5" s="1"/>
  <c r="Q1091" i="5" s="1"/>
  <c r="M1079" i="5"/>
  <c r="N1079" i="5" s="1"/>
  <c r="O1079" i="5" s="1"/>
  <c r="P1079" i="5" s="1"/>
  <c r="Q1079" i="5" s="1"/>
  <c r="M1067" i="5"/>
  <c r="N1067" i="5" s="1"/>
  <c r="O1067" i="5" s="1"/>
  <c r="P1067" i="5" s="1"/>
  <c r="Q1067" i="5" s="1"/>
  <c r="M1055" i="5"/>
  <c r="N1055" i="5" s="1"/>
  <c r="M1043" i="5"/>
  <c r="N1043" i="5" s="1"/>
  <c r="O1043" i="5" s="1"/>
  <c r="P1043" i="5" s="1"/>
  <c r="Q1043" i="5" s="1"/>
  <c r="M1031" i="5"/>
  <c r="N1031" i="5" s="1"/>
  <c r="O1031" i="5" s="1"/>
  <c r="P1031" i="5" s="1"/>
  <c r="Q1031" i="5" s="1"/>
  <c r="M1019" i="5"/>
  <c r="N1019" i="5" s="1"/>
  <c r="O1019" i="5" s="1"/>
  <c r="P1019" i="5" s="1"/>
  <c r="Q1019" i="5" s="1"/>
  <c r="M1007" i="5"/>
  <c r="N1007" i="5" s="1"/>
  <c r="O1007" i="5" s="1"/>
  <c r="P1007" i="5" s="1"/>
  <c r="Q1007" i="5" s="1"/>
  <c r="M995" i="5"/>
  <c r="N995" i="5" s="1"/>
  <c r="O995" i="5" s="1"/>
  <c r="P995" i="5" s="1"/>
  <c r="Q995" i="5" s="1"/>
  <c r="M983" i="5"/>
  <c r="N983" i="5" s="1"/>
  <c r="O983" i="5" s="1"/>
  <c r="P983" i="5" s="1"/>
  <c r="Q983" i="5" s="1"/>
  <c r="M971" i="5"/>
  <c r="N971" i="5" s="1"/>
  <c r="O971" i="5" s="1"/>
  <c r="P971" i="5" s="1"/>
  <c r="Q971" i="5" s="1"/>
  <c r="M959" i="5"/>
  <c r="N959" i="5" s="1"/>
  <c r="O959" i="5" s="1"/>
  <c r="P959" i="5" s="1"/>
  <c r="Q959" i="5" s="1"/>
  <c r="M947" i="5"/>
  <c r="N947" i="5" s="1"/>
  <c r="O947" i="5" s="1"/>
  <c r="P947" i="5" s="1"/>
  <c r="Q947" i="5" s="1"/>
  <c r="M1754" i="5"/>
  <c r="N1754" i="5" s="1"/>
  <c r="O1754" i="5" s="1"/>
  <c r="P1754" i="5" s="1"/>
  <c r="Q1754" i="5" s="1"/>
  <c r="M1530" i="5"/>
  <c r="N1530" i="5" s="1"/>
  <c r="O1530" i="5" s="1"/>
  <c r="P1530" i="5" s="1"/>
  <c r="Q1530" i="5" s="1"/>
  <c r="M1355" i="5"/>
  <c r="N1355" i="5" s="1"/>
  <c r="O1355" i="5" s="1"/>
  <c r="P1355" i="5" s="1"/>
  <c r="Q1355" i="5" s="1"/>
  <c r="M1273" i="5"/>
  <c r="N1273" i="5" s="1"/>
  <c r="O1273" i="5" s="1"/>
  <c r="P1273" i="5" s="1"/>
  <c r="Q1273" i="5" s="1"/>
  <c r="M1107" i="5"/>
  <c r="N1107" i="5" s="1"/>
  <c r="O1107" i="5" s="1"/>
  <c r="P1107" i="5" s="1"/>
  <c r="Q1107" i="5" s="1"/>
  <c r="M1101" i="5"/>
  <c r="N1101" i="5" s="1"/>
  <c r="O1101" i="5" s="1"/>
  <c r="P1101" i="5" s="1"/>
  <c r="Q1101" i="5" s="1"/>
  <c r="M1092" i="5"/>
  <c r="N1092" i="5" s="1"/>
  <c r="O1092" i="5" s="1"/>
  <c r="P1092" i="5" s="1"/>
  <c r="Q1092" i="5" s="1"/>
  <c r="M1080" i="5"/>
  <c r="N1080" i="5" s="1"/>
  <c r="O1080" i="5" s="1"/>
  <c r="P1080" i="5" s="1"/>
  <c r="Q1080" i="5" s="1"/>
  <c r="M1068" i="5"/>
  <c r="N1068" i="5" s="1"/>
  <c r="O1068" i="5" s="1"/>
  <c r="P1068" i="5" s="1"/>
  <c r="Q1068" i="5" s="1"/>
  <c r="M1056" i="5"/>
  <c r="N1056" i="5" s="1"/>
  <c r="O1056" i="5" s="1"/>
  <c r="P1056" i="5" s="1"/>
  <c r="Q1056" i="5" s="1"/>
  <c r="M1044" i="5"/>
  <c r="N1044" i="5" s="1"/>
  <c r="O1044" i="5" s="1"/>
  <c r="P1044" i="5" s="1"/>
  <c r="Q1044" i="5" s="1"/>
  <c r="M1032" i="5"/>
  <c r="N1032" i="5" s="1"/>
  <c r="O1032" i="5" s="1"/>
  <c r="P1032" i="5" s="1"/>
  <c r="Q1032" i="5" s="1"/>
  <c r="M1020" i="5"/>
  <c r="N1020" i="5" s="1"/>
  <c r="O1020" i="5" s="1"/>
  <c r="P1020" i="5" s="1"/>
  <c r="Q1020" i="5" s="1"/>
  <c r="M1008" i="5"/>
  <c r="N1008" i="5" s="1"/>
  <c r="O1008" i="5" s="1"/>
  <c r="P1008" i="5" s="1"/>
  <c r="Q1008" i="5" s="1"/>
  <c r="M1515" i="5"/>
  <c r="N1515" i="5" s="1"/>
  <c r="O1515" i="5" s="1"/>
  <c r="P1515" i="5" s="1"/>
  <c r="Q1515" i="5" s="1"/>
  <c r="M1072" i="5"/>
  <c r="N1072" i="5" s="1"/>
  <c r="O1072" i="5" s="1"/>
  <c r="P1072" i="5" s="1"/>
  <c r="Q1072" i="5" s="1"/>
  <c r="M1036" i="5"/>
  <c r="N1036" i="5" s="1"/>
  <c r="O1036" i="5" s="1"/>
  <c r="P1036" i="5" s="1"/>
  <c r="Q1036" i="5" s="1"/>
  <c r="M991" i="5"/>
  <c r="N991" i="5" s="1"/>
  <c r="O991" i="5" s="1"/>
  <c r="P991" i="5" s="1"/>
  <c r="Q991" i="5" s="1"/>
  <c r="M967" i="5"/>
  <c r="N967" i="5" s="1"/>
  <c r="O967" i="5" s="1"/>
  <c r="P967" i="5" s="1"/>
  <c r="Q967" i="5" s="1"/>
  <c r="M943" i="5"/>
  <c r="N943" i="5" s="1"/>
  <c r="O943" i="5" s="1"/>
  <c r="P943" i="5" s="1"/>
  <c r="Q943" i="5" s="1"/>
  <c r="M941" i="5"/>
  <c r="N941" i="5" s="1"/>
  <c r="O941" i="5" s="1"/>
  <c r="P941" i="5" s="1"/>
  <c r="Q941" i="5" s="1"/>
  <c r="M939" i="5"/>
  <c r="N939" i="5" s="1"/>
  <c r="O939" i="5" s="1"/>
  <c r="P939" i="5" s="1"/>
  <c r="Q939" i="5" s="1"/>
  <c r="M937" i="5"/>
  <c r="N937" i="5" s="1"/>
  <c r="O937" i="5" s="1"/>
  <c r="P937" i="5" s="1"/>
  <c r="Q937" i="5" s="1"/>
  <c r="M935" i="5"/>
  <c r="N935" i="5" s="1"/>
  <c r="O935" i="5" s="1"/>
  <c r="P935" i="5" s="1"/>
  <c r="Q935" i="5" s="1"/>
  <c r="M933" i="5"/>
  <c r="N933" i="5" s="1"/>
  <c r="O933" i="5" s="1"/>
  <c r="P933" i="5" s="1"/>
  <c r="Q933" i="5" s="1"/>
  <c r="M931" i="5"/>
  <c r="N931" i="5" s="1"/>
  <c r="O931" i="5" s="1"/>
  <c r="P931" i="5" s="1"/>
  <c r="Q931" i="5" s="1"/>
  <c r="M929" i="5"/>
  <c r="N929" i="5" s="1"/>
  <c r="O929" i="5" s="1"/>
  <c r="P929" i="5" s="1"/>
  <c r="Q929" i="5" s="1"/>
  <c r="M927" i="5"/>
  <c r="N927" i="5" s="1"/>
  <c r="O927" i="5" s="1"/>
  <c r="P927" i="5" s="1"/>
  <c r="Q927" i="5" s="1"/>
  <c r="M925" i="5"/>
  <c r="N925" i="5" s="1"/>
  <c r="O925" i="5" s="1"/>
  <c r="P925" i="5" s="1"/>
  <c r="Q925" i="5" s="1"/>
  <c r="M923" i="5"/>
  <c r="N923" i="5" s="1"/>
  <c r="O923" i="5" s="1"/>
  <c r="P923" i="5" s="1"/>
  <c r="Q923" i="5" s="1"/>
  <c r="M921" i="5"/>
  <c r="N921" i="5" s="1"/>
  <c r="O921" i="5" s="1"/>
  <c r="P921" i="5" s="1"/>
  <c r="Q921" i="5" s="1"/>
  <c r="M909" i="5"/>
  <c r="N909" i="5" s="1"/>
  <c r="O909" i="5" s="1"/>
  <c r="P909" i="5" s="1"/>
  <c r="Q909" i="5" s="1"/>
  <c r="M814" i="5"/>
  <c r="N814" i="5" s="1"/>
  <c r="O814" i="5" s="1"/>
  <c r="P814" i="5" s="1"/>
  <c r="Q814" i="5" s="1"/>
  <c r="M802" i="5"/>
  <c r="N802" i="5" s="1"/>
  <c r="O802" i="5" s="1"/>
  <c r="P802" i="5" s="1"/>
  <c r="Q802" i="5" s="1"/>
  <c r="M790" i="5"/>
  <c r="N790" i="5" s="1"/>
  <c r="O790" i="5" s="1"/>
  <c r="P790" i="5" s="1"/>
  <c r="Q790" i="5" s="1"/>
  <c r="M778" i="5"/>
  <c r="N778" i="5" s="1"/>
  <c r="O778" i="5" s="1"/>
  <c r="P778" i="5" s="1"/>
  <c r="Q778" i="5" s="1"/>
  <c r="M766" i="5"/>
  <c r="N766" i="5" s="1"/>
  <c r="O766" i="5" s="1"/>
  <c r="P766" i="5" s="1"/>
  <c r="Q766" i="5" s="1"/>
  <c r="M754" i="5"/>
  <c r="N754" i="5" s="1"/>
  <c r="O754" i="5" s="1"/>
  <c r="P754" i="5" s="1"/>
  <c r="Q754" i="5" s="1"/>
  <c r="M742" i="5"/>
  <c r="N742" i="5" s="1"/>
  <c r="O742" i="5" s="1"/>
  <c r="P742" i="5" s="1"/>
  <c r="Q742" i="5" s="1"/>
  <c r="M730" i="5"/>
  <c r="N730" i="5" s="1"/>
  <c r="O730" i="5" s="1"/>
  <c r="P730" i="5" s="1"/>
  <c r="Q730" i="5" s="1"/>
  <c r="M1294" i="5"/>
  <c r="N1294" i="5" s="1"/>
  <c r="O1294" i="5" s="1"/>
  <c r="P1294" i="5" s="1"/>
  <c r="Q1294" i="5" s="1"/>
  <c r="M1081" i="5"/>
  <c r="N1081" i="5" s="1"/>
  <c r="M1045" i="5"/>
  <c r="N1045" i="5" s="1"/>
  <c r="O1045" i="5" s="1"/>
  <c r="P1045" i="5" s="1"/>
  <c r="Q1045" i="5" s="1"/>
  <c r="M1009" i="5"/>
  <c r="N1009" i="5" s="1"/>
  <c r="O1009" i="5" s="1"/>
  <c r="P1009" i="5" s="1"/>
  <c r="Q1009" i="5" s="1"/>
  <c r="M984" i="5"/>
  <c r="N984" i="5" s="1"/>
  <c r="O984" i="5" s="1"/>
  <c r="P984" i="5" s="1"/>
  <c r="Q984" i="5" s="1"/>
  <c r="M960" i="5"/>
  <c r="N960" i="5" s="1"/>
  <c r="O960" i="5" s="1"/>
  <c r="P960" i="5" s="1"/>
  <c r="Q960" i="5" s="1"/>
  <c r="M914" i="5"/>
  <c r="N914" i="5" s="1"/>
  <c r="O914" i="5" s="1"/>
  <c r="P914" i="5" s="1"/>
  <c r="Q914" i="5" s="1"/>
  <c r="M904" i="5"/>
  <c r="N904" i="5" s="1"/>
  <c r="O904" i="5" s="1"/>
  <c r="P904" i="5" s="1"/>
  <c r="Q904" i="5" s="1"/>
  <c r="M901" i="5"/>
  <c r="N901" i="5" s="1"/>
  <c r="O901" i="5" s="1"/>
  <c r="P901" i="5" s="1"/>
  <c r="Q901" i="5" s="1"/>
  <c r="M898" i="5"/>
  <c r="N898" i="5" s="1"/>
  <c r="O898" i="5" s="1"/>
  <c r="P898" i="5" s="1"/>
  <c r="Q898" i="5" s="1"/>
  <c r="M895" i="5"/>
  <c r="N895" i="5" s="1"/>
  <c r="O895" i="5" s="1"/>
  <c r="P895" i="5" s="1"/>
  <c r="Q895" i="5" s="1"/>
  <c r="M892" i="5"/>
  <c r="N892" i="5" s="1"/>
  <c r="O892" i="5" s="1"/>
  <c r="P892" i="5" s="1"/>
  <c r="Q892" i="5" s="1"/>
  <c r="M889" i="5"/>
  <c r="N889" i="5" s="1"/>
  <c r="O889" i="5" s="1"/>
  <c r="P889" i="5" s="1"/>
  <c r="Q889" i="5" s="1"/>
  <c r="M886" i="5"/>
  <c r="N886" i="5" s="1"/>
  <c r="O886" i="5" s="1"/>
  <c r="P886" i="5" s="1"/>
  <c r="Q886" i="5" s="1"/>
  <c r="M883" i="5"/>
  <c r="N883" i="5" s="1"/>
  <c r="O883" i="5" s="1"/>
  <c r="P883" i="5" s="1"/>
  <c r="Q883" i="5" s="1"/>
  <c r="M880" i="5"/>
  <c r="N880" i="5" s="1"/>
  <c r="O880" i="5" s="1"/>
  <c r="P880" i="5" s="1"/>
  <c r="Q880" i="5" s="1"/>
  <c r="M877" i="5"/>
  <c r="N877" i="5" s="1"/>
  <c r="O877" i="5" s="1"/>
  <c r="P877" i="5" s="1"/>
  <c r="Q877" i="5" s="1"/>
  <c r="M874" i="5"/>
  <c r="N874" i="5" s="1"/>
  <c r="O874" i="5" s="1"/>
  <c r="P874" i="5" s="1"/>
  <c r="Q874" i="5" s="1"/>
  <c r="M868" i="5"/>
  <c r="N868" i="5" s="1"/>
  <c r="O868" i="5" s="1"/>
  <c r="P868" i="5" s="1"/>
  <c r="Q868" i="5" s="1"/>
  <c r="M862" i="5"/>
  <c r="N862" i="5" s="1"/>
  <c r="O862" i="5" s="1"/>
  <c r="P862" i="5" s="1"/>
  <c r="Q862" i="5" s="1"/>
  <c r="M856" i="5"/>
  <c r="N856" i="5" s="1"/>
  <c r="O856" i="5" s="1"/>
  <c r="P856" i="5" s="1"/>
  <c r="Q856" i="5" s="1"/>
  <c r="M850" i="5"/>
  <c r="N850" i="5" s="1"/>
  <c r="O850" i="5" s="1"/>
  <c r="P850" i="5" s="1"/>
  <c r="Q850" i="5" s="1"/>
  <c r="M844" i="5"/>
  <c r="N844" i="5" s="1"/>
  <c r="O844" i="5" s="1"/>
  <c r="P844" i="5" s="1"/>
  <c r="Q844" i="5" s="1"/>
  <c r="M838" i="5"/>
  <c r="N838" i="5" s="1"/>
  <c r="O838" i="5" s="1"/>
  <c r="P838" i="5" s="1"/>
  <c r="Q838" i="5" s="1"/>
  <c r="M832" i="5"/>
  <c r="N832" i="5" s="1"/>
  <c r="O832" i="5" s="1"/>
  <c r="P832" i="5" s="1"/>
  <c r="Q832" i="5" s="1"/>
  <c r="M826" i="5"/>
  <c r="N826" i="5" s="1"/>
  <c r="O826" i="5" s="1"/>
  <c r="P826" i="5" s="1"/>
  <c r="Q826" i="5" s="1"/>
  <c r="M815" i="5"/>
  <c r="N815" i="5" s="1"/>
  <c r="O815" i="5" s="1"/>
  <c r="P815" i="5" s="1"/>
  <c r="Q815" i="5" s="1"/>
  <c r="M803" i="5"/>
  <c r="N803" i="5" s="1"/>
  <c r="O803" i="5" s="1"/>
  <c r="P803" i="5" s="1"/>
  <c r="Q803" i="5" s="1"/>
  <c r="M791" i="5"/>
  <c r="N791" i="5" s="1"/>
  <c r="O791" i="5" s="1"/>
  <c r="P791" i="5" s="1"/>
  <c r="Q791" i="5" s="1"/>
  <c r="M779" i="5"/>
  <c r="N779" i="5" s="1"/>
  <c r="O779" i="5" s="1"/>
  <c r="P779" i="5" s="1"/>
  <c r="Q779" i="5" s="1"/>
  <c r="M767" i="5"/>
  <c r="N767" i="5" s="1"/>
  <c r="O767" i="5" s="1"/>
  <c r="P767" i="5" s="1"/>
  <c r="Q767" i="5" s="1"/>
  <c r="M755" i="5"/>
  <c r="N755" i="5" s="1"/>
  <c r="O755" i="5" s="1"/>
  <c r="P755" i="5" s="1"/>
  <c r="Q755" i="5" s="1"/>
  <c r="M743" i="5"/>
  <c r="N743" i="5" s="1"/>
  <c r="O743" i="5" s="1"/>
  <c r="P743" i="5" s="1"/>
  <c r="Q743" i="5" s="1"/>
  <c r="M731" i="5"/>
  <c r="N731" i="5" s="1"/>
  <c r="O731" i="5" s="1"/>
  <c r="P731" i="5" s="1"/>
  <c r="Q731" i="5" s="1"/>
  <c r="M1423" i="5"/>
  <c r="N1423" i="5" s="1"/>
  <c r="O1423" i="5" s="1"/>
  <c r="P1423" i="5" s="1"/>
  <c r="Q1423" i="5" s="1"/>
  <c r="M1405" i="5"/>
  <c r="N1405" i="5" s="1"/>
  <c r="O1405" i="5" s="1"/>
  <c r="P1405" i="5" s="1"/>
  <c r="Q1405" i="5" s="1"/>
  <c r="M1387" i="5"/>
  <c r="N1387" i="5" s="1"/>
  <c r="O1387" i="5" s="1"/>
  <c r="P1387" i="5" s="1"/>
  <c r="Q1387" i="5" s="1"/>
  <c r="M1341" i="5"/>
  <c r="N1341" i="5" s="1"/>
  <c r="O1341" i="5" s="1"/>
  <c r="P1341" i="5" s="1"/>
  <c r="Q1341" i="5" s="1"/>
  <c r="M1108" i="5"/>
  <c r="N1108" i="5" s="1"/>
  <c r="M1094" i="5"/>
  <c r="N1094" i="5" s="1"/>
  <c r="O1094" i="5" s="1"/>
  <c r="P1094" i="5" s="1"/>
  <c r="Q1094" i="5" s="1"/>
  <c r="M1058" i="5"/>
  <c r="N1058" i="5" s="1"/>
  <c r="O1058" i="5" s="1"/>
  <c r="P1058" i="5" s="1"/>
  <c r="Q1058" i="5" s="1"/>
  <c r="M1022" i="5"/>
  <c r="N1022" i="5" s="1"/>
  <c r="O1022" i="5" s="1"/>
  <c r="P1022" i="5" s="1"/>
  <c r="Q1022" i="5" s="1"/>
  <c r="M1000" i="5"/>
  <c r="N1000" i="5" s="1"/>
  <c r="O1000" i="5" s="1"/>
  <c r="P1000" i="5" s="1"/>
  <c r="Q1000" i="5" s="1"/>
  <c r="M997" i="5"/>
  <c r="N997" i="5" s="1"/>
  <c r="O997" i="5" s="1"/>
  <c r="P997" i="5" s="1"/>
  <c r="Q997" i="5" s="1"/>
  <c r="M973" i="5"/>
  <c r="N973" i="5" s="1"/>
  <c r="O973" i="5" s="1"/>
  <c r="P973" i="5" s="1"/>
  <c r="Q973" i="5" s="1"/>
  <c r="M949" i="5"/>
  <c r="N949" i="5" s="1"/>
  <c r="O949" i="5" s="1"/>
  <c r="P949" i="5" s="1"/>
  <c r="Q949" i="5" s="1"/>
  <c r="M919" i="5"/>
  <c r="N919" i="5" s="1"/>
  <c r="O919" i="5" s="1"/>
  <c r="P919" i="5" s="1"/>
  <c r="Q919" i="5" s="1"/>
  <c r="M907" i="5"/>
  <c r="N907" i="5" s="1"/>
  <c r="O907" i="5" s="1"/>
  <c r="P907" i="5" s="1"/>
  <c r="Q907" i="5" s="1"/>
  <c r="M816" i="5"/>
  <c r="N816" i="5" s="1"/>
  <c r="O816" i="5" s="1"/>
  <c r="P816" i="5" s="1"/>
  <c r="Q816" i="5" s="1"/>
  <c r="M804" i="5"/>
  <c r="N804" i="5" s="1"/>
  <c r="O804" i="5" s="1"/>
  <c r="P804" i="5" s="1"/>
  <c r="Q804" i="5" s="1"/>
  <c r="M792" i="5"/>
  <c r="N792" i="5" s="1"/>
  <c r="O792" i="5" s="1"/>
  <c r="P792" i="5" s="1"/>
  <c r="Q792" i="5" s="1"/>
  <c r="M780" i="5"/>
  <c r="N780" i="5" s="1"/>
  <c r="O780" i="5" s="1"/>
  <c r="P780" i="5" s="1"/>
  <c r="Q780" i="5" s="1"/>
  <c r="M768" i="5"/>
  <c r="N768" i="5" s="1"/>
  <c r="O768" i="5" s="1"/>
  <c r="P768" i="5" s="1"/>
  <c r="Q768" i="5" s="1"/>
  <c r="M756" i="5"/>
  <c r="N756" i="5" s="1"/>
  <c r="O756" i="5" s="1"/>
  <c r="P756" i="5" s="1"/>
  <c r="Q756" i="5" s="1"/>
  <c r="M744" i="5"/>
  <c r="N744" i="5" s="1"/>
  <c r="O744" i="5" s="1"/>
  <c r="P744" i="5" s="1"/>
  <c r="Q744" i="5" s="1"/>
  <c r="M732" i="5"/>
  <c r="N732" i="5" s="1"/>
  <c r="O732" i="5" s="1"/>
  <c r="P732" i="5" s="1"/>
  <c r="Q732" i="5" s="1"/>
  <c r="M1293" i="5"/>
  <c r="N1293" i="5" s="1"/>
  <c r="O1293" i="5" s="1"/>
  <c r="P1293" i="5" s="1"/>
  <c r="Q1293" i="5" s="1"/>
  <c r="M1272" i="5"/>
  <c r="N1272" i="5" s="1"/>
  <c r="O1272" i="5" s="1"/>
  <c r="P1272" i="5" s="1"/>
  <c r="Q1272" i="5" s="1"/>
  <c r="M1121" i="5"/>
  <c r="N1121" i="5" s="1"/>
  <c r="O1121" i="5" s="1"/>
  <c r="P1121" i="5" s="1"/>
  <c r="Q1121" i="5" s="1"/>
  <c r="M1112" i="5"/>
  <c r="N1112" i="5" s="1"/>
  <c r="O1112" i="5" s="1"/>
  <c r="P1112" i="5" s="1"/>
  <c r="Q1112" i="5" s="1"/>
  <c r="M1071" i="5"/>
  <c r="N1071" i="5" s="1"/>
  <c r="O1071" i="5" s="1"/>
  <c r="P1071" i="5" s="1"/>
  <c r="Q1071" i="5" s="1"/>
  <c r="M1035" i="5"/>
  <c r="N1035" i="5" s="1"/>
  <c r="O1035" i="5" s="1"/>
  <c r="P1035" i="5" s="1"/>
  <c r="Q1035" i="5" s="1"/>
  <c r="M986" i="5"/>
  <c r="N986" i="5" s="1"/>
  <c r="M962" i="5"/>
  <c r="N962" i="5" s="1"/>
  <c r="O962" i="5" s="1"/>
  <c r="P962" i="5" s="1"/>
  <c r="Q962" i="5" s="1"/>
  <c r="M912" i="5"/>
  <c r="N912" i="5" s="1"/>
  <c r="O912" i="5" s="1"/>
  <c r="P912" i="5" s="1"/>
  <c r="Q912" i="5" s="1"/>
  <c r="M869" i="5"/>
  <c r="N869" i="5" s="1"/>
  <c r="O869" i="5" s="1"/>
  <c r="P869" i="5" s="1"/>
  <c r="Q869" i="5" s="1"/>
  <c r="M863" i="5"/>
  <c r="N863" i="5" s="1"/>
  <c r="O863" i="5" s="1"/>
  <c r="P863" i="5" s="1"/>
  <c r="Q863" i="5" s="1"/>
  <c r="M857" i="5"/>
  <c r="N857" i="5" s="1"/>
  <c r="O857" i="5" s="1"/>
  <c r="P857" i="5" s="1"/>
  <c r="Q857" i="5" s="1"/>
  <c r="M851" i="5"/>
  <c r="N851" i="5" s="1"/>
  <c r="O851" i="5" s="1"/>
  <c r="P851" i="5" s="1"/>
  <c r="Q851" i="5" s="1"/>
  <c r="M845" i="5"/>
  <c r="N845" i="5" s="1"/>
  <c r="O845" i="5" s="1"/>
  <c r="P845" i="5" s="1"/>
  <c r="Q845" i="5" s="1"/>
  <c r="M839" i="5"/>
  <c r="N839" i="5" s="1"/>
  <c r="O839" i="5" s="1"/>
  <c r="P839" i="5" s="1"/>
  <c r="Q839" i="5" s="1"/>
  <c r="M833" i="5"/>
  <c r="N833" i="5" s="1"/>
  <c r="O833" i="5" s="1"/>
  <c r="P833" i="5" s="1"/>
  <c r="Q833" i="5" s="1"/>
  <c r="M827" i="5"/>
  <c r="N827" i="5" s="1"/>
  <c r="O827" i="5" s="1"/>
  <c r="P827" i="5" s="1"/>
  <c r="Q827" i="5" s="1"/>
  <c r="M817" i="5"/>
  <c r="N817" i="5" s="1"/>
  <c r="O817" i="5" s="1"/>
  <c r="P817" i="5" s="1"/>
  <c r="Q817" i="5" s="1"/>
  <c r="M805" i="5"/>
  <c r="N805" i="5" s="1"/>
  <c r="O805" i="5" s="1"/>
  <c r="P805" i="5" s="1"/>
  <c r="Q805" i="5" s="1"/>
  <c r="M793" i="5"/>
  <c r="N793" i="5" s="1"/>
  <c r="O793" i="5" s="1"/>
  <c r="P793" i="5" s="1"/>
  <c r="Q793" i="5" s="1"/>
  <c r="M781" i="5"/>
  <c r="N781" i="5" s="1"/>
  <c r="O781" i="5" s="1"/>
  <c r="P781" i="5" s="1"/>
  <c r="Q781" i="5" s="1"/>
  <c r="M769" i="5"/>
  <c r="N769" i="5" s="1"/>
  <c r="O769" i="5" s="1"/>
  <c r="P769" i="5" s="1"/>
  <c r="Q769" i="5" s="1"/>
  <c r="M757" i="5"/>
  <c r="N757" i="5" s="1"/>
  <c r="O757" i="5" s="1"/>
  <c r="P757" i="5" s="1"/>
  <c r="Q757" i="5" s="1"/>
  <c r="M745" i="5"/>
  <c r="N745" i="5" s="1"/>
  <c r="O745" i="5" s="1"/>
  <c r="P745" i="5" s="1"/>
  <c r="Q745" i="5" s="1"/>
  <c r="M733" i="5"/>
  <c r="N733" i="5" s="1"/>
  <c r="O733" i="5" s="1"/>
  <c r="P733" i="5" s="1"/>
  <c r="Q733" i="5" s="1"/>
  <c r="M1084" i="5"/>
  <c r="N1084" i="5" s="1"/>
  <c r="O1084" i="5" s="1"/>
  <c r="P1084" i="5" s="1"/>
  <c r="Q1084" i="5" s="1"/>
  <c r="M1048" i="5"/>
  <c r="N1048" i="5" s="1"/>
  <c r="O1048" i="5" s="1"/>
  <c r="P1048" i="5" s="1"/>
  <c r="Q1048" i="5" s="1"/>
  <c r="M1012" i="5"/>
  <c r="N1012" i="5" s="1"/>
  <c r="O1012" i="5" s="1"/>
  <c r="P1012" i="5" s="1"/>
  <c r="Q1012" i="5" s="1"/>
  <c r="M975" i="5"/>
  <c r="N975" i="5" s="1"/>
  <c r="O975" i="5" s="1"/>
  <c r="P975" i="5" s="1"/>
  <c r="Q975" i="5" s="1"/>
  <c r="M951" i="5"/>
  <c r="N951" i="5" s="1"/>
  <c r="O951" i="5" s="1"/>
  <c r="P951" i="5" s="1"/>
  <c r="Q951" i="5" s="1"/>
  <c r="M917" i="5"/>
  <c r="N917" i="5" s="1"/>
  <c r="O917" i="5" s="1"/>
  <c r="P917" i="5" s="1"/>
  <c r="Q917" i="5" s="1"/>
  <c r="M1312" i="5"/>
  <c r="N1312" i="5" s="1"/>
  <c r="O1312" i="5" s="1"/>
  <c r="P1312" i="5" s="1"/>
  <c r="Q1312" i="5" s="1"/>
  <c r="M1093" i="5"/>
  <c r="N1093" i="5" s="1"/>
  <c r="O1093" i="5" s="1"/>
  <c r="P1093" i="5" s="1"/>
  <c r="Q1093" i="5" s="1"/>
  <c r="M1057" i="5"/>
  <c r="N1057" i="5" s="1"/>
  <c r="O1057" i="5" s="1"/>
  <c r="P1057" i="5" s="1"/>
  <c r="Q1057" i="5" s="1"/>
  <c r="M1021" i="5"/>
  <c r="N1021" i="5" s="1"/>
  <c r="O1021" i="5" s="1"/>
  <c r="P1021" i="5" s="1"/>
  <c r="Q1021" i="5" s="1"/>
  <c r="M988" i="5"/>
  <c r="N988" i="5" s="1"/>
  <c r="M964" i="5"/>
  <c r="N964" i="5" s="1"/>
  <c r="O964" i="5" s="1"/>
  <c r="P964" i="5" s="1"/>
  <c r="Q964" i="5" s="1"/>
  <c r="M910" i="5"/>
  <c r="N910" i="5" s="1"/>
  <c r="O910" i="5" s="1"/>
  <c r="P910" i="5" s="1"/>
  <c r="Q910" i="5" s="1"/>
  <c r="M905" i="5"/>
  <c r="N905" i="5" s="1"/>
  <c r="O905" i="5" s="1"/>
  <c r="P905" i="5" s="1"/>
  <c r="Q905" i="5" s="1"/>
  <c r="M902" i="5"/>
  <c r="N902" i="5" s="1"/>
  <c r="O902" i="5" s="1"/>
  <c r="P902" i="5" s="1"/>
  <c r="Q902" i="5" s="1"/>
  <c r="M899" i="5"/>
  <c r="N899" i="5" s="1"/>
  <c r="O899" i="5" s="1"/>
  <c r="P899" i="5" s="1"/>
  <c r="Q899" i="5" s="1"/>
  <c r="M896" i="5"/>
  <c r="N896" i="5" s="1"/>
  <c r="M893" i="5"/>
  <c r="N893" i="5" s="1"/>
  <c r="O893" i="5" s="1"/>
  <c r="P893" i="5" s="1"/>
  <c r="Q893" i="5" s="1"/>
  <c r="M890" i="5"/>
  <c r="N890" i="5" s="1"/>
  <c r="O890" i="5" s="1"/>
  <c r="P890" i="5" s="1"/>
  <c r="Q890" i="5" s="1"/>
  <c r="M887" i="5"/>
  <c r="N887" i="5" s="1"/>
  <c r="O887" i="5" s="1"/>
  <c r="P887" i="5" s="1"/>
  <c r="Q887" i="5" s="1"/>
  <c r="M884" i="5"/>
  <c r="N884" i="5" s="1"/>
  <c r="M881" i="5"/>
  <c r="N881" i="5" s="1"/>
  <c r="O881" i="5" s="1"/>
  <c r="P881" i="5" s="1"/>
  <c r="Q881" i="5" s="1"/>
  <c r="M878" i="5"/>
  <c r="N878" i="5" s="1"/>
  <c r="O878" i="5" s="1"/>
  <c r="P878" i="5" s="1"/>
  <c r="Q878" i="5" s="1"/>
  <c r="M875" i="5"/>
  <c r="N875" i="5" s="1"/>
  <c r="O875" i="5" s="1"/>
  <c r="P875" i="5" s="1"/>
  <c r="Q875" i="5" s="1"/>
  <c r="M870" i="5"/>
  <c r="N870" i="5" s="1"/>
  <c r="O870" i="5" s="1"/>
  <c r="P870" i="5" s="1"/>
  <c r="Q870" i="5" s="1"/>
  <c r="M864" i="5"/>
  <c r="N864" i="5" s="1"/>
  <c r="O864" i="5" s="1"/>
  <c r="P864" i="5" s="1"/>
  <c r="Q864" i="5" s="1"/>
  <c r="M858" i="5"/>
  <c r="N858" i="5" s="1"/>
  <c r="O858" i="5" s="1"/>
  <c r="P858" i="5" s="1"/>
  <c r="Q858" i="5" s="1"/>
  <c r="M1733" i="5"/>
  <c r="N1733" i="5" s="1"/>
  <c r="M1494" i="5"/>
  <c r="N1494" i="5" s="1"/>
  <c r="O1494" i="5" s="1"/>
  <c r="P1494" i="5" s="1"/>
  <c r="Q1494" i="5" s="1"/>
  <c r="M1417" i="5"/>
  <c r="N1417" i="5" s="1"/>
  <c r="O1417" i="5" s="1"/>
  <c r="P1417" i="5" s="1"/>
  <c r="Q1417" i="5" s="1"/>
  <c r="M1399" i="5"/>
  <c r="N1399" i="5" s="1"/>
  <c r="O1399" i="5" s="1"/>
  <c r="P1399" i="5" s="1"/>
  <c r="Q1399" i="5" s="1"/>
  <c r="M1381" i="5"/>
  <c r="N1381" i="5" s="1"/>
  <c r="O1381" i="5" s="1"/>
  <c r="P1381" i="5" s="1"/>
  <c r="Q1381" i="5" s="1"/>
  <c r="M1365" i="5"/>
  <c r="N1365" i="5" s="1"/>
  <c r="O1365" i="5" s="1"/>
  <c r="P1365" i="5" s="1"/>
  <c r="Q1365" i="5" s="1"/>
  <c r="M1350" i="5"/>
  <c r="N1350" i="5" s="1"/>
  <c r="O1350" i="5" s="1"/>
  <c r="P1350" i="5" s="1"/>
  <c r="Q1350" i="5" s="1"/>
  <c r="M1070" i="5"/>
  <c r="N1070" i="5" s="1"/>
  <c r="O1070" i="5" s="1"/>
  <c r="P1070" i="5" s="1"/>
  <c r="Q1070" i="5" s="1"/>
  <c r="M1034" i="5"/>
  <c r="N1034" i="5" s="1"/>
  <c r="O1034" i="5" s="1"/>
  <c r="P1034" i="5" s="1"/>
  <c r="Q1034" i="5" s="1"/>
  <c r="M999" i="5"/>
  <c r="N999" i="5" s="1"/>
  <c r="O999" i="5" s="1"/>
  <c r="P999" i="5" s="1"/>
  <c r="Q999" i="5" s="1"/>
  <c r="M979" i="5"/>
  <c r="N979" i="5" s="1"/>
  <c r="O979" i="5" s="1"/>
  <c r="P979" i="5" s="1"/>
  <c r="Q979" i="5" s="1"/>
  <c r="M955" i="5"/>
  <c r="N955" i="5" s="1"/>
  <c r="M942" i="5"/>
  <c r="N942" i="5" s="1"/>
  <c r="O942" i="5" s="1"/>
  <c r="P942" i="5" s="1"/>
  <c r="Q942" i="5" s="1"/>
  <c r="M940" i="5"/>
  <c r="N940" i="5" s="1"/>
  <c r="O940" i="5" s="1"/>
  <c r="P940" i="5" s="1"/>
  <c r="Q940" i="5" s="1"/>
  <c r="M938" i="5"/>
  <c r="N938" i="5" s="1"/>
  <c r="O938" i="5" s="1"/>
  <c r="P938" i="5" s="1"/>
  <c r="Q938" i="5" s="1"/>
  <c r="M936" i="5"/>
  <c r="N936" i="5" s="1"/>
  <c r="O936" i="5" s="1"/>
  <c r="P936" i="5" s="1"/>
  <c r="Q936" i="5" s="1"/>
  <c r="M934" i="5"/>
  <c r="N934" i="5" s="1"/>
  <c r="O934" i="5" s="1"/>
  <c r="P934" i="5" s="1"/>
  <c r="Q934" i="5" s="1"/>
  <c r="M932" i="5"/>
  <c r="N932" i="5" s="1"/>
  <c r="M930" i="5"/>
  <c r="N930" i="5" s="1"/>
  <c r="O930" i="5" s="1"/>
  <c r="P930" i="5" s="1"/>
  <c r="Q930" i="5" s="1"/>
  <c r="M928" i="5"/>
  <c r="N928" i="5" s="1"/>
  <c r="O928" i="5" s="1"/>
  <c r="P928" i="5" s="1"/>
  <c r="Q928" i="5" s="1"/>
  <c r="M926" i="5"/>
  <c r="N926" i="5" s="1"/>
  <c r="O926" i="5" s="1"/>
  <c r="P926" i="5" s="1"/>
  <c r="Q926" i="5" s="1"/>
  <c r="M924" i="5"/>
  <c r="N924" i="5" s="1"/>
  <c r="O924" i="5" s="1"/>
  <c r="P924" i="5" s="1"/>
  <c r="Q924" i="5" s="1"/>
  <c r="M922" i="5"/>
  <c r="N922" i="5" s="1"/>
  <c r="O922" i="5" s="1"/>
  <c r="P922" i="5" s="1"/>
  <c r="Q922" i="5" s="1"/>
  <c r="M915" i="5"/>
  <c r="N915" i="5" s="1"/>
  <c r="O915" i="5" s="1"/>
  <c r="P915" i="5" s="1"/>
  <c r="Q915" i="5" s="1"/>
  <c r="M1731" i="5"/>
  <c r="N1731" i="5" s="1"/>
  <c r="O1731" i="5" s="1"/>
  <c r="P1731" i="5" s="1"/>
  <c r="Q1731" i="5" s="1"/>
  <c r="M1603" i="5"/>
  <c r="N1603" i="5" s="1"/>
  <c r="O1603" i="5" s="1"/>
  <c r="P1603" i="5" s="1"/>
  <c r="Q1603" i="5" s="1"/>
  <c r="M1311" i="5"/>
  <c r="N1311" i="5" s="1"/>
  <c r="O1311" i="5" s="1"/>
  <c r="P1311" i="5" s="1"/>
  <c r="Q1311" i="5" s="1"/>
  <c r="M1115" i="5"/>
  <c r="N1115" i="5" s="1"/>
  <c r="O1115" i="5" s="1"/>
  <c r="P1115" i="5" s="1"/>
  <c r="Q1115" i="5" s="1"/>
  <c r="M1083" i="5"/>
  <c r="N1083" i="5" s="1"/>
  <c r="O1083" i="5" s="1"/>
  <c r="P1083" i="5" s="1"/>
  <c r="Q1083" i="5" s="1"/>
  <c r="M1047" i="5"/>
  <c r="N1047" i="5" s="1"/>
  <c r="O1047" i="5" s="1"/>
  <c r="P1047" i="5" s="1"/>
  <c r="Q1047" i="5" s="1"/>
  <c r="M1011" i="5"/>
  <c r="N1011" i="5" s="1"/>
  <c r="O1011" i="5" s="1"/>
  <c r="P1011" i="5" s="1"/>
  <c r="Q1011" i="5" s="1"/>
  <c r="M996" i="5"/>
  <c r="N996" i="5" s="1"/>
  <c r="O996" i="5" s="1"/>
  <c r="P996" i="5" s="1"/>
  <c r="Q996" i="5" s="1"/>
  <c r="M972" i="5"/>
  <c r="N972" i="5" s="1"/>
  <c r="O972" i="5" s="1"/>
  <c r="P972" i="5" s="1"/>
  <c r="Q972" i="5" s="1"/>
  <c r="M948" i="5"/>
  <c r="N948" i="5" s="1"/>
  <c r="O948" i="5" s="1"/>
  <c r="P948" i="5" s="1"/>
  <c r="Q948" i="5" s="1"/>
  <c r="M920" i="5"/>
  <c r="N920" i="5" s="1"/>
  <c r="M908" i="5"/>
  <c r="N908" i="5" s="1"/>
  <c r="M871" i="5"/>
  <c r="N871" i="5" s="1"/>
  <c r="O871" i="5" s="1"/>
  <c r="P871" i="5" s="1"/>
  <c r="Q871" i="5" s="1"/>
  <c r="M865" i="5"/>
  <c r="N865" i="5" s="1"/>
  <c r="O865" i="5" s="1"/>
  <c r="P865" i="5" s="1"/>
  <c r="Q865" i="5" s="1"/>
  <c r="M859" i="5"/>
  <c r="N859" i="5" s="1"/>
  <c r="O859" i="5" s="1"/>
  <c r="P859" i="5" s="1"/>
  <c r="Q859" i="5" s="1"/>
  <c r="M1529" i="5"/>
  <c r="N1529" i="5" s="1"/>
  <c r="O1529" i="5" s="1"/>
  <c r="P1529" i="5" s="1"/>
  <c r="Q1529" i="5" s="1"/>
  <c r="M1322" i="5"/>
  <c r="N1322" i="5" s="1"/>
  <c r="O1322" i="5" s="1"/>
  <c r="P1322" i="5" s="1"/>
  <c r="Q1322" i="5" s="1"/>
  <c r="M1103" i="5"/>
  <c r="N1103" i="5" s="1"/>
  <c r="O1103" i="5" s="1"/>
  <c r="P1103" i="5" s="1"/>
  <c r="Q1103" i="5" s="1"/>
  <c r="M1096" i="5"/>
  <c r="N1096" i="5" s="1"/>
  <c r="O1096" i="5" s="1"/>
  <c r="P1096" i="5" s="1"/>
  <c r="Q1096" i="5" s="1"/>
  <c r="M1060" i="5"/>
  <c r="N1060" i="5" s="1"/>
  <c r="O1060" i="5" s="1"/>
  <c r="P1060" i="5" s="1"/>
  <c r="Q1060" i="5" s="1"/>
  <c r="M1024" i="5"/>
  <c r="N1024" i="5" s="1"/>
  <c r="O1024" i="5" s="1"/>
  <c r="P1024" i="5" s="1"/>
  <c r="Q1024" i="5" s="1"/>
  <c r="M985" i="5"/>
  <c r="N985" i="5" s="1"/>
  <c r="O985" i="5" s="1"/>
  <c r="P985" i="5" s="1"/>
  <c r="Q985" i="5" s="1"/>
  <c r="M961" i="5"/>
  <c r="N961" i="5" s="1"/>
  <c r="O961" i="5" s="1"/>
  <c r="P961" i="5" s="1"/>
  <c r="Q961" i="5" s="1"/>
  <c r="M1393" i="5"/>
  <c r="N1393" i="5" s="1"/>
  <c r="O1393" i="5" s="1"/>
  <c r="P1393" i="5" s="1"/>
  <c r="Q1393" i="5" s="1"/>
  <c r="M1332" i="5"/>
  <c r="N1332" i="5" s="1"/>
  <c r="M843" i="5"/>
  <c r="N843" i="5" s="1"/>
  <c r="O843" i="5" s="1"/>
  <c r="P843" i="5" s="1"/>
  <c r="Q843" i="5" s="1"/>
  <c r="M841" i="5"/>
  <c r="N841" i="5" s="1"/>
  <c r="O841" i="5" s="1"/>
  <c r="P841" i="5" s="1"/>
  <c r="Q841" i="5" s="1"/>
  <c r="M825" i="5"/>
  <c r="N825" i="5" s="1"/>
  <c r="O825" i="5" s="1"/>
  <c r="P825" i="5" s="1"/>
  <c r="Q825" i="5" s="1"/>
  <c r="M797" i="5"/>
  <c r="N797" i="5" s="1"/>
  <c r="O797" i="5" s="1"/>
  <c r="P797" i="5" s="1"/>
  <c r="Q797" i="5" s="1"/>
  <c r="M789" i="5"/>
  <c r="N789" i="5" s="1"/>
  <c r="O789" i="5" s="1"/>
  <c r="P789" i="5" s="1"/>
  <c r="Q789" i="5" s="1"/>
  <c r="M761" i="5"/>
  <c r="N761" i="5" s="1"/>
  <c r="O761" i="5" s="1"/>
  <c r="P761" i="5" s="1"/>
  <c r="Q761" i="5" s="1"/>
  <c r="M753" i="5"/>
  <c r="N753" i="5" s="1"/>
  <c r="O753" i="5" s="1"/>
  <c r="P753" i="5" s="1"/>
  <c r="Q753" i="5" s="1"/>
  <c r="M727" i="5"/>
  <c r="N727" i="5" s="1"/>
  <c r="O727" i="5" s="1"/>
  <c r="P727" i="5" s="1"/>
  <c r="Q727" i="5" s="1"/>
  <c r="M724" i="5"/>
  <c r="N724" i="5" s="1"/>
  <c r="O724" i="5" s="1"/>
  <c r="P724" i="5" s="1"/>
  <c r="Q724" i="5" s="1"/>
  <c r="M721" i="5"/>
  <c r="N721" i="5" s="1"/>
  <c r="O721" i="5" s="1"/>
  <c r="P721" i="5" s="1"/>
  <c r="Q721" i="5" s="1"/>
  <c r="M718" i="5"/>
  <c r="N718" i="5" s="1"/>
  <c r="O718" i="5" s="1"/>
  <c r="P718" i="5" s="1"/>
  <c r="Q718" i="5" s="1"/>
  <c r="M715" i="5"/>
  <c r="N715" i="5" s="1"/>
  <c r="O715" i="5" s="1"/>
  <c r="P715" i="5" s="1"/>
  <c r="Q715" i="5" s="1"/>
  <c r="M712" i="5"/>
  <c r="N712" i="5" s="1"/>
  <c r="O712" i="5" s="1"/>
  <c r="P712" i="5" s="1"/>
  <c r="Q712" i="5" s="1"/>
  <c r="M680" i="5"/>
  <c r="N680" i="5" s="1"/>
  <c r="O680" i="5" s="1"/>
  <c r="P680" i="5" s="1"/>
  <c r="Q680" i="5" s="1"/>
  <c r="M674" i="5"/>
  <c r="N674" i="5" s="1"/>
  <c r="O674" i="5" s="1"/>
  <c r="P674" i="5" s="1"/>
  <c r="Q674" i="5" s="1"/>
  <c r="M668" i="5"/>
  <c r="N668" i="5" s="1"/>
  <c r="O668" i="5" s="1"/>
  <c r="P668" i="5" s="1"/>
  <c r="Q668" i="5" s="1"/>
  <c r="M662" i="5"/>
  <c r="N662" i="5" s="1"/>
  <c r="O662" i="5" s="1"/>
  <c r="P662" i="5" s="1"/>
  <c r="Q662" i="5" s="1"/>
  <c r="M656" i="5"/>
  <c r="N656" i="5" s="1"/>
  <c r="O656" i="5" s="1"/>
  <c r="P656" i="5" s="1"/>
  <c r="Q656" i="5" s="1"/>
  <c r="M644" i="5"/>
  <c r="N644" i="5" s="1"/>
  <c r="O644" i="5" s="1"/>
  <c r="P644" i="5" s="1"/>
  <c r="Q644" i="5" s="1"/>
  <c r="M632" i="5"/>
  <c r="N632" i="5" s="1"/>
  <c r="O632" i="5" s="1"/>
  <c r="P632" i="5" s="1"/>
  <c r="Q632" i="5" s="1"/>
  <c r="M620" i="5"/>
  <c r="N620" i="5" s="1"/>
  <c r="O620" i="5" s="1"/>
  <c r="P620" i="5" s="1"/>
  <c r="Q620" i="5" s="1"/>
  <c r="M873" i="5"/>
  <c r="N873" i="5" s="1"/>
  <c r="O873" i="5" s="1"/>
  <c r="P873" i="5" s="1"/>
  <c r="Q873" i="5" s="1"/>
  <c r="M818" i="5"/>
  <c r="N818" i="5" s="1"/>
  <c r="O818" i="5" s="1"/>
  <c r="P818" i="5" s="1"/>
  <c r="Q818" i="5" s="1"/>
  <c r="M810" i="5"/>
  <c r="N810" i="5" s="1"/>
  <c r="O810" i="5" s="1"/>
  <c r="P810" i="5" s="1"/>
  <c r="Q810" i="5" s="1"/>
  <c r="M782" i="5"/>
  <c r="N782" i="5" s="1"/>
  <c r="O782" i="5" s="1"/>
  <c r="P782" i="5" s="1"/>
  <c r="Q782" i="5" s="1"/>
  <c r="M774" i="5"/>
  <c r="N774" i="5" s="1"/>
  <c r="O774" i="5" s="1"/>
  <c r="P774" i="5" s="1"/>
  <c r="Q774" i="5" s="1"/>
  <c r="M746" i="5"/>
  <c r="N746" i="5" s="1"/>
  <c r="O746" i="5" s="1"/>
  <c r="P746" i="5" s="1"/>
  <c r="Q746" i="5" s="1"/>
  <c r="M738" i="5"/>
  <c r="N738" i="5" s="1"/>
  <c r="O738" i="5" s="1"/>
  <c r="P738" i="5" s="1"/>
  <c r="Q738" i="5" s="1"/>
  <c r="M709" i="5"/>
  <c r="N709" i="5" s="1"/>
  <c r="O709" i="5" s="1"/>
  <c r="P709" i="5" s="1"/>
  <c r="Q709" i="5" s="1"/>
  <c r="M705" i="5"/>
  <c r="N705" i="5" s="1"/>
  <c r="O705" i="5" s="1"/>
  <c r="P705" i="5" s="1"/>
  <c r="Q705" i="5" s="1"/>
  <c r="M701" i="5"/>
  <c r="N701" i="5" s="1"/>
  <c r="O701" i="5" s="1"/>
  <c r="P701" i="5" s="1"/>
  <c r="Q701" i="5" s="1"/>
  <c r="M697" i="5"/>
  <c r="N697" i="5" s="1"/>
  <c r="M693" i="5"/>
  <c r="N693" i="5" s="1"/>
  <c r="O693" i="5" s="1"/>
  <c r="P693" i="5" s="1"/>
  <c r="Q693" i="5" s="1"/>
  <c r="M689" i="5"/>
  <c r="N689" i="5" s="1"/>
  <c r="O689" i="5" s="1"/>
  <c r="P689" i="5" s="1"/>
  <c r="Q689" i="5" s="1"/>
  <c r="M685" i="5"/>
  <c r="N685" i="5" s="1"/>
  <c r="O685" i="5" s="1"/>
  <c r="P685" i="5" s="1"/>
  <c r="Q685" i="5" s="1"/>
  <c r="M645" i="5"/>
  <c r="N645" i="5" s="1"/>
  <c r="M633" i="5"/>
  <c r="N633" i="5" s="1"/>
  <c r="O633" i="5" s="1"/>
  <c r="P633" i="5" s="1"/>
  <c r="Q633" i="5" s="1"/>
  <c r="M621" i="5"/>
  <c r="N621" i="5" s="1"/>
  <c r="M913" i="5"/>
  <c r="N913" i="5" s="1"/>
  <c r="O913" i="5" s="1"/>
  <c r="P913" i="5" s="1"/>
  <c r="Q913" i="5" s="1"/>
  <c r="M848" i="5"/>
  <c r="N848" i="5" s="1"/>
  <c r="O848" i="5" s="1"/>
  <c r="P848" i="5" s="1"/>
  <c r="Q848" i="5" s="1"/>
  <c r="M846" i="5"/>
  <c r="N846" i="5" s="1"/>
  <c r="O846" i="5" s="1"/>
  <c r="P846" i="5" s="1"/>
  <c r="Q846" i="5" s="1"/>
  <c r="M830" i="5"/>
  <c r="N830" i="5" s="1"/>
  <c r="O830" i="5" s="1"/>
  <c r="P830" i="5" s="1"/>
  <c r="Q830" i="5" s="1"/>
  <c r="M828" i="5"/>
  <c r="N828" i="5" s="1"/>
  <c r="O828" i="5" s="1"/>
  <c r="P828" i="5" s="1"/>
  <c r="Q828" i="5" s="1"/>
  <c r="M823" i="5"/>
  <c r="N823" i="5" s="1"/>
  <c r="O823" i="5" s="1"/>
  <c r="P823" i="5" s="1"/>
  <c r="Q823" i="5" s="1"/>
  <c r="M795" i="5"/>
  <c r="N795" i="5" s="1"/>
  <c r="O795" i="5" s="1"/>
  <c r="P795" i="5" s="1"/>
  <c r="Q795" i="5" s="1"/>
  <c r="M787" i="5"/>
  <c r="N787" i="5" s="1"/>
  <c r="O787" i="5" s="1"/>
  <c r="P787" i="5" s="1"/>
  <c r="Q787" i="5" s="1"/>
  <c r="M759" i="5"/>
  <c r="N759" i="5" s="1"/>
  <c r="O759" i="5" s="1"/>
  <c r="P759" i="5" s="1"/>
  <c r="Q759" i="5" s="1"/>
  <c r="M751" i="5"/>
  <c r="N751" i="5" s="1"/>
  <c r="O751" i="5" s="1"/>
  <c r="P751" i="5" s="1"/>
  <c r="Q751" i="5" s="1"/>
  <c r="M681" i="5"/>
  <c r="N681" i="5" s="1"/>
  <c r="O681" i="5" s="1"/>
  <c r="P681" i="5" s="1"/>
  <c r="Q681" i="5" s="1"/>
  <c r="M675" i="5"/>
  <c r="N675" i="5" s="1"/>
  <c r="O675" i="5" s="1"/>
  <c r="P675" i="5" s="1"/>
  <c r="Q675" i="5" s="1"/>
  <c r="M669" i="5"/>
  <c r="N669" i="5" s="1"/>
  <c r="O669" i="5" s="1"/>
  <c r="P669" i="5" s="1"/>
  <c r="Q669" i="5" s="1"/>
  <c r="M663" i="5"/>
  <c r="N663" i="5" s="1"/>
  <c r="O663" i="5" s="1"/>
  <c r="P663" i="5" s="1"/>
  <c r="Q663" i="5" s="1"/>
  <c r="M657" i="5"/>
  <c r="N657" i="5" s="1"/>
  <c r="O657" i="5" s="1"/>
  <c r="P657" i="5" s="1"/>
  <c r="Q657" i="5" s="1"/>
  <c r="M646" i="5"/>
  <c r="N646" i="5" s="1"/>
  <c r="O646" i="5" s="1"/>
  <c r="P646" i="5" s="1"/>
  <c r="Q646" i="5" s="1"/>
  <c r="M634" i="5"/>
  <c r="N634" i="5" s="1"/>
  <c r="O634" i="5" s="1"/>
  <c r="P634" i="5" s="1"/>
  <c r="Q634" i="5" s="1"/>
  <c r="M622" i="5"/>
  <c r="N622" i="5" s="1"/>
  <c r="O622" i="5" s="1"/>
  <c r="P622" i="5" s="1"/>
  <c r="Q622" i="5" s="1"/>
  <c r="M1102" i="5"/>
  <c r="N1102" i="5" s="1"/>
  <c r="O1102" i="5" s="1"/>
  <c r="P1102" i="5" s="1"/>
  <c r="Q1102" i="5" s="1"/>
  <c r="M1010" i="5"/>
  <c r="N1010" i="5" s="1"/>
  <c r="O1010" i="5" s="1"/>
  <c r="P1010" i="5" s="1"/>
  <c r="Q1010" i="5" s="1"/>
  <c r="M998" i="5"/>
  <c r="N998" i="5" s="1"/>
  <c r="O998" i="5" s="1"/>
  <c r="P998" i="5" s="1"/>
  <c r="Q998" i="5" s="1"/>
  <c r="M963" i="5"/>
  <c r="N963" i="5" s="1"/>
  <c r="O963" i="5" s="1"/>
  <c r="P963" i="5" s="1"/>
  <c r="Q963" i="5" s="1"/>
  <c r="M918" i="5"/>
  <c r="N918" i="5" s="1"/>
  <c r="O918" i="5" s="1"/>
  <c r="P918" i="5" s="1"/>
  <c r="Q918" i="5" s="1"/>
  <c r="M903" i="5"/>
  <c r="N903" i="5" s="1"/>
  <c r="O903" i="5" s="1"/>
  <c r="P903" i="5" s="1"/>
  <c r="Q903" i="5" s="1"/>
  <c r="M894" i="5"/>
  <c r="N894" i="5" s="1"/>
  <c r="O894" i="5" s="1"/>
  <c r="P894" i="5" s="1"/>
  <c r="Q894" i="5" s="1"/>
  <c r="M885" i="5"/>
  <c r="N885" i="5" s="1"/>
  <c r="O885" i="5" s="1"/>
  <c r="P885" i="5" s="1"/>
  <c r="Q885" i="5" s="1"/>
  <c r="M876" i="5"/>
  <c r="N876" i="5" s="1"/>
  <c r="O876" i="5" s="1"/>
  <c r="P876" i="5" s="1"/>
  <c r="Q876" i="5" s="1"/>
  <c r="M872" i="5"/>
  <c r="N872" i="5" s="1"/>
  <c r="M808" i="5"/>
  <c r="N808" i="5" s="1"/>
  <c r="O808" i="5" s="1"/>
  <c r="P808" i="5" s="1"/>
  <c r="Q808" i="5" s="1"/>
  <c r="M800" i="5"/>
  <c r="N800" i="5" s="1"/>
  <c r="M772" i="5"/>
  <c r="N772" i="5" s="1"/>
  <c r="O772" i="5" s="1"/>
  <c r="P772" i="5" s="1"/>
  <c r="Q772" i="5" s="1"/>
  <c r="M764" i="5"/>
  <c r="N764" i="5" s="1"/>
  <c r="M736" i="5"/>
  <c r="N736" i="5" s="1"/>
  <c r="O736" i="5" s="1"/>
  <c r="P736" i="5" s="1"/>
  <c r="Q736" i="5" s="1"/>
  <c r="M647" i="5"/>
  <c r="N647" i="5" s="1"/>
  <c r="O647" i="5" s="1"/>
  <c r="P647" i="5" s="1"/>
  <c r="Q647" i="5" s="1"/>
  <c r="M635" i="5"/>
  <c r="N635" i="5" s="1"/>
  <c r="O635" i="5" s="1"/>
  <c r="P635" i="5" s="1"/>
  <c r="Q635" i="5" s="1"/>
  <c r="M623" i="5"/>
  <c r="N623" i="5" s="1"/>
  <c r="M1668" i="5"/>
  <c r="N1668" i="5" s="1"/>
  <c r="O1668" i="5" s="1"/>
  <c r="P1668" i="5" s="1"/>
  <c r="Q1668" i="5" s="1"/>
  <c r="M1374" i="5"/>
  <c r="N1374" i="5" s="1"/>
  <c r="O1374" i="5" s="1"/>
  <c r="P1374" i="5" s="1"/>
  <c r="Q1374" i="5" s="1"/>
  <c r="M1118" i="5"/>
  <c r="N1118" i="5" s="1"/>
  <c r="O1118" i="5" s="1"/>
  <c r="P1118" i="5" s="1"/>
  <c r="Q1118" i="5" s="1"/>
  <c r="M1023" i="5"/>
  <c r="N1023" i="5" s="1"/>
  <c r="O1023" i="5" s="1"/>
  <c r="P1023" i="5" s="1"/>
  <c r="Q1023" i="5" s="1"/>
  <c r="M855" i="5"/>
  <c r="N855" i="5" s="1"/>
  <c r="O855" i="5" s="1"/>
  <c r="P855" i="5" s="1"/>
  <c r="Q855" i="5" s="1"/>
  <c r="M853" i="5"/>
  <c r="N853" i="5" s="1"/>
  <c r="O853" i="5" s="1"/>
  <c r="P853" i="5" s="1"/>
  <c r="Q853" i="5" s="1"/>
  <c r="M837" i="5"/>
  <c r="N837" i="5" s="1"/>
  <c r="O837" i="5" s="1"/>
  <c r="P837" i="5" s="1"/>
  <c r="Q837" i="5" s="1"/>
  <c r="M835" i="5"/>
  <c r="N835" i="5" s="1"/>
  <c r="O835" i="5" s="1"/>
  <c r="P835" i="5" s="1"/>
  <c r="Q835" i="5" s="1"/>
  <c r="M821" i="5"/>
  <c r="N821" i="5" s="1"/>
  <c r="O821" i="5" s="1"/>
  <c r="P821" i="5" s="1"/>
  <c r="Q821" i="5" s="1"/>
  <c r="M813" i="5"/>
  <c r="N813" i="5" s="1"/>
  <c r="O813" i="5" s="1"/>
  <c r="P813" i="5" s="1"/>
  <c r="Q813" i="5" s="1"/>
  <c r="M785" i="5"/>
  <c r="N785" i="5" s="1"/>
  <c r="O785" i="5" s="1"/>
  <c r="P785" i="5" s="1"/>
  <c r="Q785" i="5" s="1"/>
  <c r="M777" i="5"/>
  <c r="N777" i="5" s="1"/>
  <c r="O777" i="5" s="1"/>
  <c r="P777" i="5" s="1"/>
  <c r="Q777" i="5" s="1"/>
  <c r="M749" i="5"/>
  <c r="N749" i="5" s="1"/>
  <c r="O749" i="5" s="1"/>
  <c r="P749" i="5" s="1"/>
  <c r="Q749" i="5" s="1"/>
  <c r="M741" i="5"/>
  <c r="N741" i="5" s="1"/>
  <c r="O741" i="5" s="1"/>
  <c r="P741" i="5" s="1"/>
  <c r="Q741" i="5" s="1"/>
  <c r="M728" i="5"/>
  <c r="N728" i="5" s="1"/>
  <c r="O728" i="5" s="1"/>
  <c r="P728" i="5" s="1"/>
  <c r="Q728" i="5" s="1"/>
  <c r="M725" i="5"/>
  <c r="N725" i="5" s="1"/>
  <c r="O725" i="5" s="1"/>
  <c r="P725" i="5" s="1"/>
  <c r="Q725" i="5" s="1"/>
  <c r="M722" i="5"/>
  <c r="N722" i="5" s="1"/>
  <c r="O722" i="5" s="1"/>
  <c r="P722" i="5" s="1"/>
  <c r="Q722" i="5" s="1"/>
  <c r="M719" i="5"/>
  <c r="N719" i="5" s="1"/>
  <c r="O719" i="5" s="1"/>
  <c r="P719" i="5" s="1"/>
  <c r="Q719" i="5" s="1"/>
  <c r="M716" i="5"/>
  <c r="N716" i="5" s="1"/>
  <c r="O716" i="5" s="1"/>
  <c r="P716" i="5" s="1"/>
  <c r="Q716" i="5" s="1"/>
  <c r="M713" i="5"/>
  <c r="N713" i="5" s="1"/>
  <c r="O713" i="5" s="1"/>
  <c r="P713" i="5" s="1"/>
  <c r="Q713" i="5" s="1"/>
  <c r="M710" i="5"/>
  <c r="N710" i="5" s="1"/>
  <c r="O710" i="5" s="1"/>
  <c r="P710" i="5" s="1"/>
  <c r="Q710" i="5" s="1"/>
  <c r="M706" i="5"/>
  <c r="N706" i="5" s="1"/>
  <c r="O706" i="5" s="1"/>
  <c r="P706" i="5" s="1"/>
  <c r="Q706" i="5" s="1"/>
  <c r="M702" i="5"/>
  <c r="N702" i="5" s="1"/>
  <c r="M698" i="5"/>
  <c r="N698" i="5" s="1"/>
  <c r="O698" i="5" s="1"/>
  <c r="P698" i="5" s="1"/>
  <c r="Q698" i="5" s="1"/>
  <c r="M694" i="5"/>
  <c r="N694" i="5" s="1"/>
  <c r="O694" i="5" s="1"/>
  <c r="P694" i="5" s="1"/>
  <c r="Q694" i="5" s="1"/>
  <c r="M690" i="5"/>
  <c r="N690" i="5" s="1"/>
  <c r="O690" i="5" s="1"/>
  <c r="P690" i="5" s="1"/>
  <c r="Q690" i="5" s="1"/>
  <c r="M686" i="5"/>
  <c r="N686" i="5" s="1"/>
  <c r="O686" i="5" s="1"/>
  <c r="P686" i="5" s="1"/>
  <c r="Q686" i="5" s="1"/>
  <c r="M682" i="5"/>
  <c r="N682" i="5" s="1"/>
  <c r="O682" i="5" s="1"/>
  <c r="P682" i="5" s="1"/>
  <c r="Q682" i="5" s="1"/>
  <c r="M676" i="5"/>
  <c r="N676" i="5" s="1"/>
  <c r="O676" i="5" s="1"/>
  <c r="P676" i="5" s="1"/>
  <c r="Q676" i="5" s="1"/>
  <c r="M670" i="5"/>
  <c r="N670" i="5" s="1"/>
  <c r="O670" i="5" s="1"/>
  <c r="P670" i="5" s="1"/>
  <c r="Q670" i="5" s="1"/>
  <c r="M664" i="5"/>
  <c r="N664" i="5" s="1"/>
  <c r="O664" i="5" s="1"/>
  <c r="P664" i="5" s="1"/>
  <c r="Q664" i="5" s="1"/>
  <c r="M658" i="5"/>
  <c r="N658" i="5" s="1"/>
  <c r="O658" i="5" s="1"/>
  <c r="P658" i="5" s="1"/>
  <c r="Q658" i="5" s="1"/>
  <c r="M648" i="5"/>
  <c r="N648" i="5" s="1"/>
  <c r="O648" i="5" s="1"/>
  <c r="P648" i="5" s="1"/>
  <c r="Q648" i="5" s="1"/>
  <c r="M636" i="5"/>
  <c r="N636" i="5" s="1"/>
  <c r="O636" i="5" s="1"/>
  <c r="P636" i="5" s="1"/>
  <c r="Q636" i="5" s="1"/>
  <c r="M624" i="5"/>
  <c r="N624" i="5" s="1"/>
  <c r="M1581" i="5"/>
  <c r="N1581" i="5" s="1"/>
  <c r="O1581" i="5" s="1"/>
  <c r="P1581" i="5" s="1"/>
  <c r="Q1581" i="5" s="1"/>
  <c r="M1360" i="5"/>
  <c r="N1360" i="5" s="1"/>
  <c r="O1360" i="5" s="1"/>
  <c r="P1360" i="5" s="1"/>
  <c r="Q1360" i="5" s="1"/>
  <c r="M1033" i="5"/>
  <c r="N1033" i="5" s="1"/>
  <c r="O1033" i="5" s="1"/>
  <c r="P1033" i="5" s="1"/>
  <c r="Q1033" i="5" s="1"/>
  <c r="M861" i="5"/>
  <c r="N861" i="5" s="1"/>
  <c r="O861" i="5" s="1"/>
  <c r="P861" i="5" s="1"/>
  <c r="Q861" i="5" s="1"/>
  <c r="M806" i="5"/>
  <c r="N806" i="5" s="1"/>
  <c r="O806" i="5" s="1"/>
  <c r="P806" i="5" s="1"/>
  <c r="Q806" i="5" s="1"/>
  <c r="M798" i="5"/>
  <c r="N798" i="5" s="1"/>
  <c r="O798" i="5" s="1"/>
  <c r="P798" i="5" s="1"/>
  <c r="Q798" i="5" s="1"/>
  <c r="M770" i="5"/>
  <c r="N770" i="5" s="1"/>
  <c r="O770" i="5" s="1"/>
  <c r="P770" i="5" s="1"/>
  <c r="Q770" i="5" s="1"/>
  <c r="M762" i="5"/>
  <c r="N762" i="5" s="1"/>
  <c r="O762" i="5" s="1"/>
  <c r="P762" i="5" s="1"/>
  <c r="Q762" i="5" s="1"/>
  <c r="M734" i="5"/>
  <c r="N734" i="5" s="1"/>
  <c r="O734" i="5" s="1"/>
  <c r="P734" i="5" s="1"/>
  <c r="Q734" i="5" s="1"/>
  <c r="M649" i="5"/>
  <c r="N649" i="5" s="1"/>
  <c r="O649" i="5" s="1"/>
  <c r="P649" i="5" s="1"/>
  <c r="Q649" i="5" s="1"/>
  <c r="M637" i="5"/>
  <c r="N637" i="5" s="1"/>
  <c r="O637" i="5" s="1"/>
  <c r="P637" i="5" s="1"/>
  <c r="Q637" i="5" s="1"/>
  <c r="M625" i="5"/>
  <c r="N625" i="5" s="1"/>
  <c r="O625" i="5" s="1"/>
  <c r="P625" i="5" s="1"/>
  <c r="Q625" i="5" s="1"/>
  <c r="M1429" i="5"/>
  <c r="N1429" i="5" s="1"/>
  <c r="O1429" i="5" s="1"/>
  <c r="P1429" i="5" s="1"/>
  <c r="Q1429" i="5" s="1"/>
  <c r="M1046" i="5"/>
  <c r="N1046" i="5" s="1"/>
  <c r="O1046" i="5" s="1"/>
  <c r="P1046" i="5" s="1"/>
  <c r="Q1046" i="5" s="1"/>
  <c r="M987" i="5"/>
  <c r="N987" i="5" s="1"/>
  <c r="O987" i="5" s="1"/>
  <c r="P987" i="5" s="1"/>
  <c r="Q987" i="5" s="1"/>
  <c r="M842" i="5"/>
  <c r="N842" i="5" s="1"/>
  <c r="O842" i="5" s="1"/>
  <c r="P842" i="5" s="1"/>
  <c r="Q842" i="5" s="1"/>
  <c r="M840" i="5"/>
  <c r="N840" i="5" s="1"/>
  <c r="O840" i="5" s="1"/>
  <c r="P840" i="5" s="1"/>
  <c r="Q840" i="5" s="1"/>
  <c r="M819" i="5"/>
  <c r="N819" i="5" s="1"/>
  <c r="O819" i="5" s="1"/>
  <c r="P819" i="5" s="1"/>
  <c r="Q819" i="5" s="1"/>
  <c r="M811" i="5"/>
  <c r="N811" i="5" s="1"/>
  <c r="O811" i="5" s="1"/>
  <c r="P811" i="5" s="1"/>
  <c r="Q811" i="5" s="1"/>
  <c r="M783" i="5"/>
  <c r="N783" i="5" s="1"/>
  <c r="O783" i="5" s="1"/>
  <c r="P783" i="5" s="1"/>
  <c r="Q783" i="5" s="1"/>
  <c r="M775" i="5"/>
  <c r="N775" i="5" s="1"/>
  <c r="O775" i="5" s="1"/>
  <c r="P775" i="5" s="1"/>
  <c r="Q775" i="5" s="1"/>
  <c r="M747" i="5"/>
  <c r="N747" i="5" s="1"/>
  <c r="O747" i="5" s="1"/>
  <c r="P747" i="5" s="1"/>
  <c r="Q747" i="5" s="1"/>
  <c r="M739" i="5"/>
  <c r="N739" i="5" s="1"/>
  <c r="O739" i="5" s="1"/>
  <c r="P739" i="5" s="1"/>
  <c r="Q739" i="5" s="1"/>
  <c r="M677" i="5"/>
  <c r="N677" i="5" s="1"/>
  <c r="O677" i="5" s="1"/>
  <c r="P677" i="5" s="1"/>
  <c r="Q677" i="5" s="1"/>
  <c r="M671" i="5"/>
  <c r="N671" i="5" s="1"/>
  <c r="O671" i="5" s="1"/>
  <c r="P671" i="5" s="1"/>
  <c r="Q671" i="5" s="1"/>
  <c r="M665" i="5"/>
  <c r="N665" i="5" s="1"/>
  <c r="O665" i="5" s="1"/>
  <c r="P665" i="5" s="1"/>
  <c r="Q665" i="5" s="1"/>
  <c r="M659" i="5"/>
  <c r="N659" i="5" s="1"/>
  <c r="O659" i="5" s="1"/>
  <c r="P659" i="5" s="1"/>
  <c r="Q659" i="5" s="1"/>
  <c r="M650" i="5"/>
  <c r="N650" i="5" s="1"/>
  <c r="O650" i="5" s="1"/>
  <c r="P650" i="5" s="1"/>
  <c r="Q650" i="5" s="1"/>
  <c r="M638" i="5"/>
  <c r="N638" i="5" s="1"/>
  <c r="O638" i="5" s="1"/>
  <c r="P638" i="5" s="1"/>
  <c r="Q638" i="5" s="1"/>
  <c r="M626" i="5"/>
  <c r="N626" i="5" s="1"/>
  <c r="O626" i="5" s="1"/>
  <c r="P626" i="5" s="1"/>
  <c r="Q626" i="5" s="1"/>
  <c r="M1059" i="5"/>
  <c r="N1059" i="5" s="1"/>
  <c r="O1059" i="5" s="1"/>
  <c r="P1059" i="5" s="1"/>
  <c r="Q1059" i="5" s="1"/>
  <c r="M906" i="5"/>
  <c r="N906" i="5" s="1"/>
  <c r="O906" i="5" s="1"/>
  <c r="P906" i="5" s="1"/>
  <c r="Q906" i="5" s="1"/>
  <c r="M897" i="5"/>
  <c r="N897" i="5" s="1"/>
  <c r="O897" i="5" s="1"/>
  <c r="P897" i="5" s="1"/>
  <c r="Q897" i="5" s="1"/>
  <c r="M888" i="5"/>
  <c r="N888" i="5" s="1"/>
  <c r="O888" i="5" s="1"/>
  <c r="P888" i="5" s="1"/>
  <c r="Q888" i="5" s="1"/>
  <c r="M879" i="5"/>
  <c r="N879" i="5" s="1"/>
  <c r="O879" i="5" s="1"/>
  <c r="P879" i="5" s="1"/>
  <c r="Q879" i="5" s="1"/>
  <c r="M860" i="5"/>
  <c r="N860" i="5" s="1"/>
  <c r="M824" i="5"/>
  <c r="N824" i="5" s="1"/>
  <c r="M796" i="5"/>
  <c r="N796" i="5" s="1"/>
  <c r="O796" i="5" s="1"/>
  <c r="P796" i="5" s="1"/>
  <c r="Q796" i="5" s="1"/>
  <c r="M788" i="5"/>
  <c r="N788" i="5" s="1"/>
  <c r="O788" i="5" s="1"/>
  <c r="P788" i="5" s="1"/>
  <c r="Q788" i="5" s="1"/>
  <c r="M760" i="5"/>
  <c r="N760" i="5" s="1"/>
  <c r="O760" i="5" s="1"/>
  <c r="P760" i="5" s="1"/>
  <c r="Q760" i="5" s="1"/>
  <c r="M752" i="5"/>
  <c r="N752" i="5" s="1"/>
  <c r="M707" i="5"/>
  <c r="N707" i="5" s="1"/>
  <c r="O707" i="5" s="1"/>
  <c r="P707" i="5" s="1"/>
  <c r="Q707" i="5" s="1"/>
  <c r="M703" i="5"/>
  <c r="N703" i="5" s="1"/>
  <c r="O703" i="5" s="1"/>
  <c r="P703" i="5" s="1"/>
  <c r="Q703" i="5" s="1"/>
  <c r="M699" i="5"/>
  <c r="N699" i="5" s="1"/>
  <c r="O699" i="5" s="1"/>
  <c r="P699" i="5" s="1"/>
  <c r="Q699" i="5" s="1"/>
  <c r="M695" i="5"/>
  <c r="N695" i="5" s="1"/>
  <c r="O695" i="5" s="1"/>
  <c r="P695" i="5" s="1"/>
  <c r="Q695" i="5" s="1"/>
  <c r="M691" i="5"/>
  <c r="N691" i="5" s="1"/>
  <c r="O691" i="5" s="1"/>
  <c r="P691" i="5" s="1"/>
  <c r="Q691" i="5" s="1"/>
  <c r="M687" i="5"/>
  <c r="N687" i="5" s="1"/>
  <c r="O687" i="5" s="1"/>
  <c r="P687" i="5" s="1"/>
  <c r="Q687" i="5" s="1"/>
  <c r="M683" i="5"/>
  <c r="N683" i="5" s="1"/>
  <c r="M1069" i="5"/>
  <c r="N1069" i="5" s="1"/>
  <c r="O1069" i="5" s="1"/>
  <c r="P1069" i="5" s="1"/>
  <c r="Q1069" i="5" s="1"/>
  <c r="M911" i="5"/>
  <c r="N911" i="5" s="1"/>
  <c r="O911" i="5" s="1"/>
  <c r="P911" i="5" s="1"/>
  <c r="Q911" i="5" s="1"/>
  <c r="M849" i="5"/>
  <c r="N849" i="5" s="1"/>
  <c r="O849" i="5" s="1"/>
  <c r="P849" i="5" s="1"/>
  <c r="Q849" i="5" s="1"/>
  <c r="M847" i="5"/>
  <c r="N847" i="5" s="1"/>
  <c r="O847" i="5" s="1"/>
  <c r="P847" i="5" s="1"/>
  <c r="Q847" i="5" s="1"/>
  <c r="M831" i="5"/>
  <c r="N831" i="5" s="1"/>
  <c r="O831" i="5" s="1"/>
  <c r="P831" i="5" s="1"/>
  <c r="Q831" i="5" s="1"/>
  <c r="M829" i="5"/>
  <c r="N829" i="5" s="1"/>
  <c r="O829" i="5" s="1"/>
  <c r="P829" i="5" s="1"/>
  <c r="Q829" i="5" s="1"/>
  <c r="M809" i="5"/>
  <c r="N809" i="5" s="1"/>
  <c r="O809" i="5" s="1"/>
  <c r="P809" i="5" s="1"/>
  <c r="Q809" i="5" s="1"/>
  <c r="M801" i="5"/>
  <c r="N801" i="5" s="1"/>
  <c r="O801" i="5" s="1"/>
  <c r="P801" i="5" s="1"/>
  <c r="Q801" i="5" s="1"/>
  <c r="M773" i="5"/>
  <c r="N773" i="5" s="1"/>
  <c r="O773" i="5" s="1"/>
  <c r="P773" i="5" s="1"/>
  <c r="Q773" i="5" s="1"/>
  <c r="M765" i="5"/>
  <c r="N765" i="5" s="1"/>
  <c r="O765" i="5" s="1"/>
  <c r="P765" i="5" s="1"/>
  <c r="Q765" i="5" s="1"/>
  <c r="M737" i="5"/>
  <c r="N737" i="5" s="1"/>
  <c r="O737" i="5" s="1"/>
  <c r="P737" i="5" s="1"/>
  <c r="Q737" i="5" s="1"/>
  <c r="M729" i="5"/>
  <c r="N729" i="5" s="1"/>
  <c r="O729" i="5" s="1"/>
  <c r="P729" i="5" s="1"/>
  <c r="Q729" i="5" s="1"/>
  <c r="M726" i="5"/>
  <c r="N726" i="5" s="1"/>
  <c r="O726" i="5" s="1"/>
  <c r="P726" i="5" s="1"/>
  <c r="Q726" i="5" s="1"/>
  <c r="M723" i="5"/>
  <c r="N723" i="5" s="1"/>
  <c r="O723" i="5" s="1"/>
  <c r="P723" i="5" s="1"/>
  <c r="Q723" i="5" s="1"/>
  <c r="M720" i="5"/>
  <c r="N720" i="5" s="1"/>
  <c r="O720" i="5" s="1"/>
  <c r="P720" i="5" s="1"/>
  <c r="Q720" i="5" s="1"/>
  <c r="M717" i="5"/>
  <c r="N717" i="5" s="1"/>
  <c r="O717" i="5" s="1"/>
  <c r="P717" i="5" s="1"/>
  <c r="Q717" i="5" s="1"/>
  <c r="M714" i="5"/>
  <c r="N714" i="5" s="1"/>
  <c r="O714" i="5" s="1"/>
  <c r="P714" i="5" s="1"/>
  <c r="Q714" i="5" s="1"/>
  <c r="M711" i="5"/>
  <c r="N711" i="5" s="1"/>
  <c r="O711" i="5" s="1"/>
  <c r="P711" i="5" s="1"/>
  <c r="Q711" i="5" s="1"/>
  <c r="M678" i="5"/>
  <c r="N678" i="5" s="1"/>
  <c r="O678" i="5" s="1"/>
  <c r="P678" i="5" s="1"/>
  <c r="Q678" i="5" s="1"/>
  <c r="M672" i="5"/>
  <c r="N672" i="5" s="1"/>
  <c r="M666" i="5"/>
  <c r="N666" i="5" s="1"/>
  <c r="O666" i="5" s="1"/>
  <c r="P666" i="5" s="1"/>
  <c r="Q666" i="5" s="1"/>
  <c r="M834" i="5"/>
  <c r="N834" i="5" s="1"/>
  <c r="O834" i="5" s="1"/>
  <c r="P834" i="5" s="1"/>
  <c r="Q834" i="5" s="1"/>
  <c r="M807" i="5"/>
  <c r="N807" i="5" s="1"/>
  <c r="O807" i="5" s="1"/>
  <c r="P807" i="5" s="1"/>
  <c r="Q807" i="5" s="1"/>
  <c r="M735" i="5"/>
  <c r="N735" i="5" s="1"/>
  <c r="O735" i="5" s="1"/>
  <c r="P735" i="5" s="1"/>
  <c r="Q735" i="5" s="1"/>
  <c r="M700" i="5"/>
  <c r="N700" i="5" s="1"/>
  <c r="O700" i="5" s="1"/>
  <c r="P700" i="5" s="1"/>
  <c r="Q700" i="5" s="1"/>
  <c r="M684" i="5"/>
  <c r="N684" i="5" s="1"/>
  <c r="O684" i="5" s="1"/>
  <c r="P684" i="5" s="1"/>
  <c r="Q684" i="5" s="1"/>
  <c r="M679" i="5"/>
  <c r="N679" i="5" s="1"/>
  <c r="O679" i="5" s="1"/>
  <c r="P679" i="5" s="1"/>
  <c r="Q679" i="5" s="1"/>
  <c r="M660" i="5"/>
  <c r="N660" i="5" s="1"/>
  <c r="O660" i="5" s="1"/>
  <c r="P660" i="5" s="1"/>
  <c r="Q660" i="5" s="1"/>
  <c r="M594" i="5"/>
  <c r="N594" i="5" s="1"/>
  <c r="O594" i="5" s="1"/>
  <c r="P594" i="5" s="1"/>
  <c r="Q594" i="5" s="1"/>
  <c r="M489" i="5"/>
  <c r="N489" i="5" s="1"/>
  <c r="O489" i="5" s="1"/>
  <c r="P489" i="5" s="1"/>
  <c r="Q489" i="5" s="1"/>
  <c r="M480" i="5"/>
  <c r="N480" i="5" s="1"/>
  <c r="O480" i="5" s="1"/>
  <c r="P480" i="5" s="1"/>
  <c r="Q480" i="5" s="1"/>
  <c r="M468" i="5"/>
  <c r="N468" i="5" s="1"/>
  <c r="O468" i="5" s="1"/>
  <c r="P468" i="5" s="1"/>
  <c r="Q468" i="5" s="1"/>
  <c r="M456" i="5"/>
  <c r="N456" i="5" s="1"/>
  <c r="O456" i="5" s="1"/>
  <c r="P456" i="5" s="1"/>
  <c r="Q456" i="5" s="1"/>
  <c r="M444" i="5"/>
  <c r="N444" i="5" s="1"/>
  <c r="O444" i="5" s="1"/>
  <c r="P444" i="5" s="1"/>
  <c r="Q444" i="5" s="1"/>
  <c r="M432" i="5"/>
  <c r="N432" i="5" s="1"/>
  <c r="O432" i="5" s="1"/>
  <c r="P432" i="5" s="1"/>
  <c r="Q432" i="5" s="1"/>
  <c r="M420" i="5"/>
  <c r="N420" i="5" s="1"/>
  <c r="M408" i="5"/>
  <c r="N408" i="5" s="1"/>
  <c r="M950" i="5"/>
  <c r="N950" i="5" s="1"/>
  <c r="O950" i="5" s="1"/>
  <c r="P950" i="5" s="1"/>
  <c r="Q950" i="5" s="1"/>
  <c r="M820" i="5"/>
  <c r="N820" i="5" s="1"/>
  <c r="O820" i="5" s="1"/>
  <c r="P820" i="5" s="1"/>
  <c r="Q820" i="5" s="1"/>
  <c r="M748" i="5"/>
  <c r="N748" i="5" s="1"/>
  <c r="O748" i="5" s="1"/>
  <c r="P748" i="5" s="1"/>
  <c r="Q748" i="5" s="1"/>
  <c r="M630" i="5"/>
  <c r="N630" i="5" s="1"/>
  <c r="O630" i="5" s="1"/>
  <c r="P630" i="5" s="1"/>
  <c r="Q630" i="5" s="1"/>
  <c r="M627" i="5"/>
  <c r="N627" i="5" s="1"/>
  <c r="O627" i="5" s="1"/>
  <c r="P627" i="5" s="1"/>
  <c r="Q627" i="5" s="1"/>
  <c r="M617" i="5"/>
  <c r="N617" i="5" s="1"/>
  <c r="M599" i="5"/>
  <c r="N599" i="5" s="1"/>
  <c r="O599" i="5" s="1"/>
  <c r="P599" i="5" s="1"/>
  <c r="Q599" i="5" s="1"/>
  <c r="M587" i="5"/>
  <c r="N587" i="5" s="1"/>
  <c r="O587" i="5" s="1"/>
  <c r="P587" i="5" s="1"/>
  <c r="Q587" i="5" s="1"/>
  <c r="M578" i="5"/>
  <c r="N578" i="5" s="1"/>
  <c r="O578" i="5" s="1"/>
  <c r="P578" i="5" s="1"/>
  <c r="Q578" i="5" s="1"/>
  <c r="M574" i="5"/>
  <c r="N574" i="5" s="1"/>
  <c r="O574" i="5" s="1"/>
  <c r="P574" i="5" s="1"/>
  <c r="Q574" i="5" s="1"/>
  <c r="M570" i="5"/>
  <c r="N570" i="5" s="1"/>
  <c r="O570" i="5" s="1"/>
  <c r="P570" i="5" s="1"/>
  <c r="Q570" i="5" s="1"/>
  <c r="M566" i="5"/>
  <c r="N566" i="5" s="1"/>
  <c r="O566" i="5" s="1"/>
  <c r="P566" i="5" s="1"/>
  <c r="Q566" i="5" s="1"/>
  <c r="M562" i="5"/>
  <c r="N562" i="5" s="1"/>
  <c r="M558" i="5"/>
  <c r="N558" i="5" s="1"/>
  <c r="O558" i="5" s="1"/>
  <c r="P558" i="5" s="1"/>
  <c r="Q558" i="5" s="1"/>
  <c r="M554" i="5"/>
  <c r="N554" i="5" s="1"/>
  <c r="O554" i="5" s="1"/>
  <c r="P554" i="5" s="1"/>
  <c r="Q554" i="5" s="1"/>
  <c r="M550" i="5"/>
  <c r="N550" i="5" s="1"/>
  <c r="O550" i="5" s="1"/>
  <c r="P550" i="5" s="1"/>
  <c r="Q550" i="5" s="1"/>
  <c r="M546" i="5"/>
  <c r="N546" i="5" s="1"/>
  <c r="O546" i="5" s="1"/>
  <c r="P546" i="5" s="1"/>
  <c r="Q546" i="5" s="1"/>
  <c r="M542" i="5"/>
  <c r="N542" i="5" s="1"/>
  <c r="O542" i="5" s="1"/>
  <c r="P542" i="5" s="1"/>
  <c r="Q542" i="5" s="1"/>
  <c r="M538" i="5"/>
  <c r="N538" i="5" s="1"/>
  <c r="O538" i="5" s="1"/>
  <c r="P538" i="5" s="1"/>
  <c r="Q538" i="5" s="1"/>
  <c r="M534" i="5"/>
  <c r="N534" i="5" s="1"/>
  <c r="O534" i="5" s="1"/>
  <c r="P534" i="5" s="1"/>
  <c r="Q534" i="5" s="1"/>
  <c r="M530" i="5"/>
  <c r="N530" i="5" s="1"/>
  <c r="O530" i="5" s="1"/>
  <c r="P530" i="5" s="1"/>
  <c r="Q530" i="5" s="1"/>
  <c r="M526" i="5"/>
  <c r="N526" i="5" s="1"/>
  <c r="M522" i="5"/>
  <c r="N522" i="5" s="1"/>
  <c r="O522" i="5" s="1"/>
  <c r="P522" i="5" s="1"/>
  <c r="Q522" i="5" s="1"/>
  <c r="M518" i="5"/>
  <c r="N518" i="5" s="1"/>
  <c r="O518" i="5" s="1"/>
  <c r="P518" i="5" s="1"/>
  <c r="Q518" i="5" s="1"/>
  <c r="M514" i="5"/>
  <c r="N514" i="5" s="1"/>
  <c r="O514" i="5" s="1"/>
  <c r="P514" i="5" s="1"/>
  <c r="Q514" i="5" s="1"/>
  <c r="M510" i="5"/>
  <c r="N510" i="5" s="1"/>
  <c r="O510" i="5" s="1"/>
  <c r="P510" i="5" s="1"/>
  <c r="Q510" i="5" s="1"/>
  <c r="M506" i="5"/>
  <c r="N506" i="5" s="1"/>
  <c r="O506" i="5" s="1"/>
  <c r="P506" i="5" s="1"/>
  <c r="Q506" i="5" s="1"/>
  <c r="M502" i="5"/>
  <c r="N502" i="5" s="1"/>
  <c r="O502" i="5" s="1"/>
  <c r="P502" i="5" s="1"/>
  <c r="Q502" i="5" s="1"/>
  <c r="M498" i="5"/>
  <c r="N498" i="5" s="1"/>
  <c r="O498" i="5" s="1"/>
  <c r="P498" i="5" s="1"/>
  <c r="Q498" i="5" s="1"/>
  <c r="M494" i="5"/>
  <c r="N494" i="5" s="1"/>
  <c r="O494" i="5" s="1"/>
  <c r="P494" i="5" s="1"/>
  <c r="Q494" i="5" s="1"/>
  <c r="M481" i="5"/>
  <c r="N481" i="5" s="1"/>
  <c r="O481" i="5" s="1"/>
  <c r="P481" i="5" s="1"/>
  <c r="Q481" i="5" s="1"/>
  <c r="M469" i="5"/>
  <c r="N469" i="5" s="1"/>
  <c r="O469" i="5" s="1"/>
  <c r="P469" i="5" s="1"/>
  <c r="Q469" i="5" s="1"/>
  <c r="M457" i="5"/>
  <c r="N457" i="5" s="1"/>
  <c r="O457" i="5" s="1"/>
  <c r="P457" i="5" s="1"/>
  <c r="Q457" i="5" s="1"/>
  <c r="M445" i="5"/>
  <c r="N445" i="5" s="1"/>
  <c r="O445" i="5" s="1"/>
  <c r="P445" i="5" s="1"/>
  <c r="Q445" i="5" s="1"/>
  <c r="M433" i="5"/>
  <c r="N433" i="5" s="1"/>
  <c r="O433" i="5" s="1"/>
  <c r="P433" i="5" s="1"/>
  <c r="Q433" i="5" s="1"/>
  <c r="M421" i="5"/>
  <c r="N421" i="5" s="1"/>
  <c r="O421" i="5" s="1"/>
  <c r="P421" i="5" s="1"/>
  <c r="Q421" i="5" s="1"/>
  <c r="M409" i="5"/>
  <c r="N409" i="5" s="1"/>
  <c r="O409" i="5" s="1"/>
  <c r="P409" i="5" s="1"/>
  <c r="Q409" i="5" s="1"/>
  <c r="M867" i="5"/>
  <c r="N867" i="5" s="1"/>
  <c r="O867" i="5" s="1"/>
  <c r="P867" i="5" s="1"/>
  <c r="Q867" i="5" s="1"/>
  <c r="M786" i="5"/>
  <c r="N786" i="5" s="1"/>
  <c r="O786" i="5" s="1"/>
  <c r="P786" i="5" s="1"/>
  <c r="Q786" i="5" s="1"/>
  <c r="M643" i="5"/>
  <c r="N643" i="5" s="1"/>
  <c r="O643" i="5" s="1"/>
  <c r="P643" i="5" s="1"/>
  <c r="Q643" i="5" s="1"/>
  <c r="M640" i="5"/>
  <c r="N640" i="5" s="1"/>
  <c r="O640" i="5" s="1"/>
  <c r="P640" i="5" s="1"/>
  <c r="Q640" i="5" s="1"/>
  <c r="M592" i="5"/>
  <c r="N592" i="5" s="1"/>
  <c r="O592" i="5" s="1"/>
  <c r="P592" i="5" s="1"/>
  <c r="Q592" i="5" s="1"/>
  <c r="M582" i="5"/>
  <c r="N582" i="5" s="1"/>
  <c r="M490" i="5"/>
  <c r="N490" i="5" s="1"/>
  <c r="O490" i="5" s="1"/>
  <c r="P490" i="5" s="1"/>
  <c r="Q490" i="5" s="1"/>
  <c r="M482" i="5"/>
  <c r="N482" i="5" s="1"/>
  <c r="O482" i="5" s="1"/>
  <c r="P482" i="5" s="1"/>
  <c r="Q482" i="5" s="1"/>
  <c r="M470" i="5"/>
  <c r="N470" i="5" s="1"/>
  <c r="O470" i="5" s="1"/>
  <c r="P470" i="5" s="1"/>
  <c r="Q470" i="5" s="1"/>
  <c r="M458" i="5"/>
  <c r="N458" i="5" s="1"/>
  <c r="O458" i="5" s="1"/>
  <c r="P458" i="5" s="1"/>
  <c r="Q458" i="5" s="1"/>
  <c r="M446" i="5"/>
  <c r="N446" i="5" s="1"/>
  <c r="O446" i="5" s="1"/>
  <c r="P446" i="5" s="1"/>
  <c r="Q446" i="5" s="1"/>
  <c r="M434" i="5"/>
  <c r="N434" i="5" s="1"/>
  <c r="O434" i="5" s="1"/>
  <c r="P434" i="5" s="1"/>
  <c r="Q434" i="5" s="1"/>
  <c r="M422" i="5"/>
  <c r="N422" i="5" s="1"/>
  <c r="O422" i="5" s="1"/>
  <c r="P422" i="5" s="1"/>
  <c r="Q422" i="5" s="1"/>
  <c r="M410" i="5"/>
  <c r="N410" i="5" s="1"/>
  <c r="O410" i="5" s="1"/>
  <c r="P410" i="5" s="1"/>
  <c r="Q410" i="5" s="1"/>
  <c r="M976" i="5"/>
  <c r="N976" i="5" s="1"/>
  <c r="O976" i="5" s="1"/>
  <c r="P976" i="5" s="1"/>
  <c r="Q976" i="5" s="1"/>
  <c r="M854" i="5"/>
  <c r="N854" i="5" s="1"/>
  <c r="O854" i="5" s="1"/>
  <c r="P854" i="5" s="1"/>
  <c r="Q854" i="5" s="1"/>
  <c r="M799" i="5"/>
  <c r="N799" i="5" s="1"/>
  <c r="O799" i="5" s="1"/>
  <c r="P799" i="5" s="1"/>
  <c r="Q799" i="5" s="1"/>
  <c r="M704" i="5"/>
  <c r="N704" i="5" s="1"/>
  <c r="M688" i="5"/>
  <c r="N688" i="5" s="1"/>
  <c r="O688" i="5" s="1"/>
  <c r="P688" i="5" s="1"/>
  <c r="Q688" i="5" s="1"/>
  <c r="M673" i="5"/>
  <c r="N673" i="5" s="1"/>
  <c r="O673" i="5" s="1"/>
  <c r="P673" i="5" s="1"/>
  <c r="Q673" i="5" s="1"/>
  <c r="M653" i="5"/>
  <c r="N653" i="5" s="1"/>
  <c r="O653" i="5" s="1"/>
  <c r="P653" i="5" s="1"/>
  <c r="Q653" i="5" s="1"/>
  <c r="M612" i="5"/>
  <c r="N612" i="5" s="1"/>
  <c r="M610" i="5"/>
  <c r="N610" i="5" s="1"/>
  <c r="O610" i="5" s="1"/>
  <c r="P610" i="5" s="1"/>
  <c r="Q610" i="5" s="1"/>
  <c r="M608" i="5"/>
  <c r="N608" i="5" s="1"/>
  <c r="O608" i="5" s="1"/>
  <c r="P608" i="5" s="1"/>
  <c r="Q608" i="5" s="1"/>
  <c r="M606" i="5"/>
  <c r="N606" i="5" s="1"/>
  <c r="O606" i="5" s="1"/>
  <c r="P606" i="5" s="1"/>
  <c r="Q606" i="5" s="1"/>
  <c r="M604" i="5"/>
  <c r="N604" i="5" s="1"/>
  <c r="O604" i="5" s="1"/>
  <c r="P604" i="5" s="1"/>
  <c r="Q604" i="5" s="1"/>
  <c r="M597" i="5"/>
  <c r="N597" i="5" s="1"/>
  <c r="O597" i="5" s="1"/>
  <c r="P597" i="5" s="1"/>
  <c r="Q597" i="5" s="1"/>
  <c r="M585" i="5"/>
  <c r="N585" i="5" s="1"/>
  <c r="O585" i="5" s="1"/>
  <c r="P585" i="5" s="1"/>
  <c r="Q585" i="5" s="1"/>
  <c r="M483" i="5"/>
  <c r="N483" i="5" s="1"/>
  <c r="O483" i="5" s="1"/>
  <c r="P483" i="5" s="1"/>
  <c r="Q483" i="5" s="1"/>
  <c r="M471" i="5"/>
  <c r="N471" i="5" s="1"/>
  <c r="O471" i="5" s="1"/>
  <c r="P471" i="5" s="1"/>
  <c r="Q471" i="5" s="1"/>
  <c r="M459" i="5"/>
  <c r="N459" i="5" s="1"/>
  <c r="O459" i="5" s="1"/>
  <c r="P459" i="5" s="1"/>
  <c r="Q459" i="5" s="1"/>
  <c r="M447" i="5"/>
  <c r="N447" i="5" s="1"/>
  <c r="O447" i="5" s="1"/>
  <c r="P447" i="5" s="1"/>
  <c r="Q447" i="5" s="1"/>
  <c r="M435" i="5"/>
  <c r="N435" i="5" s="1"/>
  <c r="O435" i="5" s="1"/>
  <c r="P435" i="5" s="1"/>
  <c r="Q435" i="5" s="1"/>
  <c r="M423" i="5"/>
  <c r="N423" i="5" s="1"/>
  <c r="M411" i="5"/>
  <c r="N411" i="5" s="1"/>
  <c r="O411" i="5" s="1"/>
  <c r="P411" i="5" s="1"/>
  <c r="Q411" i="5" s="1"/>
  <c r="M974" i="5"/>
  <c r="N974" i="5" s="1"/>
  <c r="O974" i="5" s="1"/>
  <c r="P974" i="5" s="1"/>
  <c r="Q974" i="5" s="1"/>
  <c r="M900" i="5"/>
  <c r="N900" i="5" s="1"/>
  <c r="O900" i="5" s="1"/>
  <c r="P900" i="5" s="1"/>
  <c r="Q900" i="5" s="1"/>
  <c r="M882" i="5"/>
  <c r="N882" i="5" s="1"/>
  <c r="O882" i="5" s="1"/>
  <c r="P882" i="5" s="1"/>
  <c r="Q882" i="5" s="1"/>
  <c r="M866" i="5"/>
  <c r="N866" i="5" s="1"/>
  <c r="O866" i="5" s="1"/>
  <c r="P866" i="5" s="1"/>
  <c r="Q866" i="5" s="1"/>
  <c r="M812" i="5"/>
  <c r="N812" i="5" s="1"/>
  <c r="M740" i="5"/>
  <c r="N740" i="5" s="1"/>
  <c r="M619" i="5"/>
  <c r="N619" i="5" s="1"/>
  <c r="O619" i="5" s="1"/>
  <c r="P619" i="5" s="1"/>
  <c r="Q619" i="5" s="1"/>
  <c r="M614" i="5"/>
  <c r="N614" i="5" s="1"/>
  <c r="O614" i="5" s="1"/>
  <c r="P614" i="5" s="1"/>
  <c r="Q614" i="5" s="1"/>
  <c r="M602" i="5"/>
  <c r="N602" i="5" s="1"/>
  <c r="O602" i="5" s="1"/>
  <c r="P602" i="5" s="1"/>
  <c r="Q602" i="5" s="1"/>
  <c r="M590" i="5"/>
  <c r="N590" i="5" s="1"/>
  <c r="O590" i="5" s="1"/>
  <c r="P590" i="5" s="1"/>
  <c r="Q590" i="5" s="1"/>
  <c r="M579" i="5"/>
  <c r="N579" i="5" s="1"/>
  <c r="O579" i="5" s="1"/>
  <c r="P579" i="5" s="1"/>
  <c r="Q579" i="5" s="1"/>
  <c r="M575" i="5"/>
  <c r="N575" i="5" s="1"/>
  <c r="O575" i="5" s="1"/>
  <c r="P575" i="5" s="1"/>
  <c r="Q575" i="5" s="1"/>
  <c r="M571" i="5"/>
  <c r="N571" i="5" s="1"/>
  <c r="O571" i="5" s="1"/>
  <c r="P571" i="5" s="1"/>
  <c r="Q571" i="5" s="1"/>
  <c r="M567" i="5"/>
  <c r="N567" i="5" s="1"/>
  <c r="O567" i="5" s="1"/>
  <c r="P567" i="5" s="1"/>
  <c r="Q567" i="5" s="1"/>
  <c r="M563" i="5"/>
  <c r="N563" i="5" s="1"/>
  <c r="M559" i="5"/>
  <c r="N559" i="5" s="1"/>
  <c r="O559" i="5" s="1"/>
  <c r="P559" i="5" s="1"/>
  <c r="Q559" i="5" s="1"/>
  <c r="M555" i="5"/>
  <c r="N555" i="5" s="1"/>
  <c r="O555" i="5" s="1"/>
  <c r="P555" i="5" s="1"/>
  <c r="Q555" i="5" s="1"/>
  <c r="M551" i="5"/>
  <c r="N551" i="5" s="1"/>
  <c r="O551" i="5" s="1"/>
  <c r="P551" i="5" s="1"/>
  <c r="Q551" i="5" s="1"/>
  <c r="M547" i="5"/>
  <c r="N547" i="5" s="1"/>
  <c r="O547" i="5" s="1"/>
  <c r="P547" i="5" s="1"/>
  <c r="Q547" i="5" s="1"/>
  <c r="M543" i="5"/>
  <c r="N543" i="5" s="1"/>
  <c r="O543" i="5" s="1"/>
  <c r="P543" i="5" s="1"/>
  <c r="Q543" i="5" s="1"/>
  <c r="M539" i="5"/>
  <c r="N539" i="5" s="1"/>
  <c r="O539" i="5" s="1"/>
  <c r="P539" i="5" s="1"/>
  <c r="Q539" i="5" s="1"/>
  <c r="M535" i="5"/>
  <c r="N535" i="5" s="1"/>
  <c r="O535" i="5" s="1"/>
  <c r="P535" i="5" s="1"/>
  <c r="Q535" i="5" s="1"/>
  <c r="M531" i="5"/>
  <c r="N531" i="5" s="1"/>
  <c r="O531" i="5" s="1"/>
  <c r="P531" i="5" s="1"/>
  <c r="Q531" i="5" s="1"/>
  <c r="M527" i="5"/>
  <c r="N527" i="5" s="1"/>
  <c r="O527" i="5" s="1"/>
  <c r="P527" i="5" s="1"/>
  <c r="Q527" i="5" s="1"/>
  <c r="M523" i="5"/>
  <c r="N523" i="5" s="1"/>
  <c r="O523" i="5" s="1"/>
  <c r="P523" i="5" s="1"/>
  <c r="Q523" i="5" s="1"/>
  <c r="M519" i="5"/>
  <c r="N519" i="5" s="1"/>
  <c r="O519" i="5" s="1"/>
  <c r="P519" i="5" s="1"/>
  <c r="Q519" i="5" s="1"/>
  <c r="M515" i="5"/>
  <c r="N515" i="5" s="1"/>
  <c r="M511" i="5"/>
  <c r="N511" i="5" s="1"/>
  <c r="O511" i="5" s="1"/>
  <c r="P511" i="5" s="1"/>
  <c r="Q511" i="5" s="1"/>
  <c r="M507" i="5"/>
  <c r="N507" i="5" s="1"/>
  <c r="O507" i="5" s="1"/>
  <c r="P507" i="5" s="1"/>
  <c r="Q507" i="5" s="1"/>
  <c r="M503" i="5"/>
  <c r="N503" i="5" s="1"/>
  <c r="O503" i="5" s="1"/>
  <c r="P503" i="5" s="1"/>
  <c r="Q503" i="5" s="1"/>
  <c r="M499" i="5"/>
  <c r="N499" i="5" s="1"/>
  <c r="O499" i="5" s="1"/>
  <c r="P499" i="5" s="1"/>
  <c r="Q499" i="5" s="1"/>
  <c r="M495" i="5"/>
  <c r="N495" i="5" s="1"/>
  <c r="O495" i="5" s="1"/>
  <c r="P495" i="5" s="1"/>
  <c r="Q495" i="5" s="1"/>
  <c r="M491" i="5"/>
  <c r="N491" i="5" s="1"/>
  <c r="O491" i="5" s="1"/>
  <c r="P491" i="5" s="1"/>
  <c r="Q491" i="5" s="1"/>
  <c r="M484" i="5"/>
  <c r="N484" i="5" s="1"/>
  <c r="O484" i="5" s="1"/>
  <c r="P484" i="5" s="1"/>
  <c r="Q484" i="5" s="1"/>
  <c r="M472" i="5"/>
  <c r="N472" i="5" s="1"/>
  <c r="O472" i="5" s="1"/>
  <c r="P472" i="5" s="1"/>
  <c r="Q472" i="5" s="1"/>
  <c r="M460" i="5"/>
  <c r="N460" i="5" s="1"/>
  <c r="O460" i="5" s="1"/>
  <c r="P460" i="5" s="1"/>
  <c r="Q460" i="5" s="1"/>
  <c r="M448" i="5"/>
  <c r="N448" i="5" s="1"/>
  <c r="O448" i="5" s="1"/>
  <c r="P448" i="5" s="1"/>
  <c r="Q448" i="5" s="1"/>
  <c r="M436" i="5"/>
  <c r="N436" i="5" s="1"/>
  <c r="O436" i="5" s="1"/>
  <c r="P436" i="5" s="1"/>
  <c r="Q436" i="5" s="1"/>
  <c r="M424" i="5"/>
  <c r="N424" i="5" s="1"/>
  <c r="M412" i="5"/>
  <c r="N412" i="5" s="1"/>
  <c r="O412" i="5" s="1"/>
  <c r="P412" i="5" s="1"/>
  <c r="Q412" i="5" s="1"/>
  <c r="M1411" i="5"/>
  <c r="N1411" i="5" s="1"/>
  <c r="O1411" i="5" s="1"/>
  <c r="P1411" i="5" s="1"/>
  <c r="Q1411" i="5" s="1"/>
  <c r="M916" i="5"/>
  <c r="N916" i="5" s="1"/>
  <c r="O916" i="5" s="1"/>
  <c r="P916" i="5" s="1"/>
  <c r="Q916" i="5" s="1"/>
  <c r="M758" i="5"/>
  <c r="N758" i="5" s="1"/>
  <c r="O758" i="5" s="1"/>
  <c r="P758" i="5" s="1"/>
  <c r="Q758" i="5" s="1"/>
  <c r="M629" i="5"/>
  <c r="N629" i="5" s="1"/>
  <c r="O629" i="5" s="1"/>
  <c r="P629" i="5" s="1"/>
  <c r="Q629" i="5" s="1"/>
  <c r="M595" i="5"/>
  <c r="N595" i="5" s="1"/>
  <c r="O595" i="5" s="1"/>
  <c r="P595" i="5" s="1"/>
  <c r="Q595" i="5" s="1"/>
  <c r="M485" i="5"/>
  <c r="N485" i="5" s="1"/>
  <c r="O485" i="5" s="1"/>
  <c r="P485" i="5" s="1"/>
  <c r="Q485" i="5" s="1"/>
  <c r="M473" i="5"/>
  <c r="N473" i="5" s="1"/>
  <c r="O473" i="5" s="1"/>
  <c r="P473" i="5" s="1"/>
  <c r="Q473" i="5" s="1"/>
  <c r="M461" i="5"/>
  <c r="N461" i="5" s="1"/>
  <c r="O461" i="5" s="1"/>
  <c r="P461" i="5" s="1"/>
  <c r="Q461" i="5" s="1"/>
  <c r="M449" i="5"/>
  <c r="N449" i="5" s="1"/>
  <c r="M437" i="5"/>
  <c r="N437" i="5" s="1"/>
  <c r="O437" i="5" s="1"/>
  <c r="P437" i="5" s="1"/>
  <c r="Q437" i="5" s="1"/>
  <c r="M425" i="5"/>
  <c r="N425" i="5" s="1"/>
  <c r="O425" i="5" s="1"/>
  <c r="P425" i="5" s="1"/>
  <c r="Q425" i="5" s="1"/>
  <c r="M413" i="5"/>
  <c r="N413" i="5" s="1"/>
  <c r="O413" i="5" s="1"/>
  <c r="P413" i="5" s="1"/>
  <c r="Q413" i="5" s="1"/>
  <c r="M401" i="5"/>
  <c r="N401" i="5" s="1"/>
  <c r="O401" i="5" s="1"/>
  <c r="P401" i="5" s="1"/>
  <c r="Q401" i="5" s="1"/>
  <c r="M400" i="5"/>
  <c r="N400" i="5" s="1"/>
  <c r="O400" i="5" s="1"/>
  <c r="P400" i="5" s="1"/>
  <c r="Q400" i="5" s="1"/>
  <c r="M399" i="5"/>
  <c r="N399" i="5" s="1"/>
  <c r="O399" i="5" s="1"/>
  <c r="P399" i="5" s="1"/>
  <c r="Q399" i="5" s="1"/>
  <c r="M398" i="5"/>
  <c r="N398" i="5" s="1"/>
  <c r="O398" i="5" s="1"/>
  <c r="P398" i="5" s="1"/>
  <c r="Q398" i="5" s="1"/>
  <c r="M397" i="5"/>
  <c r="N397" i="5" s="1"/>
  <c r="O397" i="5" s="1"/>
  <c r="P397" i="5" s="1"/>
  <c r="Q397" i="5" s="1"/>
  <c r="M396" i="5"/>
  <c r="N396" i="5" s="1"/>
  <c r="O396" i="5" s="1"/>
  <c r="P396" i="5" s="1"/>
  <c r="Q396" i="5" s="1"/>
  <c r="M395" i="5"/>
  <c r="N395" i="5" s="1"/>
  <c r="O395" i="5" s="1"/>
  <c r="P395" i="5" s="1"/>
  <c r="Q395" i="5" s="1"/>
  <c r="M394" i="5"/>
  <c r="N394" i="5" s="1"/>
  <c r="O394" i="5" s="1"/>
  <c r="P394" i="5" s="1"/>
  <c r="Q394" i="5" s="1"/>
  <c r="M393" i="5"/>
  <c r="N393" i="5" s="1"/>
  <c r="M392" i="5"/>
  <c r="N392" i="5" s="1"/>
  <c r="O392" i="5" s="1"/>
  <c r="P392" i="5" s="1"/>
  <c r="Q392" i="5" s="1"/>
  <c r="M391" i="5"/>
  <c r="N391" i="5" s="1"/>
  <c r="O391" i="5" s="1"/>
  <c r="P391" i="5" s="1"/>
  <c r="Q391" i="5" s="1"/>
  <c r="M390" i="5"/>
  <c r="N390" i="5" s="1"/>
  <c r="O390" i="5" s="1"/>
  <c r="P390" i="5" s="1"/>
  <c r="Q390" i="5" s="1"/>
  <c r="M389" i="5"/>
  <c r="N389" i="5" s="1"/>
  <c r="O389" i="5" s="1"/>
  <c r="P389" i="5" s="1"/>
  <c r="Q389" i="5" s="1"/>
  <c r="M388" i="5"/>
  <c r="N388" i="5" s="1"/>
  <c r="O388" i="5" s="1"/>
  <c r="P388" i="5" s="1"/>
  <c r="Q388" i="5" s="1"/>
  <c r="M387" i="5"/>
  <c r="N387" i="5" s="1"/>
  <c r="O387" i="5" s="1"/>
  <c r="P387" i="5" s="1"/>
  <c r="Q387" i="5" s="1"/>
  <c r="M386" i="5"/>
  <c r="N386" i="5" s="1"/>
  <c r="O386" i="5" s="1"/>
  <c r="P386" i="5" s="1"/>
  <c r="Q386" i="5" s="1"/>
  <c r="M385" i="5"/>
  <c r="N385" i="5" s="1"/>
  <c r="O385" i="5" s="1"/>
  <c r="P385" i="5" s="1"/>
  <c r="Q385" i="5" s="1"/>
  <c r="M384" i="5"/>
  <c r="N384" i="5" s="1"/>
  <c r="O384" i="5" s="1"/>
  <c r="P384" i="5" s="1"/>
  <c r="Q384" i="5" s="1"/>
  <c r="M383" i="5"/>
  <c r="N383" i="5" s="1"/>
  <c r="O383" i="5" s="1"/>
  <c r="P383" i="5" s="1"/>
  <c r="Q383" i="5" s="1"/>
  <c r="M382" i="5"/>
  <c r="N382" i="5" s="1"/>
  <c r="O382" i="5" s="1"/>
  <c r="P382" i="5" s="1"/>
  <c r="Q382" i="5" s="1"/>
  <c r="M381" i="5"/>
  <c r="N381" i="5" s="1"/>
  <c r="M380" i="5"/>
  <c r="N380" i="5" s="1"/>
  <c r="O380" i="5" s="1"/>
  <c r="P380" i="5" s="1"/>
  <c r="Q380" i="5" s="1"/>
  <c r="M379" i="5"/>
  <c r="N379" i="5" s="1"/>
  <c r="O379" i="5" s="1"/>
  <c r="P379" i="5" s="1"/>
  <c r="Q379" i="5" s="1"/>
  <c r="M378" i="5"/>
  <c r="N378" i="5" s="1"/>
  <c r="O378" i="5" s="1"/>
  <c r="P378" i="5" s="1"/>
  <c r="Q378" i="5" s="1"/>
  <c r="M377" i="5"/>
  <c r="N377" i="5" s="1"/>
  <c r="O377" i="5" s="1"/>
  <c r="P377" i="5" s="1"/>
  <c r="Q377" i="5" s="1"/>
  <c r="M376" i="5"/>
  <c r="N376" i="5" s="1"/>
  <c r="O376" i="5" s="1"/>
  <c r="P376" i="5" s="1"/>
  <c r="Q376" i="5" s="1"/>
  <c r="M375" i="5"/>
  <c r="N375" i="5" s="1"/>
  <c r="O375" i="5" s="1"/>
  <c r="P375" i="5" s="1"/>
  <c r="Q375" i="5" s="1"/>
  <c r="M374" i="5"/>
  <c r="N374" i="5" s="1"/>
  <c r="O374" i="5" s="1"/>
  <c r="P374" i="5" s="1"/>
  <c r="Q374" i="5" s="1"/>
  <c r="M373" i="5"/>
  <c r="N373" i="5" s="1"/>
  <c r="O373" i="5" s="1"/>
  <c r="P373" i="5" s="1"/>
  <c r="Q373" i="5" s="1"/>
  <c r="M372" i="5"/>
  <c r="N372" i="5" s="1"/>
  <c r="O372" i="5" s="1"/>
  <c r="P372" i="5" s="1"/>
  <c r="Q372" i="5" s="1"/>
  <c r="M371" i="5"/>
  <c r="N371" i="5" s="1"/>
  <c r="O371" i="5" s="1"/>
  <c r="P371" i="5" s="1"/>
  <c r="Q371" i="5" s="1"/>
  <c r="M370" i="5"/>
  <c r="N370" i="5" s="1"/>
  <c r="O370" i="5" s="1"/>
  <c r="P370" i="5" s="1"/>
  <c r="Q370" i="5" s="1"/>
  <c r="M369" i="5"/>
  <c r="N369" i="5" s="1"/>
  <c r="M368" i="5"/>
  <c r="N368" i="5" s="1"/>
  <c r="O368" i="5" s="1"/>
  <c r="P368" i="5" s="1"/>
  <c r="Q368" i="5" s="1"/>
  <c r="M367" i="5"/>
  <c r="N367" i="5" s="1"/>
  <c r="O367" i="5" s="1"/>
  <c r="P367" i="5" s="1"/>
  <c r="Q367" i="5" s="1"/>
  <c r="M366" i="5"/>
  <c r="N366" i="5" s="1"/>
  <c r="O366" i="5" s="1"/>
  <c r="P366" i="5" s="1"/>
  <c r="Q366" i="5" s="1"/>
  <c r="M365" i="5"/>
  <c r="N365" i="5" s="1"/>
  <c r="O365" i="5" s="1"/>
  <c r="P365" i="5" s="1"/>
  <c r="Q365" i="5" s="1"/>
  <c r="M364" i="5"/>
  <c r="N364" i="5" s="1"/>
  <c r="O364" i="5" s="1"/>
  <c r="P364" i="5" s="1"/>
  <c r="Q364" i="5" s="1"/>
  <c r="M363" i="5"/>
  <c r="N363" i="5" s="1"/>
  <c r="O363" i="5" s="1"/>
  <c r="P363" i="5" s="1"/>
  <c r="Q363" i="5" s="1"/>
  <c r="M362" i="5"/>
  <c r="N362" i="5" s="1"/>
  <c r="O362" i="5" s="1"/>
  <c r="P362" i="5" s="1"/>
  <c r="Q362" i="5" s="1"/>
  <c r="M361" i="5"/>
  <c r="N361" i="5" s="1"/>
  <c r="O361" i="5" s="1"/>
  <c r="P361" i="5" s="1"/>
  <c r="Q361" i="5" s="1"/>
  <c r="M360" i="5"/>
  <c r="N360" i="5" s="1"/>
  <c r="O360" i="5" s="1"/>
  <c r="P360" i="5" s="1"/>
  <c r="Q360" i="5" s="1"/>
  <c r="M359" i="5"/>
  <c r="N359" i="5" s="1"/>
  <c r="O359" i="5" s="1"/>
  <c r="P359" i="5" s="1"/>
  <c r="Q359" i="5" s="1"/>
  <c r="M358" i="5"/>
  <c r="N358" i="5" s="1"/>
  <c r="O358" i="5" s="1"/>
  <c r="P358" i="5" s="1"/>
  <c r="Q358" i="5" s="1"/>
  <c r="M357" i="5"/>
  <c r="N357" i="5" s="1"/>
  <c r="M356" i="5"/>
  <c r="N356" i="5" s="1"/>
  <c r="O356" i="5" s="1"/>
  <c r="P356" i="5" s="1"/>
  <c r="Q356" i="5" s="1"/>
  <c r="M355" i="5"/>
  <c r="N355" i="5" s="1"/>
  <c r="O355" i="5" s="1"/>
  <c r="P355" i="5" s="1"/>
  <c r="Q355" i="5" s="1"/>
  <c r="M354" i="5"/>
  <c r="N354" i="5" s="1"/>
  <c r="O354" i="5" s="1"/>
  <c r="P354" i="5" s="1"/>
  <c r="Q354" i="5" s="1"/>
  <c r="M353" i="5"/>
  <c r="N353" i="5" s="1"/>
  <c r="O353" i="5" s="1"/>
  <c r="P353" i="5" s="1"/>
  <c r="Q353" i="5" s="1"/>
  <c r="M352" i="5"/>
  <c r="N352" i="5" s="1"/>
  <c r="O352" i="5" s="1"/>
  <c r="P352" i="5" s="1"/>
  <c r="Q352" i="5" s="1"/>
  <c r="M351" i="5"/>
  <c r="N351" i="5" s="1"/>
  <c r="O351" i="5" s="1"/>
  <c r="P351" i="5" s="1"/>
  <c r="Q351" i="5" s="1"/>
  <c r="M350" i="5"/>
  <c r="N350" i="5" s="1"/>
  <c r="O350" i="5" s="1"/>
  <c r="P350" i="5" s="1"/>
  <c r="Q350" i="5" s="1"/>
  <c r="M349" i="5"/>
  <c r="N349" i="5" s="1"/>
  <c r="O349" i="5" s="1"/>
  <c r="P349" i="5" s="1"/>
  <c r="Q349" i="5" s="1"/>
  <c r="M348" i="5"/>
  <c r="N348" i="5" s="1"/>
  <c r="O348" i="5" s="1"/>
  <c r="P348" i="5" s="1"/>
  <c r="Q348" i="5" s="1"/>
  <c r="M347" i="5"/>
  <c r="N347" i="5" s="1"/>
  <c r="O347" i="5" s="1"/>
  <c r="P347" i="5" s="1"/>
  <c r="Q347" i="5" s="1"/>
  <c r="M346" i="5"/>
  <c r="N346" i="5" s="1"/>
  <c r="O346" i="5" s="1"/>
  <c r="P346" i="5" s="1"/>
  <c r="Q346" i="5" s="1"/>
  <c r="M345" i="5"/>
  <c r="N345" i="5" s="1"/>
  <c r="M344" i="5"/>
  <c r="N344" i="5" s="1"/>
  <c r="O344" i="5" s="1"/>
  <c r="P344" i="5" s="1"/>
  <c r="Q344" i="5" s="1"/>
  <c r="M343" i="5"/>
  <c r="N343" i="5" s="1"/>
  <c r="O343" i="5" s="1"/>
  <c r="P343" i="5" s="1"/>
  <c r="Q343" i="5" s="1"/>
  <c r="M342" i="5"/>
  <c r="N342" i="5" s="1"/>
  <c r="O342" i="5" s="1"/>
  <c r="P342" i="5" s="1"/>
  <c r="Q342" i="5" s="1"/>
  <c r="M341" i="5"/>
  <c r="N341" i="5" s="1"/>
  <c r="O341" i="5" s="1"/>
  <c r="P341" i="5" s="1"/>
  <c r="Q341" i="5" s="1"/>
  <c r="M340" i="5"/>
  <c r="N340" i="5" s="1"/>
  <c r="O340" i="5" s="1"/>
  <c r="P340" i="5" s="1"/>
  <c r="Q340" i="5" s="1"/>
  <c r="M339" i="5"/>
  <c r="N339" i="5" s="1"/>
  <c r="O339" i="5" s="1"/>
  <c r="P339" i="5" s="1"/>
  <c r="Q339" i="5" s="1"/>
  <c r="M338" i="5"/>
  <c r="N338" i="5" s="1"/>
  <c r="O338" i="5" s="1"/>
  <c r="P338" i="5" s="1"/>
  <c r="Q338" i="5" s="1"/>
  <c r="M337" i="5"/>
  <c r="N337" i="5" s="1"/>
  <c r="O337" i="5" s="1"/>
  <c r="P337" i="5" s="1"/>
  <c r="Q337" i="5" s="1"/>
  <c r="M336" i="5"/>
  <c r="N336" i="5" s="1"/>
  <c r="O336" i="5" s="1"/>
  <c r="P336" i="5" s="1"/>
  <c r="Q336" i="5" s="1"/>
  <c r="M335" i="5"/>
  <c r="N335" i="5" s="1"/>
  <c r="O335" i="5" s="1"/>
  <c r="P335" i="5" s="1"/>
  <c r="Q335" i="5" s="1"/>
  <c r="M334" i="5"/>
  <c r="N334" i="5" s="1"/>
  <c r="O334" i="5" s="1"/>
  <c r="P334" i="5" s="1"/>
  <c r="Q334" i="5" s="1"/>
  <c r="M333" i="5"/>
  <c r="N333" i="5" s="1"/>
  <c r="M332" i="5"/>
  <c r="N332" i="5" s="1"/>
  <c r="O332" i="5" s="1"/>
  <c r="P332" i="5" s="1"/>
  <c r="Q332" i="5" s="1"/>
  <c r="M331" i="5"/>
  <c r="N331" i="5" s="1"/>
  <c r="O331" i="5" s="1"/>
  <c r="P331" i="5" s="1"/>
  <c r="Q331" i="5" s="1"/>
  <c r="M330" i="5"/>
  <c r="N330" i="5" s="1"/>
  <c r="O330" i="5" s="1"/>
  <c r="P330" i="5" s="1"/>
  <c r="Q330" i="5" s="1"/>
  <c r="M329" i="5"/>
  <c r="N329" i="5" s="1"/>
  <c r="O329" i="5" s="1"/>
  <c r="P329" i="5" s="1"/>
  <c r="Q329" i="5" s="1"/>
  <c r="M328" i="5"/>
  <c r="N328" i="5" s="1"/>
  <c r="O328" i="5" s="1"/>
  <c r="P328" i="5" s="1"/>
  <c r="Q328" i="5" s="1"/>
  <c r="M327" i="5"/>
  <c r="N327" i="5" s="1"/>
  <c r="O327" i="5" s="1"/>
  <c r="P327" i="5" s="1"/>
  <c r="Q327" i="5" s="1"/>
  <c r="M326" i="5"/>
  <c r="N326" i="5" s="1"/>
  <c r="O326" i="5" s="1"/>
  <c r="P326" i="5" s="1"/>
  <c r="Q326" i="5" s="1"/>
  <c r="M325" i="5"/>
  <c r="N325" i="5" s="1"/>
  <c r="O325" i="5" s="1"/>
  <c r="P325" i="5" s="1"/>
  <c r="Q325" i="5" s="1"/>
  <c r="M324" i="5"/>
  <c r="N324" i="5" s="1"/>
  <c r="O324" i="5" s="1"/>
  <c r="P324" i="5" s="1"/>
  <c r="Q324" i="5" s="1"/>
  <c r="M323" i="5"/>
  <c r="N323" i="5" s="1"/>
  <c r="O323" i="5" s="1"/>
  <c r="P323" i="5" s="1"/>
  <c r="Q323" i="5" s="1"/>
  <c r="M322" i="5"/>
  <c r="N322" i="5" s="1"/>
  <c r="O322" i="5" s="1"/>
  <c r="P322" i="5" s="1"/>
  <c r="Q322" i="5" s="1"/>
  <c r="M321" i="5"/>
  <c r="N321" i="5" s="1"/>
  <c r="M320" i="5"/>
  <c r="N320" i="5" s="1"/>
  <c r="O320" i="5" s="1"/>
  <c r="P320" i="5" s="1"/>
  <c r="Q320" i="5" s="1"/>
  <c r="M319" i="5"/>
  <c r="N319" i="5" s="1"/>
  <c r="O319" i="5" s="1"/>
  <c r="P319" i="5" s="1"/>
  <c r="Q319" i="5" s="1"/>
  <c r="M318" i="5"/>
  <c r="N318" i="5" s="1"/>
  <c r="O318" i="5" s="1"/>
  <c r="P318" i="5" s="1"/>
  <c r="Q318" i="5" s="1"/>
  <c r="M317" i="5"/>
  <c r="N317" i="5" s="1"/>
  <c r="O317" i="5" s="1"/>
  <c r="P317" i="5" s="1"/>
  <c r="Q317" i="5" s="1"/>
  <c r="M316" i="5"/>
  <c r="N316" i="5" s="1"/>
  <c r="O316" i="5" s="1"/>
  <c r="P316" i="5" s="1"/>
  <c r="Q316" i="5" s="1"/>
  <c r="M315" i="5"/>
  <c r="N315" i="5" s="1"/>
  <c r="O315" i="5" s="1"/>
  <c r="P315" i="5" s="1"/>
  <c r="Q315" i="5" s="1"/>
  <c r="M314" i="5"/>
  <c r="N314" i="5" s="1"/>
  <c r="O314" i="5" s="1"/>
  <c r="P314" i="5" s="1"/>
  <c r="Q314" i="5" s="1"/>
  <c r="M313" i="5"/>
  <c r="N313" i="5" s="1"/>
  <c r="O313" i="5" s="1"/>
  <c r="P313" i="5" s="1"/>
  <c r="Q313" i="5" s="1"/>
  <c r="M312" i="5"/>
  <c r="N312" i="5" s="1"/>
  <c r="O312" i="5" s="1"/>
  <c r="P312" i="5" s="1"/>
  <c r="Q312" i="5" s="1"/>
  <c r="M311" i="5"/>
  <c r="N311" i="5" s="1"/>
  <c r="O311" i="5" s="1"/>
  <c r="P311" i="5" s="1"/>
  <c r="Q311" i="5" s="1"/>
  <c r="M310" i="5"/>
  <c r="N310" i="5" s="1"/>
  <c r="O310" i="5" s="1"/>
  <c r="P310" i="5" s="1"/>
  <c r="Q310" i="5" s="1"/>
  <c r="M309" i="5"/>
  <c r="N309" i="5" s="1"/>
  <c r="M308" i="5"/>
  <c r="N308" i="5" s="1"/>
  <c r="O308" i="5" s="1"/>
  <c r="P308" i="5" s="1"/>
  <c r="Q308" i="5" s="1"/>
  <c r="M307" i="5"/>
  <c r="N307" i="5" s="1"/>
  <c r="O307" i="5" s="1"/>
  <c r="P307" i="5" s="1"/>
  <c r="Q307" i="5" s="1"/>
  <c r="M306" i="5"/>
  <c r="N306" i="5" s="1"/>
  <c r="O306" i="5" s="1"/>
  <c r="P306" i="5" s="1"/>
  <c r="Q306" i="5" s="1"/>
  <c r="M305" i="5"/>
  <c r="N305" i="5" s="1"/>
  <c r="O305" i="5" s="1"/>
  <c r="P305" i="5" s="1"/>
  <c r="Q305" i="5" s="1"/>
  <c r="M304" i="5"/>
  <c r="N304" i="5" s="1"/>
  <c r="O304" i="5" s="1"/>
  <c r="P304" i="5" s="1"/>
  <c r="Q304" i="5" s="1"/>
  <c r="M303" i="5"/>
  <c r="N303" i="5" s="1"/>
  <c r="O303" i="5" s="1"/>
  <c r="P303" i="5" s="1"/>
  <c r="Q303" i="5" s="1"/>
  <c r="M302" i="5"/>
  <c r="N302" i="5" s="1"/>
  <c r="O302" i="5" s="1"/>
  <c r="P302" i="5" s="1"/>
  <c r="Q302" i="5" s="1"/>
  <c r="M301" i="5"/>
  <c r="N301" i="5" s="1"/>
  <c r="O301" i="5" s="1"/>
  <c r="P301" i="5" s="1"/>
  <c r="Q301" i="5" s="1"/>
  <c r="M300" i="5"/>
  <c r="N300" i="5" s="1"/>
  <c r="O300" i="5" s="1"/>
  <c r="P300" i="5" s="1"/>
  <c r="Q300" i="5" s="1"/>
  <c r="M299" i="5"/>
  <c r="N299" i="5" s="1"/>
  <c r="O299" i="5" s="1"/>
  <c r="P299" i="5" s="1"/>
  <c r="Q299" i="5" s="1"/>
  <c r="M298" i="5"/>
  <c r="N298" i="5" s="1"/>
  <c r="O298" i="5" s="1"/>
  <c r="P298" i="5" s="1"/>
  <c r="Q298" i="5" s="1"/>
  <c r="M297" i="5"/>
  <c r="N297" i="5" s="1"/>
  <c r="M296" i="5"/>
  <c r="N296" i="5" s="1"/>
  <c r="O296" i="5" s="1"/>
  <c r="P296" i="5" s="1"/>
  <c r="Q296" i="5" s="1"/>
  <c r="M295" i="5"/>
  <c r="N295" i="5" s="1"/>
  <c r="O295" i="5" s="1"/>
  <c r="P295" i="5" s="1"/>
  <c r="Q295" i="5" s="1"/>
  <c r="M294" i="5"/>
  <c r="N294" i="5" s="1"/>
  <c r="O294" i="5" s="1"/>
  <c r="P294" i="5" s="1"/>
  <c r="Q294" i="5" s="1"/>
  <c r="M293" i="5"/>
  <c r="N293" i="5" s="1"/>
  <c r="O293" i="5" s="1"/>
  <c r="P293" i="5" s="1"/>
  <c r="Q293" i="5" s="1"/>
  <c r="M292" i="5"/>
  <c r="N292" i="5" s="1"/>
  <c r="O292" i="5" s="1"/>
  <c r="P292" i="5" s="1"/>
  <c r="Q292" i="5" s="1"/>
  <c r="M291" i="5"/>
  <c r="N291" i="5" s="1"/>
  <c r="O291" i="5" s="1"/>
  <c r="P291" i="5" s="1"/>
  <c r="Q291" i="5" s="1"/>
  <c r="M290" i="5"/>
  <c r="N290" i="5" s="1"/>
  <c r="O290" i="5" s="1"/>
  <c r="P290" i="5" s="1"/>
  <c r="Q290" i="5" s="1"/>
  <c r="M289" i="5"/>
  <c r="N289" i="5" s="1"/>
  <c r="O289" i="5" s="1"/>
  <c r="P289" i="5" s="1"/>
  <c r="Q289" i="5" s="1"/>
  <c r="M288" i="5"/>
  <c r="N288" i="5" s="1"/>
  <c r="O288" i="5" s="1"/>
  <c r="P288" i="5" s="1"/>
  <c r="Q288" i="5" s="1"/>
  <c r="M287" i="5"/>
  <c r="N287" i="5" s="1"/>
  <c r="O287" i="5" s="1"/>
  <c r="P287" i="5" s="1"/>
  <c r="Q287" i="5" s="1"/>
  <c r="M286" i="5"/>
  <c r="N286" i="5" s="1"/>
  <c r="O286" i="5" s="1"/>
  <c r="P286" i="5" s="1"/>
  <c r="Q286" i="5" s="1"/>
  <c r="M285" i="5"/>
  <c r="N285" i="5" s="1"/>
  <c r="M284" i="5"/>
  <c r="N284" i="5" s="1"/>
  <c r="O284" i="5" s="1"/>
  <c r="P284" i="5" s="1"/>
  <c r="Q284" i="5" s="1"/>
  <c r="M283" i="5"/>
  <c r="N283" i="5" s="1"/>
  <c r="O283" i="5" s="1"/>
  <c r="P283" i="5" s="1"/>
  <c r="Q283" i="5" s="1"/>
  <c r="M282" i="5"/>
  <c r="N282" i="5" s="1"/>
  <c r="O282" i="5" s="1"/>
  <c r="P282" i="5" s="1"/>
  <c r="Q282" i="5" s="1"/>
  <c r="M281" i="5"/>
  <c r="N281" i="5" s="1"/>
  <c r="O281" i="5" s="1"/>
  <c r="P281" i="5" s="1"/>
  <c r="Q281" i="5" s="1"/>
  <c r="M280" i="5"/>
  <c r="N280" i="5" s="1"/>
  <c r="O280" i="5" s="1"/>
  <c r="P280" i="5" s="1"/>
  <c r="Q280" i="5" s="1"/>
  <c r="M279" i="5"/>
  <c r="N279" i="5" s="1"/>
  <c r="O279" i="5" s="1"/>
  <c r="P279" i="5" s="1"/>
  <c r="Q279" i="5" s="1"/>
  <c r="M278" i="5"/>
  <c r="N278" i="5" s="1"/>
  <c r="O278" i="5" s="1"/>
  <c r="P278" i="5" s="1"/>
  <c r="Q278" i="5" s="1"/>
  <c r="M277" i="5"/>
  <c r="N277" i="5" s="1"/>
  <c r="O277" i="5" s="1"/>
  <c r="P277" i="5" s="1"/>
  <c r="Q277" i="5" s="1"/>
  <c r="M276" i="5"/>
  <c r="N276" i="5" s="1"/>
  <c r="O276" i="5" s="1"/>
  <c r="P276" i="5" s="1"/>
  <c r="Q276" i="5" s="1"/>
  <c r="M275" i="5"/>
  <c r="N275" i="5" s="1"/>
  <c r="O275" i="5" s="1"/>
  <c r="P275" i="5" s="1"/>
  <c r="Q275" i="5" s="1"/>
  <c r="M274" i="5"/>
  <c r="N274" i="5" s="1"/>
  <c r="O274" i="5" s="1"/>
  <c r="P274" i="5" s="1"/>
  <c r="Q274" i="5" s="1"/>
  <c r="M273" i="5"/>
  <c r="N273" i="5" s="1"/>
  <c r="M272" i="5"/>
  <c r="N272" i="5" s="1"/>
  <c r="O272" i="5" s="1"/>
  <c r="P272" i="5" s="1"/>
  <c r="Q272" i="5" s="1"/>
  <c r="M271" i="5"/>
  <c r="N271" i="5" s="1"/>
  <c r="O271" i="5" s="1"/>
  <c r="P271" i="5" s="1"/>
  <c r="Q271" i="5" s="1"/>
  <c r="M270" i="5"/>
  <c r="N270" i="5" s="1"/>
  <c r="O270" i="5" s="1"/>
  <c r="P270" i="5" s="1"/>
  <c r="Q270" i="5" s="1"/>
  <c r="M269" i="5"/>
  <c r="N269" i="5" s="1"/>
  <c r="O269" i="5" s="1"/>
  <c r="P269" i="5" s="1"/>
  <c r="Q269" i="5" s="1"/>
  <c r="M268" i="5"/>
  <c r="N268" i="5" s="1"/>
  <c r="O268" i="5" s="1"/>
  <c r="P268" i="5" s="1"/>
  <c r="Q268" i="5" s="1"/>
  <c r="M267" i="5"/>
  <c r="N267" i="5" s="1"/>
  <c r="O267" i="5" s="1"/>
  <c r="P267" i="5" s="1"/>
  <c r="Q267" i="5" s="1"/>
  <c r="M266" i="5"/>
  <c r="N266" i="5" s="1"/>
  <c r="O266" i="5" s="1"/>
  <c r="P266" i="5" s="1"/>
  <c r="Q266" i="5" s="1"/>
  <c r="M265" i="5"/>
  <c r="N265" i="5" s="1"/>
  <c r="O265" i="5" s="1"/>
  <c r="P265" i="5" s="1"/>
  <c r="Q265" i="5" s="1"/>
  <c r="M264" i="5"/>
  <c r="N264" i="5" s="1"/>
  <c r="O264" i="5" s="1"/>
  <c r="P264" i="5" s="1"/>
  <c r="Q264" i="5" s="1"/>
  <c r="M263" i="5"/>
  <c r="N263" i="5" s="1"/>
  <c r="O263" i="5" s="1"/>
  <c r="P263" i="5" s="1"/>
  <c r="Q263" i="5" s="1"/>
  <c r="M262" i="5"/>
  <c r="N262" i="5" s="1"/>
  <c r="O262" i="5" s="1"/>
  <c r="P262" i="5" s="1"/>
  <c r="Q262" i="5" s="1"/>
  <c r="M261" i="5"/>
  <c r="N261" i="5" s="1"/>
  <c r="M260" i="5"/>
  <c r="N260" i="5" s="1"/>
  <c r="O260" i="5" s="1"/>
  <c r="P260" i="5" s="1"/>
  <c r="Q260" i="5" s="1"/>
  <c r="M259" i="5"/>
  <c r="N259" i="5" s="1"/>
  <c r="O259" i="5" s="1"/>
  <c r="P259" i="5" s="1"/>
  <c r="Q259" i="5" s="1"/>
  <c r="M258" i="5"/>
  <c r="N258" i="5" s="1"/>
  <c r="O258" i="5" s="1"/>
  <c r="P258" i="5" s="1"/>
  <c r="Q258" i="5" s="1"/>
  <c r="M257" i="5"/>
  <c r="N257" i="5" s="1"/>
  <c r="O257" i="5" s="1"/>
  <c r="P257" i="5" s="1"/>
  <c r="Q257" i="5" s="1"/>
  <c r="M852" i="5"/>
  <c r="N852" i="5" s="1"/>
  <c r="O852" i="5" s="1"/>
  <c r="P852" i="5" s="1"/>
  <c r="Q852" i="5" s="1"/>
  <c r="M771" i="5"/>
  <c r="N771" i="5" s="1"/>
  <c r="O771" i="5" s="1"/>
  <c r="P771" i="5" s="1"/>
  <c r="Q771" i="5" s="1"/>
  <c r="M708" i="5"/>
  <c r="N708" i="5" s="1"/>
  <c r="O708" i="5" s="1"/>
  <c r="P708" i="5" s="1"/>
  <c r="Q708" i="5" s="1"/>
  <c r="M692" i="5"/>
  <c r="N692" i="5" s="1"/>
  <c r="O692" i="5" s="1"/>
  <c r="P692" i="5" s="1"/>
  <c r="Q692" i="5" s="1"/>
  <c r="M667" i="5"/>
  <c r="N667" i="5" s="1"/>
  <c r="O667" i="5" s="1"/>
  <c r="P667" i="5" s="1"/>
  <c r="Q667" i="5" s="1"/>
  <c r="M642" i="5"/>
  <c r="N642" i="5" s="1"/>
  <c r="O642" i="5" s="1"/>
  <c r="P642" i="5" s="1"/>
  <c r="Q642" i="5" s="1"/>
  <c r="M639" i="5"/>
  <c r="N639" i="5" s="1"/>
  <c r="O639" i="5" s="1"/>
  <c r="P639" i="5" s="1"/>
  <c r="Q639" i="5" s="1"/>
  <c r="M616" i="5"/>
  <c r="N616" i="5" s="1"/>
  <c r="O616" i="5" s="1"/>
  <c r="P616" i="5" s="1"/>
  <c r="Q616" i="5" s="1"/>
  <c r="M600" i="5"/>
  <c r="N600" i="5" s="1"/>
  <c r="O600" i="5" s="1"/>
  <c r="P600" i="5" s="1"/>
  <c r="Q600" i="5" s="1"/>
  <c r="M588" i="5"/>
  <c r="N588" i="5" s="1"/>
  <c r="O588" i="5" s="1"/>
  <c r="P588" i="5" s="1"/>
  <c r="Q588" i="5" s="1"/>
  <c r="M583" i="5"/>
  <c r="N583" i="5" s="1"/>
  <c r="O583" i="5" s="1"/>
  <c r="P583" i="5" s="1"/>
  <c r="Q583" i="5" s="1"/>
  <c r="M486" i="5"/>
  <c r="N486" i="5" s="1"/>
  <c r="O486" i="5" s="1"/>
  <c r="P486" i="5" s="1"/>
  <c r="Q486" i="5" s="1"/>
  <c r="M474" i="5"/>
  <c r="N474" i="5" s="1"/>
  <c r="O474" i="5" s="1"/>
  <c r="P474" i="5" s="1"/>
  <c r="Q474" i="5" s="1"/>
  <c r="M462" i="5"/>
  <c r="N462" i="5" s="1"/>
  <c r="O462" i="5" s="1"/>
  <c r="P462" i="5" s="1"/>
  <c r="Q462" i="5" s="1"/>
  <c r="M450" i="5"/>
  <c r="N450" i="5" s="1"/>
  <c r="O450" i="5" s="1"/>
  <c r="P450" i="5" s="1"/>
  <c r="Q450" i="5" s="1"/>
  <c r="M438" i="5"/>
  <c r="N438" i="5" s="1"/>
  <c r="O438" i="5" s="1"/>
  <c r="P438" i="5" s="1"/>
  <c r="Q438" i="5" s="1"/>
  <c r="M426" i="5"/>
  <c r="N426" i="5" s="1"/>
  <c r="O426" i="5" s="1"/>
  <c r="P426" i="5" s="1"/>
  <c r="Q426" i="5" s="1"/>
  <c r="M414" i="5"/>
  <c r="N414" i="5" s="1"/>
  <c r="M402" i="5"/>
  <c r="N402" i="5" s="1"/>
  <c r="O402" i="5" s="1"/>
  <c r="P402" i="5" s="1"/>
  <c r="Q402" i="5" s="1"/>
  <c r="M784" i="5"/>
  <c r="N784" i="5" s="1"/>
  <c r="O784" i="5" s="1"/>
  <c r="P784" i="5" s="1"/>
  <c r="Q784" i="5" s="1"/>
  <c r="M655" i="5"/>
  <c r="N655" i="5" s="1"/>
  <c r="O655" i="5" s="1"/>
  <c r="P655" i="5" s="1"/>
  <c r="Q655" i="5" s="1"/>
  <c r="M652" i="5"/>
  <c r="N652" i="5" s="1"/>
  <c r="O652" i="5" s="1"/>
  <c r="P652" i="5" s="1"/>
  <c r="Q652" i="5" s="1"/>
  <c r="M593" i="5"/>
  <c r="N593" i="5" s="1"/>
  <c r="O593" i="5" s="1"/>
  <c r="P593" i="5" s="1"/>
  <c r="Q593" i="5" s="1"/>
  <c r="M580" i="5"/>
  <c r="N580" i="5" s="1"/>
  <c r="O580" i="5" s="1"/>
  <c r="P580" i="5" s="1"/>
  <c r="Q580" i="5" s="1"/>
  <c r="M576" i="5"/>
  <c r="N576" i="5" s="1"/>
  <c r="O576" i="5" s="1"/>
  <c r="P576" i="5" s="1"/>
  <c r="Q576" i="5" s="1"/>
  <c r="M572" i="5"/>
  <c r="N572" i="5" s="1"/>
  <c r="O572" i="5" s="1"/>
  <c r="P572" i="5" s="1"/>
  <c r="Q572" i="5" s="1"/>
  <c r="M568" i="5"/>
  <c r="N568" i="5" s="1"/>
  <c r="O568" i="5" s="1"/>
  <c r="P568" i="5" s="1"/>
  <c r="Q568" i="5" s="1"/>
  <c r="M564" i="5"/>
  <c r="N564" i="5" s="1"/>
  <c r="O564" i="5" s="1"/>
  <c r="P564" i="5" s="1"/>
  <c r="Q564" i="5" s="1"/>
  <c r="M560" i="5"/>
  <c r="N560" i="5" s="1"/>
  <c r="O560" i="5" s="1"/>
  <c r="P560" i="5" s="1"/>
  <c r="Q560" i="5" s="1"/>
  <c r="M556" i="5"/>
  <c r="N556" i="5" s="1"/>
  <c r="O556" i="5" s="1"/>
  <c r="P556" i="5" s="1"/>
  <c r="Q556" i="5" s="1"/>
  <c r="M552" i="5"/>
  <c r="N552" i="5" s="1"/>
  <c r="O552" i="5" s="1"/>
  <c r="P552" i="5" s="1"/>
  <c r="Q552" i="5" s="1"/>
  <c r="M548" i="5"/>
  <c r="N548" i="5" s="1"/>
  <c r="M544" i="5"/>
  <c r="N544" i="5" s="1"/>
  <c r="O544" i="5" s="1"/>
  <c r="P544" i="5" s="1"/>
  <c r="Q544" i="5" s="1"/>
  <c r="M540" i="5"/>
  <c r="N540" i="5" s="1"/>
  <c r="O540" i="5" s="1"/>
  <c r="P540" i="5" s="1"/>
  <c r="Q540" i="5" s="1"/>
  <c r="M536" i="5"/>
  <c r="N536" i="5" s="1"/>
  <c r="O536" i="5" s="1"/>
  <c r="P536" i="5" s="1"/>
  <c r="Q536" i="5" s="1"/>
  <c r="M532" i="5"/>
  <c r="N532" i="5" s="1"/>
  <c r="O532" i="5" s="1"/>
  <c r="P532" i="5" s="1"/>
  <c r="Q532" i="5" s="1"/>
  <c r="M528" i="5"/>
  <c r="N528" i="5" s="1"/>
  <c r="O528" i="5" s="1"/>
  <c r="P528" i="5" s="1"/>
  <c r="Q528" i="5" s="1"/>
  <c r="M524" i="5"/>
  <c r="N524" i="5" s="1"/>
  <c r="O524" i="5" s="1"/>
  <c r="P524" i="5" s="1"/>
  <c r="Q524" i="5" s="1"/>
  <c r="M520" i="5"/>
  <c r="N520" i="5" s="1"/>
  <c r="O520" i="5" s="1"/>
  <c r="P520" i="5" s="1"/>
  <c r="Q520" i="5" s="1"/>
  <c r="M516" i="5"/>
  <c r="N516" i="5" s="1"/>
  <c r="O516" i="5" s="1"/>
  <c r="P516" i="5" s="1"/>
  <c r="Q516" i="5" s="1"/>
  <c r="M512" i="5"/>
  <c r="N512" i="5" s="1"/>
  <c r="O512" i="5" s="1"/>
  <c r="P512" i="5" s="1"/>
  <c r="Q512" i="5" s="1"/>
  <c r="M508" i="5"/>
  <c r="N508" i="5" s="1"/>
  <c r="O508" i="5" s="1"/>
  <c r="P508" i="5" s="1"/>
  <c r="Q508" i="5" s="1"/>
  <c r="M504" i="5"/>
  <c r="N504" i="5" s="1"/>
  <c r="O504" i="5" s="1"/>
  <c r="P504" i="5" s="1"/>
  <c r="Q504" i="5" s="1"/>
  <c r="M500" i="5"/>
  <c r="N500" i="5" s="1"/>
  <c r="M496" i="5"/>
  <c r="N496" i="5" s="1"/>
  <c r="O496" i="5" s="1"/>
  <c r="P496" i="5" s="1"/>
  <c r="Q496" i="5" s="1"/>
  <c r="M492" i="5"/>
  <c r="N492" i="5" s="1"/>
  <c r="O492" i="5" s="1"/>
  <c r="P492" i="5" s="1"/>
  <c r="Q492" i="5" s="1"/>
  <c r="M475" i="5"/>
  <c r="N475" i="5" s="1"/>
  <c r="O475" i="5" s="1"/>
  <c r="P475" i="5" s="1"/>
  <c r="Q475" i="5" s="1"/>
  <c r="M463" i="5"/>
  <c r="N463" i="5" s="1"/>
  <c r="O463" i="5" s="1"/>
  <c r="P463" i="5" s="1"/>
  <c r="Q463" i="5" s="1"/>
  <c r="M451" i="5"/>
  <c r="N451" i="5" s="1"/>
  <c r="O451" i="5" s="1"/>
  <c r="P451" i="5" s="1"/>
  <c r="Q451" i="5" s="1"/>
  <c r="M439" i="5"/>
  <c r="N439" i="5" s="1"/>
  <c r="O439" i="5" s="1"/>
  <c r="P439" i="5" s="1"/>
  <c r="Q439" i="5" s="1"/>
  <c r="M427" i="5"/>
  <c r="N427" i="5" s="1"/>
  <c r="O427" i="5" s="1"/>
  <c r="P427" i="5" s="1"/>
  <c r="Q427" i="5" s="1"/>
  <c r="M415" i="5"/>
  <c r="N415" i="5" s="1"/>
  <c r="O415" i="5" s="1"/>
  <c r="P415" i="5" s="1"/>
  <c r="Q415" i="5" s="1"/>
  <c r="M403" i="5"/>
  <c r="N403" i="5" s="1"/>
  <c r="O403" i="5" s="1"/>
  <c r="P403" i="5" s="1"/>
  <c r="Q403" i="5" s="1"/>
  <c r="M822" i="5"/>
  <c r="N822" i="5" s="1"/>
  <c r="O822" i="5" s="1"/>
  <c r="P822" i="5" s="1"/>
  <c r="Q822" i="5" s="1"/>
  <c r="M750" i="5"/>
  <c r="N750" i="5" s="1"/>
  <c r="O750" i="5" s="1"/>
  <c r="P750" i="5" s="1"/>
  <c r="Q750" i="5" s="1"/>
  <c r="M618" i="5"/>
  <c r="N618" i="5" s="1"/>
  <c r="O618" i="5" s="1"/>
  <c r="P618" i="5" s="1"/>
  <c r="Q618" i="5" s="1"/>
  <c r="M598" i="5"/>
  <c r="N598" i="5" s="1"/>
  <c r="O598" i="5" s="1"/>
  <c r="P598" i="5" s="1"/>
  <c r="Q598" i="5" s="1"/>
  <c r="M586" i="5"/>
  <c r="N586" i="5" s="1"/>
  <c r="O586" i="5" s="1"/>
  <c r="P586" i="5" s="1"/>
  <c r="Q586" i="5" s="1"/>
  <c r="M487" i="5"/>
  <c r="N487" i="5" s="1"/>
  <c r="O487" i="5" s="1"/>
  <c r="P487" i="5" s="1"/>
  <c r="Q487" i="5" s="1"/>
  <c r="M476" i="5"/>
  <c r="N476" i="5" s="1"/>
  <c r="O476" i="5" s="1"/>
  <c r="P476" i="5" s="1"/>
  <c r="Q476" i="5" s="1"/>
  <c r="M464" i="5"/>
  <c r="N464" i="5" s="1"/>
  <c r="O464" i="5" s="1"/>
  <c r="P464" i="5" s="1"/>
  <c r="Q464" i="5" s="1"/>
  <c r="M452" i="5"/>
  <c r="N452" i="5" s="1"/>
  <c r="O452" i="5" s="1"/>
  <c r="P452" i="5" s="1"/>
  <c r="Q452" i="5" s="1"/>
  <c r="M440" i="5"/>
  <c r="N440" i="5" s="1"/>
  <c r="O440" i="5" s="1"/>
  <c r="P440" i="5" s="1"/>
  <c r="Q440" i="5" s="1"/>
  <c r="M428" i="5"/>
  <c r="N428" i="5" s="1"/>
  <c r="O428" i="5" s="1"/>
  <c r="P428" i="5" s="1"/>
  <c r="Q428" i="5" s="1"/>
  <c r="M416" i="5"/>
  <c r="N416" i="5" s="1"/>
  <c r="O416" i="5" s="1"/>
  <c r="P416" i="5" s="1"/>
  <c r="Q416" i="5" s="1"/>
  <c r="M404" i="5"/>
  <c r="N404" i="5" s="1"/>
  <c r="O404" i="5" s="1"/>
  <c r="P404" i="5" s="1"/>
  <c r="Q404" i="5" s="1"/>
  <c r="M569" i="5"/>
  <c r="N569" i="5" s="1"/>
  <c r="M553" i="5"/>
  <c r="N553" i="5" s="1"/>
  <c r="O553" i="5" s="1"/>
  <c r="P553" i="5" s="1"/>
  <c r="Q553" i="5" s="1"/>
  <c r="M537" i="5"/>
  <c r="N537" i="5" s="1"/>
  <c r="O537" i="5" s="1"/>
  <c r="P537" i="5" s="1"/>
  <c r="Q537" i="5" s="1"/>
  <c r="M521" i="5"/>
  <c r="N521" i="5" s="1"/>
  <c r="M505" i="5"/>
  <c r="N505" i="5" s="1"/>
  <c r="O505" i="5" s="1"/>
  <c r="P505" i="5" s="1"/>
  <c r="Q505" i="5" s="1"/>
  <c r="M454" i="5"/>
  <c r="N454" i="5" s="1"/>
  <c r="O454" i="5" s="1"/>
  <c r="P454" i="5" s="1"/>
  <c r="Q454" i="5" s="1"/>
  <c r="M406" i="5"/>
  <c r="N406" i="5" s="1"/>
  <c r="O406" i="5" s="1"/>
  <c r="P406" i="5" s="1"/>
  <c r="Q406" i="5" s="1"/>
  <c r="M208" i="5"/>
  <c r="N208" i="5" s="1"/>
  <c r="O208" i="5" s="1"/>
  <c r="P208" i="5" s="1"/>
  <c r="Q208" i="5" s="1"/>
  <c r="M202" i="5"/>
  <c r="N202" i="5" s="1"/>
  <c r="O202" i="5" s="1"/>
  <c r="P202" i="5" s="1"/>
  <c r="Q202" i="5" s="1"/>
  <c r="M196" i="5"/>
  <c r="N196" i="5" s="1"/>
  <c r="O196" i="5" s="1"/>
  <c r="P196" i="5" s="1"/>
  <c r="Q196" i="5" s="1"/>
  <c r="M190" i="5"/>
  <c r="N190" i="5" s="1"/>
  <c r="O190" i="5" s="1"/>
  <c r="P190" i="5" s="1"/>
  <c r="Q190" i="5" s="1"/>
  <c r="M184" i="5"/>
  <c r="N184" i="5" s="1"/>
  <c r="O184" i="5" s="1"/>
  <c r="P184" i="5" s="1"/>
  <c r="Q184" i="5" s="1"/>
  <c r="M178" i="5"/>
  <c r="N178" i="5" s="1"/>
  <c r="O178" i="5" s="1"/>
  <c r="P178" i="5" s="1"/>
  <c r="Q178" i="5" s="1"/>
  <c r="M172" i="5"/>
  <c r="N172" i="5" s="1"/>
  <c r="O172" i="5" s="1"/>
  <c r="P172" i="5" s="1"/>
  <c r="Q172" i="5" s="1"/>
  <c r="M166" i="5"/>
  <c r="N166" i="5" s="1"/>
  <c r="O166" i="5" s="1"/>
  <c r="P166" i="5" s="1"/>
  <c r="Q166" i="5" s="1"/>
  <c r="M160" i="5"/>
  <c r="N160" i="5" s="1"/>
  <c r="O160" i="5" s="1"/>
  <c r="P160" i="5" s="1"/>
  <c r="Q160" i="5" s="1"/>
  <c r="M154" i="5"/>
  <c r="N154" i="5" s="1"/>
  <c r="O154" i="5" s="1"/>
  <c r="P154" i="5" s="1"/>
  <c r="Q154" i="5" s="1"/>
  <c r="M148" i="5"/>
  <c r="N148" i="5" s="1"/>
  <c r="O148" i="5" s="1"/>
  <c r="P148" i="5" s="1"/>
  <c r="Q148" i="5" s="1"/>
  <c r="M142" i="5"/>
  <c r="N142" i="5" s="1"/>
  <c r="O142" i="5" s="1"/>
  <c r="P142" i="5" s="1"/>
  <c r="Q142" i="5" s="1"/>
  <c r="M136" i="5"/>
  <c r="N136" i="5" s="1"/>
  <c r="O136" i="5" s="1"/>
  <c r="P136" i="5" s="1"/>
  <c r="Q136" i="5" s="1"/>
  <c r="M130" i="5"/>
  <c r="N130" i="5" s="1"/>
  <c r="O130" i="5" s="1"/>
  <c r="P130" i="5" s="1"/>
  <c r="Q130" i="5" s="1"/>
  <c r="M124" i="5"/>
  <c r="N124" i="5" s="1"/>
  <c r="O124" i="5" s="1"/>
  <c r="P124" i="5" s="1"/>
  <c r="Q124" i="5" s="1"/>
  <c r="M118" i="5"/>
  <c r="N118" i="5" s="1"/>
  <c r="O118" i="5" s="1"/>
  <c r="P118" i="5" s="1"/>
  <c r="Q118" i="5" s="1"/>
  <c r="M112" i="5"/>
  <c r="N112" i="5" s="1"/>
  <c r="O112" i="5" s="1"/>
  <c r="P112" i="5" s="1"/>
  <c r="Q112" i="5" s="1"/>
  <c r="M106" i="5"/>
  <c r="N106" i="5" s="1"/>
  <c r="O106" i="5" s="1"/>
  <c r="P106" i="5" s="1"/>
  <c r="Q106" i="5" s="1"/>
  <c r="M100" i="5"/>
  <c r="N100" i="5" s="1"/>
  <c r="O100" i="5" s="1"/>
  <c r="P100" i="5" s="1"/>
  <c r="Q100" i="5" s="1"/>
  <c r="M94" i="5"/>
  <c r="N94" i="5" s="1"/>
  <c r="O94" i="5" s="1"/>
  <c r="P94" i="5" s="1"/>
  <c r="Q94" i="5" s="1"/>
  <c r="M88" i="5"/>
  <c r="N88" i="5" s="1"/>
  <c r="O88" i="5" s="1"/>
  <c r="P88" i="5" s="1"/>
  <c r="Q88" i="5" s="1"/>
  <c r="M82" i="5"/>
  <c r="N82" i="5" s="1"/>
  <c r="O82" i="5" s="1"/>
  <c r="P82" i="5" s="1"/>
  <c r="Q82" i="5" s="1"/>
  <c r="M76" i="5"/>
  <c r="N76" i="5" s="1"/>
  <c r="O76" i="5" s="1"/>
  <c r="P76" i="5" s="1"/>
  <c r="Q76" i="5" s="1"/>
  <c r="M68" i="5"/>
  <c r="N68" i="5" s="1"/>
  <c r="O68" i="5" s="1"/>
  <c r="P68" i="5" s="1"/>
  <c r="Q68" i="5" s="1"/>
  <c r="M794" i="5"/>
  <c r="N794" i="5" s="1"/>
  <c r="O794" i="5" s="1"/>
  <c r="P794" i="5" s="1"/>
  <c r="Q794" i="5" s="1"/>
  <c r="M615" i="5"/>
  <c r="N615" i="5" s="1"/>
  <c r="O615" i="5" s="1"/>
  <c r="P615" i="5" s="1"/>
  <c r="Q615" i="5" s="1"/>
  <c r="M467" i="5"/>
  <c r="N467" i="5" s="1"/>
  <c r="O467" i="5" s="1"/>
  <c r="P467" i="5" s="1"/>
  <c r="Q467" i="5" s="1"/>
  <c r="M419" i="5"/>
  <c r="N419" i="5" s="1"/>
  <c r="O419" i="5" s="1"/>
  <c r="P419" i="5" s="1"/>
  <c r="Q419" i="5" s="1"/>
  <c r="M69" i="5"/>
  <c r="N69" i="5" s="1"/>
  <c r="O69" i="5" s="1"/>
  <c r="P69" i="5" s="1"/>
  <c r="Q69" i="5" s="1"/>
  <c r="M763" i="5"/>
  <c r="N763" i="5" s="1"/>
  <c r="O763" i="5" s="1"/>
  <c r="P763" i="5" s="1"/>
  <c r="Q763" i="5" s="1"/>
  <c r="M613" i="5"/>
  <c r="N613" i="5" s="1"/>
  <c r="O613" i="5" s="1"/>
  <c r="P613" i="5" s="1"/>
  <c r="Q613" i="5" s="1"/>
  <c r="M605" i="5"/>
  <c r="N605" i="5" s="1"/>
  <c r="O605" i="5" s="1"/>
  <c r="P605" i="5" s="1"/>
  <c r="Q605" i="5" s="1"/>
  <c r="M591" i="5"/>
  <c r="N591" i="5" s="1"/>
  <c r="O591" i="5" s="1"/>
  <c r="P591" i="5" s="1"/>
  <c r="Q591" i="5" s="1"/>
  <c r="M453" i="5"/>
  <c r="N453" i="5" s="1"/>
  <c r="O453" i="5" s="1"/>
  <c r="P453" i="5" s="1"/>
  <c r="Q453" i="5" s="1"/>
  <c r="M405" i="5"/>
  <c r="N405" i="5" s="1"/>
  <c r="O405" i="5" s="1"/>
  <c r="P405" i="5" s="1"/>
  <c r="Q405" i="5" s="1"/>
  <c r="M253" i="5"/>
  <c r="N253" i="5" s="1"/>
  <c r="O253" i="5" s="1"/>
  <c r="P253" i="5" s="1"/>
  <c r="Q253" i="5" s="1"/>
  <c r="M249" i="5"/>
  <c r="N249" i="5" s="1"/>
  <c r="M245" i="5"/>
  <c r="N245" i="5" s="1"/>
  <c r="O245" i="5" s="1"/>
  <c r="P245" i="5" s="1"/>
  <c r="Q245" i="5" s="1"/>
  <c r="M241" i="5"/>
  <c r="N241" i="5" s="1"/>
  <c r="O241" i="5" s="1"/>
  <c r="P241" i="5" s="1"/>
  <c r="Q241" i="5" s="1"/>
  <c r="M237" i="5"/>
  <c r="N237" i="5" s="1"/>
  <c r="M233" i="5"/>
  <c r="N233" i="5" s="1"/>
  <c r="O233" i="5" s="1"/>
  <c r="P233" i="5" s="1"/>
  <c r="Q233" i="5" s="1"/>
  <c r="M229" i="5"/>
  <c r="N229" i="5" s="1"/>
  <c r="O229" i="5" s="1"/>
  <c r="P229" i="5" s="1"/>
  <c r="Q229" i="5" s="1"/>
  <c r="M225" i="5"/>
  <c r="N225" i="5" s="1"/>
  <c r="M221" i="5"/>
  <c r="N221" i="5" s="1"/>
  <c r="O221" i="5" s="1"/>
  <c r="P221" i="5" s="1"/>
  <c r="Q221" i="5" s="1"/>
  <c r="M217" i="5"/>
  <c r="N217" i="5" s="1"/>
  <c r="O217" i="5" s="1"/>
  <c r="P217" i="5" s="1"/>
  <c r="Q217" i="5" s="1"/>
  <c r="M213" i="5"/>
  <c r="N213" i="5" s="1"/>
  <c r="M209" i="5"/>
  <c r="N209" i="5" s="1"/>
  <c r="O209" i="5" s="1"/>
  <c r="P209" i="5" s="1"/>
  <c r="Q209" i="5" s="1"/>
  <c r="M203" i="5"/>
  <c r="N203" i="5" s="1"/>
  <c r="O203" i="5" s="1"/>
  <c r="P203" i="5" s="1"/>
  <c r="Q203" i="5" s="1"/>
  <c r="M197" i="5"/>
  <c r="N197" i="5" s="1"/>
  <c r="O197" i="5" s="1"/>
  <c r="P197" i="5" s="1"/>
  <c r="Q197" i="5" s="1"/>
  <c r="M191" i="5"/>
  <c r="N191" i="5" s="1"/>
  <c r="O191" i="5" s="1"/>
  <c r="P191" i="5" s="1"/>
  <c r="Q191" i="5" s="1"/>
  <c r="M185" i="5"/>
  <c r="N185" i="5" s="1"/>
  <c r="O185" i="5" s="1"/>
  <c r="P185" i="5" s="1"/>
  <c r="Q185" i="5" s="1"/>
  <c r="M179" i="5"/>
  <c r="N179" i="5" s="1"/>
  <c r="O179" i="5" s="1"/>
  <c r="P179" i="5" s="1"/>
  <c r="Q179" i="5" s="1"/>
  <c r="M173" i="5"/>
  <c r="N173" i="5" s="1"/>
  <c r="O173" i="5" s="1"/>
  <c r="P173" i="5" s="1"/>
  <c r="Q173" i="5" s="1"/>
  <c r="M167" i="5"/>
  <c r="N167" i="5" s="1"/>
  <c r="O167" i="5" s="1"/>
  <c r="P167" i="5" s="1"/>
  <c r="Q167" i="5" s="1"/>
  <c r="M161" i="5"/>
  <c r="N161" i="5" s="1"/>
  <c r="O161" i="5" s="1"/>
  <c r="P161" i="5" s="1"/>
  <c r="Q161" i="5" s="1"/>
  <c r="M155" i="5"/>
  <c r="N155" i="5" s="1"/>
  <c r="O155" i="5" s="1"/>
  <c r="P155" i="5" s="1"/>
  <c r="Q155" i="5" s="1"/>
  <c r="M149" i="5"/>
  <c r="N149" i="5" s="1"/>
  <c r="O149" i="5" s="1"/>
  <c r="P149" i="5" s="1"/>
  <c r="Q149" i="5" s="1"/>
  <c r="M143" i="5"/>
  <c r="N143" i="5" s="1"/>
  <c r="O143" i="5" s="1"/>
  <c r="P143" i="5" s="1"/>
  <c r="Q143" i="5" s="1"/>
  <c r="M137" i="5"/>
  <c r="N137" i="5" s="1"/>
  <c r="O137" i="5" s="1"/>
  <c r="P137" i="5" s="1"/>
  <c r="Q137" i="5" s="1"/>
  <c r="M131" i="5"/>
  <c r="N131" i="5" s="1"/>
  <c r="O131" i="5" s="1"/>
  <c r="P131" i="5" s="1"/>
  <c r="Q131" i="5" s="1"/>
  <c r="M125" i="5"/>
  <c r="N125" i="5" s="1"/>
  <c r="O125" i="5" s="1"/>
  <c r="P125" i="5" s="1"/>
  <c r="Q125" i="5" s="1"/>
  <c r="M119" i="5"/>
  <c r="N119" i="5" s="1"/>
  <c r="O119" i="5" s="1"/>
  <c r="P119" i="5" s="1"/>
  <c r="Q119" i="5" s="1"/>
  <c r="M113" i="5"/>
  <c r="N113" i="5" s="1"/>
  <c r="O113" i="5" s="1"/>
  <c r="P113" i="5" s="1"/>
  <c r="Q113" i="5" s="1"/>
  <c r="M107" i="5"/>
  <c r="N107" i="5" s="1"/>
  <c r="O107" i="5" s="1"/>
  <c r="P107" i="5" s="1"/>
  <c r="Q107" i="5" s="1"/>
  <c r="M101" i="5"/>
  <c r="N101" i="5" s="1"/>
  <c r="O101" i="5" s="1"/>
  <c r="P101" i="5" s="1"/>
  <c r="Q101" i="5" s="1"/>
  <c r="M95" i="5"/>
  <c r="N95" i="5" s="1"/>
  <c r="O95" i="5" s="1"/>
  <c r="P95" i="5" s="1"/>
  <c r="Q95" i="5" s="1"/>
  <c r="M89" i="5"/>
  <c r="N89" i="5" s="1"/>
  <c r="O89" i="5" s="1"/>
  <c r="P89" i="5" s="1"/>
  <c r="Q89" i="5" s="1"/>
  <c r="M83" i="5"/>
  <c r="N83" i="5" s="1"/>
  <c r="O83" i="5" s="1"/>
  <c r="P83" i="5" s="1"/>
  <c r="Q83" i="5" s="1"/>
  <c r="M77" i="5"/>
  <c r="N77" i="5" s="1"/>
  <c r="O77" i="5" s="1"/>
  <c r="P77" i="5" s="1"/>
  <c r="Q77" i="5" s="1"/>
  <c r="M70" i="5"/>
  <c r="N70" i="5" s="1"/>
  <c r="O70" i="5" s="1"/>
  <c r="P70" i="5" s="1"/>
  <c r="Q70" i="5" s="1"/>
  <c r="M891" i="5"/>
  <c r="N891" i="5" s="1"/>
  <c r="O891" i="5" s="1"/>
  <c r="P891" i="5" s="1"/>
  <c r="Q891" i="5" s="1"/>
  <c r="M584" i="5"/>
  <c r="N584" i="5" s="1"/>
  <c r="O584" i="5" s="1"/>
  <c r="P584" i="5" s="1"/>
  <c r="Q584" i="5" s="1"/>
  <c r="M573" i="5"/>
  <c r="N573" i="5" s="1"/>
  <c r="O573" i="5" s="1"/>
  <c r="P573" i="5" s="1"/>
  <c r="Q573" i="5" s="1"/>
  <c r="M557" i="5"/>
  <c r="N557" i="5" s="1"/>
  <c r="O557" i="5" s="1"/>
  <c r="P557" i="5" s="1"/>
  <c r="Q557" i="5" s="1"/>
  <c r="M541" i="5"/>
  <c r="N541" i="5" s="1"/>
  <c r="O541" i="5" s="1"/>
  <c r="P541" i="5" s="1"/>
  <c r="Q541" i="5" s="1"/>
  <c r="M525" i="5"/>
  <c r="N525" i="5" s="1"/>
  <c r="O525" i="5" s="1"/>
  <c r="P525" i="5" s="1"/>
  <c r="Q525" i="5" s="1"/>
  <c r="M509" i="5"/>
  <c r="N509" i="5" s="1"/>
  <c r="O509" i="5" s="1"/>
  <c r="P509" i="5" s="1"/>
  <c r="Q509" i="5" s="1"/>
  <c r="M493" i="5"/>
  <c r="N493" i="5" s="1"/>
  <c r="O493" i="5" s="1"/>
  <c r="P493" i="5" s="1"/>
  <c r="Q493" i="5" s="1"/>
  <c r="M488" i="5"/>
  <c r="N488" i="5" s="1"/>
  <c r="O488" i="5" s="1"/>
  <c r="P488" i="5" s="1"/>
  <c r="Q488" i="5" s="1"/>
  <c r="M466" i="5"/>
  <c r="N466" i="5" s="1"/>
  <c r="O466" i="5" s="1"/>
  <c r="P466" i="5" s="1"/>
  <c r="Q466" i="5" s="1"/>
  <c r="M418" i="5"/>
  <c r="N418" i="5" s="1"/>
  <c r="O418" i="5" s="1"/>
  <c r="P418" i="5" s="1"/>
  <c r="Q418" i="5" s="1"/>
  <c r="M71" i="5"/>
  <c r="N71" i="5" s="1"/>
  <c r="O71" i="5" s="1"/>
  <c r="P71" i="5" s="1"/>
  <c r="Q71" i="5" s="1"/>
  <c r="M654" i="5"/>
  <c r="N654" i="5" s="1"/>
  <c r="O654" i="5" s="1"/>
  <c r="P654" i="5" s="1"/>
  <c r="Q654" i="5" s="1"/>
  <c r="M479" i="5"/>
  <c r="N479" i="5" s="1"/>
  <c r="O479" i="5" s="1"/>
  <c r="P479" i="5" s="1"/>
  <c r="Q479" i="5" s="1"/>
  <c r="M431" i="5"/>
  <c r="N431" i="5" s="1"/>
  <c r="O431" i="5" s="1"/>
  <c r="P431" i="5" s="1"/>
  <c r="Q431" i="5" s="1"/>
  <c r="M204" i="5"/>
  <c r="N204" i="5" s="1"/>
  <c r="O204" i="5" s="1"/>
  <c r="P204" i="5" s="1"/>
  <c r="Q204" i="5" s="1"/>
  <c r="M198" i="5"/>
  <c r="N198" i="5" s="1"/>
  <c r="O198" i="5" s="1"/>
  <c r="P198" i="5" s="1"/>
  <c r="Q198" i="5" s="1"/>
  <c r="M192" i="5"/>
  <c r="N192" i="5" s="1"/>
  <c r="O192" i="5" s="1"/>
  <c r="P192" i="5" s="1"/>
  <c r="Q192" i="5" s="1"/>
  <c r="M186" i="5"/>
  <c r="N186" i="5" s="1"/>
  <c r="O186" i="5" s="1"/>
  <c r="P186" i="5" s="1"/>
  <c r="Q186" i="5" s="1"/>
  <c r="M180" i="5"/>
  <c r="N180" i="5" s="1"/>
  <c r="O180" i="5" s="1"/>
  <c r="P180" i="5" s="1"/>
  <c r="Q180" i="5" s="1"/>
  <c r="M174" i="5"/>
  <c r="N174" i="5" s="1"/>
  <c r="O174" i="5" s="1"/>
  <c r="P174" i="5" s="1"/>
  <c r="Q174" i="5" s="1"/>
  <c r="M168" i="5"/>
  <c r="N168" i="5" s="1"/>
  <c r="O168" i="5" s="1"/>
  <c r="P168" i="5" s="1"/>
  <c r="Q168" i="5" s="1"/>
  <c r="M162" i="5"/>
  <c r="N162" i="5" s="1"/>
  <c r="O162" i="5" s="1"/>
  <c r="P162" i="5" s="1"/>
  <c r="Q162" i="5" s="1"/>
  <c r="M156" i="5"/>
  <c r="N156" i="5" s="1"/>
  <c r="O156" i="5" s="1"/>
  <c r="P156" i="5" s="1"/>
  <c r="Q156" i="5" s="1"/>
  <c r="M150" i="5"/>
  <c r="N150" i="5" s="1"/>
  <c r="O150" i="5" s="1"/>
  <c r="P150" i="5" s="1"/>
  <c r="Q150" i="5" s="1"/>
  <c r="M144" i="5"/>
  <c r="N144" i="5" s="1"/>
  <c r="O144" i="5" s="1"/>
  <c r="P144" i="5" s="1"/>
  <c r="Q144" i="5" s="1"/>
  <c r="M138" i="5"/>
  <c r="N138" i="5" s="1"/>
  <c r="O138" i="5" s="1"/>
  <c r="P138" i="5" s="1"/>
  <c r="Q138" i="5" s="1"/>
  <c r="M132" i="5"/>
  <c r="N132" i="5" s="1"/>
  <c r="O132" i="5" s="1"/>
  <c r="P132" i="5" s="1"/>
  <c r="Q132" i="5" s="1"/>
  <c r="M126" i="5"/>
  <c r="N126" i="5" s="1"/>
  <c r="O126" i="5" s="1"/>
  <c r="P126" i="5" s="1"/>
  <c r="Q126" i="5" s="1"/>
  <c r="M120" i="5"/>
  <c r="N120" i="5" s="1"/>
  <c r="O120" i="5" s="1"/>
  <c r="P120" i="5" s="1"/>
  <c r="Q120" i="5" s="1"/>
  <c r="M114" i="5"/>
  <c r="N114" i="5" s="1"/>
  <c r="O114" i="5" s="1"/>
  <c r="P114" i="5" s="1"/>
  <c r="Q114" i="5" s="1"/>
  <c r="M108" i="5"/>
  <c r="N108" i="5" s="1"/>
  <c r="O108" i="5" s="1"/>
  <c r="P108" i="5" s="1"/>
  <c r="Q108" i="5" s="1"/>
  <c r="M102" i="5"/>
  <c r="N102" i="5" s="1"/>
  <c r="O102" i="5" s="1"/>
  <c r="P102" i="5" s="1"/>
  <c r="Q102" i="5" s="1"/>
  <c r="M96" i="5"/>
  <c r="N96" i="5" s="1"/>
  <c r="O96" i="5" s="1"/>
  <c r="P96" i="5" s="1"/>
  <c r="Q96" i="5" s="1"/>
  <c r="M90" i="5"/>
  <c r="N90" i="5" s="1"/>
  <c r="O90" i="5" s="1"/>
  <c r="P90" i="5" s="1"/>
  <c r="Q90" i="5" s="1"/>
  <c r="M84" i="5"/>
  <c r="N84" i="5" s="1"/>
  <c r="O84" i="5" s="1"/>
  <c r="P84" i="5" s="1"/>
  <c r="Q84" i="5" s="1"/>
  <c r="M78" i="5"/>
  <c r="N78" i="5" s="1"/>
  <c r="O78" i="5" s="1"/>
  <c r="P78" i="5" s="1"/>
  <c r="Q78" i="5" s="1"/>
  <c r="M72" i="5"/>
  <c r="N72" i="5" s="1"/>
  <c r="O72" i="5" s="1"/>
  <c r="P72" i="5" s="1"/>
  <c r="Q72" i="5" s="1"/>
  <c r="M836" i="5"/>
  <c r="N836" i="5" s="1"/>
  <c r="M631" i="5"/>
  <c r="N631" i="5" s="1"/>
  <c r="O631" i="5" s="1"/>
  <c r="P631" i="5" s="1"/>
  <c r="Q631" i="5" s="1"/>
  <c r="M611" i="5"/>
  <c r="N611" i="5" s="1"/>
  <c r="O611" i="5" s="1"/>
  <c r="P611" i="5" s="1"/>
  <c r="Q611" i="5" s="1"/>
  <c r="M603" i="5"/>
  <c r="N603" i="5" s="1"/>
  <c r="O603" i="5" s="1"/>
  <c r="P603" i="5" s="1"/>
  <c r="Q603" i="5" s="1"/>
  <c r="M465" i="5"/>
  <c r="N465" i="5" s="1"/>
  <c r="O465" i="5" s="1"/>
  <c r="P465" i="5" s="1"/>
  <c r="Q465" i="5" s="1"/>
  <c r="M417" i="5"/>
  <c r="N417" i="5" s="1"/>
  <c r="O417" i="5" s="1"/>
  <c r="P417" i="5" s="1"/>
  <c r="Q417" i="5" s="1"/>
  <c r="M254" i="5"/>
  <c r="N254" i="5" s="1"/>
  <c r="O254" i="5" s="1"/>
  <c r="P254" i="5" s="1"/>
  <c r="Q254" i="5" s="1"/>
  <c r="M250" i="5"/>
  <c r="N250" i="5" s="1"/>
  <c r="O250" i="5" s="1"/>
  <c r="P250" i="5" s="1"/>
  <c r="Q250" i="5" s="1"/>
  <c r="M246" i="5"/>
  <c r="N246" i="5" s="1"/>
  <c r="O246" i="5" s="1"/>
  <c r="P246" i="5" s="1"/>
  <c r="Q246" i="5" s="1"/>
  <c r="M242" i="5"/>
  <c r="N242" i="5" s="1"/>
  <c r="O242" i="5" s="1"/>
  <c r="P242" i="5" s="1"/>
  <c r="Q242" i="5" s="1"/>
  <c r="M238" i="5"/>
  <c r="N238" i="5" s="1"/>
  <c r="O238" i="5" s="1"/>
  <c r="P238" i="5" s="1"/>
  <c r="Q238" i="5" s="1"/>
  <c r="M234" i="5"/>
  <c r="N234" i="5" s="1"/>
  <c r="O234" i="5" s="1"/>
  <c r="P234" i="5" s="1"/>
  <c r="Q234" i="5" s="1"/>
  <c r="M230" i="5"/>
  <c r="N230" i="5" s="1"/>
  <c r="O230" i="5" s="1"/>
  <c r="P230" i="5" s="1"/>
  <c r="Q230" i="5" s="1"/>
  <c r="M226" i="5"/>
  <c r="N226" i="5" s="1"/>
  <c r="O226" i="5" s="1"/>
  <c r="P226" i="5" s="1"/>
  <c r="Q226" i="5" s="1"/>
  <c r="M222" i="5"/>
  <c r="N222" i="5" s="1"/>
  <c r="O222" i="5" s="1"/>
  <c r="P222" i="5" s="1"/>
  <c r="Q222" i="5" s="1"/>
  <c r="M218" i="5"/>
  <c r="N218" i="5" s="1"/>
  <c r="O218" i="5" s="1"/>
  <c r="P218" i="5" s="1"/>
  <c r="Q218" i="5" s="1"/>
  <c r="M214" i="5"/>
  <c r="N214" i="5" s="1"/>
  <c r="O214" i="5" s="1"/>
  <c r="P214" i="5" s="1"/>
  <c r="Q214" i="5" s="1"/>
  <c r="M210" i="5"/>
  <c r="N210" i="5" s="1"/>
  <c r="O210" i="5" s="1"/>
  <c r="P210" i="5" s="1"/>
  <c r="Q210" i="5" s="1"/>
  <c r="M641" i="5"/>
  <c r="N641" i="5" s="1"/>
  <c r="O641" i="5" s="1"/>
  <c r="P641" i="5" s="1"/>
  <c r="Q641" i="5" s="1"/>
  <c r="M596" i="5"/>
  <c r="N596" i="5" s="1"/>
  <c r="O596" i="5" s="1"/>
  <c r="P596" i="5" s="1"/>
  <c r="Q596" i="5" s="1"/>
  <c r="M577" i="5"/>
  <c r="N577" i="5" s="1"/>
  <c r="O577" i="5" s="1"/>
  <c r="P577" i="5" s="1"/>
  <c r="Q577" i="5" s="1"/>
  <c r="M561" i="5"/>
  <c r="N561" i="5" s="1"/>
  <c r="O561" i="5" s="1"/>
  <c r="P561" i="5" s="1"/>
  <c r="Q561" i="5" s="1"/>
  <c r="M545" i="5"/>
  <c r="N545" i="5" s="1"/>
  <c r="O545" i="5" s="1"/>
  <c r="P545" i="5" s="1"/>
  <c r="Q545" i="5" s="1"/>
  <c r="M529" i="5"/>
  <c r="N529" i="5" s="1"/>
  <c r="O529" i="5" s="1"/>
  <c r="P529" i="5" s="1"/>
  <c r="Q529" i="5" s="1"/>
  <c r="M513" i="5"/>
  <c r="N513" i="5" s="1"/>
  <c r="O513" i="5" s="1"/>
  <c r="P513" i="5" s="1"/>
  <c r="Q513" i="5" s="1"/>
  <c r="M497" i="5"/>
  <c r="N497" i="5" s="1"/>
  <c r="O497" i="5" s="1"/>
  <c r="P497" i="5" s="1"/>
  <c r="Q497" i="5" s="1"/>
  <c r="M478" i="5"/>
  <c r="N478" i="5" s="1"/>
  <c r="O478" i="5" s="1"/>
  <c r="P478" i="5" s="1"/>
  <c r="Q478" i="5" s="1"/>
  <c r="M430" i="5"/>
  <c r="N430" i="5" s="1"/>
  <c r="O430" i="5" s="1"/>
  <c r="P430" i="5" s="1"/>
  <c r="Q430" i="5" s="1"/>
  <c r="M205" i="5"/>
  <c r="N205" i="5" s="1"/>
  <c r="O205" i="5" s="1"/>
  <c r="P205" i="5" s="1"/>
  <c r="Q205" i="5" s="1"/>
  <c r="M199" i="5"/>
  <c r="N199" i="5" s="1"/>
  <c r="O199" i="5" s="1"/>
  <c r="P199" i="5" s="1"/>
  <c r="Q199" i="5" s="1"/>
  <c r="M193" i="5"/>
  <c r="N193" i="5" s="1"/>
  <c r="O193" i="5" s="1"/>
  <c r="P193" i="5" s="1"/>
  <c r="Q193" i="5" s="1"/>
  <c r="M187" i="5"/>
  <c r="N187" i="5" s="1"/>
  <c r="O187" i="5" s="1"/>
  <c r="P187" i="5" s="1"/>
  <c r="Q187" i="5" s="1"/>
  <c r="M181" i="5"/>
  <c r="N181" i="5" s="1"/>
  <c r="O181" i="5" s="1"/>
  <c r="P181" i="5" s="1"/>
  <c r="Q181" i="5" s="1"/>
  <c r="M175" i="5"/>
  <c r="N175" i="5" s="1"/>
  <c r="O175" i="5" s="1"/>
  <c r="P175" i="5" s="1"/>
  <c r="Q175" i="5" s="1"/>
  <c r="M169" i="5"/>
  <c r="N169" i="5" s="1"/>
  <c r="O169" i="5" s="1"/>
  <c r="P169" i="5" s="1"/>
  <c r="Q169" i="5" s="1"/>
  <c r="M163" i="5"/>
  <c r="N163" i="5" s="1"/>
  <c r="O163" i="5" s="1"/>
  <c r="P163" i="5" s="1"/>
  <c r="Q163" i="5" s="1"/>
  <c r="M157" i="5"/>
  <c r="N157" i="5" s="1"/>
  <c r="O157" i="5" s="1"/>
  <c r="P157" i="5" s="1"/>
  <c r="Q157" i="5" s="1"/>
  <c r="M151" i="5"/>
  <c r="N151" i="5" s="1"/>
  <c r="O151" i="5" s="1"/>
  <c r="P151" i="5" s="1"/>
  <c r="Q151" i="5" s="1"/>
  <c r="M145" i="5"/>
  <c r="N145" i="5" s="1"/>
  <c r="O145" i="5" s="1"/>
  <c r="P145" i="5" s="1"/>
  <c r="Q145" i="5" s="1"/>
  <c r="M139" i="5"/>
  <c r="N139" i="5" s="1"/>
  <c r="O139" i="5" s="1"/>
  <c r="P139" i="5" s="1"/>
  <c r="Q139" i="5" s="1"/>
  <c r="M133" i="5"/>
  <c r="N133" i="5" s="1"/>
  <c r="O133" i="5" s="1"/>
  <c r="P133" i="5" s="1"/>
  <c r="Q133" i="5" s="1"/>
  <c r="M127" i="5"/>
  <c r="N127" i="5" s="1"/>
  <c r="O127" i="5" s="1"/>
  <c r="P127" i="5" s="1"/>
  <c r="Q127" i="5" s="1"/>
  <c r="M121" i="5"/>
  <c r="N121" i="5" s="1"/>
  <c r="O121" i="5" s="1"/>
  <c r="P121" i="5" s="1"/>
  <c r="Q121" i="5" s="1"/>
  <c r="M115" i="5"/>
  <c r="N115" i="5" s="1"/>
  <c r="O115" i="5" s="1"/>
  <c r="P115" i="5" s="1"/>
  <c r="Q115" i="5" s="1"/>
  <c r="M109" i="5"/>
  <c r="N109" i="5" s="1"/>
  <c r="O109" i="5" s="1"/>
  <c r="P109" i="5" s="1"/>
  <c r="Q109" i="5" s="1"/>
  <c r="M103" i="5"/>
  <c r="N103" i="5" s="1"/>
  <c r="O103" i="5" s="1"/>
  <c r="P103" i="5" s="1"/>
  <c r="Q103" i="5" s="1"/>
  <c r="M97" i="5"/>
  <c r="N97" i="5" s="1"/>
  <c r="O97" i="5" s="1"/>
  <c r="P97" i="5" s="1"/>
  <c r="Q97" i="5" s="1"/>
  <c r="M91" i="5"/>
  <c r="N91" i="5" s="1"/>
  <c r="O91" i="5" s="1"/>
  <c r="P91" i="5" s="1"/>
  <c r="Q91" i="5" s="1"/>
  <c r="M85" i="5"/>
  <c r="N85" i="5" s="1"/>
  <c r="O85" i="5" s="1"/>
  <c r="P85" i="5" s="1"/>
  <c r="Q85" i="5" s="1"/>
  <c r="M79" i="5"/>
  <c r="N79" i="5" s="1"/>
  <c r="O79" i="5" s="1"/>
  <c r="P79" i="5" s="1"/>
  <c r="Q79" i="5" s="1"/>
  <c r="M73" i="5"/>
  <c r="N73" i="5" s="1"/>
  <c r="O73" i="5" s="1"/>
  <c r="P73" i="5" s="1"/>
  <c r="Q73" i="5" s="1"/>
  <c r="M952" i="5"/>
  <c r="N952" i="5" s="1"/>
  <c r="O952" i="5" s="1"/>
  <c r="P952" i="5" s="1"/>
  <c r="Q952" i="5" s="1"/>
  <c r="M651" i="5"/>
  <c r="N651" i="5" s="1"/>
  <c r="O651" i="5" s="1"/>
  <c r="P651" i="5" s="1"/>
  <c r="Q651" i="5" s="1"/>
  <c r="M589" i="5"/>
  <c r="N589" i="5" s="1"/>
  <c r="O589" i="5" s="1"/>
  <c r="P589" i="5" s="1"/>
  <c r="Q589" i="5" s="1"/>
  <c r="M443" i="5"/>
  <c r="N443" i="5" s="1"/>
  <c r="O443" i="5" s="1"/>
  <c r="P443" i="5" s="1"/>
  <c r="Q443" i="5" s="1"/>
  <c r="M1095" i="5"/>
  <c r="N1095" i="5" s="1"/>
  <c r="O1095" i="5" s="1"/>
  <c r="P1095" i="5" s="1"/>
  <c r="Q1095" i="5" s="1"/>
  <c r="M628" i="5"/>
  <c r="N628" i="5" s="1"/>
  <c r="O628" i="5" s="1"/>
  <c r="P628" i="5" s="1"/>
  <c r="Q628" i="5" s="1"/>
  <c r="M609" i="5"/>
  <c r="N609" i="5" s="1"/>
  <c r="O609" i="5" s="1"/>
  <c r="P609" i="5" s="1"/>
  <c r="Q609" i="5" s="1"/>
  <c r="M477" i="5"/>
  <c r="N477" i="5" s="1"/>
  <c r="O477" i="5" s="1"/>
  <c r="P477" i="5" s="1"/>
  <c r="Q477" i="5" s="1"/>
  <c r="M429" i="5"/>
  <c r="N429" i="5" s="1"/>
  <c r="O429" i="5" s="1"/>
  <c r="P429" i="5" s="1"/>
  <c r="Q429" i="5" s="1"/>
  <c r="M255" i="5"/>
  <c r="N255" i="5" s="1"/>
  <c r="O255" i="5" s="1"/>
  <c r="P255" i="5" s="1"/>
  <c r="Q255" i="5" s="1"/>
  <c r="M251" i="5"/>
  <c r="N251" i="5" s="1"/>
  <c r="O251" i="5" s="1"/>
  <c r="P251" i="5" s="1"/>
  <c r="Q251" i="5" s="1"/>
  <c r="M247" i="5"/>
  <c r="N247" i="5" s="1"/>
  <c r="O247" i="5" s="1"/>
  <c r="P247" i="5" s="1"/>
  <c r="Q247" i="5" s="1"/>
  <c r="M243" i="5"/>
  <c r="N243" i="5" s="1"/>
  <c r="O243" i="5" s="1"/>
  <c r="P243" i="5" s="1"/>
  <c r="Q243" i="5" s="1"/>
  <c r="M239" i="5"/>
  <c r="N239" i="5" s="1"/>
  <c r="O239" i="5" s="1"/>
  <c r="P239" i="5" s="1"/>
  <c r="Q239" i="5" s="1"/>
  <c r="M235" i="5"/>
  <c r="N235" i="5" s="1"/>
  <c r="O235" i="5" s="1"/>
  <c r="P235" i="5" s="1"/>
  <c r="Q235" i="5" s="1"/>
  <c r="M231" i="5"/>
  <c r="N231" i="5" s="1"/>
  <c r="O231" i="5" s="1"/>
  <c r="P231" i="5" s="1"/>
  <c r="Q231" i="5" s="1"/>
  <c r="M227" i="5"/>
  <c r="N227" i="5" s="1"/>
  <c r="O227" i="5" s="1"/>
  <c r="P227" i="5" s="1"/>
  <c r="Q227" i="5" s="1"/>
  <c r="M223" i="5"/>
  <c r="N223" i="5" s="1"/>
  <c r="O223" i="5" s="1"/>
  <c r="P223" i="5" s="1"/>
  <c r="Q223" i="5" s="1"/>
  <c r="M219" i="5"/>
  <c r="N219" i="5" s="1"/>
  <c r="O219" i="5" s="1"/>
  <c r="P219" i="5" s="1"/>
  <c r="Q219" i="5" s="1"/>
  <c r="M215" i="5"/>
  <c r="N215" i="5" s="1"/>
  <c r="O215" i="5" s="1"/>
  <c r="P215" i="5" s="1"/>
  <c r="Q215" i="5" s="1"/>
  <c r="M211" i="5"/>
  <c r="N211" i="5" s="1"/>
  <c r="O211" i="5" s="1"/>
  <c r="P211" i="5" s="1"/>
  <c r="Q211" i="5" s="1"/>
  <c r="M206" i="5"/>
  <c r="N206" i="5" s="1"/>
  <c r="O206" i="5" s="1"/>
  <c r="P206" i="5" s="1"/>
  <c r="Q206" i="5" s="1"/>
  <c r="M200" i="5"/>
  <c r="N200" i="5" s="1"/>
  <c r="O200" i="5" s="1"/>
  <c r="P200" i="5" s="1"/>
  <c r="Q200" i="5" s="1"/>
  <c r="M194" i="5"/>
  <c r="N194" i="5" s="1"/>
  <c r="O194" i="5" s="1"/>
  <c r="P194" i="5" s="1"/>
  <c r="Q194" i="5" s="1"/>
  <c r="M188" i="5"/>
  <c r="N188" i="5" s="1"/>
  <c r="O188" i="5" s="1"/>
  <c r="P188" i="5" s="1"/>
  <c r="Q188" i="5" s="1"/>
  <c r="M182" i="5"/>
  <c r="N182" i="5" s="1"/>
  <c r="O182" i="5" s="1"/>
  <c r="P182" i="5" s="1"/>
  <c r="Q182" i="5" s="1"/>
  <c r="M176" i="5"/>
  <c r="N176" i="5" s="1"/>
  <c r="O176" i="5" s="1"/>
  <c r="P176" i="5" s="1"/>
  <c r="Q176" i="5" s="1"/>
  <c r="M170" i="5"/>
  <c r="N170" i="5" s="1"/>
  <c r="O170" i="5" s="1"/>
  <c r="P170" i="5" s="1"/>
  <c r="Q170" i="5" s="1"/>
  <c r="M164" i="5"/>
  <c r="N164" i="5" s="1"/>
  <c r="O164" i="5" s="1"/>
  <c r="P164" i="5" s="1"/>
  <c r="Q164" i="5" s="1"/>
  <c r="M158" i="5"/>
  <c r="N158" i="5" s="1"/>
  <c r="O158" i="5" s="1"/>
  <c r="P158" i="5" s="1"/>
  <c r="Q158" i="5" s="1"/>
  <c r="M152" i="5"/>
  <c r="N152" i="5" s="1"/>
  <c r="O152" i="5" s="1"/>
  <c r="P152" i="5" s="1"/>
  <c r="Q152" i="5" s="1"/>
  <c r="M146" i="5"/>
  <c r="N146" i="5" s="1"/>
  <c r="O146" i="5" s="1"/>
  <c r="P146" i="5" s="1"/>
  <c r="Q146" i="5" s="1"/>
  <c r="M140" i="5"/>
  <c r="N140" i="5" s="1"/>
  <c r="O140" i="5" s="1"/>
  <c r="P140" i="5" s="1"/>
  <c r="Q140" i="5" s="1"/>
  <c r="M134" i="5"/>
  <c r="N134" i="5" s="1"/>
  <c r="O134" i="5" s="1"/>
  <c r="P134" i="5" s="1"/>
  <c r="Q134" i="5" s="1"/>
  <c r="M128" i="5"/>
  <c r="N128" i="5" s="1"/>
  <c r="O128" i="5" s="1"/>
  <c r="P128" i="5" s="1"/>
  <c r="Q128" i="5" s="1"/>
  <c r="M122" i="5"/>
  <c r="N122" i="5" s="1"/>
  <c r="O122" i="5" s="1"/>
  <c r="P122" i="5" s="1"/>
  <c r="Q122" i="5" s="1"/>
  <c r="M116" i="5"/>
  <c r="N116" i="5" s="1"/>
  <c r="O116" i="5" s="1"/>
  <c r="P116" i="5" s="1"/>
  <c r="Q116" i="5" s="1"/>
  <c r="M110" i="5"/>
  <c r="N110" i="5" s="1"/>
  <c r="O110" i="5" s="1"/>
  <c r="P110" i="5" s="1"/>
  <c r="Q110" i="5" s="1"/>
  <c r="M104" i="5"/>
  <c r="N104" i="5" s="1"/>
  <c r="O104" i="5" s="1"/>
  <c r="P104" i="5" s="1"/>
  <c r="Q104" i="5" s="1"/>
  <c r="M98" i="5"/>
  <c r="N98" i="5" s="1"/>
  <c r="O98" i="5" s="1"/>
  <c r="P98" i="5" s="1"/>
  <c r="Q98" i="5" s="1"/>
  <c r="M92" i="5"/>
  <c r="N92" i="5" s="1"/>
  <c r="O92" i="5" s="1"/>
  <c r="P92" i="5" s="1"/>
  <c r="Q92" i="5" s="1"/>
  <c r="M86" i="5"/>
  <c r="N86" i="5" s="1"/>
  <c r="O86" i="5" s="1"/>
  <c r="P86" i="5" s="1"/>
  <c r="Q86" i="5" s="1"/>
  <c r="M80" i="5"/>
  <c r="N80" i="5" s="1"/>
  <c r="O80" i="5" s="1"/>
  <c r="P80" i="5" s="1"/>
  <c r="Q80" i="5" s="1"/>
  <c r="M74" i="5"/>
  <c r="N74" i="5" s="1"/>
  <c r="O74" i="5" s="1"/>
  <c r="P74" i="5" s="1"/>
  <c r="Q74" i="5" s="1"/>
  <c r="M407" i="5"/>
  <c r="N407" i="5" s="1"/>
  <c r="O407" i="5" s="1"/>
  <c r="P407" i="5" s="1"/>
  <c r="Q407" i="5" s="1"/>
  <c r="M201" i="5"/>
  <c r="N201" i="5" s="1"/>
  <c r="M177" i="5"/>
  <c r="N177" i="5" s="1"/>
  <c r="M153" i="5"/>
  <c r="N153" i="5" s="1"/>
  <c r="M129" i="5"/>
  <c r="N129" i="5" s="1"/>
  <c r="M105" i="5"/>
  <c r="N105" i="5" s="1"/>
  <c r="M81" i="5"/>
  <c r="N81" i="5" s="1"/>
  <c r="M63" i="5"/>
  <c r="N63" i="5" s="1"/>
  <c r="O63" i="5" s="1"/>
  <c r="P63" i="5" s="1"/>
  <c r="Q63" i="5" s="1"/>
  <c r="M59" i="5"/>
  <c r="N59" i="5" s="1"/>
  <c r="O59" i="5" s="1"/>
  <c r="P59" i="5" s="1"/>
  <c r="Q59" i="5" s="1"/>
  <c r="M55" i="5"/>
  <c r="N55" i="5" s="1"/>
  <c r="O55" i="5" s="1"/>
  <c r="P55" i="5" s="1"/>
  <c r="Q55" i="5" s="1"/>
  <c r="M51" i="5"/>
  <c r="N51" i="5" s="1"/>
  <c r="O51" i="5" s="1"/>
  <c r="P51" i="5" s="1"/>
  <c r="Q51" i="5" s="1"/>
  <c r="M47" i="5"/>
  <c r="N47" i="5" s="1"/>
  <c r="O47" i="5" s="1"/>
  <c r="P47" i="5" s="1"/>
  <c r="Q47" i="5" s="1"/>
  <c r="M43" i="5"/>
  <c r="N43" i="5" s="1"/>
  <c r="O43" i="5" s="1"/>
  <c r="P43" i="5" s="1"/>
  <c r="Q43" i="5" s="1"/>
  <c r="M39" i="5"/>
  <c r="N39" i="5" s="1"/>
  <c r="O39" i="5" s="1"/>
  <c r="P39" i="5" s="1"/>
  <c r="Q39" i="5" s="1"/>
  <c r="M35" i="5"/>
  <c r="N35" i="5" s="1"/>
  <c r="O35" i="5" s="1"/>
  <c r="P35" i="5" s="1"/>
  <c r="Q35" i="5" s="1"/>
  <c r="M31" i="5"/>
  <c r="N31" i="5" s="1"/>
  <c r="O31" i="5" s="1"/>
  <c r="P31" i="5" s="1"/>
  <c r="Q31" i="5" s="1"/>
  <c r="M27" i="5"/>
  <c r="N27" i="5" s="1"/>
  <c r="O27" i="5" s="1"/>
  <c r="P27" i="5" s="1"/>
  <c r="Q27" i="5" s="1"/>
  <c r="M607" i="5"/>
  <c r="N607" i="5" s="1"/>
  <c r="O607" i="5" s="1"/>
  <c r="P607" i="5" s="1"/>
  <c r="Q607" i="5" s="1"/>
  <c r="M441" i="5"/>
  <c r="N441" i="5" s="1"/>
  <c r="M248" i="5"/>
  <c r="N248" i="5" s="1"/>
  <c r="O248" i="5" s="1"/>
  <c r="P248" i="5" s="1"/>
  <c r="Q248" i="5" s="1"/>
  <c r="M232" i="5"/>
  <c r="N232" i="5" s="1"/>
  <c r="O232" i="5" s="1"/>
  <c r="P232" i="5" s="1"/>
  <c r="Q232" i="5" s="1"/>
  <c r="M216" i="5"/>
  <c r="N216" i="5" s="1"/>
  <c r="O216" i="5" s="1"/>
  <c r="P216" i="5" s="1"/>
  <c r="Q216" i="5" s="1"/>
  <c r="M67" i="5"/>
  <c r="N67" i="5" s="1"/>
  <c r="O67" i="5" s="1"/>
  <c r="P67" i="5" s="1"/>
  <c r="Q67" i="5" s="1"/>
  <c r="M207" i="5"/>
  <c r="N207" i="5" s="1"/>
  <c r="O207" i="5" s="1"/>
  <c r="P207" i="5" s="1"/>
  <c r="Q207" i="5" s="1"/>
  <c r="M183" i="5"/>
  <c r="N183" i="5" s="1"/>
  <c r="O183" i="5" s="1"/>
  <c r="P183" i="5" s="1"/>
  <c r="Q183" i="5" s="1"/>
  <c r="M159" i="5"/>
  <c r="N159" i="5" s="1"/>
  <c r="O159" i="5" s="1"/>
  <c r="P159" i="5" s="1"/>
  <c r="Q159" i="5" s="1"/>
  <c r="M135" i="5"/>
  <c r="N135" i="5" s="1"/>
  <c r="O135" i="5" s="1"/>
  <c r="P135" i="5" s="1"/>
  <c r="Q135" i="5" s="1"/>
  <c r="M111" i="5"/>
  <c r="N111" i="5" s="1"/>
  <c r="O111" i="5" s="1"/>
  <c r="P111" i="5" s="1"/>
  <c r="Q111" i="5" s="1"/>
  <c r="M87" i="5"/>
  <c r="N87" i="5" s="1"/>
  <c r="O87" i="5" s="1"/>
  <c r="P87" i="5" s="1"/>
  <c r="Q87" i="5" s="1"/>
  <c r="M64" i="5"/>
  <c r="N64" i="5" s="1"/>
  <c r="O64" i="5" s="1"/>
  <c r="P64" i="5" s="1"/>
  <c r="Q64" i="5" s="1"/>
  <c r="M44" i="5"/>
  <c r="N44" i="5" s="1"/>
  <c r="M533" i="5"/>
  <c r="N533" i="5" s="1"/>
  <c r="O533" i="5" s="1"/>
  <c r="P533" i="5" s="1"/>
  <c r="Q533" i="5" s="1"/>
  <c r="M48" i="5"/>
  <c r="N48" i="5" s="1"/>
  <c r="O48" i="5" s="1"/>
  <c r="P48" i="5" s="1"/>
  <c r="Q48" i="5" s="1"/>
  <c r="M28" i="5"/>
  <c r="N28" i="5" s="1"/>
  <c r="O28" i="5" s="1"/>
  <c r="P28" i="5" s="1"/>
  <c r="Q28" i="5" s="1"/>
  <c r="M1082" i="5"/>
  <c r="N1082" i="5" s="1"/>
  <c r="O1082" i="5" s="1"/>
  <c r="P1082" i="5" s="1"/>
  <c r="Q1082" i="5" s="1"/>
  <c r="M601" i="5"/>
  <c r="N601" i="5" s="1"/>
  <c r="O601" i="5" s="1"/>
  <c r="P601" i="5" s="1"/>
  <c r="Q601" i="5" s="1"/>
  <c r="M455" i="5"/>
  <c r="N455" i="5" s="1"/>
  <c r="M195" i="5"/>
  <c r="N195" i="5" s="1"/>
  <c r="O195" i="5" s="1"/>
  <c r="P195" i="5" s="1"/>
  <c r="Q195" i="5" s="1"/>
  <c r="M171" i="5"/>
  <c r="N171" i="5" s="1"/>
  <c r="O171" i="5" s="1"/>
  <c r="P171" i="5" s="1"/>
  <c r="Q171" i="5" s="1"/>
  <c r="M147" i="5"/>
  <c r="N147" i="5" s="1"/>
  <c r="O147" i="5" s="1"/>
  <c r="P147" i="5" s="1"/>
  <c r="Q147" i="5" s="1"/>
  <c r="M123" i="5"/>
  <c r="N123" i="5" s="1"/>
  <c r="O123" i="5" s="1"/>
  <c r="P123" i="5" s="1"/>
  <c r="Q123" i="5" s="1"/>
  <c r="M99" i="5"/>
  <c r="N99" i="5" s="1"/>
  <c r="O99" i="5" s="1"/>
  <c r="P99" i="5" s="1"/>
  <c r="Q99" i="5" s="1"/>
  <c r="M75" i="5"/>
  <c r="N75" i="5" s="1"/>
  <c r="O75" i="5" s="1"/>
  <c r="P75" i="5" s="1"/>
  <c r="Q75" i="5" s="1"/>
  <c r="M66" i="5"/>
  <c r="N66" i="5" s="1"/>
  <c r="O66" i="5" s="1"/>
  <c r="P66" i="5" s="1"/>
  <c r="Q66" i="5" s="1"/>
  <c r="M62" i="5"/>
  <c r="N62" i="5" s="1"/>
  <c r="O62" i="5" s="1"/>
  <c r="P62" i="5" s="1"/>
  <c r="Q62" i="5" s="1"/>
  <c r="M58" i="5"/>
  <c r="N58" i="5" s="1"/>
  <c r="O58" i="5" s="1"/>
  <c r="P58" i="5" s="1"/>
  <c r="Q58" i="5" s="1"/>
  <c r="M54" i="5"/>
  <c r="N54" i="5" s="1"/>
  <c r="O54" i="5" s="1"/>
  <c r="P54" i="5" s="1"/>
  <c r="Q54" i="5" s="1"/>
  <c r="M50" i="5"/>
  <c r="N50" i="5" s="1"/>
  <c r="O50" i="5" s="1"/>
  <c r="P50" i="5" s="1"/>
  <c r="Q50" i="5" s="1"/>
  <c r="M46" i="5"/>
  <c r="N46" i="5" s="1"/>
  <c r="O46" i="5" s="1"/>
  <c r="P46" i="5" s="1"/>
  <c r="Q46" i="5" s="1"/>
  <c r="M42" i="5"/>
  <c r="N42" i="5" s="1"/>
  <c r="O42" i="5" s="1"/>
  <c r="P42" i="5" s="1"/>
  <c r="Q42" i="5" s="1"/>
  <c r="M38" i="5"/>
  <c r="N38" i="5" s="1"/>
  <c r="O38" i="5" s="1"/>
  <c r="P38" i="5" s="1"/>
  <c r="Q38" i="5" s="1"/>
  <c r="M34" i="5"/>
  <c r="N34" i="5" s="1"/>
  <c r="O34" i="5" s="1"/>
  <c r="P34" i="5" s="1"/>
  <c r="Q34" i="5" s="1"/>
  <c r="M30" i="5"/>
  <c r="N30" i="5" s="1"/>
  <c r="O30" i="5" s="1"/>
  <c r="P30" i="5" s="1"/>
  <c r="Q30" i="5" s="1"/>
  <c r="M26" i="5"/>
  <c r="N26" i="5" s="1"/>
  <c r="O26" i="5" s="1"/>
  <c r="P26" i="5" s="1"/>
  <c r="Q26" i="5" s="1"/>
  <c r="M56" i="5"/>
  <c r="N56" i="5" s="1"/>
  <c r="M32" i="5"/>
  <c r="N32" i="5" s="1"/>
  <c r="M696" i="5"/>
  <c r="N696" i="5" s="1"/>
  <c r="O696" i="5" s="1"/>
  <c r="P696" i="5" s="1"/>
  <c r="Q696" i="5" s="1"/>
  <c r="M252" i="5"/>
  <c r="N252" i="5" s="1"/>
  <c r="O252" i="5" s="1"/>
  <c r="P252" i="5" s="1"/>
  <c r="Q252" i="5" s="1"/>
  <c r="M236" i="5"/>
  <c r="N236" i="5" s="1"/>
  <c r="O236" i="5" s="1"/>
  <c r="P236" i="5" s="1"/>
  <c r="Q236" i="5" s="1"/>
  <c r="M220" i="5"/>
  <c r="N220" i="5" s="1"/>
  <c r="O220" i="5" s="1"/>
  <c r="P220" i="5" s="1"/>
  <c r="Q220" i="5" s="1"/>
  <c r="M776" i="5"/>
  <c r="N776" i="5" s="1"/>
  <c r="M549" i="5"/>
  <c r="N549" i="5" s="1"/>
  <c r="O549" i="5" s="1"/>
  <c r="P549" i="5" s="1"/>
  <c r="Q549" i="5" s="1"/>
  <c r="M189" i="5"/>
  <c r="N189" i="5" s="1"/>
  <c r="M165" i="5"/>
  <c r="N165" i="5" s="1"/>
  <c r="M141" i="5"/>
  <c r="N141" i="5" s="1"/>
  <c r="M117" i="5"/>
  <c r="N117" i="5" s="1"/>
  <c r="M93" i="5"/>
  <c r="N93" i="5" s="1"/>
  <c r="M65" i="5"/>
  <c r="N65" i="5" s="1"/>
  <c r="O65" i="5" s="1"/>
  <c r="P65" i="5" s="1"/>
  <c r="Q65" i="5" s="1"/>
  <c r="M61" i="5"/>
  <c r="N61" i="5" s="1"/>
  <c r="O61" i="5" s="1"/>
  <c r="P61" i="5" s="1"/>
  <c r="Q61" i="5" s="1"/>
  <c r="M57" i="5"/>
  <c r="N57" i="5" s="1"/>
  <c r="O57" i="5" s="1"/>
  <c r="P57" i="5" s="1"/>
  <c r="Q57" i="5" s="1"/>
  <c r="M53" i="5"/>
  <c r="N53" i="5" s="1"/>
  <c r="O53" i="5" s="1"/>
  <c r="P53" i="5" s="1"/>
  <c r="Q53" i="5" s="1"/>
  <c r="M49" i="5"/>
  <c r="N49" i="5" s="1"/>
  <c r="O49" i="5" s="1"/>
  <c r="P49" i="5" s="1"/>
  <c r="Q49" i="5" s="1"/>
  <c r="M45" i="5"/>
  <c r="N45" i="5" s="1"/>
  <c r="O45" i="5" s="1"/>
  <c r="P45" i="5" s="1"/>
  <c r="Q45" i="5" s="1"/>
  <c r="M41" i="5"/>
  <c r="N41" i="5" s="1"/>
  <c r="O41" i="5" s="1"/>
  <c r="P41" i="5" s="1"/>
  <c r="Q41" i="5" s="1"/>
  <c r="M37" i="5"/>
  <c r="N37" i="5" s="1"/>
  <c r="O37" i="5" s="1"/>
  <c r="P37" i="5" s="1"/>
  <c r="Q37" i="5" s="1"/>
  <c r="M33" i="5"/>
  <c r="N33" i="5" s="1"/>
  <c r="O33" i="5" s="1"/>
  <c r="P33" i="5" s="1"/>
  <c r="Q33" i="5" s="1"/>
  <c r="M29" i="5"/>
  <c r="N29" i="5" s="1"/>
  <c r="O29" i="5" s="1"/>
  <c r="P29" i="5" s="1"/>
  <c r="Q29" i="5" s="1"/>
  <c r="M256" i="5"/>
  <c r="N256" i="5" s="1"/>
  <c r="O256" i="5" s="1"/>
  <c r="P256" i="5" s="1"/>
  <c r="Q256" i="5" s="1"/>
  <c r="M240" i="5"/>
  <c r="N240" i="5" s="1"/>
  <c r="O240" i="5" s="1"/>
  <c r="P240" i="5" s="1"/>
  <c r="Q240" i="5" s="1"/>
  <c r="M224" i="5"/>
  <c r="N224" i="5" s="1"/>
  <c r="O224" i="5" s="1"/>
  <c r="P224" i="5" s="1"/>
  <c r="Q224" i="5" s="1"/>
  <c r="M52" i="5"/>
  <c r="N52" i="5" s="1"/>
  <c r="O52" i="5" s="1"/>
  <c r="P52" i="5" s="1"/>
  <c r="Q52" i="5" s="1"/>
  <c r="M36" i="5"/>
  <c r="N36" i="5" s="1"/>
  <c r="O36" i="5" s="1"/>
  <c r="P36" i="5" s="1"/>
  <c r="Q36" i="5" s="1"/>
  <c r="M661" i="5"/>
  <c r="N661" i="5" s="1"/>
  <c r="O661" i="5" s="1"/>
  <c r="P661" i="5" s="1"/>
  <c r="Q661" i="5" s="1"/>
  <c r="M565" i="5"/>
  <c r="N565" i="5" s="1"/>
  <c r="O565" i="5" s="1"/>
  <c r="P565" i="5" s="1"/>
  <c r="Q565" i="5" s="1"/>
  <c r="M501" i="5"/>
  <c r="N501" i="5" s="1"/>
  <c r="O501" i="5" s="1"/>
  <c r="P501" i="5" s="1"/>
  <c r="Q501" i="5" s="1"/>
  <c r="M60" i="5"/>
  <c r="N60" i="5" s="1"/>
  <c r="O60" i="5" s="1"/>
  <c r="P60" i="5" s="1"/>
  <c r="Q60" i="5" s="1"/>
  <c r="M40" i="5"/>
  <c r="N40" i="5" s="1"/>
  <c r="O40" i="5" s="1"/>
  <c r="P40" i="5" s="1"/>
  <c r="Q40" i="5" s="1"/>
  <c r="M244" i="5"/>
  <c r="N244" i="5" s="1"/>
  <c r="O244" i="5" s="1"/>
  <c r="P244" i="5" s="1"/>
  <c r="Q244" i="5" s="1"/>
  <c r="M228" i="5"/>
  <c r="N228" i="5" s="1"/>
  <c r="O228" i="5" s="1"/>
  <c r="P228" i="5" s="1"/>
  <c r="Q228" i="5" s="1"/>
  <c r="M212" i="5"/>
  <c r="N212" i="5" s="1"/>
  <c r="O212" i="5" s="1"/>
  <c r="P212" i="5" s="1"/>
  <c r="Q212" i="5" s="1"/>
  <c r="M581" i="5"/>
  <c r="N581" i="5" s="1"/>
  <c r="O581" i="5" s="1"/>
  <c r="P581" i="5" s="1"/>
  <c r="Q581" i="5" s="1"/>
  <c r="M517" i="5"/>
  <c r="N517" i="5" s="1"/>
  <c r="O517" i="5" s="1"/>
  <c r="P517" i="5" s="1"/>
  <c r="Q517" i="5" s="1"/>
  <c r="M442" i="5"/>
  <c r="N442" i="5" s="1"/>
  <c r="O442" i="5" s="1"/>
  <c r="P442" i="5" s="1"/>
  <c r="Q442" i="5" s="1"/>
</calcChain>
</file>

<file path=xl/sharedStrings.xml><?xml version="1.0" encoding="utf-8"?>
<sst xmlns="http://schemas.openxmlformats.org/spreadsheetml/2006/main" count="4405" uniqueCount="644">
  <si>
    <t>player</t>
  </si>
  <si>
    <t>role</t>
  </si>
  <si>
    <t>team</t>
  </si>
  <si>
    <t>oppteam</t>
  </si>
  <si>
    <t>home</t>
  </si>
  <si>
    <t>starter</t>
  </si>
  <si>
    <t>vote%</t>
  </si>
  <si>
    <t>MV</t>
  </si>
  <si>
    <t>MV std</t>
  </si>
  <si>
    <t>FV</t>
  </si>
  <si>
    <t>FV std</t>
  </si>
  <si>
    <t>MV loc</t>
  </si>
  <si>
    <t>MV scale</t>
  </si>
  <si>
    <t>MV skewness</t>
  </si>
  <si>
    <t>MV tailweight</t>
  </si>
  <si>
    <t>FV loc</t>
  </si>
  <si>
    <t>FV scale</t>
  </si>
  <si>
    <t>FV skewness</t>
  </si>
  <si>
    <t>FV tailweight</t>
  </si>
  <si>
    <t>Clean Sheet %</t>
  </si>
  <si>
    <t>Rossi F.</t>
  </si>
  <si>
    <t>P</t>
  </si>
  <si>
    <t>Atalanta</t>
  </si>
  <si>
    <t>Genoa</t>
  </si>
  <si>
    <t>Musso</t>
  </si>
  <si>
    <t>Carnesecchi</t>
  </si>
  <si>
    <t>Ruggeri</t>
  </si>
  <si>
    <t>D</t>
  </si>
  <si>
    <t>Zortea</t>
  </si>
  <si>
    <t>Zappacosta</t>
  </si>
  <si>
    <t>Scalvini</t>
  </si>
  <si>
    <t>Toloi</t>
  </si>
  <si>
    <t>Hateboer</t>
  </si>
  <si>
    <t>Bonfanti</t>
  </si>
  <si>
    <t>Holm</t>
  </si>
  <si>
    <t>Kolasinac</t>
  </si>
  <si>
    <t>Palomino</t>
  </si>
  <si>
    <t>Djimsiti</t>
  </si>
  <si>
    <t>Bakker</t>
  </si>
  <si>
    <t>Koopmeiners</t>
  </si>
  <si>
    <t>C</t>
  </si>
  <si>
    <t>Miranchuk</t>
  </si>
  <si>
    <t>Pasalic</t>
  </si>
  <si>
    <t>De Ketelaere</t>
  </si>
  <si>
    <t>De Roon</t>
  </si>
  <si>
    <t>Ederson D.s.</t>
  </si>
  <si>
    <t>Adopo</t>
  </si>
  <si>
    <t>Lookman</t>
  </si>
  <si>
    <t>A</t>
  </si>
  <si>
    <t>Scamacca</t>
  </si>
  <si>
    <t>Muriel</t>
  </si>
  <si>
    <t>Toure' E.</t>
  </si>
  <si>
    <t>Skorupski</t>
  </si>
  <si>
    <t>Bologna</t>
  </si>
  <si>
    <t>Frosinone</t>
  </si>
  <si>
    <t>Posch</t>
  </si>
  <si>
    <t>Kristiansen</t>
  </si>
  <si>
    <t>De Silvestri</t>
  </si>
  <si>
    <t>Beukema</t>
  </si>
  <si>
    <t>Amey</t>
  </si>
  <si>
    <t>Lucumi'</t>
  </si>
  <si>
    <t>Calafiori</t>
  </si>
  <si>
    <t>Corazza</t>
  </si>
  <si>
    <t>Soumaoro</t>
  </si>
  <si>
    <t>Bonifazi</t>
  </si>
  <si>
    <t>Lykogiannis</t>
  </si>
  <si>
    <t>Orsolini</t>
  </si>
  <si>
    <t>Ferguson</t>
  </si>
  <si>
    <t>Moro N.</t>
  </si>
  <si>
    <t>Fabbian</t>
  </si>
  <si>
    <t>Saelemaekers</t>
  </si>
  <si>
    <t>Aebischer</t>
  </si>
  <si>
    <t>Ndoye</t>
  </si>
  <si>
    <t>Urbanski</t>
  </si>
  <si>
    <t>Freuler</t>
  </si>
  <si>
    <t>El Azzouzi</t>
  </si>
  <si>
    <t>Zirkzee</t>
  </si>
  <si>
    <t>Karlsson</t>
  </si>
  <si>
    <t>Van Hooijdonk</t>
  </si>
  <si>
    <t>Radunovic</t>
  </si>
  <si>
    <t>Cagliari</t>
  </si>
  <si>
    <t>Salernitana</t>
  </si>
  <si>
    <t>Wieteska</t>
  </si>
  <si>
    <t>Augello</t>
  </si>
  <si>
    <t>Capradossi</t>
  </si>
  <si>
    <t>Hatzidiakos</t>
  </si>
  <si>
    <t>Azzi</t>
  </si>
  <si>
    <t>Di Pardo</t>
  </si>
  <si>
    <t>Zappa</t>
  </si>
  <si>
    <t>Obert</t>
  </si>
  <si>
    <t>Dossena</t>
  </si>
  <si>
    <t>Goldaniga</t>
  </si>
  <si>
    <t>Nandez</t>
  </si>
  <si>
    <t>Mancosu</t>
  </si>
  <si>
    <t>Jankto</t>
  </si>
  <si>
    <t>Makoumbou</t>
  </si>
  <si>
    <t>Viola</t>
  </si>
  <si>
    <t>Rog</t>
  </si>
  <si>
    <t>Prati</t>
  </si>
  <si>
    <t>Oristanio</t>
  </si>
  <si>
    <t>Sulemana I.</t>
  </si>
  <si>
    <t>Deiola</t>
  </si>
  <si>
    <t>Lapadula</t>
  </si>
  <si>
    <t>Petagna</t>
  </si>
  <si>
    <t>Luvumbo</t>
  </si>
  <si>
    <t>Pavoletti</t>
  </si>
  <si>
    <t>Shomurodov</t>
  </si>
  <si>
    <t>Caprile</t>
  </si>
  <si>
    <t>Empoli</t>
  </si>
  <si>
    <t>Fiorentina</t>
  </si>
  <si>
    <t>Berisha</t>
  </si>
  <si>
    <t>Perisan</t>
  </si>
  <si>
    <t>Bastoni S.</t>
  </si>
  <si>
    <t>Guarino</t>
  </si>
  <si>
    <t>Ebuehi</t>
  </si>
  <si>
    <t>Ismajli</t>
  </si>
  <si>
    <t>Walukiewicz</t>
  </si>
  <si>
    <t>Cacace</t>
  </si>
  <si>
    <t>Luperto</t>
  </si>
  <si>
    <t>Bereszynski</t>
  </si>
  <si>
    <t>Pezzella Giu.</t>
  </si>
  <si>
    <t>Tonelli</t>
  </si>
  <si>
    <t>Maldini</t>
  </si>
  <si>
    <t>Baldanzi</t>
  </si>
  <si>
    <t>Ranocchia F.</t>
  </si>
  <si>
    <t>Marin</t>
  </si>
  <si>
    <t>Kovalenko</t>
  </si>
  <si>
    <t>Belardinelli</t>
  </si>
  <si>
    <t>Fazzini</t>
  </si>
  <si>
    <t>Gyasi</t>
  </si>
  <si>
    <t>Grassi</t>
  </si>
  <si>
    <t>Maleh</t>
  </si>
  <si>
    <t>Cambiaghi</t>
  </si>
  <si>
    <t>Shpendi S.</t>
  </si>
  <si>
    <t>Cancellieri</t>
  </si>
  <si>
    <t>Caputo</t>
  </si>
  <si>
    <t>Destro</t>
  </si>
  <si>
    <t>Terracciano</t>
  </si>
  <si>
    <t>Christensen O.</t>
  </si>
  <si>
    <t>Biraghi</t>
  </si>
  <si>
    <t>Martinez Quarta</t>
  </si>
  <si>
    <t>Mina</t>
  </si>
  <si>
    <t>Kayode</t>
  </si>
  <si>
    <t>Parisi</t>
  </si>
  <si>
    <t>Dodo'</t>
  </si>
  <si>
    <t>Pierozzi</t>
  </si>
  <si>
    <t>Comuzzo</t>
  </si>
  <si>
    <t>Milenkovic</t>
  </si>
  <si>
    <t>Ranieri L.</t>
  </si>
  <si>
    <t>Bonaventura</t>
  </si>
  <si>
    <t>Ikone'</t>
  </si>
  <si>
    <t>Castrovilli</t>
  </si>
  <si>
    <t>Duncan</t>
  </si>
  <si>
    <t>Mandragora</t>
  </si>
  <si>
    <t>Barak</t>
  </si>
  <si>
    <t>Amatucci</t>
  </si>
  <si>
    <t>Arthur Melo</t>
  </si>
  <si>
    <t>Sottil</t>
  </si>
  <si>
    <t>Infantino</t>
  </si>
  <si>
    <t>Lopez M.</t>
  </si>
  <si>
    <t>Gonzalez N.</t>
  </si>
  <si>
    <t>Kouame'</t>
  </si>
  <si>
    <t>Nzola</t>
  </si>
  <si>
    <t>Beltran L.</t>
  </si>
  <si>
    <t>Brekalo</t>
  </si>
  <si>
    <t>Cerofolini</t>
  </si>
  <si>
    <t>Turati</t>
  </si>
  <si>
    <t>Monterisi</t>
  </si>
  <si>
    <t>Marchizza</t>
  </si>
  <si>
    <t>Romagnoli S.</t>
  </si>
  <si>
    <t>Lirola</t>
  </si>
  <si>
    <t>Mateus Lusuardi</t>
  </si>
  <si>
    <t>Kalaj</t>
  </si>
  <si>
    <t>Oyono</t>
  </si>
  <si>
    <t>Okoli</t>
  </si>
  <si>
    <t>Harroui</t>
  </si>
  <si>
    <t>Mazzitelli</t>
  </si>
  <si>
    <t>Garritano</t>
  </si>
  <si>
    <t>Reinier</t>
  </si>
  <si>
    <t>Lulic K.</t>
  </si>
  <si>
    <t>Ibrahimovic A.</t>
  </si>
  <si>
    <t>Bourabia</t>
  </si>
  <si>
    <t>Gelli</t>
  </si>
  <si>
    <t>Brescianini</t>
  </si>
  <si>
    <t>Barrenechea</t>
  </si>
  <si>
    <t>Baez</t>
  </si>
  <si>
    <t>Soule'</t>
  </si>
  <si>
    <t>Cheddira</t>
  </si>
  <si>
    <t>Caso</t>
  </si>
  <si>
    <t>Bidaoui</t>
  </si>
  <si>
    <t>Cuni</t>
  </si>
  <si>
    <t>Kvernadze</t>
  </si>
  <si>
    <t>Kaio Jorge</t>
  </si>
  <si>
    <t>Martinez Jo.</t>
  </si>
  <si>
    <t>Vasquez</t>
  </si>
  <si>
    <t>Bani</t>
  </si>
  <si>
    <t>Dragusin</t>
  </si>
  <si>
    <t>Sabelli</t>
  </si>
  <si>
    <t>De Winter</t>
  </si>
  <si>
    <t>Matturro</t>
  </si>
  <si>
    <t>Vogliacco</t>
  </si>
  <si>
    <t>Haps</t>
  </si>
  <si>
    <t>Martin</t>
  </si>
  <si>
    <t>Hefti</t>
  </si>
  <si>
    <t>Gudmundsson A.</t>
  </si>
  <si>
    <t>Thorsby</t>
  </si>
  <si>
    <t>Messias</t>
  </si>
  <si>
    <t>Malinovskyi</t>
  </si>
  <si>
    <t>Frendrup</t>
  </si>
  <si>
    <t>Kutlu</t>
  </si>
  <si>
    <t>Jagiello</t>
  </si>
  <si>
    <t>Strootman</t>
  </si>
  <si>
    <t>Badelj</t>
  </si>
  <si>
    <t>Retegui</t>
  </si>
  <si>
    <t>Puscas</t>
  </si>
  <si>
    <t>Ekuban</t>
  </si>
  <si>
    <t>Sommer</t>
  </si>
  <si>
    <t>Inter</t>
  </si>
  <si>
    <t>Torino</t>
  </si>
  <si>
    <t>Audero</t>
  </si>
  <si>
    <t>Dumfries</t>
  </si>
  <si>
    <t>Dimarco</t>
  </si>
  <si>
    <t>Bastoni</t>
  </si>
  <si>
    <t>Carlos Augusto</t>
  </si>
  <si>
    <t>De Vrij</t>
  </si>
  <si>
    <t>Darmian</t>
  </si>
  <si>
    <t>Pavard</t>
  </si>
  <si>
    <t>Bisseck</t>
  </si>
  <si>
    <t>Cuadrado</t>
  </si>
  <si>
    <t>Acerbi</t>
  </si>
  <si>
    <t>Mkhitaryan</t>
  </si>
  <si>
    <t>Frattesi</t>
  </si>
  <si>
    <t>Calhanoglu</t>
  </si>
  <si>
    <t>Barella</t>
  </si>
  <si>
    <t>Sensi</t>
  </si>
  <si>
    <t>Klaassen</t>
  </si>
  <si>
    <t>Asllani</t>
  </si>
  <si>
    <t>Martinez L.</t>
  </si>
  <si>
    <t>Thuram</t>
  </si>
  <si>
    <t>Arnautovic</t>
  </si>
  <si>
    <t>Sanchez</t>
  </si>
  <si>
    <t>Szczesny</t>
  </si>
  <si>
    <t>Juventus</t>
  </si>
  <si>
    <t>Milan</t>
  </si>
  <si>
    <t>Perin</t>
  </si>
  <si>
    <t>Danilo</t>
  </si>
  <si>
    <t>Rugani</t>
  </si>
  <si>
    <t>Bremer</t>
  </si>
  <si>
    <t>Cambiaso</t>
  </si>
  <si>
    <t>Huijsen</t>
  </si>
  <si>
    <t>De Sciglio</t>
  </si>
  <si>
    <t>Gatti</t>
  </si>
  <si>
    <t>Alex Sandro</t>
  </si>
  <si>
    <t>Rabiot</t>
  </si>
  <si>
    <t>Mckennie</t>
  </si>
  <si>
    <t>Kostic</t>
  </si>
  <si>
    <t>Fagioli</t>
  </si>
  <si>
    <t>Pogba</t>
  </si>
  <si>
    <t>Locatelli</t>
  </si>
  <si>
    <t>Weah</t>
  </si>
  <si>
    <t>Iling Junior</t>
  </si>
  <si>
    <t>Miretti</t>
  </si>
  <si>
    <t>Nicolussi Caviglia</t>
  </si>
  <si>
    <t>Chiesa</t>
  </si>
  <si>
    <t>Vlahovic</t>
  </si>
  <si>
    <t>Milik</t>
  </si>
  <si>
    <t>Kean</t>
  </si>
  <si>
    <t>Yildiz</t>
  </si>
  <si>
    <t>Provedel</t>
  </si>
  <si>
    <t>Lazio</t>
  </si>
  <si>
    <t>Sassuolo</t>
  </si>
  <si>
    <t>Sepe</t>
  </si>
  <si>
    <t>Romagnoli</t>
  </si>
  <si>
    <t>Lazzari</t>
  </si>
  <si>
    <t>Casale</t>
  </si>
  <si>
    <t>Gila</t>
  </si>
  <si>
    <t>Patric</t>
  </si>
  <si>
    <t>Hysaj</t>
  </si>
  <si>
    <t>Marusic</t>
  </si>
  <si>
    <t>Pellegrini Lu.</t>
  </si>
  <si>
    <t>Luis Alberto</t>
  </si>
  <si>
    <t>Zaccagni</t>
  </si>
  <si>
    <t>Felipe Anderson</t>
  </si>
  <si>
    <t>Kamada</t>
  </si>
  <si>
    <t>Vecino</t>
  </si>
  <si>
    <t>Rovella</t>
  </si>
  <si>
    <t>Basic</t>
  </si>
  <si>
    <t>Guendouzi</t>
  </si>
  <si>
    <t>Cataldi</t>
  </si>
  <si>
    <t>Immobile</t>
  </si>
  <si>
    <t>Pedro</t>
  </si>
  <si>
    <t>Isaksen</t>
  </si>
  <si>
    <t>Castellanos</t>
  </si>
  <si>
    <t>Falcone</t>
  </si>
  <si>
    <t>Lecce</t>
  </si>
  <si>
    <t>Udinese</t>
  </si>
  <si>
    <t>Pongracic</t>
  </si>
  <si>
    <t>Smajlovic</t>
  </si>
  <si>
    <t>Baschirotto</t>
  </si>
  <si>
    <t>Touba</t>
  </si>
  <si>
    <t>Dermaku</t>
  </si>
  <si>
    <t>Gallo</t>
  </si>
  <si>
    <t>Dorgu</t>
  </si>
  <si>
    <t>Gendrey</t>
  </si>
  <si>
    <t>Venuti</t>
  </si>
  <si>
    <t>Strefezza</t>
  </si>
  <si>
    <t>Oudin</t>
  </si>
  <si>
    <t>Ramadani</t>
  </si>
  <si>
    <t>Rafia</t>
  </si>
  <si>
    <t>Faticanti</t>
  </si>
  <si>
    <t>Gonzalez J.</t>
  </si>
  <si>
    <t>Blin</t>
  </si>
  <si>
    <t>Kaba</t>
  </si>
  <si>
    <t>Krstovic</t>
  </si>
  <si>
    <t>Sansone</t>
  </si>
  <si>
    <t>Almqvist</t>
  </si>
  <si>
    <t>Banda</t>
  </si>
  <si>
    <t>Burnete</t>
  </si>
  <si>
    <t>Corfitzen</t>
  </si>
  <si>
    <t>Piccoli</t>
  </si>
  <si>
    <t>Mirante</t>
  </si>
  <si>
    <t>Sportiello</t>
  </si>
  <si>
    <t>Maignan</t>
  </si>
  <si>
    <t>Hernandez T.</t>
  </si>
  <si>
    <t>Tomori</t>
  </si>
  <si>
    <t>Florenzi</t>
  </si>
  <si>
    <t>Calabria</t>
  </si>
  <si>
    <t>Pellegrino</t>
  </si>
  <si>
    <t>Kalulu</t>
  </si>
  <si>
    <t>Thiaw</t>
  </si>
  <si>
    <t>Kjaer</t>
  </si>
  <si>
    <t>Pulisic</t>
  </si>
  <si>
    <t>Loftus-Cheek</t>
  </si>
  <si>
    <t>Bennacer</t>
  </si>
  <si>
    <t>Reijnders</t>
  </si>
  <si>
    <t>Chukwueze</t>
  </si>
  <si>
    <t>Musah</t>
  </si>
  <si>
    <t>Adli</t>
  </si>
  <si>
    <t>Krunic</t>
  </si>
  <si>
    <t>Romero L.</t>
  </si>
  <si>
    <t>Pobega</t>
  </si>
  <si>
    <t>Rafael Leao</t>
  </si>
  <si>
    <t>Giroud</t>
  </si>
  <si>
    <t>Okafor</t>
  </si>
  <si>
    <t>Jovic</t>
  </si>
  <si>
    <t>Di Gregorio</t>
  </si>
  <si>
    <t>Monza</t>
  </si>
  <si>
    <t>Roma</t>
  </si>
  <si>
    <t>Sorrentino A.</t>
  </si>
  <si>
    <t>Kyriakopoulos</t>
  </si>
  <si>
    <t>Carboni F.</t>
  </si>
  <si>
    <t>Pereira P.</t>
  </si>
  <si>
    <t>Birindelli</t>
  </si>
  <si>
    <t>Carboni A.</t>
  </si>
  <si>
    <t>D'ambrosio</t>
  </si>
  <si>
    <t>Cittadini</t>
  </si>
  <si>
    <t>Bettella</t>
  </si>
  <si>
    <t>Izzo</t>
  </si>
  <si>
    <t>Mari'</t>
  </si>
  <si>
    <t>Caldirola</t>
  </si>
  <si>
    <t>Colpani</t>
  </si>
  <si>
    <t>Gagliardini</t>
  </si>
  <si>
    <t>Pessina</t>
  </si>
  <si>
    <t>Ciurria</t>
  </si>
  <si>
    <t>Bondo</t>
  </si>
  <si>
    <t>Carboni V.</t>
  </si>
  <si>
    <t>Machin</t>
  </si>
  <si>
    <t>Akpa Akpro</t>
  </si>
  <si>
    <t>Vignato S.</t>
  </si>
  <si>
    <t>Caprari</t>
  </si>
  <si>
    <t>Colombo</t>
  </si>
  <si>
    <t>Maric</t>
  </si>
  <si>
    <t>Mota</t>
  </si>
  <si>
    <t>Gollini</t>
  </si>
  <si>
    <t>Napoli</t>
  </si>
  <si>
    <t>Verona</t>
  </si>
  <si>
    <t>Meret</t>
  </si>
  <si>
    <t>Di Lorenzo</t>
  </si>
  <si>
    <t>Zanoli</t>
  </si>
  <si>
    <t>Rrahmani</t>
  </si>
  <si>
    <t>Ostigard</t>
  </si>
  <si>
    <t>Natan</t>
  </si>
  <si>
    <t>Juan Jesus</t>
  </si>
  <si>
    <t>Olivera</t>
  </si>
  <si>
    <t>Mario Rui</t>
  </si>
  <si>
    <t>Politano</t>
  </si>
  <si>
    <t>Zielinski</t>
  </si>
  <si>
    <t>Gaetano</t>
  </si>
  <si>
    <t>Elmas</t>
  </si>
  <si>
    <t>Lindstrom</t>
  </si>
  <si>
    <t>Zambo Anguissa</t>
  </si>
  <si>
    <t>Lobotka</t>
  </si>
  <si>
    <t xml:space="preserve">Cajuste </t>
  </si>
  <si>
    <t>Demme</t>
  </si>
  <si>
    <t>Zerbin</t>
  </si>
  <si>
    <t>Osimhen</t>
  </si>
  <si>
    <t>Kvaratskhelia</t>
  </si>
  <si>
    <t>Simeone</t>
  </si>
  <si>
    <t>Raspadori</t>
  </si>
  <si>
    <t>Svilar</t>
  </si>
  <si>
    <t>Rui Patricio</t>
  </si>
  <si>
    <t>Spinazzola</t>
  </si>
  <si>
    <t>Smalling</t>
  </si>
  <si>
    <t>Mancini</t>
  </si>
  <si>
    <t>Kristensen</t>
  </si>
  <si>
    <t>N'dicka</t>
  </si>
  <si>
    <t>Llorente D.</t>
  </si>
  <si>
    <t>Karsdorp</t>
  </si>
  <si>
    <t>Celik</t>
  </si>
  <si>
    <t>Kumbulla</t>
  </si>
  <si>
    <t>Aouar</t>
  </si>
  <si>
    <t>Cristante</t>
  </si>
  <si>
    <t>Pellegrini Lo.</t>
  </si>
  <si>
    <t>El Shaarawy</t>
  </si>
  <si>
    <t>Renato Sanches</t>
  </si>
  <si>
    <t>Bove</t>
  </si>
  <si>
    <t>Paredes</t>
  </si>
  <si>
    <t>Pagano</t>
  </si>
  <si>
    <t>Zalewski</t>
  </si>
  <si>
    <t>Lukaku</t>
  </si>
  <si>
    <t>Dybala</t>
  </si>
  <si>
    <t>Abraham</t>
  </si>
  <si>
    <t>Belotti</t>
  </si>
  <si>
    <t>Azmoun</t>
  </si>
  <si>
    <t>Ochoa</t>
  </si>
  <si>
    <t>Fiorillo</t>
  </si>
  <si>
    <t>Fazio</t>
  </si>
  <si>
    <t>Sambia</t>
  </si>
  <si>
    <t>Bradaric</t>
  </si>
  <si>
    <t>Daniliuc</t>
  </si>
  <si>
    <t>Gyomber</t>
  </si>
  <si>
    <t>Pirola</t>
  </si>
  <si>
    <t>Bronn</t>
  </si>
  <si>
    <t>Lovato</t>
  </si>
  <si>
    <t>Mazzocchi</t>
  </si>
  <si>
    <t>Candreva</t>
  </si>
  <si>
    <t>Coulibaly L.</t>
  </si>
  <si>
    <t>Tchaouna</t>
  </si>
  <si>
    <t>Legowski</t>
  </si>
  <si>
    <t>Martegani</t>
  </si>
  <si>
    <t>Kastanos</t>
  </si>
  <si>
    <t>Bohinen</t>
  </si>
  <si>
    <t>Maggiore</t>
  </si>
  <si>
    <t>Dia</t>
  </si>
  <si>
    <t>Jovane</t>
  </si>
  <si>
    <t>Stewart</t>
  </si>
  <si>
    <t>Ikwuemesi</t>
  </si>
  <si>
    <t>Botheim</t>
  </si>
  <si>
    <t>Pegolo</t>
  </si>
  <si>
    <t>Consigli</t>
  </si>
  <si>
    <t>Cragno</t>
  </si>
  <si>
    <t>Tressoldi</t>
  </si>
  <si>
    <t>Ferrari G.</t>
  </si>
  <si>
    <t>Missori</t>
  </si>
  <si>
    <t>Toljan</t>
  </si>
  <si>
    <t>Viti</t>
  </si>
  <si>
    <t>Erlic</t>
  </si>
  <si>
    <t>Pedersen</t>
  </si>
  <si>
    <t>Vina</t>
  </si>
  <si>
    <t>Matheus Henrique</t>
  </si>
  <si>
    <t>Bajrami</t>
  </si>
  <si>
    <t>Boloca</t>
  </si>
  <si>
    <t>Volpato</t>
  </si>
  <si>
    <t>Lipani</t>
  </si>
  <si>
    <t>Racic</t>
  </si>
  <si>
    <t>Thorstvedt</t>
  </si>
  <si>
    <t>Castillejo</t>
  </si>
  <si>
    <t>Obiang</t>
  </si>
  <si>
    <t>Berardi</t>
  </si>
  <si>
    <t>Lauriente'</t>
  </si>
  <si>
    <t>Pinamonti</t>
  </si>
  <si>
    <t>Mulattieri</t>
  </si>
  <si>
    <t>Alvarez A.</t>
  </si>
  <si>
    <t>Defrel</t>
  </si>
  <si>
    <t>Ceide</t>
  </si>
  <si>
    <t>Milinkovic-Savic V.</t>
  </si>
  <si>
    <t>Schuurs</t>
  </si>
  <si>
    <t>Lazaro</t>
  </si>
  <si>
    <t>Rodriguez R.</t>
  </si>
  <si>
    <t>Buongiorno</t>
  </si>
  <si>
    <t>N'guessan</t>
  </si>
  <si>
    <t>Soppy</t>
  </si>
  <si>
    <t>Vojvoda</t>
  </si>
  <si>
    <t>Djidji</t>
  </si>
  <si>
    <t>Sazonov</t>
  </si>
  <si>
    <t>Zima</t>
  </si>
  <si>
    <t>Bellanova</t>
  </si>
  <si>
    <t>Radonjic</t>
  </si>
  <si>
    <t>Vlasic</t>
  </si>
  <si>
    <t>Ilic</t>
  </si>
  <si>
    <t>Gineitis</t>
  </si>
  <si>
    <t>Ricci S.</t>
  </si>
  <si>
    <t>Tameze</t>
  </si>
  <si>
    <t>Linetty</t>
  </si>
  <si>
    <t>Seck</t>
  </si>
  <si>
    <t>Zapata D.</t>
  </si>
  <si>
    <t>Sanabria</t>
  </si>
  <si>
    <t>Karamoh</t>
  </si>
  <si>
    <t>Pellegri</t>
  </si>
  <si>
    <t>Silvestri</t>
  </si>
  <si>
    <t>Masina</t>
  </si>
  <si>
    <t>Guessand A.</t>
  </si>
  <si>
    <t>Bijol</t>
  </si>
  <si>
    <t>Kamara H.</t>
  </si>
  <si>
    <t>Kabasele</t>
  </si>
  <si>
    <t>Perez N.</t>
  </si>
  <si>
    <t>Kristensen T.</t>
  </si>
  <si>
    <t>Zemura</t>
  </si>
  <si>
    <t>Ehizibue</t>
  </si>
  <si>
    <t>Ebosele</t>
  </si>
  <si>
    <t>Ebosse</t>
  </si>
  <si>
    <t>Ferreira J.</t>
  </si>
  <si>
    <t>Pereyra</t>
  </si>
  <si>
    <t>Samardzic</t>
  </si>
  <si>
    <t>Lovric</t>
  </si>
  <si>
    <t>Zarraga</t>
  </si>
  <si>
    <t>Camara E.</t>
  </si>
  <si>
    <t>Pafundi</t>
  </si>
  <si>
    <t>Quina</t>
  </si>
  <si>
    <t>Payero</t>
  </si>
  <si>
    <t>Walace</t>
  </si>
  <si>
    <t>Deulofeu</t>
  </si>
  <si>
    <t>Lucca</t>
  </si>
  <si>
    <t>Brenner</t>
  </si>
  <si>
    <t>Davis K.</t>
  </si>
  <si>
    <t>Vivaldo</t>
  </si>
  <si>
    <t>Success</t>
  </si>
  <si>
    <t>Ake' M.</t>
  </si>
  <si>
    <t>Thauvin</t>
  </si>
  <si>
    <t>Perilli</t>
  </si>
  <si>
    <t>Montipo'</t>
  </si>
  <si>
    <t>Doig</t>
  </si>
  <si>
    <t>Cabal</t>
  </si>
  <si>
    <t>Terracciano F.</t>
  </si>
  <si>
    <t>Magnani</t>
  </si>
  <si>
    <t>Dawidowicz</t>
  </si>
  <si>
    <t>Hien</t>
  </si>
  <si>
    <t>Faraoni</t>
  </si>
  <si>
    <t>Coppola D.</t>
  </si>
  <si>
    <t>Gunter</t>
  </si>
  <si>
    <t>Amione</t>
  </si>
  <si>
    <t>Duda</t>
  </si>
  <si>
    <t>Lazovic</t>
  </si>
  <si>
    <t>Saponara</t>
  </si>
  <si>
    <t>Tchatchoua</t>
  </si>
  <si>
    <t>Joselito</t>
  </si>
  <si>
    <t>Suslov</t>
  </si>
  <si>
    <t>Folorunsho</t>
  </si>
  <si>
    <t>Serdar</t>
  </si>
  <si>
    <t>Hongla</t>
  </si>
  <si>
    <t>Mboula</t>
  </si>
  <si>
    <t>Hrustic</t>
  </si>
  <si>
    <t>Ngonge</t>
  </si>
  <si>
    <t>Bonazzoli</t>
  </si>
  <si>
    <t>Cruz</t>
  </si>
  <si>
    <t>Henry</t>
  </si>
  <si>
    <t>Kallon</t>
  </si>
  <si>
    <t>Djuric</t>
  </si>
  <si>
    <t>Braaf</t>
  </si>
  <si>
    <t>Quotazioni Fantacalcio Stagione 2023 24</t>
  </si>
  <si>
    <t>Id</t>
  </si>
  <si>
    <t>R</t>
  </si>
  <si>
    <t>RM</t>
  </si>
  <si>
    <t>Nome</t>
  </si>
  <si>
    <t>Squadra</t>
  </si>
  <si>
    <t>Qt.A</t>
  </si>
  <si>
    <t>Qt.I</t>
  </si>
  <si>
    <t>Diff.</t>
  </si>
  <si>
    <t>Qt.A M</t>
  </si>
  <si>
    <t>Qt.I M</t>
  </si>
  <si>
    <t>Diff.M</t>
  </si>
  <si>
    <t>FVM</t>
  </si>
  <si>
    <t>FVM M</t>
  </si>
  <si>
    <t>Por</t>
  </si>
  <si>
    <t>Leali</t>
  </si>
  <si>
    <t>Lamanna</t>
  </si>
  <si>
    <t>Sommariva</t>
  </si>
  <si>
    <t>Padelli</t>
  </si>
  <si>
    <t>Scuffet</t>
  </si>
  <si>
    <t>Di Gennaro</t>
  </si>
  <si>
    <t>Pinsoglio</t>
  </si>
  <si>
    <t>Aresti</t>
  </si>
  <si>
    <t>Costil</t>
  </si>
  <si>
    <t>Ravaglia F.</t>
  </si>
  <si>
    <t>Frattali</t>
  </si>
  <si>
    <t>Contini</t>
  </si>
  <si>
    <t>Brancolini</t>
  </si>
  <si>
    <t>Berardi A.</t>
  </si>
  <si>
    <t>Gemello</t>
  </si>
  <si>
    <t>Boer</t>
  </si>
  <si>
    <t>Bagnolini</t>
  </si>
  <si>
    <t>Martinelli T.</t>
  </si>
  <si>
    <t>Popa</t>
  </si>
  <si>
    <t>Stubljar</t>
  </si>
  <si>
    <t>Gori</t>
  </si>
  <si>
    <t>Borbei</t>
  </si>
  <si>
    <t>Okoye</t>
  </si>
  <si>
    <t>Mandas</t>
  </si>
  <si>
    <t>E</t>
  </si>
  <si>
    <t>Dd;E</t>
  </si>
  <si>
    <t>Ds;E</t>
  </si>
  <si>
    <t>Dd;Ds;Dc</t>
  </si>
  <si>
    <t>Dc</t>
  </si>
  <si>
    <t>Dd;Dc</t>
  </si>
  <si>
    <t>Dd;Ds;E</t>
  </si>
  <si>
    <t>Ds;Dc</t>
  </si>
  <si>
    <t>W;A</t>
  </si>
  <si>
    <t>C;T</t>
  </si>
  <si>
    <t>T;A</t>
  </si>
  <si>
    <t>W</t>
  </si>
  <si>
    <t>M;C</t>
  </si>
  <si>
    <t>W;T</t>
  </si>
  <si>
    <t>T</t>
  </si>
  <si>
    <t>E;W</t>
  </si>
  <si>
    <t>C;W;T</t>
  </si>
  <si>
    <t>E;C</t>
  </si>
  <si>
    <t>E;M</t>
  </si>
  <si>
    <t>M</t>
  </si>
  <si>
    <t>W;T;A</t>
  </si>
  <si>
    <t>Pc</t>
  </si>
  <si>
    <t>Valencia D.</t>
  </si>
  <si>
    <t>Clean sheet %</t>
  </si>
  <si>
    <t>FV Potential</t>
  </si>
  <si>
    <t>Mantra</t>
  </si>
  <si>
    <t>Corrected FV</t>
  </si>
  <si>
    <t>Player</t>
  </si>
  <si>
    <t>http://stats-www.open.ac.uk/TechnicalReports/sinhasinh.pdf</t>
  </si>
  <si>
    <t>https://rstudio-pubs-static.s3.amazonaws.com/288278_21fcf61824774db3a6fb4ac2c706e390.html</t>
  </si>
  <si>
    <t>https://stats.stackexchange.com/questions/43482/transformation-to-increase-kurtosis-and-skewness-of-normal-r-v</t>
  </si>
  <si>
    <t>https://rdrr.io/cran/gamlss.dist/src/R/SHASHo2.R</t>
  </si>
  <si>
    <t>https://rdrr.io/cran/gamlss.dist/man/SHASH.html</t>
  </si>
  <si>
    <t>https://search.r-project.org/CRAN/refmans/gamlss.dist/html/SHASH.html</t>
  </si>
  <si>
    <t>x</t>
  </si>
  <si>
    <t>mul</t>
  </si>
  <si>
    <t>z</t>
  </si>
  <si>
    <t>asinh(z)</t>
  </si>
  <si>
    <t>sinh</t>
  </si>
  <si>
    <t>cosh</t>
  </si>
  <si>
    <t>pdf</t>
  </si>
  <si>
    <t>Players</t>
  </si>
  <si>
    <t>Potential</t>
  </si>
  <si>
    <t>Lineup</t>
  </si>
  <si>
    <t>/11</t>
  </si>
  <si>
    <t>TOT FV: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</si>
</sst>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</font>
    <font>
      <b/>
      <sz val="11"/>
      <name val="Calibri"/>
    </font>
    <font>
      <b/>
      <sz val="11"/>
      <name val="Calibri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D3D3D3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78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" fontId="0" fillId="0" borderId="0" xfId="0" applyNumberFormat="1"/>
    <xf numFmtId="0" fontId="1" fillId="0" borderId="0" xfId="0" applyFont="1"/>
    <xf numFmtId="0" fontId="2" fillId="0" borderId="0" xfId="1"/>
    <xf numFmtId="2" fontId="2" fillId="0" borderId="0" xfId="1" applyNumberFormat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/>
    <xf numFmtId="0" fontId="0" fillId="0" borderId="6" xfId="0" applyBorder="1"/>
    <xf numFmtId="0" fontId="1" fillId="3" borderId="2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3" xfId="0" applyFont="1" applyFill="1" applyBorder="1" applyAlignment="1">
      <alignment horizontal="center"/>
    </xf>
    <xf numFmtId="2" fontId="1" fillId="5" borderId="6" xfId="0" applyNumberFormat="1" applyFont="1" applyFill="1" applyBorder="1" applyAlignment="1">
      <alignment horizontal="center"/>
    </xf>
    <xf numFmtId="2" fontId="1" fillId="5" borderId="0" xfId="0" applyNumberFormat="1" applyFont="1" applyFill="1" applyAlignment="1">
      <alignment horizontal="center"/>
    </xf>
    <xf numFmtId="1" fontId="1" fillId="0" borderId="3" xfId="0" applyNumberFormat="1" applyFont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2" fontId="1" fillId="5" borderId="7" xfId="0" applyNumberFormat="1" applyFont="1" applyFill="1" applyBorder="1" applyAlignment="1">
      <alignment horizontal="center"/>
    </xf>
    <xf numFmtId="2" fontId="1" fillId="5" borderId="9" xfId="0" applyNumberFormat="1" applyFont="1" applyFill="1" applyBorder="1" applyAlignment="1">
      <alignment horizontal="center"/>
    </xf>
    <xf numFmtId="1" fontId="1" fillId="0" borderId="8" xfId="0" applyNumberFormat="1" applyFont="1" applyBorder="1" applyAlignment="1">
      <alignment horizontal="center"/>
    </xf>
    <xf numFmtId="2" fontId="1" fillId="0" borderId="9" xfId="0" applyNumberFormat="1" applyFont="1" applyBorder="1" applyAlignment="1">
      <alignment horizontal="center"/>
    </xf>
    <xf numFmtId="0" fontId="0" fillId="0" borderId="9" xfId="0" applyBorder="1"/>
    <xf numFmtId="0" fontId="0" fillId="2" borderId="0" xfId="0" applyFill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4" borderId="7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0" fontId="1" fillId="2" borderId="10" xfId="0" applyFont="1" applyFill="1" applyBorder="1" applyAlignment="1">
      <alignment horizontal="center" vertical="top"/>
    </xf>
    <xf numFmtId="0" fontId="0" fillId="0" borderId="3" xfId="0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1" fillId="6" borderId="10" xfId="0" applyFont="1" applyFill="1" applyBorder="1" applyAlignment="1">
      <alignment horizontal="center" vertical="top"/>
    </xf>
    <xf numFmtId="0" fontId="1" fillId="6" borderId="1" xfId="0" applyFont="1" applyFill="1" applyBorder="1" applyAlignment="1">
      <alignment horizontal="center" vertical="top"/>
    </xf>
    <xf numFmtId="0" fontId="1" fillId="6" borderId="13" xfId="0" applyFont="1" applyFill="1" applyBorder="1" applyAlignment="1">
      <alignment horizontal="center" vertical="top"/>
    </xf>
    <xf numFmtId="2" fontId="1" fillId="6" borderId="1" xfId="0" applyNumberFormat="1" applyFont="1" applyFill="1" applyBorder="1" applyAlignment="1">
      <alignment horizontal="center" vertical="top"/>
    </xf>
    <xf numFmtId="2" fontId="1" fillId="6" borderId="12" xfId="0" applyNumberFormat="1" applyFont="1" applyFill="1" applyBorder="1" applyAlignment="1">
      <alignment horizontal="center" vertical="top"/>
    </xf>
    <xf numFmtId="2" fontId="1" fillId="0" borderId="6" xfId="0" applyNumberFormat="1" applyFont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2" fontId="1" fillId="6" borderId="10" xfId="0" applyNumberFormat="1" applyFont="1" applyFill="1" applyBorder="1" applyAlignment="1">
      <alignment horizontal="center" vertical="top"/>
    </xf>
    <xf numFmtId="0" fontId="1" fillId="7" borderId="1" xfId="0" applyFont="1" applyFill="1" applyBorder="1" applyAlignment="1">
      <alignment horizontal="center" vertical="top"/>
    </xf>
    <xf numFmtId="0" fontId="1" fillId="7" borderId="10" xfId="0" applyFont="1" applyFill="1" applyBorder="1" applyAlignment="1">
      <alignment horizontal="center" vertical="top"/>
    </xf>
    <xf numFmtId="2" fontId="1" fillId="0" borderId="7" xfId="0" applyNumberFormat="1" applyFont="1" applyBorder="1" applyAlignment="1">
      <alignment horizontal="center"/>
    </xf>
    <xf numFmtId="2" fontId="1" fillId="0" borderId="3" xfId="0" applyNumberFormat="1" applyFont="1" applyBorder="1" applyAlignment="1">
      <alignment horizontal="center"/>
    </xf>
    <xf numFmtId="2" fontId="1" fillId="0" borderId="8" xfId="0" applyNumberFormat="1" applyFont="1" applyBorder="1" applyAlignment="1">
      <alignment horizontal="center"/>
    </xf>
    <xf numFmtId="2" fontId="1" fillId="0" borderId="2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2" fontId="0" fillId="0" borderId="3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0" fontId="0" fillId="0" borderId="11" xfId="0" applyBorder="1"/>
    <xf numFmtId="0" fontId="1" fillId="6" borderId="0" xfId="0" applyFont="1" applyFill="1" applyAlignment="1">
      <alignment horizontal="center"/>
    </xf>
    <xf numFmtId="0" fontId="0" fillId="0" borderId="8" xfId="0" applyBorder="1" applyAlignment="1">
      <alignment horizontal="center"/>
    </xf>
    <xf numFmtId="2" fontId="0" fillId="0" borderId="0" xfId="0" applyNumberFormat="1" applyAlignment="1">
      <alignment horizontal="left"/>
    </xf>
    <xf numFmtId="0" fontId="1" fillId="3" borderId="3" xfId="0" applyFont="1" applyFill="1" applyBorder="1" applyAlignment="1">
      <alignment horizontal="center"/>
    </xf>
    <xf numFmtId="0" fontId="1" fillId="4" borderId="15" xfId="0" applyFont="1" applyFill="1" applyBorder="1" applyAlignment="1">
      <alignment horizontal="center"/>
    </xf>
    <xf numFmtId="0" fontId="1" fillId="4" borderId="14" xfId="0" applyFont="1" applyFill="1" applyBorder="1" applyAlignment="1">
      <alignment horizontal="center"/>
    </xf>
    <xf numFmtId="2" fontId="1" fillId="5" borderId="14" xfId="0" applyNumberFormat="1" applyFont="1" applyFill="1" applyBorder="1" applyAlignment="1">
      <alignment horizontal="center"/>
    </xf>
    <xf numFmtId="2" fontId="1" fillId="5" borderId="16" xfId="0" applyNumberFormat="1" applyFont="1" applyFill="1" applyBorder="1" applyAlignment="1">
      <alignment horizontal="center"/>
    </xf>
    <xf numFmtId="1" fontId="1" fillId="0" borderId="15" xfId="0" applyNumberFormat="1" applyFont="1" applyBorder="1" applyAlignment="1">
      <alignment horizontal="center"/>
    </xf>
    <xf numFmtId="2" fontId="1" fillId="0" borderId="16" xfId="0" applyNumberFormat="1" applyFont="1" applyBorder="1" applyAlignment="1">
      <alignment horizontal="center"/>
    </xf>
    <xf numFmtId="2" fontId="1" fillId="0" borderId="15" xfId="0" applyNumberFormat="1" applyFon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2" fontId="0" fillId="0" borderId="16" xfId="0" applyNumberFormat="1" applyBorder="1"/>
    <xf numFmtId="0" fontId="0" fillId="0" borderId="16" xfId="0" applyBorder="1"/>
    <xf numFmtId="0" fontId="1" fillId="4" borderId="0" xfId="0" applyFont="1" applyFill="1" applyAlignment="1">
      <alignment horizontal="center"/>
    </xf>
    <xf numFmtId="0" fontId="5" fillId="0" borderId="17" xfId="0" applyFont="1" applyBorder="1" applyAlignment="1">
      <alignment horizontal="center" vertical="top"/>
    </xf>
    <xf numFmtId="0" fontId="4" fillId="8" borderId="9" xfId="0" applyFont="1" applyFill="1" applyBorder="1" applyAlignment="1">
      <alignment horizontal="center"/>
    </xf>
    <xf numFmtId="0" fontId="0" fillId="0" borderId="9" xfId="0" applyBorder="1"/>
    <xf numFmtId="0" fontId="1" fillId="0" borderId="0" xfId="0" applyFont="1" applyAlignment="1">
      <alignment horizontal="center"/>
    </xf>
    <xf numFmtId="0" fontId="0" fillId="0" borderId="0" xfId="0"/>
    <xf numFmtId="2" fontId="0" fillId="0" borderId="0" xfId="0" applyNumberFormat="1"/>
  </cellXfs>
  <cellStyles count="3">
    <cellStyle name="Collegamento ipertestuale" xfId="1" builtinId="8"/>
    <cellStyle name="Normale" xfId="0" builtinId="0"/>
    <cellStyle name="Normale 2" xfId="2" xr:uid="{00000000-0005-0000-0000-000002000000}"/>
  </cellStyles>
  <dxfs count="1">
    <dxf>
      <font>
        <b/>
      </font>
      <fill>
        <patternFill>
          <bgColor theme="8" tint="0.5999633777886288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graph!$C$1</c:f>
          <c:strCache>
            <c:ptCount val="1"/>
            <c:pt idx="0">
              <c:v>Zielinski (Napoli vs Verona, away)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2380549205542853E-2"/>
          <c:y val="0.13063371596622711"/>
          <c:w val="0.86166709305741118"/>
          <c:h val="0.75733738102014359"/>
        </c:manualLayout>
      </c:layout>
      <c:scatterChart>
        <c:scatterStyle val="smoothMarker"/>
        <c:varyColors val="0"/>
        <c:ser>
          <c:idx val="0"/>
          <c:order val="0"/>
          <c:tx>
            <c:v>MV</c:v>
          </c:tx>
          <c:spPr>
            <a:ln w="19050" cap="rnd">
              <a:solidFill>
                <a:srgbClr val="0070C0"/>
              </a:solidFill>
              <a:prstDash val="solid"/>
              <a:round/>
            </a:ln>
          </c:spPr>
          <c:marker>
            <c:symbol val="none"/>
          </c:marker>
          <c:xVal>
            <c:numRef>
              <c:f>graph!$B$26:$B$2988</c:f>
              <c:numCache>
                <c:formatCode>General</c:formatCode>
                <c:ptCount val="296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0.22000000000000011</c:v>
                </c:pt>
                <c:pt idx="23">
                  <c:v>0.23000000000000009</c:v>
                </c:pt>
                <c:pt idx="24">
                  <c:v>0.2400000000000001</c:v>
                </c:pt>
                <c:pt idx="25">
                  <c:v>0.25000000000000011</c:v>
                </c:pt>
                <c:pt idx="26">
                  <c:v>0.26000000000000012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0.34000000000000008</c:v>
                </c:pt>
                <c:pt idx="35">
                  <c:v>0.35000000000000009</c:v>
                </c:pt>
                <c:pt idx="36">
                  <c:v>0.36000000000000021</c:v>
                </c:pt>
                <c:pt idx="37">
                  <c:v>0.37000000000000022</c:v>
                </c:pt>
                <c:pt idx="38">
                  <c:v>0.38000000000000023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0.45000000000000018</c:v>
                </c:pt>
                <c:pt idx="46">
                  <c:v>0.46000000000000019</c:v>
                </c:pt>
                <c:pt idx="47">
                  <c:v>0.47000000000000031</c:v>
                </c:pt>
                <c:pt idx="48">
                  <c:v>0.48000000000000032</c:v>
                </c:pt>
                <c:pt idx="49">
                  <c:v>0.49000000000000032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1.0000000000000011</c:v>
                </c:pt>
                <c:pt idx="101">
                  <c:v>1.0100000000000009</c:v>
                </c:pt>
                <c:pt idx="102">
                  <c:v>1.0200000000000009</c:v>
                </c:pt>
                <c:pt idx="103">
                  <c:v>1.0300000000000009</c:v>
                </c:pt>
                <c:pt idx="104">
                  <c:v>1.0400000000000009</c:v>
                </c:pt>
                <c:pt idx="105">
                  <c:v>1.0500000000000009</c:v>
                </c:pt>
                <c:pt idx="106">
                  <c:v>1.0600000000000009</c:v>
                </c:pt>
                <c:pt idx="107">
                  <c:v>1.070000000000001</c:v>
                </c:pt>
                <c:pt idx="108">
                  <c:v>1.080000000000001</c:v>
                </c:pt>
                <c:pt idx="109">
                  <c:v>1.090000000000001</c:v>
                </c:pt>
                <c:pt idx="110">
                  <c:v>1.100000000000001</c:v>
                </c:pt>
                <c:pt idx="111">
                  <c:v>1.110000000000001</c:v>
                </c:pt>
                <c:pt idx="112">
                  <c:v>1.120000000000001</c:v>
                </c:pt>
                <c:pt idx="113">
                  <c:v>1.130000000000001</c:v>
                </c:pt>
                <c:pt idx="114">
                  <c:v>1.140000000000001</c:v>
                </c:pt>
                <c:pt idx="115">
                  <c:v>1.150000000000001</c:v>
                </c:pt>
                <c:pt idx="116">
                  <c:v>1.160000000000001</c:v>
                </c:pt>
                <c:pt idx="117">
                  <c:v>1.170000000000001</c:v>
                </c:pt>
                <c:pt idx="118">
                  <c:v>1.180000000000001</c:v>
                </c:pt>
                <c:pt idx="119">
                  <c:v>1.1900000000000011</c:v>
                </c:pt>
                <c:pt idx="120">
                  <c:v>1.2000000000000011</c:v>
                </c:pt>
                <c:pt idx="121">
                  <c:v>1.2100000000000011</c:v>
                </c:pt>
                <c:pt idx="122">
                  <c:v>1.2200000000000011</c:v>
                </c:pt>
                <c:pt idx="123">
                  <c:v>1.2300000000000011</c:v>
                </c:pt>
                <c:pt idx="124">
                  <c:v>1.2400000000000011</c:v>
                </c:pt>
                <c:pt idx="125">
                  <c:v>1.2500000000000011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1.5100000000000009</c:v>
                </c:pt>
                <c:pt idx="152">
                  <c:v>1.5200000000000009</c:v>
                </c:pt>
                <c:pt idx="153">
                  <c:v>1.5300000000000009</c:v>
                </c:pt>
                <c:pt idx="154">
                  <c:v>1.5400000000000009</c:v>
                </c:pt>
                <c:pt idx="155">
                  <c:v>1.5500000000000009</c:v>
                </c:pt>
                <c:pt idx="156">
                  <c:v>1.5600000000000009</c:v>
                </c:pt>
                <c:pt idx="157">
                  <c:v>1.570000000000001</c:v>
                </c:pt>
                <c:pt idx="158">
                  <c:v>1.580000000000001</c:v>
                </c:pt>
                <c:pt idx="159">
                  <c:v>1.590000000000001</c:v>
                </c:pt>
                <c:pt idx="160">
                  <c:v>1.600000000000001</c:v>
                </c:pt>
                <c:pt idx="161">
                  <c:v>1.610000000000001</c:v>
                </c:pt>
                <c:pt idx="162">
                  <c:v>1.620000000000001</c:v>
                </c:pt>
                <c:pt idx="163">
                  <c:v>1.630000000000001</c:v>
                </c:pt>
                <c:pt idx="164">
                  <c:v>1.640000000000001</c:v>
                </c:pt>
                <c:pt idx="165">
                  <c:v>1.650000000000001</c:v>
                </c:pt>
                <c:pt idx="166">
                  <c:v>1.660000000000001</c:v>
                </c:pt>
                <c:pt idx="167">
                  <c:v>1.670000000000001</c:v>
                </c:pt>
                <c:pt idx="168">
                  <c:v>1.680000000000001</c:v>
                </c:pt>
                <c:pt idx="169">
                  <c:v>1.6900000000000011</c:v>
                </c:pt>
                <c:pt idx="170">
                  <c:v>1.7000000000000011</c:v>
                </c:pt>
                <c:pt idx="171">
                  <c:v>1.7100000000000011</c:v>
                </c:pt>
                <c:pt idx="172">
                  <c:v>1.7200000000000011</c:v>
                </c:pt>
                <c:pt idx="173">
                  <c:v>1.7300000000000011</c:v>
                </c:pt>
                <c:pt idx="174">
                  <c:v>1.7400000000000011</c:v>
                </c:pt>
                <c:pt idx="175">
                  <c:v>1.7500000000000011</c:v>
                </c:pt>
                <c:pt idx="176">
                  <c:v>1.7600000000000009</c:v>
                </c:pt>
                <c:pt idx="177">
                  <c:v>1.7700000000000009</c:v>
                </c:pt>
                <c:pt idx="178">
                  <c:v>1.7800000000000009</c:v>
                </c:pt>
                <c:pt idx="179">
                  <c:v>1.7900000000000009</c:v>
                </c:pt>
                <c:pt idx="180">
                  <c:v>1.8000000000000009</c:v>
                </c:pt>
                <c:pt idx="181">
                  <c:v>1.8100000000000009</c:v>
                </c:pt>
                <c:pt idx="182">
                  <c:v>1.820000000000001</c:v>
                </c:pt>
                <c:pt idx="183">
                  <c:v>1.830000000000001</c:v>
                </c:pt>
                <c:pt idx="184">
                  <c:v>1.840000000000001</c:v>
                </c:pt>
                <c:pt idx="185">
                  <c:v>1.850000000000001</c:v>
                </c:pt>
                <c:pt idx="186">
                  <c:v>1.860000000000001</c:v>
                </c:pt>
                <c:pt idx="187">
                  <c:v>1.870000000000001</c:v>
                </c:pt>
                <c:pt idx="188">
                  <c:v>1.880000000000001</c:v>
                </c:pt>
                <c:pt idx="189">
                  <c:v>1.890000000000001</c:v>
                </c:pt>
                <c:pt idx="190">
                  <c:v>1.900000000000001</c:v>
                </c:pt>
                <c:pt idx="191">
                  <c:v>1.910000000000001</c:v>
                </c:pt>
                <c:pt idx="192">
                  <c:v>1.920000000000001</c:v>
                </c:pt>
                <c:pt idx="193">
                  <c:v>1.930000000000001</c:v>
                </c:pt>
                <c:pt idx="194">
                  <c:v>1.9400000000000019</c:v>
                </c:pt>
                <c:pt idx="195">
                  <c:v>1.950000000000002</c:v>
                </c:pt>
                <c:pt idx="196">
                  <c:v>1.960000000000002</c:v>
                </c:pt>
                <c:pt idx="197">
                  <c:v>1.970000000000002</c:v>
                </c:pt>
                <c:pt idx="198">
                  <c:v>1.980000000000002</c:v>
                </c:pt>
                <c:pt idx="199">
                  <c:v>1.990000000000002</c:v>
                </c:pt>
                <c:pt idx="200">
                  <c:v>2.0000000000000009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2.0300000000000011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2.089999999999999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2.1199999999999992</c:v>
                </c:pt>
                <c:pt idx="213">
                  <c:v>2.129999999999999</c:v>
                </c:pt>
                <c:pt idx="214">
                  <c:v>2.1399999999999979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2.1699999999999982</c:v>
                </c:pt>
                <c:pt idx="218">
                  <c:v>2.1799999999999971</c:v>
                </c:pt>
                <c:pt idx="219">
                  <c:v>2.1899999999999968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2.2199999999999971</c:v>
                </c:pt>
                <c:pt idx="223">
                  <c:v>2.229999999999996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2.269999999999996</c:v>
                </c:pt>
                <c:pt idx="228">
                  <c:v>2.2799999999999949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2.3099999999999952</c:v>
                </c:pt>
                <c:pt idx="232">
                  <c:v>2.319999999999995</c:v>
                </c:pt>
                <c:pt idx="233">
                  <c:v>2.3299999999999939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2.3599999999999941</c:v>
                </c:pt>
                <c:pt idx="237">
                  <c:v>2.369999999999993</c:v>
                </c:pt>
                <c:pt idx="238">
                  <c:v>2.3799999999999928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2.409999999999993</c:v>
                </c:pt>
                <c:pt idx="242">
                  <c:v>2.4199999999999919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2.4499999999999922</c:v>
                </c:pt>
                <c:pt idx="246">
                  <c:v>2.459999999999992</c:v>
                </c:pt>
                <c:pt idx="247">
                  <c:v>2.4699999999999909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2.4999999999999911</c:v>
                </c:pt>
                <c:pt idx="251">
                  <c:v>2.50999999999999</c:v>
                </c:pt>
                <c:pt idx="252">
                  <c:v>2.5199999999999898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2.5499999999999901</c:v>
                </c:pt>
                <c:pt idx="256">
                  <c:v>2.559999999999989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2.5899999999999892</c:v>
                </c:pt>
                <c:pt idx="260">
                  <c:v>2.599999999999989</c:v>
                </c:pt>
                <c:pt idx="261">
                  <c:v>2.6099999999999879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2.6399999999999881</c:v>
                </c:pt>
                <c:pt idx="265">
                  <c:v>2.649999999999987</c:v>
                </c:pt>
                <c:pt idx="266">
                  <c:v>2.6599999999999868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2.6899999999999871</c:v>
                </c:pt>
                <c:pt idx="270">
                  <c:v>2.699999999999986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2.7299999999999862</c:v>
                </c:pt>
                <c:pt idx="274">
                  <c:v>2.739999999999986</c:v>
                </c:pt>
                <c:pt idx="275">
                  <c:v>2.7499999999999849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2.7799999999999851</c:v>
                </c:pt>
                <c:pt idx="279">
                  <c:v>2.789999999999984</c:v>
                </c:pt>
                <c:pt idx="280">
                  <c:v>2.7999999999999838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2.8299999999999841</c:v>
                </c:pt>
                <c:pt idx="284">
                  <c:v>2.839999999999983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2.879999999999983</c:v>
                </c:pt>
                <c:pt idx="289">
                  <c:v>2.8899999999999819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2.9199999999999822</c:v>
                </c:pt>
                <c:pt idx="293">
                  <c:v>2.929999999999982</c:v>
                </c:pt>
                <c:pt idx="294">
                  <c:v>2.9399999999999809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2.9699999999999811</c:v>
                </c:pt>
                <c:pt idx="298">
                  <c:v>2.97999999999998</c:v>
                </c:pt>
                <c:pt idx="299">
                  <c:v>2.9899999999999798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3.01999999999998</c:v>
                </c:pt>
                <c:pt idx="303">
                  <c:v>3.0299999999999789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3.0599999999999792</c:v>
                </c:pt>
                <c:pt idx="307">
                  <c:v>3.069999999999979</c:v>
                </c:pt>
                <c:pt idx="308">
                  <c:v>3.0799999999999779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3.1099999999999781</c:v>
                </c:pt>
                <c:pt idx="312">
                  <c:v>3.119999999999977</c:v>
                </c:pt>
                <c:pt idx="313">
                  <c:v>3.1299999999999768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3.159999999999977</c:v>
                </c:pt>
                <c:pt idx="317">
                  <c:v>3.1699999999999759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3.1999999999999762</c:v>
                </c:pt>
                <c:pt idx="321">
                  <c:v>3.209999999999976</c:v>
                </c:pt>
                <c:pt idx="322">
                  <c:v>3.2199999999999749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3.2499999999999751</c:v>
                </c:pt>
                <c:pt idx="326">
                  <c:v>3.259999999999974</c:v>
                </c:pt>
                <c:pt idx="327">
                  <c:v>3.2699999999999738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3.2999999999999741</c:v>
                </c:pt>
                <c:pt idx="331">
                  <c:v>3.309999999999973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3.3399999999999732</c:v>
                </c:pt>
                <c:pt idx="335">
                  <c:v>3.349999999999973</c:v>
                </c:pt>
                <c:pt idx="336">
                  <c:v>3.3599999999999719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3.3899999999999721</c:v>
                </c:pt>
                <c:pt idx="340">
                  <c:v>3.399999999999971</c:v>
                </c:pt>
                <c:pt idx="341">
                  <c:v>3.4099999999999708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3.4399999999999711</c:v>
                </c:pt>
                <c:pt idx="345">
                  <c:v>3.44999999999997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3.48999999999997</c:v>
                </c:pt>
                <c:pt idx="350">
                  <c:v>3.4999999999999689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3.5299999999999692</c:v>
                </c:pt>
                <c:pt idx="354">
                  <c:v>3.5399999999999689</c:v>
                </c:pt>
                <c:pt idx="355">
                  <c:v>3.5499999999999678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3.5799999999999681</c:v>
                </c:pt>
                <c:pt idx="359">
                  <c:v>3.589999999999967</c:v>
                </c:pt>
                <c:pt idx="360">
                  <c:v>3.5999999999999668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3.629999999999967</c:v>
                </c:pt>
                <c:pt idx="364">
                  <c:v>3.6399999999999659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3.6699999999999662</c:v>
                </c:pt>
                <c:pt idx="368">
                  <c:v>3.679999999999966</c:v>
                </c:pt>
                <c:pt idx="369">
                  <c:v>3.6899999999999649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3.7199999999999651</c:v>
                </c:pt>
                <c:pt idx="373">
                  <c:v>3.729999999999964</c:v>
                </c:pt>
                <c:pt idx="374">
                  <c:v>3.7399999999999638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3.769999999999964</c:v>
                </c:pt>
                <c:pt idx="378">
                  <c:v>3.7799999999999629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3.8099999999999632</c:v>
                </c:pt>
                <c:pt idx="382">
                  <c:v>3.819999999999963</c:v>
                </c:pt>
                <c:pt idx="383">
                  <c:v>3.8299999999999619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3.8599999999999621</c:v>
                </c:pt>
                <c:pt idx="387">
                  <c:v>3.869999999999961</c:v>
                </c:pt>
                <c:pt idx="388">
                  <c:v>3.8799999999999608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3.9099999999999611</c:v>
                </c:pt>
                <c:pt idx="392">
                  <c:v>3.91999999999996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3.9499999999999602</c:v>
                </c:pt>
                <c:pt idx="396">
                  <c:v>3.95999999999996</c:v>
                </c:pt>
                <c:pt idx="397">
                  <c:v>3.9699999999999589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3.9999999999999591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4.0299999999999594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4.1699999999999564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4.2199999999999536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4.3099999999999534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4.3599999999999506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4.4499999999999504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4.4999999999999476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4.6399999999999464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4.7799999999999434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4.8299999999999406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4.9199999999999404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4.9699999999999376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5.0599999999999374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5.1099999999999346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5.2499999999999316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5.3899999999999304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5.4399999999999276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5.5299999999999274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5.5799999999999246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5.6699999999999244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5.7199999999999216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5.8599999999999186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5.9999999999999174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6.0499999999999146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6.1399999999999144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6.1899999999999116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6.2799999999999114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6.3299999999999086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6.4699999999999056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6.6099999999999044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6.7499999999999014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6.7999999999998986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6.8899999999998984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6.9399999999998956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7.0299999999998954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7.0799999999998926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7.2199999999998914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7.3599999999998884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7.4099999999998856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7.4999999999998854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7.5499999999998826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7.6399999999998824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7.6899999999998796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7.8299999999998784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7.9699999999998754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10.009999999999829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10.109999999999831</c:v>
                </c:pt>
                <c:pt idx="1012">
                  <c:v>10.11999999999983</c:v>
                </c:pt>
                <c:pt idx="1013">
                  <c:v>10.12999999999983</c:v>
                </c:pt>
                <c:pt idx="1014">
                  <c:v>10.13999999999983</c:v>
                </c:pt>
                <c:pt idx="1015">
                  <c:v>10.14999999999983</c:v>
                </c:pt>
                <c:pt idx="1016">
                  <c:v>10.15999999999983</c:v>
                </c:pt>
                <c:pt idx="1017">
                  <c:v>10.169999999999829</c:v>
                </c:pt>
                <c:pt idx="1018">
                  <c:v>10.179999999999829</c:v>
                </c:pt>
                <c:pt idx="1019">
                  <c:v>10.189999999999831</c:v>
                </c:pt>
                <c:pt idx="1020">
                  <c:v>10.199999999999831</c:v>
                </c:pt>
                <c:pt idx="1021">
                  <c:v>10.20999999999983</c:v>
                </c:pt>
                <c:pt idx="1022">
                  <c:v>10.21999999999983</c:v>
                </c:pt>
                <c:pt idx="1023">
                  <c:v>10.22999999999983</c:v>
                </c:pt>
                <c:pt idx="1024">
                  <c:v>10.23999999999983</c:v>
                </c:pt>
                <c:pt idx="1025">
                  <c:v>10.249999999999829</c:v>
                </c:pt>
                <c:pt idx="1026">
                  <c:v>10.259999999999829</c:v>
                </c:pt>
                <c:pt idx="1027">
                  <c:v>10.269999999999831</c:v>
                </c:pt>
                <c:pt idx="1028">
                  <c:v>10.279999999999831</c:v>
                </c:pt>
                <c:pt idx="1029">
                  <c:v>10.28999999999983</c:v>
                </c:pt>
                <c:pt idx="1030">
                  <c:v>10.29999999999982</c:v>
                </c:pt>
                <c:pt idx="1031">
                  <c:v>10.309999999999819</c:v>
                </c:pt>
                <c:pt idx="1032">
                  <c:v>10.319999999999821</c:v>
                </c:pt>
                <c:pt idx="1033">
                  <c:v>10.329999999999821</c:v>
                </c:pt>
                <c:pt idx="1034">
                  <c:v>10.33999999999982</c:v>
                </c:pt>
                <c:pt idx="1035">
                  <c:v>10.34999999999982</c:v>
                </c:pt>
                <c:pt idx="1036">
                  <c:v>10.35999999999982</c:v>
                </c:pt>
                <c:pt idx="1037">
                  <c:v>10.36999999999982</c:v>
                </c:pt>
                <c:pt idx="1038">
                  <c:v>10.37999999999982</c:v>
                </c:pt>
                <c:pt idx="1039">
                  <c:v>10.389999999999819</c:v>
                </c:pt>
                <c:pt idx="1040">
                  <c:v>10.399999999999819</c:v>
                </c:pt>
                <c:pt idx="1041">
                  <c:v>10.409999999999821</c:v>
                </c:pt>
                <c:pt idx="1042">
                  <c:v>10.419999999999821</c:v>
                </c:pt>
                <c:pt idx="1043">
                  <c:v>10.42999999999982</c:v>
                </c:pt>
                <c:pt idx="1044">
                  <c:v>10.43999999999982</c:v>
                </c:pt>
                <c:pt idx="1045">
                  <c:v>10.44999999999982</c:v>
                </c:pt>
                <c:pt idx="1046">
                  <c:v>10.45999999999982</c:v>
                </c:pt>
                <c:pt idx="1047">
                  <c:v>10.469999999999819</c:v>
                </c:pt>
                <c:pt idx="1048">
                  <c:v>10.479999999999819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10.569999999999821</c:v>
                </c:pt>
                <c:pt idx="1058">
                  <c:v>10.579999999999821</c:v>
                </c:pt>
                <c:pt idx="1059">
                  <c:v>10.58999999999982</c:v>
                </c:pt>
                <c:pt idx="1060">
                  <c:v>10.59999999999982</c:v>
                </c:pt>
                <c:pt idx="1061">
                  <c:v>10.60999999999982</c:v>
                </c:pt>
                <c:pt idx="1062">
                  <c:v>10.61999999999982</c:v>
                </c:pt>
                <c:pt idx="1063">
                  <c:v>10.62999999999982</c:v>
                </c:pt>
                <c:pt idx="1064">
                  <c:v>10.639999999999819</c:v>
                </c:pt>
                <c:pt idx="1065">
                  <c:v>10.649999999999819</c:v>
                </c:pt>
                <c:pt idx="1066">
                  <c:v>10.659999999999821</c:v>
                </c:pt>
                <c:pt idx="1067">
                  <c:v>10.669999999999821</c:v>
                </c:pt>
                <c:pt idx="1068">
                  <c:v>10.67999999999982</c:v>
                </c:pt>
                <c:pt idx="1069">
                  <c:v>10.68999999999982</c:v>
                </c:pt>
                <c:pt idx="1070">
                  <c:v>10.69999999999982</c:v>
                </c:pt>
                <c:pt idx="1071">
                  <c:v>10.70999999999982</c:v>
                </c:pt>
                <c:pt idx="1072">
                  <c:v>10.719999999999819</c:v>
                </c:pt>
                <c:pt idx="1073">
                  <c:v>10.729999999999819</c:v>
                </c:pt>
                <c:pt idx="1074">
                  <c:v>10.739999999999821</c:v>
                </c:pt>
                <c:pt idx="1075">
                  <c:v>10.749999999999821</c:v>
                </c:pt>
                <c:pt idx="1076">
                  <c:v>10.75999999999982</c:v>
                </c:pt>
                <c:pt idx="1077">
                  <c:v>10.76999999999981</c:v>
                </c:pt>
                <c:pt idx="1078">
                  <c:v>10.779999999999809</c:v>
                </c:pt>
                <c:pt idx="1079">
                  <c:v>10.789999999999811</c:v>
                </c:pt>
                <c:pt idx="1080">
                  <c:v>10.799999999999811</c:v>
                </c:pt>
                <c:pt idx="1081">
                  <c:v>10.80999999999981</c:v>
                </c:pt>
                <c:pt idx="1082">
                  <c:v>10.81999999999981</c:v>
                </c:pt>
                <c:pt idx="1083">
                  <c:v>10.82999999999981</c:v>
                </c:pt>
                <c:pt idx="1084">
                  <c:v>10.83999999999981</c:v>
                </c:pt>
                <c:pt idx="1085">
                  <c:v>10.84999999999981</c:v>
                </c:pt>
                <c:pt idx="1086">
                  <c:v>10.859999999999809</c:v>
                </c:pt>
                <c:pt idx="1087">
                  <c:v>10.869999999999809</c:v>
                </c:pt>
                <c:pt idx="1088">
                  <c:v>10.879999999999811</c:v>
                </c:pt>
                <c:pt idx="1089">
                  <c:v>10.88999999999981</c:v>
                </c:pt>
                <c:pt idx="1090">
                  <c:v>10.89999999999981</c:v>
                </c:pt>
                <c:pt idx="1091">
                  <c:v>10.90999999999981</c:v>
                </c:pt>
                <c:pt idx="1092">
                  <c:v>10.91999999999981</c:v>
                </c:pt>
                <c:pt idx="1093">
                  <c:v>10.92999999999981</c:v>
                </c:pt>
                <c:pt idx="1094">
                  <c:v>10.939999999999809</c:v>
                </c:pt>
                <c:pt idx="1095">
                  <c:v>10.949999999999809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11.039999999999811</c:v>
                </c:pt>
                <c:pt idx="1105">
                  <c:v>11.049999999999811</c:v>
                </c:pt>
                <c:pt idx="1106">
                  <c:v>11.05999999999981</c:v>
                </c:pt>
                <c:pt idx="1107">
                  <c:v>11.06999999999981</c:v>
                </c:pt>
                <c:pt idx="1108">
                  <c:v>11.07999999999981</c:v>
                </c:pt>
                <c:pt idx="1109">
                  <c:v>11.08999999999981</c:v>
                </c:pt>
                <c:pt idx="1110">
                  <c:v>11.09999999999981</c:v>
                </c:pt>
                <c:pt idx="1111">
                  <c:v>11.109999999999809</c:v>
                </c:pt>
                <c:pt idx="1112">
                  <c:v>11.119999999999809</c:v>
                </c:pt>
                <c:pt idx="1113">
                  <c:v>11.129999999999811</c:v>
                </c:pt>
                <c:pt idx="1114">
                  <c:v>11.13999999999981</c:v>
                </c:pt>
                <c:pt idx="1115">
                  <c:v>11.14999999999981</c:v>
                </c:pt>
                <c:pt idx="1116">
                  <c:v>11.15999999999981</c:v>
                </c:pt>
                <c:pt idx="1117">
                  <c:v>11.16999999999981</c:v>
                </c:pt>
                <c:pt idx="1118">
                  <c:v>11.17999999999981</c:v>
                </c:pt>
                <c:pt idx="1119">
                  <c:v>11.189999999999809</c:v>
                </c:pt>
                <c:pt idx="1120">
                  <c:v>11.199999999999809</c:v>
                </c:pt>
                <c:pt idx="1121">
                  <c:v>11.209999999999811</c:v>
                </c:pt>
                <c:pt idx="1122">
                  <c:v>11.219999999999811</c:v>
                </c:pt>
                <c:pt idx="1123">
                  <c:v>11.22999999999981</c:v>
                </c:pt>
                <c:pt idx="1124">
                  <c:v>11.239999999999799</c:v>
                </c:pt>
                <c:pt idx="1125">
                  <c:v>11.249999999999799</c:v>
                </c:pt>
                <c:pt idx="1126">
                  <c:v>11.259999999999801</c:v>
                </c:pt>
                <c:pt idx="1127">
                  <c:v>11.269999999999801</c:v>
                </c:pt>
                <c:pt idx="1128">
                  <c:v>11.2799999999998</c:v>
                </c:pt>
                <c:pt idx="1129">
                  <c:v>11.2899999999998</c:v>
                </c:pt>
                <c:pt idx="1130">
                  <c:v>11.2999999999998</c:v>
                </c:pt>
                <c:pt idx="1131">
                  <c:v>11.3099999999998</c:v>
                </c:pt>
                <c:pt idx="1132">
                  <c:v>11.3199999999998</c:v>
                </c:pt>
                <c:pt idx="1133">
                  <c:v>11.329999999999799</c:v>
                </c:pt>
                <c:pt idx="1134">
                  <c:v>11.339999999999799</c:v>
                </c:pt>
                <c:pt idx="1135">
                  <c:v>11.349999999999801</c:v>
                </c:pt>
                <c:pt idx="1136">
                  <c:v>11.3599999999998</c:v>
                </c:pt>
                <c:pt idx="1137">
                  <c:v>11.3699999999998</c:v>
                </c:pt>
                <c:pt idx="1138">
                  <c:v>11.3799999999998</c:v>
                </c:pt>
                <c:pt idx="1139">
                  <c:v>11.3899999999998</c:v>
                </c:pt>
                <c:pt idx="1140">
                  <c:v>11.3999999999998</c:v>
                </c:pt>
                <c:pt idx="1141">
                  <c:v>11.409999999999799</c:v>
                </c:pt>
                <c:pt idx="1142">
                  <c:v>11.419999999999799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11.509999999999801</c:v>
                </c:pt>
                <c:pt idx="1152">
                  <c:v>11.519999999999801</c:v>
                </c:pt>
                <c:pt idx="1153">
                  <c:v>11.5299999999998</c:v>
                </c:pt>
                <c:pt idx="1154">
                  <c:v>11.5399999999998</c:v>
                </c:pt>
                <c:pt idx="1155">
                  <c:v>11.5499999999998</c:v>
                </c:pt>
                <c:pt idx="1156">
                  <c:v>11.5599999999998</c:v>
                </c:pt>
                <c:pt idx="1157">
                  <c:v>11.5699999999998</c:v>
                </c:pt>
                <c:pt idx="1158">
                  <c:v>11.579999999999799</c:v>
                </c:pt>
                <c:pt idx="1159">
                  <c:v>11.589999999999799</c:v>
                </c:pt>
                <c:pt idx="1160">
                  <c:v>11.599999999999801</c:v>
                </c:pt>
                <c:pt idx="1161">
                  <c:v>11.6099999999998</c:v>
                </c:pt>
                <c:pt idx="1162">
                  <c:v>11.6199999999998</c:v>
                </c:pt>
                <c:pt idx="1163">
                  <c:v>11.6299999999998</c:v>
                </c:pt>
                <c:pt idx="1164">
                  <c:v>11.6399999999998</c:v>
                </c:pt>
                <c:pt idx="1165">
                  <c:v>11.6499999999998</c:v>
                </c:pt>
                <c:pt idx="1166">
                  <c:v>11.659999999999799</c:v>
                </c:pt>
                <c:pt idx="1167">
                  <c:v>11.669999999999799</c:v>
                </c:pt>
                <c:pt idx="1168">
                  <c:v>11.679999999999801</c:v>
                </c:pt>
                <c:pt idx="1169">
                  <c:v>11.689999999999801</c:v>
                </c:pt>
                <c:pt idx="1170">
                  <c:v>11.6999999999998</c:v>
                </c:pt>
                <c:pt idx="1171">
                  <c:v>11.709999999999789</c:v>
                </c:pt>
                <c:pt idx="1172">
                  <c:v>11.719999999999789</c:v>
                </c:pt>
                <c:pt idx="1173">
                  <c:v>11.729999999999791</c:v>
                </c:pt>
                <c:pt idx="1174">
                  <c:v>11.739999999999791</c:v>
                </c:pt>
                <c:pt idx="1175">
                  <c:v>11.74999999999979</c:v>
                </c:pt>
                <c:pt idx="1176">
                  <c:v>11.75999999999979</c:v>
                </c:pt>
                <c:pt idx="1177">
                  <c:v>11.76999999999979</c:v>
                </c:pt>
                <c:pt idx="1178">
                  <c:v>11.77999999999979</c:v>
                </c:pt>
                <c:pt idx="1179">
                  <c:v>11.78999999999979</c:v>
                </c:pt>
                <c:pt idx="1180">
                  <c:v>11.799999999999789</c:v>
                </c:pt>
                <c:pt idx="1181">
                  <c:v>11.809999999999791</c:v>
                </c:pt>
                <c:pt idx="1182">
                  <c:v>11.819999999999791</c:v>
                </c:pt>
                <c:pt idx="1183">
                  <c:v>11.82999999999979</c:v>
                </c:pt>
                <c:pt idx="1184">
                  <c:v>11.83999999999979</c:v>
                </c:pt>
                <c:pt idx="1185">
                  <c:v>11.84999999999979</c:v>
                </c:pt>
                <c:pt idx="1186">
                  <c:v>11.85999999999979</c:v>
                </c:pt>
                <c:pt idx="1187">
                  <c:v>11.86999999999979</c:v>
                </c:pt>
                <c:pt idx="1188">
                  <c:v>11.879999999999789</c:v>
                </c:pt>
                <c:pt idx="1189">
                  <c:v>11.889999999999789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11.979999999999791</c:v>
                </c:pt>
                <c:pt idx="1199">
                  <c:v>11.989999999999791</c:v>
                </c:pt>
                <c:pt idx="1200">
                  <c:v>11.99999999999979</c:v>
                </c:pt>
                <c:pt idx="1201">
                  <c:v>12.00999999999979</c:v>
                </c:pt>
                <c:pt idx="1202">
                  <c:v>12.01999999999979</c:v>
                </c:pt>
                <c:pt idx="1203">
                  <c:v>12.02999999999979</c:v>
                </c:pt>
                <c:pt idx="1204">
                  <c:v>12.03999999999979</c:v>
                </c:pt>
                <c:pt idx="1205">
                  <c:v>12.049999999999789</c:v>
                </c:pt>
                <c:pt idx="1206">
                  <c:v>12.059999999999791</c:v>
                </c:pt>
                <c:pt idx="1207">
                  <c:v>12.069999999999791</c:v>
                </c:pt>
                <c:pt idx="1208">
                  <c:v>12.07999999999979</c:v>
                </c:pt>
                <c:pt idx="1209">
                  <c:v>12.08999999999979</c:v>
                </c:pt>
                <c:pt idx="1210">
                  <c:v>12.09999999999979</c:v>
                </c:pt>
                <c:pt idx="1211">
                  <c:v>12.10999999999979</c:v>
                </c:pt>
                <c:pt idx="1212">
                  <c:v>12.11999999999979</c:v>
                </c:pt>
                <c:pt idx="1213">
                  <c:v>12.129999999999789</c:v>
                </c:pt>
                <c:pt idx="1214">
                  <c:v>12.139999999999789</c:v>
                </c:pt>
                <c:pt idx="1215">
                  <c:v>12.149999999999791</c:v>
                </c:pt>
                <c:pt idx="1216">
                  <c:v>12.159999999999791</c:v>
                </c:pt>
                <c:pt idx="1217">
                  <c:v>12.16999999999978</c:v>
                </c:pt>
                <c:pt idx="1218">
                  <c:v>12.179999999999779</c:v>
                </c:pt>
                <c:pt idx="1219">
                  <c:v>12.189999999999779</c:v>
                </c:pt>
                <c:pt idx="1220">
                  <c:v>12.199999999999781</c:v>
                </c:pt>
                <c:pt idx="1221">
                  <c:v>12.209999999999781</c:v>
                </c:pt>
                <c:pt idx="1222">
                  <c:v>12.21999999999978</c:v>
                </c:pt>
                <c:pt idx="1223">
                  <c:v>12.22999999999978</c:v>
                </c:pt>
                <c:pt idx="1224">
                  <c:v>12.23999999999978</c:v>
                </c:pt>
                <c:pt idx="1225">
                  <c:v>12.24999999999978</c:v>
                </c:pt>
                <c:pt idx="1226">
                  <c:v>12.25999999999978</c:v>
                </c:pt>
                <c:pt idx="1227">
                  <c:v>12.269999999999779</c:v>
                </c:pt>
                <c:pt idx="1228">
                  <c:v>12.279999999999781</c:v>
                </c:pt>
                <c:pt idx="1229">
                  <c:v>12.289999999999781</c:v>
                </c:pt>
                <c:pt idx="1230">
                  <c:v>12.29999999999978</c:v>
                </c:pt>
                <c:pt idx="1231">
                  <c:v>12.30999999999978</c:v>
                </c:pt>
                <c:pt idx="1232">
                  <c:v>12.31999999999978</c:v>
                </c:pt>
                <c:pt idx="1233">
                  <c:v>12.32999999999978</c:v>
                </c:pt>
                <c:pt idx="1234">
                  <c:v>12.33999999999978</c:v>
                </c:pt>
                <c:pt idx="1235">
                  <c:v>12.349999999999779</c:v>
                </c:pt>
                <c:pt idx="1236">
                  <c:v>12.359999999999779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12.449999999999781</c:v>
                </c:pt>
                <c:pt idx="1246">
                  <c:v>12.459999999999781</c:v>
                </c:pt>
                <c:pt idx="1247">
                  <c:v>12.46999999999978</c:v>
                </c:pt>
                <c:pt idx="1248">
                  <c:v>12.47999999999978</c:v>
                </c:pt>
                <c:pt idx="1249">
                  <c:v>12.48999999999978</c:v>
                </c:pt>
                <c:pt idx="1250">
                  <c:v>12.49999999999978</c:v>
                </c:pt>
                <c:pt idx="1251">
                  <c:v>12.50999999999978</c:v>
                </c:pt>
                <c:pt idx="1252">
                  <c:v>12.519999999999779</c:v>
                </c:pt>
                <c:pt idx="1253">
                  <c:v>12.529999999999781</c:v>
                </c:pt>
                <c:pt idx="1254">
                  <c:v>12.539999999999781</c:v>
                </c:pt>
                <c:pt idx="1255">
                  <c:v>12.54999999999978</c:v>
                </c:pt>
                <c:pt idx="1256">
                  <c:v>12.55999999999978</c:v>
                </c:pt>
                <c:pt idx="1257">
                  <c:v>12.56999999999978</c:v>
                </c:pt>
                <c:pt idx="1258">
                  <c:v>12.57999999999978</c:v>
                </c:pt>
                <c:pt idx="1259">
                  <c:v>12.58999999999978</c:v>
                </c:pt>
                <c:pt idx="1260">
                  <c:v>12.599999999999779</c:v>
                </c:pt>
                <c:pt idx="1261">
                  <c:v>12.609999999999779</c:v>
                </c:pt>
                <c:pt idx="1262">
                  <c:v>12.619999999999781</c:v>
                </c:pt>
                <c:pt idx="1263">
                  <c:v>12.629999999999781</c:v>
                </c:pt>
                <c:pt idx="1264">
                  <c:v>12.63999999999977</c:v>
                </c:pt>
                <c:pt idx="1265">
                  <c:v>12.649999999999769</c:v>
                </c:pt>
                <c:pt idx="1266">
                  <c:v>12.659999999999769</c:v>
                </c:pt>
                <c:pt idx="1267">
                  <c:v>12.669999999999771</c:v>
                </c:pt>
                <c:pt idx="1268">
                  <c:v>12.679999999999771</c:v>
                </c:pt>
                <c:pt idx="1269">
                  <c:v>12.68999999999977</c:v>
                </c:pt>
                <c:pt idx="1270">
                  <c:v>12.69999999999977</c:v>
                </c:pt>
                <c:pt idx="1271">
                  <c:v>12.70999999999977</c:v>
                </c:pt>
                <c:pt idx="1272">
                  <c:v>12.71999999999977</c:v>
                </c:pt>
                <c:pt idx="1273">
                  <c:v>12.729999999999769</c:v>
                </c:pt>
                <c:pt idx="1274">
                  <c:v>12.739999999999769</c:v>
                </c:pt>
                <c:pt idx="1275">
                  <c:v>12.749999999999771</c:v>
                </c:pt>
                <c:pt idx="1276">
                  <c:v>12.759999999999771</c:v>
                </c:pt>
                <c:pt idx="1277">
                  <c:v>12.76999999999977</c:v>
                </c:pt>
                <c:pt idx="1278">
                  <c:v>12.77999999999977</c:v>
                </c:pt>
                <c:pt idx="1279">
                  <c:v>12.78999999999977</c:v>
                </c:pt>
                <c:pt idx="1280">
                  <c:v>12.79999999999977</c:v>
                </c:pt>
                <c:pt idx="1281">
                  <c:v>12.80999999999977</c:v>
                </c:pt>
                <c:pt idx="1282">
                  <c:v>12.819999999999769</c:v>
                </c:pt>
                <c:pt idx="1283">
                  <c:v>12.829999999999769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12.919999999999771</c:v>
                </c:pt>
                <c:pt idx="1293">
                  <c:v>12.929999999999771</c:v>
                </c:pt>
                <c:pt idx="1294">
                  <c:v>12.93999999999977</c:v>
                </c:pt>
                <c:pt idx="1295">
                  <c:v>12.94999999999977</c:v>
                </c:pt>
                <c:pt idx="1296">
                  <c:v>12.95999999999977</c:v>
                </c:pt>
                <c:pt idx="1297">
                  <c:v>12.96999999999977</c:v>
                </c:pt>
                <c:pt idx="1298">
                  <c:v>12.979999999999769</c:v>
                </c:pt>
                <c:pt idx="1299">
                  <c:v>12.989999999999769</c:v>
                </c:pt>
                <c:pt idx="1300">
                  <c:v>12.999999999999771</c:v>
                </c:pt>
                <c:pt idx="1301">
                  <c:v>13.009999999999771</c:v>
                </c:pt>
                <c:pt idx="1302">
                  <c:v>13.01999999999977</c:v>
                </c:pt>
                <c:pt idx="1303">
                  <c:v>13.02999999999977</c:v>
                </c:pt>
                <c:pt idx="1304">
                  <c:v>13.03999999999977</c:v>
                </c:pt>
                <c:pt idx="1305">
                  <c:v>13.04999999999977</c:v>
                </c:pt>
                <c:pt idx="1306">
                  <c:v>13.05999999999977</c:v>
                </c:pt>
                <c:pt idx="1307">
                  <c:v>13.069999999999769</c:v>
                </c:pt>
                <c:pt idx="1308">
                  <c:v>13.079999999999769</c:v>
                </c:pt>
                <c:pt idx="1309">
                  <c:v>13.089999999999771</c:v>
                </c:pt>
                <c:pt idx="1310">
                  <c:v>13.09999999999977</c:v>
                </c:pt>
                <c:pt idx="1311">
                  <c:v>13.10999999999976</c:v>
                </c:pt>
                <c:pt idx="1312">
                  <c:v>13.119999999999759</c:v>
                </c:pt>
                <c:pt idx="1313">
                  <c:v>13.129999999999759</c:v>
                </c:pt>
                <c:pt idx="1314">
                  <c:v>13.139999999999761</c:v>
                </c:pt>
                <c:pt idx="1315">
                  <c:v>13.149999999999761</c:v>
                </c:pt>
                <c:pt idx="1316">
                  <c:v>13.15999999999976</c:v>
                </c:pt>
                <c:pt idx="1317">
                  <c:v>13.16999999999976</c:v>
                </c:pt>
                <c:pt idx="1318">
                  <c:v>13.17999999999976</c:v>
                </c:pt>
                <c:pt idx="1319">
                  <c:v>13.18999999999976</c:v>
                </c:pt>
                <c:pt idx="1320">
                  <c:v>13.199999999999759</c:v>
                </c:pt>
                <c:pt idx="1321">
                  <c:v>13.209999999999759</c:v>
                </c:pt>
                <c:pt idx="1322">
                  <c:v>13.219999999999761</c:v>
                </c:pt>
                <c:pt idx="1323">
                  <c:v>13.229999999999761</c:v>
                </c:pt>
                <c:pt idx="1324">
                  <c:v>13.23999999999976</c:v>
                </c:pt>
                <c:pt idx="1325">
                  <c:v>13.24999999999976</c:v>
                </c:pt>
                <c:pt idx="1326">
                  <c:v>13.25999999999976</c:v>
                </c:pt>
                <c:pt idx="1327">
                  <c:v>13.26999999999976</c:v>
                </c:pt>
                <c:pt idx="1328">
                  <c:v>13.27999999999976</c:v>
                </c:pt>
                <c:pt idx="1329">
                  <c:v>13.289999999999759</c:v>
                </c:pt>
                <c:pt idx="1330">
                  <c:v>13.299999999999759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13.389999999999761</c:v>
                </c:pt>
                <c:pt idx="1340">
                  <c:v>13.399999999999761</c:v>
                </c:pt>
                <c:pt idx="1341">
                  <c:v>13.40999999999976</c:v>
                </c:pt>
                <c:pt idx="1342">
                  <c:v>13.41999999999976</c:v>
                </c:pt>
                <c:pt idx="1343">
                  <c:v>13.42999999999976</c:v>
                </c:pt>
                <c:pt idx="1344">
                  <c:v>13.43999999999976</c:v>
                </c:pt>
                <c:pt idx="1345">
                  <c:v>13.449999999999759</c:v>
                </c:pt>
                <c:pt idx="1346">
                  <c:v>13.459999999999759</c:v>
                </c:pt>
                <c:pt idx="1347">
                  <c:v>13.469999999999761</c:v>
                </c:pt>
                <c:pt idx="1348">
                  <c:v>13.479999999999761</c:v>
                </c:pt>
                <c:pt idx="1349">
                  <c:v>13.48999999999976</c:v>
                </c:pt>
                <c:pt idx="1350">
                  <c:v>13.49999999999976</c:v>
                </c:pt>
                <c:pt idx="1351">
                  <c:v>13.50999999999976</c:v>
                </c:pt>
                <c:pt idx="1352">
                  <c:v>13.51999999999976</c:v>
                </c:pt>
                <c:pt idx="1353">
                  <c:v>13.52999999999976</c:v>
                </c:pt>
                <c:pt idx="1354">
                  <c:v>13.539999999999759</c:v>
                </c:pt>
                <c:pt idx="1355">
                  <c:v>13.549999999999759</c:v>
                </c:pt>
                <c:pt idx="1356">
                  <c:v>13.559999999999761</c:v>
                </c:pt>
                <c:pt idx="1357">
                  <c:v>13.56999999999976</c:v>
                </c:pt>
                <c:pt idx="1358">
                  <c:v>13.57999999999975</c:v>
                </c:pt>
                <c:pt idx="1359">
                  <c:v>13.589999999999749</c:v>
                </c:pt>
                <c:pt idx="1360">
                  <c:v>13.599999999999749</c:v>
                </c:pt>
                <c:pt idx="1361">
                  <c:v>13.609999999999751</c:v>
                </c:pt>
                <c:pt idx="1362">
                  <c:v>13.619999999999751</c:v>
                </c:pt>
                <c:pt idx="1363">
                  <c:v>13.62999999999975</c:v>
                </c:pt>
                <c:pt idx="1364">
                  <c:v>13.63999999999975</c:v>
                </c:pt>
                <c:pt idx="1365">
                  <c:v>13.64999999999975</c:v>
                </c:pt>
                <c:pt idx="1366">
                  <c:v>13.65999999999975</c:v>
                </c:pt>
                <c:pt idx="1367">
                  <c:v>13.669999999999749</c:v>
                </c:pt>
                <c:pt idx="1368">
                  <c:v>13.679999999999749</c:v>
                </c:pt>
                <c:pt idx="1369">
                  <c:v>13.689999999999751</c:v>
                </c:pt>
                <c:pt idx="1370">
                  <c:v>13.699999999999751</c:v>
                </c:pt>
                <c:pt idx="1371">
                  <c:v>13.70999999999975</c:v>
                </c:pt>
                <c:pt idx="1372">
                  <c:v>13.71999999999975</c:v>
                </c:pt>
                <c:pt idx="1373">
                  <c:v>13.72999999999975</c:v>
                </c:pt>
                <c:pt idx="1374">
                  <c:v>13.73999999999975</c:v>
                </c:pt>
                <c:pt idx="1375">
                  <c:v>13.74999999999975</c:v>
                </c:pt>
                <c:pt idx="1376">
                  <c:v>13.759999999999749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13.859999999999751</c:v>
                </c:pt>
                <c:pt idx="1387">
                  <c:v>13.869999999999751</c:v>
                </c:pt>
                <c:pt idx="1388">
                  <c:v>13.87999999999975</c:v>
                </c:pt>
                <c:pt idx="1389">
                  <c:v>13.88999999999975</c:v>
                </c:pt>
                <c:pt idx="1390">
                  <c:v>13.89999999999975</c:v>
                </c:pt>
                <c:pt idx="1391">
                  <c:v>13.90999999999975</c:v>
                </c:pt>
                <c:pt idx="1392">
                  <c:v>13.919999999999749</c:v>
                </c:pt>
                <c:pt idx="1393">
                  <c:v>13.929999999999749</c:v>
                </c:pt>
                <c:pt idx="1394">
                  <c:v>13.939999999999751</c:v>
                </c:pt>
                <c:pt idx="1395">
                  <c:v>13.949999999999751</c:v>
                </c:pt>
                <c:pt idx="1396">
                  <c:v>13.95999999999975</c:v>
                </c:pt>
                <c:pt idx="1397">
                  <c:v>13.96999999999975</c:v>
                </c:pt>
                <c:pt idx="1398">
                  <c:v>13.97999999999975</c:v>
                </c:pt>
                <c:pt idx="1399">
                  <c:v>13.98999999999975</c:v>
                </c:pt>
                <c:pt idx="1400">
                  <c:v>13.99999999999975</c:v>
                </c:pt>
                <c:pt idx="1401">
                  <c:v>14.009999999999749</c:v>
                </c:pt>
                <c:pt idx="1402">
                  <c:v>14.019999999999751</c:v>
                </c:pt>
                <c:pt idx="1403">
                  <c:v>14.029999999999751</c:v>
                </c:pt>
                <c:pt idx="1404">
                  <c:v>14.03999999999975</c:v>
                </c:pt>
                <c:pt idx="1405">
                  <c:v>14.04999999999974</c:v>
                </c:pt>
                <c:pt idx="1406">
                  <c:v>14.059999999999739</c:v>
                </c:pt>
                <c:pt idx="1407">
                  <c:v>14.069999999999739</c:v>
                </c:pt>
                <c:pt idx="1408">
                  <c:v>14.079999999999741</c:v>
                </c:pt>
                <c:pt idx="1409">
                  <c:v>14.089999999999741</c:v>
                </c:pt>
                <c:pt idx="1410">
                  <c:v>14.09999999999974</c:v>
                </c:pt>
                <c:pt idx="1411">
                  <c:v>14.10999999999974</c:v>
                </c:pt>
                <c:pt idx="1412">
                  <c:v>14.11999999999974</c:v>
                </c:pt>
                <c:pt idx="1413">
                  <c:v>14.12999999999974</c:v>
                </c:pt>
                <c:pt idx="1414">
                  <c:v>14.139999999999739</c:v>
                </c:pt>
                <c:pt idx="1415">
                  <c:v>14.149999999999739</c:v>
                </c:pt>
                <c:pt idx="1416">
                  <c:v>14.159999999999741</c:v>
                </c:pt>
                <c:pt idx="1417">
                  <c:v>14.169999999999741</c:v>
                </c:pt>
                <c:pt idx="1418">
                  <c:v>14.17999999999974</c:v>
                </c:pt>
                <c:pt idx="1419">
                  <c:v>14.18999999999974</c:v>
                </c:pt>
                <c:pt idx="1420">
                  <c:v>14.19999999999974</c:v>
                </c:pt>
                <c:pt idx="1421">
                  <c:v>14.20999999999974</c:v>
                </c:pt>
                <c:pt idx="1422">
                  <c:v>14.21999999999974</c:v>
                </c:pt>
                <c:pt idx="1423">
                  <c:v>14.229999999999739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14.329999999999741</c:v>
                </c:pt>
                <c:pt idx="1434">
                  <c:v>14.339999999999741</c:v>
                </c:pt>
                <c:pt idx="1435">
                  <c:v>14.34999999999974</c:v>
                </c:pt>
                <c:pt idx="1436">
                  <c:v>14.35999999999974</c:v>
                </c:pt>
                <c:pt idx="1437">
                  <c:v>14.36999999999974</c:v>
                </c:pt>
                <c:pt idx="1438">
                  <c:v>14.37999999999974</c:v>
                </c:pt>
                <c:pt idx="1439">
                  <c:v>14.389999999999739</c:v>
                </c:pt>
                <c:pt idx="1440">
                  <c:v>14.399999999999739</c:v>
                </c:pt>
                <c:pt idx="1441">
                  <c:v>14.409999999999741</c:v>
                </c:pt>
                <c:pt idx="1442">
                  <c:v>14.419999999999741</c:v>
                </c:pt>
                <c:pt idx="1443">
                  <c:v>14.42999999999974</c:v>
                </c:pt>
                <c:pt idx="1444">
                  <c:v>14.43999999999974</c:v>
                </c:pt>
                <c:pt idx="1445">
                  <c:v>14.44999999999974</c:v>
                </c:pt>
                <c:pt idx="1446">
                  <c:v>14.45999999999974</c:v>
                </c:pt>
                <c:pt idx="1447">
                  <c:v>14.46999999999974</c:v>
                </c:pt>
                <c:pt idx="1448">
                  <c:v>14.479999999999739</c:v>
                </c:pt>
                <c:pt idx="1449">
                  <c:v>14.489999999999741</c:v>
                </c:pt>
                <c:pt idx="1450">
                  <c:v>14.499999999999741</c:v>
                </c:pt>
                <c:pt idx="1451">
                  <c:v>14.50999999999974</c:v>
                </c:pt>
                <c:pt idx="1452">
                  <c:v>14.51999999999973</c:v>
                </c:pt>
                <c:pt idx="1453">
                  <c:v>14.529999999999729</c:v>
                </c:pt>
                <c:pt idx="1454">
                  <c:v>14.539999999999729</c:v>
                </c:pt>
                <c:pt idx="1455">
                  <c:v>14.549999999999731</c:v>
                </c:pt>
                <c:pt idx="1456">
                  <c:v>14.55999999999973</c:v>
                </c:pt>
                <c:pt idx="1457">
                  <c:v>14.56999999999973</c:v>
                </c:pt>
                <c:pt idx="1458">
                  <c:v>14.57999999999973</c:v>
                </c:pt>
                <c:pt idx="1459">
                  <c:v>14.58999999999973</c:v>
                </c:pt>
                <c:pt idx="1460">
                  <c:v>14.59999999999973</c:v>
                </c:pt>
                <c:pt idx="1461">
                  <c:v>14.609999999999729</c:v>
                </c:pt>
                <c:pt idx="1462">
                  <c:v>14.619999999999729</c:v>
                </c:pt>
                <c:pt idx="1463">
                  <c:v>14.629999999999731</c:v>
                </c:pt>
                <c:pt idx="1464">
                  <c:v>14.639999999999731</c:v>
                </c:pt>
                <c:pt idx="1465">
                  <c:v>14.64999999999973</c:v>
                </c:pt>
                <c:pt idx="1466">
                  <c:v>14.65999999999973</c:v>
                </c:pt>
                <c:pt idx="1467">
                  <c:v>14.66999999999973</c:v>
                </c:pt>
                <c:pt idx="1468">
                  <c:v>14.67999999999973</c:v>
                </c:pt>
                <c:pt idx="1469">
                  <c:v>14.689999999999729</c:v>
                </c:pt>
                <c:pt idx="1470">
                  <c:v>14.699999999999729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14.799999999999731</c:v>
                </c:pt>
                <c:pt idx="1481">
                  <c:v>14.80999999999973</c:v>
                </c:pt>
                <c:pt idx="1482">
                  <c:v>14.81999999999973</c:v>
                </c:pt>
                <c:pt idx="1483">
                  <c:v>14.82999999999973</c:v>
                </c:pt>
                <c:pt idx="1484">
                  <c:v>14.83999999999973</c:v>
                </c:pt>
                <c:pt idx="1485">
                  <c:v>14.84999999999973</c:v>
                </c:pt>
                <c:pt idx="1486">
                  <c:v>14.859999999999729</c:v>
                </c:pt>
                <c:pt idx="1487">
                  <c:v>14.869999999999729</c:v>
                </c:pt>
                <c:pt idx="1488">
                  <c:v>14.879999999999731</c:v>
                </c:pt>
                <c:pt idx="1489">
                  <c:v>14.889999999999731</c:v>
                </c:pt>
                <c:pt idx="1490">
                  <c:v>14.89999999999973</c:v>
                </c:pt>
                <c:pt idx="1491">
                  <c:v>14.90999999999973</c:v>
                </c:pt>
                <c:pt idx="1492">
                  <c:v>14.91999999999973</c:v>
                </c:pt>
                <c:pt idx="1493">
                  <c:v>14.92999999999973</c:v>
                </c:pt>
                <c:pt idx="1494">
                  <c:v>14.939999999999729</c:v>
                </c:pt>
                <c:pt idx="1495">
                  <c:v>14.949999999999729</c:v>
                </c:pt>
                <c:pt idx="1496">
                  <c:v>14.959999999999731</c:v>
                </c:pt>
                <c:pt idx="1497">
                  <c:v>14.969999999999731</c:v>
                </c:pt>
                <c:pt idx="1498">
                  <c:v>14.97999999999973</c:v>
                </c:pt>
                <c:pt idx="1499">
                  <c:v>14.98999999999972</c:v>
                </c:pt>
                <c:pt idx="1500">
                  <c:v>14.999999999999719</c:v>
                </c:pt>
                <c:pt idx="1501">
                  <c:v>15.009999999999719</c:v>
                </c:pt>
                <c:pt idx="1502">
                  <c:v>15.019999999999721</c:v>
                </c:pt>
                <c:pt idx="1503">
                  <c:v>15.02999999999972</c:v>
                </c:pt>
                <c:pt idx="1504">
                  <c:v>15.03999999999972</c:v>
                </c:pt>
                <c:pt idx="1505">
                  <c:v>15.04999999999972</c:v>
                </c:pt>
                <c:pt idx="1506">
                  <c:v>15.05999999999972</c:v>
                </c:pt>
                <c:pt idx="1507">
                  <c:v>15.06999999999972</c:v>
                </c:pt>
                <c:pt idx="1508">
                  <c:v>15.079999999999719</c:v>
                </c:pt>
                <c:pt idx="1509">
                  <c:v>15.089999999999719</c:v>
                </c:pt>
                <c:pt idx="1510">
                  <c:v>15.099999999999721</c:v>
                </c:pt>
                <c:pt idx="1511">
                  <c:v>15.109999999999721</c:v>
                </c:pt>
                <c:pt idx="1512">
                  <c:v>15.11999999999972</c:v>
                </c:pt>
                <c:pt idx="1513">
                  <c:v>15.12999999999972</c:v>
                </c:pt>
                <c:pt idx="1514">
                  <c:v>15.13999999999972</c:v>
                </c:pt>
                <c:pt idx="1515">
                  <c:v>15.14999999999972</c:v>
                </c:pt>
                <c:pt idx="1516">
                  <c:v>15.159999999999719</c:v>
                </c:pt>
                <c:pt idx="1517">
                  <c:v>15.169999999999719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15.269999999999721</c:v>
                </c:pt>
                <c:pt idx="1528">
                  <c:v>15.27999999999972</c:v>
                </c:pt>
                <c:pt idx="1529">
                  <c:v>15.28999999999972</c:v>
                </c:pt>
                <c:pt idx="1530">
                  <c:v>15.29999999999972</c:v>
                </c:pt>
                <c:pt idx="1531">
                  <c:v>15.30999999999972</c:v>
                </c:pt>
                <c:pt idx="1532">
                  <c:v>15.31999999999972</c:v>
                </c:pt>
                <c:pt idx="1533">
                  <c:v>15.329999999999719</c:v>
                </c:pt>
                <c:pt idx="1534">
                  <c:v>15.339999999999719</c:v>
                </c:pt>
                <c:pt idx="1535">
                  <c:v>15.349999999999721</c:v>
                </c:pt>
                <c:pt idx="1536">
                  <c:v>15.359999999999721</c:v>
                </c:pt>
                <c:pt idx="1537">
                  <c:v>15.36999999999972</c:v>
                </c:pt>
                <c:pt idx="1538">
                  <c:v>15.37999999999972</c:v>
                </c:pt>
                <c:pt idx="1539">
                  <c:v>15.38999999999972</c:v>
                </c:pt>
                <c:pt idx="1540">
                  <c:v>15.39999999999972</c:v>
                </c:pt>
                <c:pt idx="1541">
                  <c:v>15.409999999999719</c:v>
                </c:pt>
                <c:pt idx="1542">
                  <c:v>15.419999999999719</c:v>
                </c:pt>
                <c:pt idx="1543">
                  <c:v>15.429999999999721</c:v>
                </c:pt>
                <c:pt idx="1544">
                  <c:v>15.439999999999721</c:v>
                </c:pt>
                <c:pt idx="1545">
                  <c:v>15.44999999999972</c:v>
                </c:pt>
                <c:pt idx="1546">
                  <c:v>15.45999999999971</c:v>
                </c:pt>
                <c:pt idx="1547">
                  <c:v>15.469999999999709</c:v>
                </c:pt>
                <c:pt idx="1548">
                  <c:v>15.479999999999711</c:v>
                </c:pt>
                <c:pt idx="1549">
                  <c:v>15.489999999999711</c:v>
                </c:pt>
                <c:pt idx="1550">
                  <c:v>15.49999999999971</c:v>
                </c:pt>
                <c:pt idx="1551">
                  <c:v>15.50999999999971</c:v>
                </c:pt>
                <c:pt idx="1552">
                  <c:v>15.51999999999971</c:v>
                </c:pt>
                <c:pt idx="1553">
                  <c:v>15.52999999999971</c:v>
                </c:pt>
                <c:pt idx="1554">
                  <c:v>15.53999999999971</c:v>
                </c:pt>
                <c:pt idx="1555">
                  <c:v>15.549999999999709</c:v>
                </c:pt>
                <c:pt idx="1556">
                  <c:v>15.559999999999709</c:v>
                </c:pt>
                <c:pt idx="1557">
                  <c:v>15.569999999999711</c:v>
                </c:pt>
                <c:pt idx="1558">
                  <c:v>15.579999999999711</c:v>
                </c:pt>
                <c:pt idx="1559">
                  <c:v>15.58999999999971</c:v>
                </c:pt>
                <c:pt idx="1560">
                  <c:v>15.59999999999971</c:v>
                </c:pt>
                <c:pt idx="1561">
                  <c:v>15.60999999999971</c:v>
                </c:pt>
                <c:pt idx="1562">
                  <c:v>15.61999999999971</c:v>
                </c:pt>
                <c:pt idx="1563">
                  <c:v>15.629999999999709</c:v>
                </c:pt>
                <c:pt idx="1564">
                  <c:v>15.639999999999709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15.729999999999711</c:v>
                </c:pt>
                <c:pt idx="1574">
                  <c:v>15.739999999999711</c:v>
                </c:pt>
                <c:pt idx="1575">
                  <c:v>15.74999999999971</c:v>
                </c:pt>
                <c:pt idx="1576">
                  <c:v>15.75999999999971</c:v>
                </c:pt>
                <c:pt idx="1577">
                  <c:v>15.76999999999971</c:v>
                </c:pt>
                <c:pt idx="1578">
                  <c:v>15.77999999999971</c:v>
                </c:pt>
                <c:pt idx="1579">
                  <c:v>15.78999999999971</c:v>
                </c:pt>
                <c:pt idx="1580">
                  <c:v>15.799999999999709</c:v>
                </c:pt>
                <c:pt idx="1581">
                  <c:v>15.809999999999709</c:v>
                </c:pt>
                <c:pt idx="1582">
                  <c:v>15.819999999999711</c:v>
                </c:pt>
                <c:pt idx="1583">
                  <c:v>15.829999999999711</c:v>
                </c:pt>
                <c:pt idx="1584">
                  <c:v>15.83999999999971</c:v>
                </c:pt>
                <c:pt idx="1585">
                  <c:v>15.84999999999971</c:v>
                </c:pt>
                <c:pt idx="1586">
                  <c:v>15.85999999999971</c:v>
                </c:pt>
                <c:pt idx="1587">
                  <c:v>15.86999999999971</c:v>
                </c:pt>
                <c:pt idx="1588">
                  <c:v>15.879999999999709</c:v>
                </c:pt>
                <c:pt idx="1589">
                  <c:v>15.889999999999709</c:v>
                </c:pt>
                <c:pt idx="1590">
                  <c:v>15.899999999999711</c:v>
                </c:pt>
                <c:pt idx="1591">
                  <c:v>15.909999999999711</c:v>
                </c:pt>
                <c:pt idx="1592">
                  <c:v>15.91999999999971</c:v>
                </c:pt>
                <c:pt idx="1593">
                  <c:v>15.9299999999997</c:v>
                </c:pt>
                <c:pt idx="1594">
                  <c:v>15.939999999999699</c:v>
                </c:pt>
                <c:pt idx="1595">
                  <c:v>15.949999999999701</c:v>
                </c:pt>
                <c:pt idx="1596">
                  <c:v>15.959999999999701</c:v>
                </c:pt>
                <c:pt idx="1597">
                  <c:v>15.9699999999997</c:v>
                </c:pt>
                <c:pt idx="1598">
                  <c:v>15.9799999999997</c:v>
                </c:pt>
                <c:pt idx="1599">
                  <c:v>15.9899999999997</c:v>
                </c:pt>
                <c:pt idx="1600">
                  <c:v>15.9999999999997</c:v>
                </c:pt>
                <c:pt idx="1601">
                  <c:v>16.0099999999997</c:v>
                </c:pt>
                <c:pt idx="1602">
                  <c:v>16.019999999999701</c:v>
                </c:pt>
                <c:pt idx="1603">
                  <c:v>16.02999999999971</c:v>
                </c:pt>
                <c:pt idx="1604">
                  <c:v>16.039999999999711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16.069999999999709</c:v>
                </c:pt>
                <c:pt idx="1608">
                  <c:v>16.079999999999711</c:v>
                </c:pt>
                <c:pt idx="1609">
                  <c:v>16.089999999999719</c:v>
                </c:pt>
                <c:pt idx="1610">
                  <c:v>16.099999999999721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16.129999999999718</c:v>
                </c:pt>
                <c:pt idx="1614">
                  <c:v>16.13999999999972</c:v>
                </c:pt>
                <c:pt idx="1615">
                  <c:v>16.149999999999729</c:v>
                </c:pt>
                <c:pt idx="1616">
                  <c:v>16.15999999999973</c:v>
                </c:pt>
                <c:pt idx="1617">
                  <c:v>16.169999999999732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16.199999999999729</c:v>
                </c:pt>
                <c:pt idx="1621">
                  <c:v>16.209999999999731</c:v>
                </c:pt>
                <c:pt idx="1622">
                  <c:v>16.21999999999974</c:v>
                </c:pt>
                <c:pt idx="1623">
                  <c:v>16.229999999999741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16.259999999999739</c:v>
                </c:pt>
                <c:pt idx="1627">
                  <c:v>16.26999999999974</c:v>
                </c:pt>
                <c:pt idx="1628">
                  <c:v>16.279999999999749</c:v>
                </c:pt>
                <c:pt idx="1629">
                  <c:v>16.28999999999975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</c:v>
                </c:pt>
                <c:pt idx="1634">
                  <c:v>16.339999999999751</c:v>
                </c:pt>
                <c:pt idx="1635">
                  <c:v>16.34999999999976</c:v>
                </c:pt>
                <c:pt idx="1636">
                  <c:v>16.359999999999761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16.389999999999759</c:v>
                </c:pt>
                <c:pt idx="1640">
                  <c:v>16.399999999999761</c:v>
                </c:pt>
                <c:pt idx="1641">
                  <c:v>16.409999999999769</c:v>
                </c:pt>
                <c:pt idx="1642">
                  <c:v>16.419999999999771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16.449999999999768</c:v>
                </c:pt>
                <c:pt idx="1646">
                  <c:v>16.45999999999977</c:v>
                </c:pt>
                <c:pt idx="1647">
                  <c:v>16.469999999999779</c:v>
                </c:pt>
                <c:pt idx="1648">
                  <c:v>16.47999999999978</c:v>
                </c:pt>
                <c:pt idx="1649">
                  <c:v>16.489999999999782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16.519999999999779</c:v>
                </c:pt>
                <c:pt idx="1653">
                  <c:v>16.529999999999781</c:v>
                </c:pt>
                <c:pt idx="1654">
                  <c:v>16.53999999999979</c:v>
                </c:pt>
                <c:pt idx="1655">
                  <c:v>16.549999999999791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16.579999999999789</c:v>
                </c:pt>
                <c:pt idx="1659">
                  <c:v>16.58999999999979</c:v>
                </c:pt>
                <c:pt idx="1660">
                  <c:v>16.599999999999799</c:v>
                </c:pt>
                <c:pt idx="1661">
                  <c:v>16.6099999999998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</c:v>
                </c:pt>
                <c:pt idx="1666">
                  <c:v>16.659999999999801</c:v>
                </c:pt>
                <c:pt idx="1667">
                  <c:v>16.66999999999981</c:v>
                </c:pt>
                <c:pt idx="1668">
                  <c:v>16.679999999999811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16.709999999999809</c:v>
                </c:pt>
                <c:pt idx="1672">
                  <c:v>16.719999999999811</c:v>
                </c:pt>
                <c:pt idx="1673">
                  <c:v>16.729999999999819</c:v>
                </c:pt>
                <c:pt idx="1674">
                  <c:v>16.739999999999821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16.769999999999818</c:v>
                </c:pt>
                <c:pt idx="1678">
                  <c:v>16.77999999999982</c:v>
                </c:pt>
                <c:pt idx="1679">
                  <c:v>16.789999999999829</c:v>
                </c:pt>
                <c:pt idx="1680">
                  <c:v>16.79999999999983</c:v>
                </c:pt>
                <c:pt idx="1681">
                  <c:v>16.809999999999832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16.839999999999829</c:v>
                </c:pt>
                <c:pt idx="1685">
                  <c:v>16.849999999999831</c:v>
                </c:pt>
                <c:pt idx="1686">
                  <c:v>16.85999999999984</c:v>
                </c:pt>
                <c:pt idx="1687">
                  <c:v>16.869999999999841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16.899999999999839</c:v>
                </c:pt>
                <c:pt idx="1691">
                  <c:v>16.90999999999984</c:v>
                </c:pt>
                <c:pt idx="1692">
                  <c:v>16.919999999999849</c:v>
                </c:pt>
                <c:pt idx="1693">
                  <c:v>16.929999999999851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</c:v>
                </c:pt>
                <c:pt idx="1698">
                  <c:v>16.979999999999851</c:v>
                </c:pt>
                <c:pt idx="1699">
                  <c:v>16.98999999999986</c:v>
                </c:pt>
                <c:pt idx="1700">
                  <c:v>16.999999999999861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17.029999999999859</c:v>
                </c:pt>
                <c:pt idx="1704">
                  <c:v>17.039999999999861</c:v>
                </c:pt>
                <c:pt idx="1705">
                  <c:v>17.049999999999869</c:v>
                </c:pt>
                <c:pt idx="1706">
                  <c:v>17.059999999999871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17.089999999999868</c:v>
                </c:pt>
                <c:pt idx="1710">
                  <c:v>17.09999999999987</c:v>
                </c:pt>
                <c:pt idx="1711">
                  <c:v>17.109999999999879</c:v>
                </c:pt>
                <c:pt idx="1712">
                  <c:v>17.11999999999988</c:v>
                </c:pt>
                <c:pt idx="1713">
                  <c:v>17.129999999999882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17.159999999999879</c:v>
                </c:pt>
                <c:pt idx="1717">
                  <c:v>17.169999999999881</c:v>
                </c:pt>
                <c:pt idx="1718">
                  <c:v>17.17999999999989</c:v>
                </c:pt>
                <c:pt idx="1719">
                  <c:v>17.189999999999891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17.219999999999889</c:v>
                </c:pt>
                <c:pt idx="1723">
                  <c:v>17.22999999999989</c:v>
                </c:pt>
                <c:pt idx="1724">
                  <c:v>17.239999999999899</c:v>
                </c:pt>
                <c:pt idx="1725">
                  <c:v>17.249999999999901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</c:v>
                </c:pt>
                <c:pt idx="1730">
                  <c:v>17.299999999999901</c:v>
                </c:pt>
                <c:pt idx="1731">
                  <c:v>17.30999999999991</c:v>
                </c:pt>
                <c:pt idx="1732">
                  <c:v>17.319999999999911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17.349999999999909</c:v>
                </c:pt>
                <c:pt idx="1736">
                  <c:v>17.359999999999911</c:v>
                </c:pt>
                <c:pt idx="1737">
                  <c:v>17.369999999999919</c:v>
                </c:pt>
                <c:pt idx="1738">
                  <c:v>17.379999999999921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17.409999999999918</c:v>
                </c:pt>
                <c:pt idx="1742">
                  <c:v>17.41999999999992</c:v>
                </c:pt>
                <c:pt idx="1743">
                  <c:v>17.429999999999929</c:v>
                </c:pt>
                <c:pt idx="1744">
                  <c:v>17.43999999999993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17.479999999999929</c:v>
                </c:pt>
                <c:pt idx="1749">
                  <c:v>17.489999999999931</c:v>
                </c:pt>
                <c:pt idx="1750">
                  <c:v>17.49999999999994</c:v>
                </c:pt>
                <c:pt idx="1751">
                  <c:v>17.509999999999941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17.539999999999939</c:v>
                </c:pt>
                <c:pt idx="1755">
                  <c:v>17.54999999999994</c:v>
                </c:pt>
                <c:pt idx="1756">
                  <c:v>17.559999999999949</c:v>
                </c:pt>
                <c:pt idx="1757">
                  <c:v>17.569999999999951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</c:v>
                </c:pt>
                <c:pt idx="1762">
                  <c:v>17.619999999999951</c:v>
                </c:pt>
                <c:pt idx="1763">
                  <c:v>17.62999999999996</c:v>
                </c:pt>
                <c:pt idx="1764">
                  <c:v>17.639999999999961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17.669999999999959</c:v>
                </c:pt>
                <c:pt idx="1768">
                  <c:v>17.679999999999961</c:v>
                </c:pt>
                <c:pt idx="1769">
                  <c:v>17.689999999999969</c:v>
                </c:pt>
                <c:pt idx="1770">
                  <c:v>17.699999999999971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17.729999999999968</c:v>
                </c:pt>
                <c:pt idx="1774">
                  <c:v>17.73999999999997</c:v>
                </c:pt>
                <c:pt idx="1775">
                  <c:v>17.749999999999979</c:v>
                </c:pt>
                <c:pt idx="1776">
                  <c:v>17.75999999999998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17.799999999999979</c:v>
                </c:pt>
                <c:pt idx="1781">
                  <c:v>17.809999999999981</c:v>
                </c:pt>
                <c:pt idx="1782">
                  <c:v>17.81999999999999</c:v>
                </c:pt>
                <c:pt idx="1783">
                  <c:v>17.829999999999991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17.859999999999989</c:v>
                </c:pt>
                <c:pt idx="1787">
                  <c:v>17.86999999999999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17.95000000000001</c:v>
                </c:pt>
                <c:pt idx="1796">
                  <c:v>17.960000000000012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17.990000000000009</c:v>
                </c:pt>
                <c:pt idx="1800">
                  <c:v>18.000000000000011</c:v>
                </c:pt>
                <c:pt idx="1801">
                  <c:v>18.010000000000019</c:v>
                </c:pt>
                <c:pt idx="1802">
                  <c:v>18.020000000000021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18.050000000000018</c:v>
                </c:pt>
                <c:pt idx="1806">
                  <c:v>18.06000000000002</c:v>
                </c:pt>
                <c:pt idx="1807">
                  <c:v>18.070000000000029</c:v>
                </c:pt>
                <c:pt idx="1808">
                  <c:v>18.08000000000003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18.120000000000029</c:v>
                </c:pt>
                <c:pt idx="1813">
                  <c:v>18.130000000000031</c:v>
                </c:pt>
                <c:pt idx="1814">
                  <c:v>18.14000000000004</c:v>
                </c:pt>
                <c:pt idx="1815">
                  <c:v>18.150000000000041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18.180000000000039</c:v>
                </c:pt>
                <c:pt idx="1819">
                  <c:v>18.19000000000004</c:v>
                </c:pt>
                <c:pt idx="1820">
                  <c:v>18.200000000000049</c:v>
                </c:pt>
                <c:pt idx="1821">
                  <c:v>18.210000000000051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</c:v>
                </c:pt>
                <c:pt idx="1826">
                  <c:v>18.260000000000051</c:v>
                </c:pt>
                <c:pt idx="1827">
                  <c:v>18.27000000000006</c:v>
                </c:pt>
                <c:pt idx="1828">
                  <c:v>18.280000000000062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18.310000000000059</c:v>
                </c:pt>
                <c:pt idx="1832">
                  <c:v>18.320000000000061</c:v>
                </c:pt>
                <c:pt idx="1833">
                  <c:v>18.330000000000069</c:v>
                </c:pt>
                <c:pt idx="1834">
                  <c:v>18.340000000000071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18.370000000000068</c:v>
                </c:pt>
                <c:pt idx="1838">
                  <c:v>18.38000000000007</c:v>
                </c:pt>
                <c:pt idx="1839">
                  <c:v>18.390000000000079</c:v>
                </c:pt>
                <c:pt idx="1840">
                  <c:v>18.40000000000008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18.440000000000079</c:v>
                </c:pt>
                <c:pt idx="1845">
                  <c:v>18.450000000000081</c:v>
                </c:pt>
                <c:pt idx="1846">
                  <c:v>18.46000000000009</c:v>
                </c:pt>
                <c:pt idx="1847">
                  <c:v>18.470000000000091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18.500000000000089</c:v>
                </c:pt>
                <c:pt idx="1851">
                  <c:v>18.51000000000009</c:v>
                </c:pt>
                <c:pt idx="1852">
                  <c:v>18.520000000000099</c:v>
                </c:pt>
                <c:pt idx="1853">
                  <c:v>18.530000000000101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</c:v>
                </c:pt>
                <c:pt idx="1858">
                  <c:v>18.580000000000101</c:v>
                </c:pt>
                <c:pt idx="1859">
                  <c:v>18.59000000000011</c:v>
                </c:pt>
                <c:pt idx="1860">
                  <c:v>18.600000000000112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18.630000000000109</c:v>
                </c:pt>
                <c:pt idx="1864">
                  <c:v>18.640000000000111</c:v>
                </c:pt>
                <c:pt idx="1865">
                  <c:v>18.650000000000119</c:v>
                </c:pt>
                <c:pt idx="1866">
                  <c:v>18.660000000000121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18.690000000000119</c:v>
                </c:pt>
                <c:pt idx="1870">
                  <c:v>18.70000000000012</c:v>
                </c:pt>
                <c:pt idx="1871">
                  <c:v>18.710000000000129</c:v>
                </c:pt>
                <c:pt idx="1872">
                  <c:v>18.72000000000013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18.760000000000129</c:v>
                </c:pt>
                <c:pt idx="1877">
                  <c:v>18.770000000000131</c:v>
                </c:pt>
                <c:pt idx="1878">
                  <c:v>18.78000000000014</c:v>
                </c:pt>
                <c:pt idx="1879">
                  <c:v>18.790000000000141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18.820000000000139</c:v>
                </c:pt>
                <c:pt idx="1883">
                  <c:v>18.83000000000014</c:v>
                </c:pt>
                <c:pt idx="1884">
                  <c:v>18.840000000000149</c:v>
                </c:pt>
                <c:pt idx="1885">
                  <c:v>18.850000000000151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</c:v>
                </c:pt>
                <c:pt idx="1890">
                  <c:v>18.900000000000151</c:v>
                </c:pt>
                <c:pt idx="1891">
                  <c:v>18.91000000000016</c:v>
                </c:pt>
                <c:pt idx="1892">
                  <c:v>18.920000000000162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18.950000000000159</c:v>
                </c:pt>
                <c:pt idx="1896">
                  <c:v>18.960000000000161</c:v>
                </c:pt>
                <c:pt idx="1897">
                  <c:v>18.970000000000169</c:v>
                </c:pt>
                <c:pt idx="1898">
                  <c:v>18.980000000000171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19.010000000000169</c:v>
                </c:pt>
                <c:pt idx="1902">
                  <c:v>19.02000000000017</c:v>
                </c:pt>
                <c:pt idx="1903">
                  <c:v>19.030000000000179</c:v>
                </c:pt>
                <c:pt idx="1904">
                  <c:v>19.04000000000018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19.080000000000179</c:v>
                </c:pt>
                <c:pt idx="1909">
                  <c:v>19.090000000000181</c:v>
                </c:pt>
                <c:pt idx="1910">
                  <c:v>19.10000000000019</c:v>
                </c:pt>
                <c:pt idx="1911">
                  <c:v>19.110000000000191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19.140000000000189</c:v>
                </c:pt>
                <c:pt idx="1915">
                  <c:v>19.15000000000019</c:v>
                </c:pt>
                <c:pt idx="1916">
                  <c:v>19.160000000000199</c:v>
                </c:pt>
                <c:pt idx="1917">
                  <c:v>19.170000000000201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19.200000000000198</c:v>
                </c:pt>
                <c:pt idx="1921">
                  <c:v>19.2100000000002</c:v>
                </c:pt>
                <c:pt idx="1922">
                  <c:v>19.220000000000201</c:v>
                </c:pt>
                <c:pt idx="1923">
                  <c:v>19.23000000000021</c:v>
                </c:pt>
                <c:pt idx="1924">
                  <c:v>19.240000000000212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19.270000000000209</c:v>
                </c:pt>
                <c:pt idx="1928">
                  <c:v>19.280000000000211</c:v>
                </c:pt>
                <c:pt idx="1929">
                  <c:v>19.290000000000219</c:v>
                </c:pt>
                <c:pt idx="1930">
                  <c:v>19.300000000000221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19.330000000000219</c:v>
                </c:pt>
                <c:pt idx="1934">
                  <c:v>19.34000000000022</c:v>
                </c:pt>
                <c:pt idx="1935">
                  <c:v>19.350000000000229</c:v>
                </c:pt>
                <c:pt idx="1936">
                  <c:v>19.36000000000023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</c:v>
                </c:pt>
                <c:pt idx="1941">
                  <c:v>19.410000000000231</c:v>
                </c:pt>
                <c:pt idx="1942">
                  <c:v>19.42000000000024</c:v>
                </c:pt>
                <c:pt idx="1943">
                  <c:v>19.430000000000241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19.460000000000239</c:v>
                </c:pt>
                <c:pt idx="1947">
                  <c:v>19.47000000000024</c:v>
                </c:pt>
                <c:pt idx="1948">
                  <c:v>19.480000000000249</c:v>
                </c:pt>
                <c:pt idx="1949">
                  <c:v>19.490000000000251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19.520000000000248</c:v>
                </c:pt>
                <c:pt idx="1953">
                  <c:v>19.53000000000025</c:v>
                </c:pt>
                <c:pt idx="1954">
                  <c:v>19.540000000000251</c:v>
                </c:pt>
                <c:pt idx="1955">
                  <c:v>19.55000000000026</c:v>
                </c:pt>
                <c:pt idx="1956">
                  <c:v>19.560000000000262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19.590000000000259</c:v>
                </c:pt>
                <c:pt idx="1960">
                  <c:v>19.600000000000261</c:v>
                </c:pt>
                <c:pt idx="1961">
                  <c:v>19.610000000000269</c:v>
                </c:pt>
                <c:pt idx="1962">
                  <c:v>19.620000000000271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19.650000000000269</c:v>
                </c:pt>
                <c:pt idx="1966">
                  <c:v>19.66000000000027</c:v>
                </c:pt>
                <c:pt idx="1967">
                  <c:v>19.670000000000279</c:v>
                </c:pt>
                <c:pt idx="1968">
                  <c:v>19.68000000000028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</c:v>
                </c:pt>
                <c:pt idx="1973">
                  <c:v>19.730000000000281</c:v>
                </c:pt>
                <c:pt idx="1974">
                  <c:v>19.74000000000029</c:v>
                </c:pt>
                <c:pt idx="1975">
                  <c:v>19.750000000000291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19.780000000000289</c:v>
                </c:pt>
                <c:pt idx="1979">
                  <c:v>19.79000000000029</c:v>
                </c:pt>
                <c:pt idx="1980">
                  <c:v>19.800000000000299</c:v>
                </c:pt>
                <c:pt idx="1981">
                  <c:v>19.810000000000301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19.840000000000298</c:v>
                </c:pt>
                <c:pt idx="1985">
                  <c:v>19.8500000000003</c:v>
                </c:pt>
                <c:pt idx="1986">
                  <c:v>19.860000000000301</c:v>
                </c:pt>
                <c:pt idx="1987">
                  <c:v>19.87000000000031</c:v>
                </c:pt>
                <c:pt idx="1988">
                  <c:v>19.880000000000312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19.910000000000309</c:v>
                </c:pt>
                <c:pt idx="1992">
                  <c:v>19.920000000000311</c:v>
                </c:pt>
                <c:pt idx="1993">
                  <c:v>19.930000000000319</c:v>
                </c:pt>
                <c:pt idx="1994">
                  <c:v>19.940000000000321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19.970000000000319</c:v>
                </c:pt>
                <c:pt idx="1998">
                  <c:v>19.98000000000032</c:v>
                </c:pt>
                <c:pt idx="1999">
                  <c:v>19.990000000000329</c:v>
                </c:pt>
                <c:pt idx="2000">
                  <c:v>20.00000000000033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</c:v>
                </c:pt>
                <c:pt idx="2005">
                  <c:v>20.050000000000331</c:v>
                </c:pt>
                <c:pt idx="2006">
                  <c:v>20.06000000000034</c:v>
                </c:pt>
                <c:pt idx="2007">
                  <c:v>20.070000000000341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20.100000000000339</c:v>
                </c:pt>
                <c:pt idx="2011">
                  <c:v>20.11000000000034</c:v>
                </c:pt>
                <c:pt idx="2012">
                  <c:v>20.120000000000349</c:v>
                </c:pt>
                <c:pt idx="2013">
                  <c:v>20.130000000000351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20.160000000000348</c:v>
                </c:pt>
                <c:pt idx="2017">
                  <c:v>20.17000000000035</c:v>
                </c:pt>
                <c:pt idx="2018">
                  <c:v>20.180000000000351</c:v>
                </c:pt>
                <c:pt idx="2019">
                  <c:v>20.19000000000036</c:v>
                </c:pt>
                <c:pt idx="2020">
                  <c:v>20.200000000000362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20.230000000000359</c:v>
                </c:pt>
                <c:pt idx="2024">
                  <c:v>20.240000000000361</c:v>
                </c:pt>
                <c:pt idx="2025">
                  <c:v>20.250000000000369</c:v>
                </c:pt>
                <c:pt idx="2026">
                  <c:v>20.260000000000371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20.290000000000369</c:v>
                </c:pt>
                <c:pt idx="2030">
                  <c:v>20.30000000000037</c:v>
                </c:pt>
                <c:pt idx="2031">
                  <c:v>20.310000000000379</c:v>
                </c:pt>
                <c:pt idx="2032">
                  <c:v>20.32000000000038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</c:v>
                </c:pt>
                <c:pt idx="2037">
                  <c:v>20.370000000000381</c:v>
                </c:pt>
                <c:pt idx="2038">
                  <c:v>20.38000000000039</c:v>
                </c:pt>
                <c:pt idx="2039">
                  <c:v>20.390000000000391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20.420000000000389</c:v>
                </c:pt>
                <c:pt idx="2043">
                  <c:v>20.430000000000391</c:v>
                </c:pt>
                <c:pt idx="2044">
                  <c:v>20.440000000000399</c:v>
                </c:pt>
                <c:pt idx="2045">
                  <c:v>20.450000000000401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20.480000000000398</c:v>
                </c:pt>
                <c:pt idx="2049">
                  <c:v>20.4900000000004</c:v>
                </c:pt>
                <c:pt idx="2050">
                  <c:v>20.500000000000409</c:v>
                </c:pt>
                <c:pt idx="2051">
                  <c:v>20.51000000000041</c:v>
                </c:pt>
                <c:pt idx="2052">
                  <c:v>20.520000000000412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20.550000000000409</c:v>
                </c:pt>
                <c:pt idx="2056">
                  <c:v>20.560000000000411</c:v>
                </c:pt>
                <c:pt idx="2057">
                  <c:v>20.57000000000042</c:v>
                </c:pt>
                <c:pt idx="2058">
                  <c:v>20.580000000000421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20.610000000000419</c:v>
                </c:pt>
                <c:pt idx="2062">
                  <c:v>20.62000000000042</c:v>
                </c:pt>
                <c:pt idx="2063">
                  <c:v>20.630000000000429</c:v>
                </c:pt>
                <c:pt idx="2064">
                  <c:v>20.64000000000043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</c:v>
                </c:pt>
                <c:pt idx="2069">
                  <c:v>20.690000000000431</c:v>
                </c:pt>
                <c:pt idx="2070">
                  <c:v>20.70000000000044</c:v>
                </c:pt>
                <c:pt idx="2071">
                  <c:v>20.710000000000441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20.740000000000439</c:v>
                </c:pt>
                <c:pt idx="2075">
                  <c:v>20.750000000000441</c:v>
                </c:pt>
                <c:pt idx="2076">
                  <c:v>20.760000000000449</c:v>
                </c:pt>
                <c:pt idx="2077">
                  <c:v>20.770000000000451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20.800000000000448</c:v>
                </c:pt>
                <c:pt idx="2081">
                  <c:v>20.81000000000045</c:v>
                </c:pt>
                <c:pt idx="2082">
                  <c:v>20.820000000000459</c:v>
                </c:pt>
                <c:pt idx="2083">
                  <c:v>20.83000000000046</c:v>
                </c:pt>
                <c:pt idx="2084">
                  <c:v>20.840000000000462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20.870000000000459</c:v>
                </c:pt>
                <c:pt idx="2088">
                  <c:v>20.880000000000461</c:v>
                </c:pt>
                <c:pt idx="2089">
                  <c:v>20.89000000000047</c:v>
                </c:pt>
                <c:pt idx="2090">
                  <c:v>20.900000000000471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20.930000000000469</c:v>
                </c:pt>
                <c:pt idx="2094">
                  <c:v>20.94000000000047</c:v>
                </c:pt>
                <c:pt idx="2095">
                  <c:v>20.950000000000479</c:v>
                </c:pt>
                <c:pt idx="2096">
                  <c:v>20.96000000000048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</c:v>
                </c:pt>
                <c:pt idx="2101">
                  <c:v>21.010000000000481</c:v>
                </c:pt>
                <c:pt idx="2102">
                  <c:v>21.02000000000049</c:v>
                </c:pt>
                <c:pt idx="2103">
                  <c:v>21.030000000000491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21.060000000000489</c:v>
                </c:pt>
                <c:pt idx="2107">
                  <c:v>21.070000000000491</c:v>
                </c:pt>
                <c:pt idx="2108">
                  <c:v>21.080000000000499</c:v>
                </c:pt>
                <c:pt idx="2109">
                  <c:v>21.090000000000501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21.120000000000498</c:v>
                </c:pt>
                <c:pt idx="2113">
                  <c:v>21.1300000000005</c:v>
                </c:pt>
                <c:pt idx="2114">
                  <c:v>21.140000000000509</c:v>
                </c:pt>
                <c:pt idx="2115">
                  <c:v>21.15000000000051</c:v>
                </c:pt>
                <c:pt idx="2116">
                  <c:v>21.160000000000512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21.190000000000509</c:v>
                </c:pt>
                <c:pt idx="2120">
                  <c:v>21.200000000000511</c:v>
                </c:pt>
                <c:pt idx="2121">
                  <c:v>21.21000000000052</c:v>
                </c:pt>
                <c:pt idx="2122">
                  <c:v>21.220000000000521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21.250000000000519</c:v>
                </c:pt>
                <c:pt idx="2126">
                  <c:v>21.26000000000052</c:v>
                </c:pt>
                <c:pt idx="2127">
                  <c:v>21.270000000000529</c:v>
                </c:pt>
                <c:pt idx="2128">
                  <c:v>21.28000000000053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</c:v>
                </c:pt>
                <c:pt idx="2133">
                  <c:v>21.330000000000531</c:v>
                </c:pt>
                <c:pt idx="2134">
                  <c:v>21.34000000000054</c:v>
                </c:pt>
                <c:pt idx="2135">
                  <c:v>21.350000000000541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21.380000000000539</c:v>
                </c:pt>
                <c:pt idx="2139">
                  <c:v>21.390000000000541</c:v>
                </c:pt>
                <c:pt idx="2140">
                  <c:v>21.400000000000549</c:v>
                </c:pt>
                <c:pt idx="2141">
                  <c:v>21.410000000000551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21.440000000000548</c:v>
                </c:pt>
                <c:pt idx="2145">
                  <c:v>21.45000000000055</c:v>
                </c:pt>
                <c:pt idx="2146">
                  <c:v>21.460000000000559</c:v>
                </c:pt>
                <c:pt idx="2147">
                  <c:v>21.47000000000056</c:v>
                </c:pt>
                <c:pt idx="2148">
                  <c:v>21.480000000000562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21.510000000000559</c:v>
                </c:pt>
                <c:pt idx="2152">
                  <c:v>21.520000000000561</c:v>
                </c:pt>
                <c:pt idx="2153">
                  <c:v>21.53000000000057</c:v>
                </c:pt>
                <c:pt idx="2154">
                  <c:v>21.540000000000571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21.570000000000569</c:v>
                </c:pt>
                <c:pt idx="2158">
                  <c:v>21.58000000000057</c:v>
                </c:pt>
                <c:pt idx="2159">
                  <c:v>21.590000000000579</c:v>
                </c:pt>
                <c:pt idx="2160">
                  <c:v>21.600000000000581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</c:v>
                </c:pt>
                <c:pt idx="2165">
                  <c:v>21.650000000000581</c:v>
                </c:pt>
                <c:pt idx="2166">
                  <c:v>21.66000000000059</c:v>
                </c:pt>
                <c:pt idx="2167">
                  <c:v>21.670000000000591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21.700000000000589</c:v>
                </c:pt>
                <c:pt idx="2171">
                  <c:v>21.710000000000591</c:v>
                </c:pt>
                <c:pt idx="2172">
                  <c:v>21.720000000000599</c:v>
                </c:pt>
                <c:pt idx="2173">
                  <c:v>21.730000000000601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21.760000000000598</c:v>
                </c:pt>
                <c:pt idx="2177">
                  <c:v>21.7700000000006</c:v>
                </c:pt>
                <c:pt idx="2178">
                  <c:v>21.780000000000609</c:v>
                </c:pt>
                <c:pt idx="2179">
                  <c:v>21.79000000000061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21.830000000000609</c:v>
                </c:pt>
                <c:pt idx="2184">
                  <c:v>21.840000000000611</c:v>
                </c:pt>
                <c:pt idx="2185">
                  <c:v>21.85000000000062</c:v>
                </c:pt>
                <c:pt idx="2186">
                  <c:v>21.860000000000621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21.890000000000619</c:v>
                </c:pt>
                <c:pt idx="2190">
                  <c:v>21.90000000000062</c:v>
                </c:pt>
                <c:pt idx="2191">
                  <c:v>21.910000000000629</c:v>
                </c:pt>
                <c:pt idx="2192">
                  <c:v>21.920000000000631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</c:v>
                </c:pt>
                <c:pt idx="2197">
                  <c:v>21.970000000000631</c:v>
                </c:pt>
                <c:pt idx="2198">
                  <c:v>21.98000000000064</c:v>
                </c:pt>
                <c:pt idx="2199">
                  <c:v>21.990000000000641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22.020000000000639</c:v>
                </c:pt>
                <c:pt idx="2203">
                  <c:v>22.030000000000641</c:v>
                </c:pt>
                <c:pt idx="2204">
                  <c:v>22.040000000000649</c:v>
                </c:pt>
                <c:pt idx="2205">
                  <c:v>22.050000000000651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22.080000000000648</c:v>
                </c:pt>
                <c:pt idx="2209">
                  <c:v>22.09000000000065</c:v>
                </c:pt>
                <c:pt idx="2210">
                  <c:v>22.100000000000659</c:v>
                </c:pt>
                <c:pt idx="2211">
                  <c:v>22.11000000000066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22.150000000000659</c:v>
                </c:pt>
                <c:pt idx="2216">
                  <c:v>22.160000000000661</c:v>
                </c:pt>
                <c:pt idx="2217">
                  <c:v>22.17000000000067</c:v>
                </c:pt>
                <c:pt idx="2218">
                  <c:v>22.180000000000671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22.210000000000669</c:v>
                </c:pt>
                <c:pt idx="2222">
                  <c:v>22.22000000000067</c:v>
                </c:pt>
                <c:pt idx="2223">
                  <c:v>22.230000000000679</c:v>
                </c:pt>
                <c:pt idx="2224">
                  <c:v>22.240000000000681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</c:v>
                </c:pt>
                <c:pt idx="2229">
                  <c:v>22.290000000000681</c:v>
                </c:pt>
                <c:pt idx="2230">
                  <c:v>22.30000000000069</c:v>
                </c:pt>
                <c:pt idx="2231">
                  <c:v>22.310000000000692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22.340000000000689</c:v>
                </c:pt>
                <c:pt idx="2235">
                  <c:v>22.350000000000691</c:v>
                </c:pt>
                <c:pt idx="2236">
                  <c:v>22.360000000000699</c:v>
                </c:pt>
                <c:pt idx="2237">
                  <c:v>22.370000000000701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22.400000000000698</c:v>
                </c:pt>
                <c:pt idx="2241">
                  <c:v>22.4100000000007</c:v>
                </c:pt>
                <c:pt idx="2242">
                  <c:v>22.420000000000709</c:v>
                </c:pt>
                <c:pt idx="2243">
                  <c:v>22.43000000000071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22.470000000000709</c:v>
                </c:pt>
                <c:pt idx="2248">
                  <c:v>22.480000000000711</c:v>
                </c:pt>
                <c:pt idx="2249">
                  <c:v>22.49000000000072</c:v>
                </c:pt>
                <c:pt idx="2250">
                  <c:v>22.500000000000721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22.530000000000719</c:v>
                </c:pt>
                <c:pt idx="2254">
                  <c:v>22.54000000000072</c:v>
                </c:pt>
                <c:pt idx="2255">
                  <c:v>22.550000000000729</c:v>
                </c:pt>
                <c:pt idx="2256">
                  <c:v>22.560000000000731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</c:v>
                </c:pt>
                <c:pt idx="2261">
                  <c:v>22.610000000000731</c:v>
                </c:pt>
                <c:pt idx="2262">
                  <c:v>22.62000000000074</c:v>
                </c:pt>
                <c:pt idx="2263">
                  <c:v>22.630000000000742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22.660000000000739</c:v>
                </c:pt>
                <c:pt idx="2267">
                  <c:v>22.670000000000741</c:v>
                </c:pt>
                <c:pt idx="2268">
                  <c:v>22.680000000000749</c:v>
                </c:pt>
                <c:pt idx="2269">
                  <c:v>22.690000000000751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22.720000000000748</c:v>
                </c:pt>
                <c:pt idx="2273">
                  <c:v>22.73000000000075</c:v>
                </c:pt>
                <c:pt idx="2274">
                  <c:v>22.740000000000759</c:v>
                </c:pt>
                <c:pt idx="2275">
                  <c:v>22.75000000000076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22.790000000000759</c:v>
                </c:pt>
                <c:pt idx="2280">
                  <c:v>22.800000000000761</c:v>
                </c:pt>
                <c:pt idx="2281">
                  <c:v>22.81000000000077</c:v>
                </c:pt>
                <c:pt idx="2282">
                  <c:v>22.820000000000771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22.850000000000769</c:v>
                </c:pt>
                <c:pt idx="2286">
                  <c:v>22.86000000000077</c:v>
                </c:pt>
                <c:pt idx="2287">
                  <c:v>22.870000000000779</c:v>
                </c:pt>
                <c:pt idx="2288">
                  <c:v>22.880000000000781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</c:v>
                </c:pt>
                <c:pt idx="2293">
                  <c:v>22.930000000000781</c:v>
                </c:pt>
                <c:pt idx="2294">
                  <c:v>22.94000000000079</c:v>
                </c:pt>
                <c:pt idx="2295">
                  <c:v>22.950000000000792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22.980000000000789</c:v>
                </c:pt>
                <c:pt idx="2299">
                  <c:v>22.990000000000791</c:v>
                </c:pt>
                <c:pt idx="2300">
                  <c:v>23.000000000000799</c:v>
                </c:pt>
                <c:pt idx="2301">
                  <c:v>23.010000000000801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23.040000000000799</c:v>
                </c:pt>
                <c:pt idx="2305">
                  <c:v>23.0500000000008</c:v>
                </c:pt>
                <c:pt idx="2306">
                  <c:v>23.060000000000809</c:v>
                </c:pt>
                <c:pt idx="2307">
                  <c:v>23.07000000000081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23.110000000000809</c:v>
                </c:pt>
                <c:pt idx="2312">
                  <c:v>23.120000000000811</c:v>
                </c:pt>
                <c:pt idx="2313">
                  <c:v>23.13000000000082</c:v>
                </c:pt>
                <c:pt idx="2314">
                  <c:v>23.140000000000821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23.170000000000819</c:v>
                </c:pt>
                <c:pt idx="2318">
                  <c:v>23.18000000000082</c:v>
                </c:pt>
                <c:pt idx="2319">
                  <c:v>23.190000000000829</c:v>
                </c:pt>
                <c:pt idx="2320">
                  <c:v>23.200000000000831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</c:v>
                </c:pt>
                <c:pt idx="2325">
                  <c:v>23.250000000000831</c:v>
                </c:pt>
                <c:pt idx="2326">
                  <c:v>23.26000000000084</c:v>
                </c:pt>
                <c:pt idx="2327">
                  <c:v>23.270000000000842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23.300000000000839</c:v>
                </c:pt>
                <c:pt idx="2331">
                  <c:v>23.310000000000841</c:v>
                </c:pt>
                <c:pt idx="2332">
                  <c:v>23.320000000000849</c:v>
                </c:pt>
                <c:pt idx="2333">
                  <c:v>23.330000000000851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23.360000000000849</c:v>
                </c:pt>
                <c:pt idx="2337">
                  <c:v>23.37000000000085</c:v>
                </c:pt>
                <c:pt idx="2338">
                  <c:v>23.380000000000859</c:v>
                </c:pt>
                <c:pt idx="2339">
                  <c:v>23.39000000000086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23.430000000000859</c:v>
                </c:pt>
                <c:pt idx="2344">
                  <c:v>23.440000000000861</c:v>
                </c:pt>
                <c:pt idx="2345">
                  <c:v>23.45000000000087</c:v>
                </c:pt>
                <c:pt idx="2346">
                  <c:v>23.460000000000871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23.490000000000869</c:v>
                </c:pt>
                <c:pt idx="2350">
                  <c:v>23.50000000000087</c:v>
                </c:pt>
                <c:pt idx="2351">
                  <c:v>23.510000000000879</c:v>
                </c:pt>
                <c:pt idx="2352">
                  <c:v>23.520000000000881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23.550000000000878</c:v>
                </c:pt>
                <c:pt idx="2356">
                  <c:v>23.56000000000088</c:v>
                </c:pt>
                <c:pt idx="2357">
                  <c:v>23.570000000000881</c:v>
                </c:pt>
                <c:pt idx="2358">
                  <c:v>23.58000000000089</c:v>
                </c:pt>
                <c:pt idx="2359">
                  <c:v>23.590000000000892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23.620000000000889</c:v>
                </c:pt>
                <c:pt idx="2363">
                  <c:v>23.630000000000891</c:v>
                </c:pt>
                <c:pt idx="2364">
                  <c:v>23.640000000000899</c:v>
                </c:pt>
                <c:pt idx="2365">
                  <c:v>23.650000000000901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23.680000000000899</c:v>
                </c:pt>
                <c:pt idx="2369">
                  <c:v>23.6900000000009</c:v>
                </c:pt>
                <c:pt idx="2370">
                  <c:v>23.700000000000909</c:v>
                </c:pt>
                <c:pt idx="2371">
                  <c:v>23.71000000000091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23.750000000000909</c:v>
                </c:pt>
                <c:pt idx="2376">
                  <c:v>23.760000000000911</c:v>
                </c:pt>
                <c:pt idx="2377">
                  <c:v>23.77000000000092</c:v>
                </c:pt>
                <c:pt idx="2378">
                  <c:v>23.780000000000921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23.810000000000919</c:v>
                </c:pt>
                <c:pt idx="2382">
                  <c:v>23.82000000000092</c:v>
                </c:pt>
                <c:pt idx="2383">
                  <c:v>23.830000000000929</c:v>
                </c:pt>
                <c:pt idx="2384">
                  <c:v>23.840000000000931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23.870000000000928</c:v>
                </c:pt>
                <c:pt idx="2388">
                  <c:v>23.88000000000093</c:v>
                </c:pt>
                <c:pt idx="2389">
                  <c:v>23.890000000000931</c:v>
                </c:pt>
                <c:pt idx="2390">
                  <c:v>23.90000000000094</c:v>
                </c:pt>
                <c:pt idx="2391">
                  <c:v>23.910000000000942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23.940000000000939</c:v>
                </c:pt>
                <c:pt idx="2395">
                  <c:v>23.950000000000941</c:v>
                </c:pt>
                <c:pt idx="2396">
                  <c:v>23.960000000000949</c:v>
                </c:pt>
                <c:pt idx="2397">
                  <c:v>23.970000000000951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24.000000000000949</c:v>
                </c:pt>
                <c:pt idx="2401">
                  <c:v>24.01000000000095</c:v>
                </c:pt>
                <c:pt idx="2402">
                  <c:v>24.020000000000959</c:v>
                </c:pt>
                <c:pt idx="2403">
                  <c:v>24.03000000000096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</c:v>
                </c:pt>
                <c:pt idx="2408">
                  <c:v>24.080000000000961</c:v>
                </c:pt>
                <c:pt idx="2409">
                  <c:v>24.09000000000097</c:v>
                </c:pt>
                <c:pt idx="2410">
                  <c:v>24.100000000000971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24.130000000000969</c:v>
                </c:pt>
                <c:pt idx="2414">
                  <c:v>24.14000000000097</c:v>
                </c:pt>
                <c:pt idx="2415">
                  <c:v>24.150000000000979</c:v>
                </c:pt>
                <c:pt idx="2416">
                  <c:v>24.160000000000981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24.190000000000978</c:v>
                </c:pt>
                <c:pt idx="2420">
                  <c:v>24.20000000000098</c:v>
                </c:pt>
                <c:pt idx="2421">
                  <c:v>24.210000000000981</c:v>
                </c:pt>
                <c:pt idx="2422">
                  <c:v>24.22000000000099</c:v>
                </c:pt>
                <c:pt idx="2423">
                  <c:v>24.230000000000992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24.260000000000989</c:v>
                </c:pt>
                <c:pt idx="2427">
                  <c:v>24.270000000000991</c:v>
                </c:pt>
                <c:pt idx="2428">
                  <c:v>24.280000000000999</c:v>
                </c:pt>
                <c:pt idx="2429">
                  <c:v>24.290000000001001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24.320000000000999</c:v>
                </c:pt>
                <c:pt idx="2433">
                  <c:v>24.330000000001</c:v>
                </c:pt>
                <c:pt idx="2434">
                  <c:v>24.340000000001009</c:v>
                </c:pt>
                <c:pt idx="2435">
                  <c:v>24.35000000000101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</c:v>
                </c:pt>
                <c:pt idx="2440">
                  <c:v>24.400000000001011</c:v>
                </c:pt>
                <c:pt idx="2441">
                  <c:v>24.41000000000102</c:v>
                </c:pt>
                <c:pt idx="2442">
                  <c:v>24.420000000001021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24.450000000001019</c:v>
                </c:pt>
                <c:pt idx="2446">
                  <c:v>24.46000000000102</c:v>
                </c:pt>
                <c:pt idx="2447">
                  <c:v>24.470000000001029</c:v>
                </c:pt>
                <c:pt idx="2448">
                  <c:v>24.480000000001031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24.510000000001028</c:v>
                </c:pt>
                <c:pt idx="2452">
                  <c:v>24.52000000000103</c:v>
                </c:pt>
                <c:pt idx="2453">
                  <c:v>24.530000000001031</c:v>
                </c:pt>
                <c:pt idx="2454">
                  <c:v>24.54000000000104</c:v>
                </c:pt>
                <c:pt idx="2455">
                  <c:v>24.550000000001042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24.580000000001039</c:v>
                </c:pt>
                <c:pt idx="2459">
                  <c:v>24.590000000001041</c:v>
                </c:pt>
                <c:pt idx="2460">
                  <c:v>24.600000000001049</c:v>
                </c:pt>
                <c:pt idx="2461">
                  <c:v>24.610000000001051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24.640000000001049</c:v>
                </c:pt>
                <c:pt idx="2465">
                  <c:v>24.65000000000105</c:v>
                </c:pt>
                <c:pt idx="2466">
                  <c:v>24.660000000001059</c:v>
                </c:pt>
                <c:pt idx="2467">
                  <c:v>24.67000000000106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</c:v>
                </c:pt>
                <c:pt idx="2472">
                  <c:v>24.720000000001061</c:v>
                </c:pt>
                <c:pt idx="2473">
                  <c:v>24.73000000000107</c:v>
                </c:pt>
                <c:pt idx="2474">
                  <c:v>24.740000000001071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24.770000000001069</c:v>
                </c:pt>
                <c:pt idx="2478">
                  <c:v>24.780000000001071</c:v>
                </c:pt>
                <c:pt idx="2479">
                  <c:v>24.790000000001079</c:v>
                </c:pt>
                <c:pt idx="2480">
                  <c:v>24.800000000001081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24.830000000001078</c:v>
                </c:pt>
                <c:pt idx="2484">
                  <c:v>24.84000000000108</c:v>
                </c:pt>
                <c:pt idx="2485">
                  <c:v>24.850000000001081</c:v>
                </c:pt>
                <c:pt idx="2486">
                  <c:v>24.86000000000109</c:v>
                </c:pt>
                <c:pt idx="2487">
                  <c:v>24.870000000001092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24.900000000001089</c:v>
                </c:pt>
                <c:pt idx="2491">
                  <c:v>24.910000000001091</c:v>
                </c:pt>
                <c:pt idx="2492">
                  <c:v>24.920000000001099</c:v>
                </c:pt>
                <c:pt idx="2493">
                  <c:v>24.930000000001101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24.960000000001099</c:v>
                </c:pt>
                <c:pt idx="2497">
                  <c:v>24.9700000000011</c:v>
                </c:pt>
                <c:pt idx="2498">
                  <c:v>24.980000000001109</c:v>
                </c:pt>
                <c:pt idx="2499">
                  <c:v>24.99000000000111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</c:v>
                </c:pt>
                <c:pt idx="2504">
                  <c:v>25.040000000001111</c:v>
                </c:pt>
                <c:pt idx="2505">
                  <c:v>25.05000000000112</c:v>
                </c:pt>
                <c:pt idx="2506">
                  <c:v>25.060000000001121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25.090000000001119</c:v>
                </c:pt>
                <c:pt idx="2510">
                  <c:v>25.100000000001121</c:v>
                </c:pt>
                <c:pt idx="2511">
                  <c:v>25.110000000001129</c:v>
                </c:pt>
                <c:pt idx="2512">
                  <c:v>25.120000000001131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25.150000000001128</c:v>
                </c:pt>
                <c:pt idx="2516">
                  <c:v>25.16000000000113</c:v>
                </c:pt>
                <c:pt idx="2517">
                  <c:v>25.170000000001139</c:v>
                </c:pt>
                <c:pt idx="2518">
                  <c:v>25.18000000000114</c:v>
                </c:pt>
                <c:pt idx="2519">
                  <c:v>25.190000000001142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25.220000000001139</c:v>
                </c:pt>
                <c:pt idx="2523">
                  <c:v>25.230000000001141</c:v>
                </c:pt>
                <c:pt idx="2524">
                  <c:v>25.24000000000115</c:v>
                </c:pt>
                <c:pt idx="2525">
                  <c:v>25.250000000001151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25.280000000001149</c:v>
                </c:pt>
                <c:pt idx="2529">
                  <c:v>25.29000000000115</c:v>
                </c:pt>
                <c:pt idx="2530">
                  <c:v>25.300000000001159</c:v>
                </c:pt>
                <c:pt idx="2531">
                  <c:v>25.31000000000116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</c:v>
                </c:pt>
                <c:pt idx="2536">
                  <c:v>25.360000000001161</c:v>
                </c:pt>
                <c:pt idx="2537">
                  <c:v>25.37000000000117</c:v>
                </c:pt>
                <c:pt idx="2538">
                  <c:v>25.380000000001171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25.410000000001169</c:v>
                </c:pt>
                <c:pt idx="2542">
                  <c:v>25.420000000001171</c:v>
                </c:pt>
                <c:pt idx="2543">
                  <c:v>25.430000000001179</c:v>
                </c:pt>
                <c:pt idx="2544">
                  <c:v>25.440000000001181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25.470000000001178</c:v>
                </c:pt>
                <c:pt idx="2548">
                  <c:v>25.48000000000118</c:v>
                </c:pt>
                <c:pt idx="2549">
                  <c:v>25.490000000001189</c:v>
                </c:pt>
                <c:pt idx="2550">
                  <c:v>25.50000000000119</c:v>
                </c:pt>
                <c:pt idx="2551">
                  <c:v>25.510000000001192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25.540000000001189</c:v>
                </c:pt>
                <c:pt idx="2555">
                  <c:v>25.550000000001191</c:v>
                </c:pt>
                <c:pt idx="2556">
                  <c:v>25.5600000000012</c:v>
                </c:pt>
                <c:pt idx="2557">
                  <c:v>25.570000000001201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25.600000000001199</c:v>
                </c:pt>
                <c:pt idx="2561">
                  <c:v>25.6100000000012</c:v>
                </c:pt>
                <c:pt idx="2562">
                  <c:v>25.620000000001209</c:v>
                </c:pt>
                <c:pt idx="2563">
                  <c:v>25.63000000000121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</c:v>
                </c:pt>
                <c:pt idx="2568">
                  <c:v>25.680000000001211</c:v>
                </c:pt>
                <c:pt idx="2569">
                  <c:v>25.69000000000122</c:v>
                </c:pt>
                <c:pt idx="2570">
                  <c:v>25.700000000001221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25.730000000001219</c:v>
                </c:pt>
                <c:pt idx="2574">
                  <c:v>25.740000000001221</c:v>
                </c:pt>
                <c:pt idx="2575">
                  <c:v>25.750000000001229</c:v>
                </c:pt>
                <c:pt idx="2576">
                  <c:v>25.760000000001231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25.790000000001228</c:v>
                </c:pt>
                <c:pt idx="2580">
                  <c:v>25.80000000000123</c:v>
                </c:pt>
                <c:pt idx="2581">
                  <c:v>25.810000000001239</c:v>
                </c:pt>
                <c:pt idx="2582">
                  <c:v>25.82000000000124</c:v>
                </c:pt>
                <c:pt idx="2583">
                  <c:v>25.830000000001242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25.860000000001239</c:v>
                </c:pt>
                <c:pt idx="2587">
                  <c:v>25.870000000001241</c:v>
                </c:pt>
                <c:pt idx="2588">
                  <c:v>25.88000000000125</c:v>
                </c:pt>
                <c:pt idx="2589">
                  <c:v>25.890000000001251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25.920000000001249</c:v>
                </c:pt>
                <c:pt idx="2593">
                  <c:v>25.93000000000125</c:v>
                </c:pt>
                <c:pt idx="2594">
                  <c:v>25.940000000001259</c:v>
                </c:pt>
                <c:pt idx="2595">
                  <c:v>25.950000000001261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</c:v>
                </c:pt>
                <c:pt idx="2600">
                  <c:v>26.000000000001261</c:v>
                </c:pt>
                <c:pt idx="2601">
                  <c:v>26.01000000000127</c:v>
                </c:pt>
                <c:pt idx="2602">
                  <c:v>26.020000000001271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26.050000000001269</c:v>
                </c:pt>
                <c:pt idx="2606">
                  <c:v>26.060000000001271</c:v>
                </c:pt>
                <c:pt idx="2607">
                  <c:v>26.070000000001279</c:v>
                </c:pt>
                <c:pt idx="2608">
                  <c:v>26.080000000001281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26.110000000001278</c:v>
                </c:pt>
                <c:pt idx="2612">
                  <c:v>26.12000000000128</c:v>
                </c:pt>
                <c:pt idx="2613">
                  <c:v>26.130000000001289</c:v>
                </c:pt>
                <c:pt idx="2614">
                  <c:v>26.14000000000129</c:v>
                </c:pt>
                <c:pt idx="2615">
                  <c:v>26.150000000001292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26.180000000001289</c:v>
                </c:pt>
                <c:pt idx="2619">
                  <c:v>26.190000000001291</c:v>
                </c:pt>
                <c:pt idx="2620">
                  <c:v>26.2000000000013</c:v>
                </c:pt>
                <c:pt idx="2621">
                  <c:v>26.210000000001301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26.240000000001299</c:v>
                </c:pt>
                <c:pt idx="2625">
                  <c:v>26.2500000000013</c:v>
                </c:pt>
                <c:pt idx="2626">
                  <c:v>26.260000000001309</c:v>
                </c:pt>
                <c:pt idx="2627">
                  <c:v>26.270000000001311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</c:v>
                </c:pt>
                <c:pt idx="2632">
                  <c:v>26.320000000001311</c:v>
                </c:pt>
                <c:pt idx="2633">
                  <c:v>26.33000000000132</c:v>
                </c:pt>
                <c:pt idx="2634">
                  <c:v>26.340000000001321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26.370000000001319</c:v>
                </c:pt>
                <c:pt idx="2638">
                  <c:v>26.380000000001321</c:v>
                </c:pt>
                <c:pt idx="2639">
                  <c:v>26.390000000001329</c:v>
                </c:pt>
                <c:pt idx="2640">
                  <c:v>26.400000000001331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26.430000000001328</c:v>
                </c:pt>
                <c:pt idx="2644">
                  <c:v>26.44000000000133</c:v>
                </c:pt>
                <c:pt idx="2645">
                  <c:v>26.450000000001339</c:v>
                </c:pt>
                <c:pt idx="2646">
                  <c:v>26.46000000000134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26.500000000001339</c:v>
                </c:pt>
                <c:pt idx="2651">
                  <c:v>26.510000000001341</c:v>
                </c:pt>
                <c:pt idx="2652">
                  <c:v>26.52000000000135</c:v>
                </c:pt>
                <c:pt idx="2653">
                  <c:v>26.530000000001351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26.560000000001349</c:v>
                </c:pt>
                <c:pt idx="2657">
                  <c:v>26.57000000000135</c:v>
                </c:pt>
                <c:pt idx="2658">
                  <c:v>26.580000000001359</c:v>
                </c:pt>
                <c:pt idx="2659">
                  <c:v>26.590000000001361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</c:v>
                </c:pt>
                <c:pt idx="2664">
                  <c:v>26.640000000001361</c:v>
                </c:pt>
                <c:pt idx="2665">
                  <c:v>26.65000000000137</c:v>
                </c:pt>
                <c:pt idx="2666">
                  <c:v>26.660000000001371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26.690000000001369</c:v>
                </c:pt>
                <c:pt idx="2670">
                  <c:v>26.700000000001371</c:v>
                </c:pt>
                <c:pt idx="2671">
                  <c:v>26.710000000001379</c:v>
                </c:pt>
                <c:pt idx="2672">
                  <c:v>26.720000000001381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26.750000000001378</c:v>
                </c:pt>
                <c:pt idx="2676">
                  <c:v>26.76000000000138</c:v>
                </c:pt>
                <c:pt idx="2677">
                  <c:v>26.770000000001389</c:v>
                </c:pt>
                <c:pt idx="2678">
                  <c:v>26.78000000000139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26.820000000001389</c:v>
                </c:pt>
                <c:pt idx="2683">
                  <c:v>26.830000000001391</c:v>
                </c:pt>
                <c:pt idx="2684">
                  <c:v>26.8400000000014</c:v>
                </c:pt>
                <c:pt idx="2685">
                  <c:v>26.850000000001401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26.880000000001399</c:v>
                </c:pt>
                <c:pt idx="2689">
                  <c:v>26.8900000000014</c:v>
                </c:pt>
                <c:pt idx="2690">
                  <c:v>26.900000000001409</c:v>
                </c:pt>
                <c:pt idx="2691">
                  <c:v>26.910000000001411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</c:v>
                </c:pt>
                <c:pt idx="2696">
                  <c:v>26.960000000001411</c:v>
                </c:pt>
                <c:pt idx="2697">
                  <c:v>26.97000000000142</c:v>
                </c:pt>
                <c:pt idx="2698">
                  <c:v>26.980000000001422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27.010000000001419</c:v>
                </c:pt>
                <c:pt idx="2702">
                  <c:v>27.020000000001421</c:v>
                </c:pt>
                <c:pt idx="2703">
                  <c:v>27.030000000001429</c:v>
                </c:pt>
                <c:pt idx="2704">
                  <c:v>27.040000000001431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27.070000000001428</c:v>
                </c:pt>
                <c:pt idx="2708">
                  <c:v>27.08000000000143</c:v>
                </c:pt>
                <c:pt idx="2709">
                  <c:v>27.090000000001439</c:v>
                </c:pt>
                <c:pt idx="2710">
                  <c:v>27.10000000000144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27.140000000001439</c:v>
                </c:pt>
                <c:pt idx="2715">
                  <c:v>27.150000000001441</c:v>
                </c:pt>
                <c:pt idx="2716">
                  <c:v>27.16000000000145</c:v>
                </c:pt>
                <c:pt idx="2717">
                  <c:v>27.170000000001451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27.200000000001449</c:v>
                </c:pt>
                <c:pt idx="2721">
                  <c:v>27.21000000000145</c:v>
                </c:pt>
                <c:pt idx="2722">
                  <c:v>27.220000000001459</c:v>
                </c:pt>
                <c:pt idx="2723">
                  <c:v>27.230000000001461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</c:v>
                </c:pt>
                <c:pt idx="2728">
                  <c:v>27.280000000001461</c:v>
                </c:pt>
                <c:pt idx="2729">
                  <c:v>27.29000000000147</c:v>
                </c:pt>
                <c:pt idx="2730">
                  <c:v>27.300000000001472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27.330000000001469</c:v>
                </c:pt>
                <c:pt idx="2734">
                  <c:v>27.340000000001471</c:v>
                </c:pt>
                <c:pt idx="2735">
                  <c:v>27.350000000001479</c:v>
                </c:pt>
                <c:pt idx="2736">
                  <c:v>27.360000000001481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27.390000000001478</c:v>
                </c:pt>
                <c:pt idx="2740">
                  <c:v>27.40000000000148</c:v>
                </c:pt>
                <c:pt idx="2741">
                  <c:v>27.410000000001489</c:v>
                </c:pt>
                <c:pt idx="2742">
                  <c:v>27.42000000000149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27.460000000001489</c:v>
                </c:pt>
                <c:pt idx="2747">
                  <c:v>27.470000000001491</c:v>
                </c:pt>
                <c:pt idx="2748">
                  <c:v>27.4800000000015</c:v>
                </c:pt>
                <c:pt idx="2749">
                  <c:v>27.490000000001501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27.520000000001499</c:v>
                </c:pt>
                <c:pt idx="2753">
                  <c:v>27.5300000000015</c:v>
                </c:pt>
                <c:pt idx="2754">
                  <c:v>27.540000000001509</c:v>
                </c:pt>
                <c:pt idx="2755">
                  <c:v>27.550000000001511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</c:v>
                </c:pt>
                <c:pt idx="2760">
                  <c:v>27.600000000001511</c:v>
                </c:pt>
                <c:pt idx="2761">
                  <c:v>27.61000000000152</c:v>
                </c:pt>
                <c:pt idx="2762">
                  <c:v>27.620000000001522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27.650000000001519</c:v>
                </c:pt>
                <c:pt idx="2766">
                  <c:v>27.660000000001521</c:v>
                </c:pt>
                <c:pt idx="2767">
                  <c:v>27.670000000001529</c:v>
                </c:pt>
                <c:pt idx="2768">
                  <c:v>27.680000000001531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27.710000000001529</c:v>
                </c:pt>
                <c:pt idx="2772">
                  <c:v>27.72000000000153</c:v>
                </c:pt>
                <c:pt idx="2773">
                  <c:v>27.730000000001539</c:v>
                </c:pt>
                <c:pt idx="2774">
                  <c:v>27.74000000000154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27.780000000001539</c:v>
                </c:pt>
                <c:pt idx="2779">
                  <c:v>27.790000000001541</c:v>
                </c:pt>
                <c:pt idx="2780">
                  <c:v>27.80000000000155</c:v>
                </c:pt>
                <c:pt idx="2781">
                  <c:v>27.810000000001551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27.840000000001549</c:v>
                </c:pt>
                <c:pt idx="2785">
                  <c:v>27.85000000000155</c:v>
                </c:pt>
                <c:pt idx="2786">
                  <c:v>27.860000000001559</c:v>
                </c:pt>
                <c:pt idx="2787">
                  <c:v>27.870000000001561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</c:v>
                </c:pt>
                <c:pt idx="2792">
                  <c:v>27.920000000001561</c:v>
                </c:pt>
                <c:pt idx="2793">
                  <c:v>27.93000000000157</c:v>
                </c:pt>
                <c:pt idx="2794">
                  <c:v>27.940000000001572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27.970000000001569</c:v>
                </c:pt>
                <c:pt idx="2798">
                  <c:v>27.980000000001571</c:v>
                </c:pt>
                <c:pt idx="2799">
                  <c:v>27.990000000001579</c:v>
                </c:pt>
                <c:pt idx="2800">
                  <c:v>28.000000000001581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28.030000000001579</c:v>
                </c:pt>
                <c:pt idx="2804">
                  <c:v>28.04000000000158</c:v>
                </c:pt>
                <c:pt idx="2805">
                  <c:v>28.050000000001589</c:v>
                </c:pt>
                <c:pt idx="2806">
                  <c:v>28.06000000000159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28.100000000001589</c:v>
                </c:pt>
                <c:pt idx="2811">
                  <c:v>28.110000000001591</c:v>
                </c:pt>
                <c:pt idx="2812">
                  <c:v>28.1200000000016</c:v>
                </c:pt>
                <c:pt idx="2813">
                  <c:v>28.130000000001601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28.160000000001599</c:v>
                </c:pt>
                <c:pt idx="2817">
                  <c:v>28.1700000000016</c:v>
                </c:pt>
                <c:pt idx="2818">
                  <c:v>28.180000000001609</c:v>
                </c:pt>
                <c:pt idx="2819">
                  <c:v>28.190000000001611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28.220000000001608</c:v>
                </c:pt>
                <c:pt idx="2823">
                  <c:v>28.23000000000161</c:v>
                </c:pt>
                <c:pt idx="2824">
                  <c:v>28.240000000001611</c:v>
                </c:pt>
                <c:pt idx="2825">
                  <c:v>28.25000000000162</c:v>
                </c:pt>
                <c:pt idx="2826">
                  <c:v>28.260000000001622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28.290000000001619</c:v>
                </c:pt>
                <c:pt idx="2830">
                  <c:v>28.300000000001621</c:v>
                </c:pt>
                <c:pt idx="2831">
                  <c:v>28.310000000001629</c:v>
                </c:pt>
                <c:pt idx="2832">
                  <c:v>28.320000000001631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28.350000000001629</c:v>
                </c:pt>
                <c:pt idx="2836">
                  <c:v>28.36000000000163</c:v>
                </c:pt>
                <c:pt idx="2837">
                  <c:v>28.370000000001639</c:v>
                </c:pt>
                <c:pt idx="2838">
                  <c:v>28.38000000000164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</c:v>
                </c:pt>
                <c:pt idx="2843">
                  <c:v>28.430000000001641</c:v>
                </c:pt>
                <c:pt idx="2844">
                  <c:v>28.44000000000165</c:v>
                </c:pt>
                <c:pt idx="2845">
                  <c:v>28.450000000001651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28.480000000001649</c:v>
                </c:pt>
                <c:pt idx="2849">
                  <c:v>28.49000000000165</c:v>
                </c:pt>
                <c:pt idx="2850">
                  <c:v>28.500000000001659</c:v>
                </c:pt>
                <c:pt idx="2851">
                  <c:v>28.510000000001661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28.540000000001658</c:v>
                </c:pt>
                <c:pt idx="2855">
                  <c:v>28.55000000000166</c:v>
                </c:pt>
                <c:pt idx="2856">
                  <c:v>28.560000000001661</c:v>
                </c:pt>
                <c:pt idx="2857">
                  <c:v>28.57000000000167</c:v>
                </c:pt>
                <c:pt idx="2858">
                  <c:v>28.580000000001672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28.610000000001669</c:v>
                </c:pt>
                <c:pt idx="2862">
                  <c:v>28.620000000001671</c:v>
                </c:pt>
                <c:pt idx="2863">
                  <c:v>28.630000000001679</c:v>
                </c:pt>
                <c:pt idx="2864">
                  <c:v>28.640000000001681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28.670000000001679</c:v>
                </c:pt>
                <c:pt idx="2868">
                  <c:v>28.68000000000168</c:v>
                </c:pt>
                <c:pt idx="2869">
                  <c:v>28.690000000001689</c:v>
                </c:pt>
                <c:pt idx="2870">
                  <c:v>28.70000000000169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</c:v>
                </c:pt>
                <c:pt idx="2875">
                  <c:v>28.750000000001691</c:v>
                </c:pt>
                <c:pt idx="2876">
                  <c:v>28.7600000000017</c:v>
                </c:pt>
                <c:pt idx="2877">
                  <c:v>28.770000000001701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28.800000000001699</c:v>
                </c:pt>
                <c:pt idx="2881">
                  <c:v>28.8100000000017</c:v>
                </c:pt>
                <c:pt idx="2882">
                  <c:v>28.820000000001709</c:v>
                </c:pt>
                <c:pt idx="2883">
                  <c:v>28.830000000001711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28.860000000001708</c:v>
                </c:pt>
                <c:pt idx="2887">
                  <c:v>28.87000000000171</c:v>
                </c:pt>
                <c:pt idx="2888">
                  <c:v>28.880000000001711</c:v>
                </c:pt>
                <c:pt idx="2889">
                  <c:v>28.89000000000172</c:v>
                </c:pt>
                <c:pt idx="2890">
                  <c:v>28.900000000001722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28.930000000001719</c:v>
                </c:pt>
                <c:pt idx="2894">
                  <c:v>28.940000000001721</c:v>
                </c:pt>
                <c:pt idx="2895">
                  <c:v>28.950000000001729</c:v>
                </c:pt>
                <c:pt idx="2896">
                  <c:v>28.960000000001731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28.990000000001729</c:v>
                </c:pt>
                <c:pt idx="2900">
                  <c:v>29.00000000000173</c:v>
                </c:pt>
                <c:pt idx="2901">
                  <c:v>29.010000000001739</c:v>
                </c:pt>
                <c:pt idx="2902">
                  <c:v>29.02000000000174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</c:v>
                </c:pt>
                <c:pt idx="2907">
                  <c:v>29.070000000001741</c:v>
                </c:pt>
                <c:pt idx="2908">
                  <c:v>29.08000000000175</c:v>
                </c:pt>
                <c:pt idx="2909">
                  <c:v>29.090000000001751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29.120000000001749</c:v>
                </c:pt>
                <c:pt idx="2913">
                  <c:v>29.13000000000175</c:v>
                </c:pt>
                <c:pt idx="2914">
                  <c:v>29.140000000001759</c:v>
                </c:pt>
                <c:pt idx="2915">
                  <c:v>29.150000000001761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29.180000000001758</c:v>
                </c:pt>
                <c:pt idx="2919">
                  <c:v>29.19000000000176</c:v>
                </c:pt>
                <c:pt idx="2920">
                  <c:v>29.200000000001761</c:v>
                </c:pt>
                <c:pt idx="2921">
                  <c:v>29.21000000000177</c:v>
                </c:pt>
                <c:pt idx="2922">
                  <c:v>29.220000000001772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29.250000000001769</c:v>
                </c:pt>
                <c:pt idx="2926">
                  <c:v>29.260000000001771</c:v>
                </c:pt>
                <c:pt idx="2927">
                  <c:v>29.270000000001779</c:v>
                </c:pt>
                <c:pt idx="2928">
                  <c:v>29.280000000001781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29.310000000001779</c:v>
                </c:pt>
                <c:pt idx="2932">
                  <c:v>29.32000000000178</c:v>
                </c:pt>
                <c:pt idx="2933">
                  <c:v>29.330000000001789</c:v>
                </c:pt>
                <c:pt idx="2934">
                  <c:v>29.34000000000179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</c:v>
                </c:pt>
                <c:pt idx="2939">
                  <c:v>29.390000000001791</c:v>
                </c:pt>
                <c:pt idx="2940">
                  <c:v>29.4000000000018</c:v>
                </c:pt>
                <c:pt idx="2941">
                  <c:v>29.410000000001801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29.440000000001799</c:v>
                </c:pt>
                <c:pt idx="2945">
                  <c:v>29.450000000001801</c:v>
                </c:pt>
                <c:pt idx="2946">
                  <c:v>29.460000000001809</c:v>
                </c:pt>
                <c:pt idx="2947">
                  <c:v>29.470000000001811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29.500000000001808</c:v>
                </c:pt>
                <c:pt idx="2951">
                  <c:v>29.51000000000181</c:v>
                </c:pt>
                <c:pt idx="2952">
                  <c:v>29.520000000001819</c:v>
                </c:pt>
                <c:pt idx="2953">
                  <c:v>29.53000000000182</c:v>
                </c:pt>
                <c:pt idx="2954">
                  <c:v>29.540000000001822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29.570000000001819</c:v>
                </c:pt>
                <c:pt idx="2958">
                  <c:v>29.580000000001821</c:v>
                </c:pt>
                <c:pt idx="2959">
                  <c:v>29.59000000000183</c:v>
                </c:pt>
                <c:pt idx="2960">
                  <c:v>29.600000000001831</c:v>
                </c:pt>
                <c:pt idx="2961">
                  <c:v>29.610000000001829</c:v>
                </c:pt>
                <c:pt idx="2962">
                  <c:v>29.620000000001831</c:v>
                </c:pt>
              </c:numCache>
            </c:numRef>
          </c:xVal>
          <c:yVal>
            <c:numRef>
              <c:f>graph!$H$26:$H$2988</c:f>
              <c:numCache>
                <c:formatCode>0.00</c:formatCode>
                <c:ptCount val="2963"/>
                <c:pt idx="0">
                  <c:v>2.7512871736649038E-95</c:v>
                </c:pt>
                <c:pt idx="1">
                  <c:v>5.9457117403146065E-95</c:v>
                </c:pt>
                <c:pt idx="2">
                  <c:v>1.2830310875248218E-94</c:v>
                </c:pt>
                <c:pt idx="3">
                  <c:v>2.7646239644557798E-94</c:v>
                </c:pt>
                <c:pt idx="4">
                  <c:v>5.9484069650731311E-94</c:v>
                </c:pt>
                <c:pt idx="5">
                  <c:v>1.2780008772056214E-93</c:v>
                </c:pt>
                <c:pt idx="6">
                  <c:v>2.7417487919751228E-93</c:v>
                </c:pt>
                <c:pt idx="7">
                  <c:v>5.8734105302418689E-93</c:v>
                </c:pt>
                <c:pt idx="8">
                  <c:v>1.2563753290633232E-92</c:v>
                </c:pt>
                <c:pt idx="9">
                  <c:v>2.6835824641762843E-92</c:v>
                </c:pt>
                <c:pt idx="10">
                  <c:v>5.7237038170556087E-92</c:v>
                </c:pt>
                <c:pt idx="11">
                  <c:v>1.2190069428198711E-91</c:v>
                </c:pt>
                <c:pt idx="12">
                  <c:v>2.5924010233752878E-91</c:v>
                </c:pt>
                <c:pt idx="13">
                  <c:v>5.5051014457450461E-91</c:v>
                </c:pt>
                <c:pt idx="14">
                  <c:v>1.1673356921440629E-90</c:v>
                </c:pt>
                <c:pt idx="15">
                  <c:v>2.4716880512461051E-90</c:v>
                </c:pt>
                <c:pt idx="16">
                  <c:v>5.2258767916031919E-90</c:v>
                </c:pt>
                <c:pt idx="17">
                  <c:v>1.1032970297161803E-89</c:v>
                </c:pt>
                <c:pt idx="18">
                  <c:v>2.3259140705787274E-89</c:v>
                </c:pt>
                <c:pt idx="19">
                  <c:v>4.8962431548625096E-89</c:v>
                </c:pt>
                <c:pt idx="20">
                  <c:v>1.0292018156149985E-88</c:v>
                </c:pt>
                <c:pt idx="21">
                  <c:v>2.1602624931520386E-88</c:v>
                </c:pt>
                <c:pt idx="22">
                  <c:v>4.5277358648710272E-88</c:v>
                </c:pt>
                <c:pt idx="23">
                  <c:v>9.4759853099898872E-88</c:v>
                </c:pt>
                <c:pt idx="24">
                  <c:v>1.9803254683632669E-87</c:v>
                </c:pt>
                <c:pt idx="25">
                  <c:v>4.132547242815635E-87</c:v>
                </c:pt>
                <c:pt idx="26">
                  <c:v>8.6112917491736547E-87</c:v>
                </c:pt>
                <c:pt idx="27">
                  <c:v>1.7917943530066493E-86</c:v>
                </c:pt>
                <c:pt idx="28">
                  <c:v>3.72286741810364E-86</c:v>
                </c:pt>
                <c:pt idx="29">
                  <c:v>7.7239007621651308E-86</c:v>
                </c:pt>
                <c:pt idx="30">
                  <c:v>1.6001683345398951E-85</c:v>
                </c:pt>
                <c:pt idx="31">
                  <c:v>3.3102797180656072E-85</c:v>
                </c:pt>
                <c:pt idx="32">
                  <c:v>6.838075820798207E-85</c:v>
                </c:pt>
                <c:pt idx="33">
                  <c:v>1.4105013036558902E-84</c:v>
                </c:pt>
                <c:pt idx="34">
                  <c:v>2.9052505804104199E-84</c:v>
                </c:pt>
                <c:pt idx="35">
                  <c:v>5.9753643282298781E-84</c:v>
                </c:pt>
                <c:pt idx="36">
                  <c:v>1.2272019495037632E-83</c:v>
                </c:pt>
                <c:pt idx="37">
                  <c:v>2.5167420202409736E-83</c:v>
                </c:pt>
                <c:pt idx="38">
                  <c:v>5.1538591563630864E-83</c:v>
                </c:pt>
                <c:pt idx="39">
                  <c:v>1.0538959578222E-82</c:v>
                </c:pt>
                <c:pt idx="40">
                  <c:v>2.1519612342947149E-82</c:v>
                </c:pt>
                <c:pt idx="41">
                  <c:v>4.3877596090658471E-82</c:v>
                </c:pt>
                <c:pt idx="42">
                  <c:v>8.9335289993399448E-82</c:v>
                </c:pt>
                <c:pt idx="43">
                  <c:v>1.8162485732356528E-81</c:v>
                </c:pt>
                <c:pt idx="44">
                  <c:v>3.6872254780318266E-81</c:v>
                </c:pt>
                <c:pt idx="45">
                  <c:v>7.4747461396533406E-81</c:v>
                </c:pt>
                <c:pt idx="46">
                  <c:v>1.5130932972680943E-80</c:v>
                </c:pt>
                <c:pt idx="47">
                  <c:v>3.0584940681486788E-80</c:v>
                </c:pt>
                <c:pt idx="48">
                  <c:v>6.1733716053283021E-80</c:v>
                </c:pt>
                <c:pt idx="49">
                  <c:v>1.244257328665224E-79</c:v>
                </c:pt>
                <c:pt idx="50">
                  <c:v>2.5042124611060892E-79</c:v>
                </c:pt>
                <c:pt idx="51">
                  <c:v>5.0327514496833804E-79</c:v>
                </c:pt>
                <c:pt idx="52">
                  <c:v>1.0099812390035771E-78</c:v>
                </c:pt>
                <c:pt idx="53">
                  <c:v>2.0239268533931278E-78</c:v>
                </c:pt>
                <c:pt idx="54">
                  <c:v>4.0499547371367842E-78</c:v>
                </c:pt>
                <c:pt idx="55">
                  <c:v>8.0924410816874273E-78</c:v>
                </c:pt>
                <c:pt idx="56">
                  <c:v>1.6146675292896392E-77</c:v>
                </c:pt>
                <c:pt idx="57">
                  <c:v>3.2170738896871391E-77</c:v>
                </c:pt>
                <c:pt idx="58">
                  <c:v>6.4004939033207805E-77</c:v>
                </c:pt>
                <c:pt idx="59">
                  <c:v>1.2715710708417721E-76</c:v>
                </c:pt>
                <c:pt idx="60">
                  <c:v>2.5225666976777784E-76</c:v>
                </c:pt>
                <c:pt idx="61">
                  <c:v>4.9971192815302011E-76</c:v>
                </c:pt>
                <c:pt idx="62">
                  <c:v>9.8848932660016534E-76</c:v>
                </c:pt>
                <c:pt idx="63">
                  <c:v>1.9525386229003699E-75</c:v>
                </c:pt>
                <c:pt idx="64">
                  <c:v>3.8512599620287217E-75</c:v>
                </c:pt>
                <c:pt idx="65">
                  <c:v>7.5854571605715922E-75</c:v>
                </c:pt>
                <c:pt idx="66">
                  <c:v>1.4918892378081324E-74</c:v>
                </c:pt>
                <c:pt idx="67">
                  <c:v>2.9299989860324439E-74</c:v>
                </c:pt>
                <c:pt idx="68">
                  <c:v>5.7461187830560259E-74</c:v>
                </c:pt>
                <c:pt idx="69">
                  <c:v>1.1252736306784618E-73</c:v>
                </c:pt>
                <c:pt idx="70">
                  <c:v>2.2004842797909799E-73</c:v>
                </c:pt>
                <c:pt idx="71">
                  <c:v>4.2968991233939412E-73</c:v>
                </c:pt>
                <c:pt idx="72">
                  <c:v>8.3785521769428193E-73</c:v>
                </c:pt>
                <c:pt idx="73">
                  <c:v>1.6313979251652745E-72</c:v>
                </c:pt>
                <c:pt idx="74">
                  <c:v>3.1719630042736831E-72</c:v>
                </c:pt>
                <c:pt idx="75">
                  <c:v>6.1584834129930715E-72</c:v>
                </c:pt>
                <c:pt idx="76">
                  <c:v>1.1939800446784345E-71</c:v>
                </c:pt>
                <c:pt idx="77">
                  <c:v>2.3115227131638049E-71</c:v>
                </c:pt>
                <c:pt idx="78">
                  <c:v>4.4686592725403788E-71</c:v>
                </c:pt>
                <c:pt idx="79">
                  <c:v>8.6264969563387189E-71</c:v>
                </c:pt>
                <c:pt idx="80">
                  <c:v>1.6629149434598782E-70</c:v>
                </c:pt>
                <c:pt idx="81">
                  <c:v>3.2009884388373188E-70</c:v>
                </c:pt>
                <c:pt idx="82">
                  <c:v>6.1528575205449556E-70</c:v>
                </c:pt>
                <c:pt idx="83">
                  <c:v>1.1809961207933376E-69</c:v>
                </c:pt>
                <c:pt idx="84">
                  <c:v>2.2635970565835538E-69</c:v>
                </c:pt>
                <c:pt idx="85">
                  <c:v>4.3324043568815856E-69</c:v>
                </c:pt>
                <c:pt idx="86">
                  <c:v>8.2801506541877571E-69</c:v>
                </c:pt>
                <c:pt idx="87">
                  <c:v>1.5802545978249357E-68</c:v>
                </c:pt>
                <c:pt idx="88">
                  <c:v>3.0115885252432245E-68</c:v>
                </c:pt>
                <c:pt idx="89">
                  <c:v>5.7311810789141314E-68</c:v>
                </c:pt>
                <c:pt idx="90">
                  <c:v>1.0891124714692848E-67</c:v>
                </c:pt>
                <c:pt idx="91">
                  <c:v>2.0667198709155626E-67</c:v>
                </c:pt>
                <c:pt idx="92">
                  <c:v>3.9162549905506498E-67</c:v>
                </c:pt>
                <c:pt idx="93">
                  <c:v>7.4103880270930339E-67</c:v>
                </c:pt>
                <c:pt idx="94">
                  <c:v>1.4002054348827904E-66</c:v>
                </c:pt>
                <c:pt idx="95">
                  <c:v>2.6419437724592034E-66</c:v>
                </c:pt>
                <c:pt idx="96">
                  <c:v>4.9777899208887147E-66</c:v>
                </c:pt>
                <c:pt idx="97">
                  <c:v>9.3654989698592848E-66</c:v>
                </c:pt>
                <c:pt idx="98">
                  <c:v>1.7595711016445312E-65</c:v>
                </c:pt>
                <c:pt idx="99">
                  <c:v>3.3011438250508101E-65</c:v>
                </c:pt>
                <c:pt idx="100">
                  <c:v>6.1844912366097412E-65</c:v>
                </c:pt>
                <c:pt idx="101">
                  <c:v>1.1569793281627046E-64</c:v>
                </c:pt>
                <c:pt idx="102">
                  <c:v>2.1613718526132173E-64</c:v>
                </c:pt>
                <c:pt idx="103">
                  <c:v>4.0319564892811529E-64</c:v>
                </c:pt>
                <c:pt idx="104">
                  <c:v>7.5107761497496517E-64</c:v>
                </c:pt>
                <c:pt idx="105">
                  <c:v>1.3971293615010706E-63</c:v>
                </c:pt>
                <c:pt idx="106">
                  <c:v>2.5952035333539975E-63</c:v>
                </c:pt>
                <c:pt idx="107">
                  <c:v>4.8138152080224912E-63</c:v>
                </c:pt>
                <c:pt idx="108">
                  <c:v>8.9164253150246505E-63</c:v>
                </c:pt>
                <c:pt idx="109">
                  <c:v>1.6492089880002001E-62</c:v>
                </c:pt>
                <c:pt idx="110">
                  <c:v>3.0461013538334973E-62</c:v>
                </c:pt>
                <c:pt idx="111">
                  <c:v>5.6181965823955077E-62</c:v>
                </c:pt>
                <c:pt idx="112">
                  <c:v>1.0347456827079671E-61</c:v>
                </c:pt>
                <c:pt idx="113">
                  <c:v>1.9030693327677229E-61</c:v>
                </c:pt>
                <c:pt idx="114">
                  <c:v>3.495103818051498E-61</c:v>
                </c:pt>
                <c:pt idx="115">
                  <c:v>6.4098847118927566E-61</c:v>
                </c:pt>
                <c:pt idx="116">
                  <c:v>1.1738840752608766E-60</c:v>
                </c:pt>
                <c:pt idx="117">
                  <c:v>2.1467686553302605E-60</c:v>
                </c:pt>
                <c:pt idx="118">
                  <c:v>3.9204011610415044E-60</c:v>
                </c:pt>
                <c:pt idx="119">
                  <c:v>7.1492616105594274E-60</c:v>
                </c:pt>
                <c:pt idx="120">
                  <c:v>1.3018995417700955E-59</c:v>
                </c:pt>
                <c:pt idx="121">
                  <c:v>2.3674431106736292E-59</c:v>
                </c:pt>
                <c:pt idx="122">
                  <c:v>4.2990016401028574E-59</c:v>
                </c:pt>
                <c:pt idx="123">
                  <c:v>7.7954616645070989E-59</c:v>
                </c:pt>
                <c:pt idx="124">
                  <c:v>1.4115700303776043E-58</c:v>
                </c:pt>
                <c:pt idx="125">
                  <c:v>2.5524048852613266E-58</c:v>
                </c:pt>
                <c:pt idx="126">
                  <c:v>4.6087531169027521E-58</c:v>
                </c:pt>
                <c:pt idx="127">
                  <c:v>8.3100617471755499E-58</c:v>
                </c:pt>
                <c:pt idx="128">
                  <c:v>1.4962776094305483E-57</c:v>
                </c:pt>
                <c:pt idx="129">
                  <c:v>2.6903415208534734E-57</c:v>
                </c:pt>
                <c:pt idx="130">
                  <c:v>4.8304785006874756E-57</c:v>
                </c:pt>
                <c:pt idx="131">
                  <c:v>8.6608513847514235E-57</c:v>
                </c:pt>
                <c:pt idx="132">
                  <c:v>1.5506682863098673E-56</c:v>
                </c:pt>
                <c:pt idx="133">
                  <c:v>2.7724600788866352E-56</c:v>
                </c:pt>
                <c:pt idx="134">
                  <c:v>4.9499403834662874E-56</c:v>
                </c:pt>
                <c:pt idx="135">
                  <c:v>8.8251703837163143E-56</c:v>
                </c:pt>
                <c:pt idx="136">
                  <c:v>1.5712123577503291E-55</c:v>
                </c:pt>
                <c:pt idx="137">
                  <c:v>2.7934154066378825E-55</c:v>
                </c:pt>
                <c:pt idx="138">
                  <c:v>4.9593551084375752E-55</c:v>
                </c:pt>
                <c:pt idx="139">
                  <c:v>8.7923329941352947E-55</c:v>
                </c:pt>
                <c:pt idx="140">
                  <c:v>1.5565837161369259E-54</c:v>
                </c:pt>
                <c:pt idx="141">
                  <c:v>2.7518861761741075E-54</c:v>
                </c:pt>
                <c:pt idx="142">
                  <c:v>4.8582322712657672E-54</c:v>
                </c:pt>
                <c:pt idx="143">
                  <c:v>8.5647778404823614E-54</c:v>
                </c:pt>
                <c:pt idx="144">
                  <c:v>1.5078014145475492E-53</c:v>
                </c:pt>
                <c:pt idx="145">
                  <c:v>2.6507123594607113E-53</c:v>
                </c:pt>
                <c:pt idx="146">
                  <c:v>4.6534137551649959E-53</c:v>
                </c:pt>
                <c:pt idx="147">
                  <c:v>8.1577716066185798E-53</c:v>
                </c:pt>
                <c:pt idx="148">
                  <c:v>1.4281124968225778E-52</c:v>
                </c:pt>
                <c:pt idx="149">
                  <c:v>2.4965743207936646E-52</c:v>
                </c:pt>
                <c:pt idx="150">
                  <c:v>4.3583086124844835E-52</c:v>
                </c:pt>
                <c:pt idx="151">
                  <c:v>7.5977160595479987E-52</c:v>
                </c:pt>
                <c:pt idx="152">
                  <c:v>1.3226347756284522E-51</c:v>
                </c:pt>
                <c:pt idx="153">
                  <c:v>2.2992638612392905E-51</c:v>
                </c:pt>
                <c:pt idx="154">
                  <c:v>3.9914425901742276E-51</c:v>
                </c:pt>
                <c:pt idx="155">
                  <c:v>6.9193190878813922E-51</c:v>
                </c:pt>
                <c:pt idx="156">
                  <c:v>1.1978141217729884E-50</c:v>
                </c:pt>
                <c:pt idx="157">
                  <c:v>2.0706576373280248E-50</c:v>
                </c:pt>
                <c:pt idx="158">
                  <c:v>3.5745400627946077E-50</c:v>
                </c:pt>
                <c:pt idx="159">
                  <c:v>6.1620503381301624E-50</c:v>
                </c:pt>
                <c:pt idx="160">
                  <c:v>1.0607760828121949E-49</c:v>
                </c:pt>
                <c:pt idx="161">
                  <c:v>1.8235421392819837E-49</c:v>
                </c:pt>
                <c:pt idx="162">
                  <c:v>3.1304134294644237E-49</c:v>
                </c:pt>
                <c:pt idx="163">
                  <c:v>5.3663822636028884E-49</c:v>
                </c:pt>
                <c:pt idx="164">
                  <c:v>9.1866195238818958E-49</c:v>
                </c:pt>
                <c:pt idx="165">
                  <c:v>1.570450582630723E-48</c:v>
                </c:pt>
                <c:pt idx="166">
                  <c:v>2.6809421661258974E-48</c:v>
                </c:pt>
                <c:pt idx="167">
                  <c:v>4.5703077580359284E-48</c:v>
                </c:pt>
                <c:pt idx="168">
                  <c:v>7.7803383071864239E-48</c:v>
                </c:pt>
                <c:pt idx="169">
                  <c:v>1.322655548463109E-47</c:v>
                </c:pt>
                <c:pt idx="170">
                  <c:v>2.2453832653800086E-47</c:v>
                </c:pt>
                <c:pt idx="171">
                  <c:v>3.8065352712390255E-47</c:v>
                </c:pt>
                <c:pt idx="172">
                  <c:v>6.4441419018352131E-47</c:v>
                </c:pt>
                <c:pt idx="173">
                  <c:v>1.0894226472399532E-46</c:v>
                </c:pt>
                <c:pt idx="174">
                  <c:v>1.8391789105158944E-46</c:v>
                </c:pt>
                <c:pt idx="175">
                  <c:v>3.1006164036538443E-46</c:v>
                </c:pt>
                <c:pt idx="176">
                  <c:v>5.2199794549329058E-46</c:v>
                </c:pt>
                <c:pt idx="177">
                  <c:v>8.7757945469837725E-46</c:v>
                </c:pt>
                <c:pt idx="178">
                  <c:v>1.4733339972644174E-45</c:v>
                </c:pt>
                <c:pt idx="179">
                  <c:v>2.4700929295562132E-45</c:v>
                </c:pt>
                <c:pt idx="180">
                  <c:v>4.1354512346622079E-45</c:v>
                </c:pt>
                <c:pt idx="181">
                  <c:v>6.9140140088405323E-45</c:v>
                </c:pt>
                <c:pt idx="182">
                  <c:v>1.154344816148678E-44</c:v>
                </c:pt>
                <c:pt idx="183">
                  <c:v>1.9245935270848718E-44</c:v>
                </c:pt>
                <c:pt idx="184">
                  <c:v>3.2043567285489399E-44</c:v>
                </c:pt>
                <c:pt idx="185">
                  <c:v>5.3277186468962124E-44</c:v>
                </c:pt>
                <c:pt idx="186">
                  <c:v>8.845869011963072E-44</c:v>
                </c:pt>
                <c:pt idx="187">
                  <c:v>1.4666913743865058E-43</c:v>
                </c:pt>
                <c:pt idx="188">
                  <c:v>2.4284893139436818E-43</c:v>
                </c:pt>
                <c:pt idx="189">
                  <c:v>4.01543957261082E-43</c:v>
                </c:pt>
                <c:pt idx="190">
                  <c:v>6.630246057593823E-43</c:v>
                </c:pt>
                <c:pt idx="191">
                  <c:v>1.0932665624101717E-42</c:v>
                </c:pt>
                <c:pt idx="192">
                  <c:v>1.8002075060982347E-42</c:v>
                </c:pt>
                <c:pt idx="193">
                  <c:v>2.9601885198363515E-42</c:v>
                </c:pt>
                <c:pt idx="194">
                  <c:v>4.860900002868864E-42</c:v>
                </c:pt>
                <c:pt idx="195">
                  <c:v>7.9710353585809853E-42</c:v>
                </c:pt>
                <c:pt idx="196">
                  <c:v>1.3053102036733542E-41</c:v>
                </c:pt>
                <c:pt idx="197">
                  <c:v>2.1345871778478351E-41</c:v>
                </c:pt>
                <c:pt idx="198">
                  <c:v>3.4859041693144987E-41</c:v>
                </c:pt>
                <c:pt idx="199">
                  <c:v>5.6848445500747572E-41</c:v>
                </c:pt>
                <c:pt idx="200">
                  <c:v>9.2581361771686819E-41</c:v>
                </c:pt>
                <c:pt idx="201">
                  <c:v>1.5056726990619903E-40</c:v>
                </c:pt>
                <c:pt idx="202">
                  <c:v>2.445343351967951E-40</c:v>
                </c:pt>
                <c:pt idx="203">
                  <c:v>3.9659898553663522E-40</c:v>
                </c:pt>
                <c:pt idx="204">
                  <c:v>6.4234160364910634E-40</c:v>
                </c:pt>
                <c:pt idx="205">
                  <c:v>1.0389231563643789E-39</c:v>
                </c:pt>
                <c:pt idx="206">
                  <c:v>1.6780463192668955E-39</c:v>
                </c:pt>
                <c:pt idx="207">
                  <c:v>2.7066233764215E-39</c:v>
                </c:pt>
                <c:pt idx="208">
                  <c:v>4.3596868974800192E-39</c:v>
                </c:pt>
                <c:pt idx="209">
                  <c:v>7.01272136415818E-39</c:v>
                </c:pt>
                <c:pt idx="210">
                  <c:v>1.1264758904128793E-38</c:v>
                </c:pt>
                <c:pt idx="211">
                  <c:v>1.8070138332327884E-38</c:v>
                </c:pt>
                <c:pt idx="212">
                  <c:v>2.8947131648733668E-38</c:v>
                </c:pt>
                <c:pt idx="213">
                  <c:v>4.6307816435298369E-38</c:v>
                </c:pt>
                <c:pt idx="214">
                  <c:v>7.3978922758166087E-38</c:v>
                </c:pt>
                <c:pt idx="215">
                  <c:v>1.1802305772122671E-37</c:v>
                </c:pt>
                <c:pt idx="216">
                  <c:v>1.8803171469686881E-37</c:v>
                </c:pt>
                <c:pt idx="217">
                  <c:v>2.9915823557541867E-37</c:v>
                </c:pt>
                <c:pt idx="218">
                  <c:v>4.7530968023267754E-37</c:v>
                </c:pt>
                <c:pt idx="219">
                  <c:v>7.5415119383824896E-37</c:v>
                </c:pt>
                <c:pt idx="220">
                  <c:v>1.1949410539087419E-36</c:v>
                </c:pt>
                <c:pt idx="221">
                  <c:v>1.8907802882852588E-36</c:v>
                </c:pt>
                <c:pt idx="222">
                  <c:v>2.9877372642177819E-36</c:v>
                </c:pt>
                <c:pt idx="223">
                  <c:v>4.714663761035183E-36</c:v>
                </c:pt>
                <c:pt idx="224">
                  <c:v>7.4296141701231648E-36</c:v>
                </c:pt>
                <c:pt idx="225">
                  <c:v>1.1692011701393325E-35</c:v>
                </c:pt>
                <c:pt idx="226">
                  <c:v>1.8374684807935064E-35</c:v>
                </c:pt>
                <c:pt idx="227">
                  <c:v>2.8837556807861815E-35</c:v>
                </c:pt>
                <c:pt idx="228">
                  <c:v>4.5196537889113943E-35</c:v>
                </c:pt>
                <c:pt idx="229">
                  <c:v>7.0739216876333543E-35</c:v>
                </c:pt>
                <c:pt idx="230">
                  <c:v>1.105665945632953E-34</c:v>
                </c:pt>
                <c:pt idx="231">
                  <c:v>1.725823826304571E-34</c:v>
                </c:pt>
                <c:pt idx="232">
                  <c:v>2.6901597017864263E-34</c:v>
                </c:pt>
                <c:pt idx="233">
                  <c:v>4.1876364895272318E-34</c:v>
                </c:pt>
                <c:pt idx="234">
                  <c:v>6.5098268029895127E-34</c:v>
                </c:pt>
                <c:pt idx="235">
                  <c:v>1.0106008865007804E-33</c:v>
                </c:pt>
                <c:pt idx="236">
                  <c:v>1.5667508331732878E-33</c:v>
                </c:pt>
                <c:pt idx="237">
                  <c:v>2.425662921455036E-33</c:v>
                </c:pt>
                <c:pt idx="238">
                  <c:v>3.7503470517000675E-33</c:v>
                </c:pt>
                <c:pt idx="239">
                  <c:v>5.7905951110672736E-33</c:v>
                </c:pt>
                <c:pt idx="240">
                  <c:v>8.928652295404161E-33</c:v>
                </c:pt>
                <c:pt idx="241">
                  <c:v>1.3748642906668617E-32</c:v>
                </c:pt>
                <c:pt idx="242">
                  <c:v>2.114195789329082E-32</c:v>
                </c:pt>
                <c:pt idx="243">
                  <c:v>3.2467007796079388E-32</c:v>
                </c:pt>
                <c:pt idx="244">
                  <c:v>4.9791046978462006E-32</c:v>
                </c:pt>
                <c:pt idx="245">
                  <c:v>7.62557197662585E-32</c:v>
                </c:pt>
                <c:pt idx="246">
                  <c:v>1.1662885340661313E-31</c:v>
                </c:pt>
                <c:pt idx="247">
                  <c:v>1.7813622526692257E-31</c:v>
                </c:pt>
                <c:pt idx="248">
                  <c:v>2.7171360575937822E-31</c:v>
                </c:pt>
                <c:pt idx="249">
                  <c:v>4.1388879708248951E-31</c:v>
                </c:pt>
                <c:pt idx="250">
                  <c:v>6.2960670784473691E-31</c:v>
                </c:pt>
                <c:pt idx="251">
                  <c:v>9.5646406062274893E-31</c:v>
                </c:pt>
                <c:pt idx="252">
                  <c:v>1.4510482230013791E-30</c:v>
                </c:pt>
                <c:pt idx="253">
                  <c:v>2.1984123836249644E-30</c:v>
                </c:pt>
                <c:pt idx="254">
                  <c:v>3.3262190840133485E-30</c:v>
                </c:pt>
                <c:pt idx="255">
                  <c:v>5.0258226666023656E-30</c:v>
                </c:pt>
                <c:pt idx="256">
                  <c:v>7.5836510058719707E-30</c:v>
                </c:pt>
                <c:pt idx="257">
                  <c:v>1.1427852705877109E-29</c:v>
                </c:pt>
                <c:pt idx="258">
                  <c:v>1.7197538704990915E-29</c:v>
                </c:pt>
                <c:pt idx="259">
                  <c:v>2.5845418746550851E-29</c:v>
                </c:pt>
                <c:pt idx="260">
                  <c:v>3.87897264387434E-29</c:v>
                </c:pt>
                <c:pt idx="261">
                  <c:v>5.8138788537110434E-29</c:v>
                </c:pt>
                <c:pt idx="262">
                  <c:v>8.7022510508072051E-29</c:v>
                </c:pt>
                <c:pt idx="263">
                  <c:v>1.3008099774945016E-28</c:v>
                </c:pt>
                <c:pt idx="264">
                  <c:v>1.9418379515448426E-28</c:v>
                </c:pt>
                <c:pt idx="265">
                  <c:v>2.8948711462642207E-28</c:v>
                </c:pt>
                <c:pt idx="266">
                  <c:v>4.3098571133103877E-28</c:v>
                </c:pt>
                <c:pt idx="267">
                  <c:v>6.4078766454453498E-28</c:v>
                </c:pt>
                <c:pt idx="268">
                  <c:v>9.5144416103427243E-28</c:v>
                </c:pt>
                <c:pt idx="269">
                  <c:v>1.4108167763228948E-27</c:v>
                </c:pt>
                <c:pt idx="270">
                  <c:v>2.0891822613623069E-27</c:v>
                </c:pt>
                <c:pt idx="271">
                  <c:v>3.0895889679315184E-27</c:v>
                </c:pt>
                <c:pt idx="272">
                  <c:v>4.5629320474759788E-27</c:v>
                </c:pt>
                <c:pt idx="273">
                  <c:v>6.729866895429282E-27</c:v>
                </c:pt>
                <c:pt idx="274">
                  <c:v>9.9126183522382423E-27</c:v>
                </c:pt>
                <c:pt idx="275">
                  <c:v>1.4581090105153204E-26</c:v>
                </c:pt>
                <c:pt idx="276">
                  <c:v>2.1419610023690974E-26</c:v>
                </c:pt>
                <c:pt idx="277">
                  <c:v>3.1423412348088448E-26</c:v>
                </c:pt>
                <c:pt idx="278">
                  <c:v>4.603791111390184E-26</c:v>
                </c:pt>
                <c:pt idx="279">
                  <c:v>6.7359463456264598E-26</c:v>
                </c:pt>
                <c:pt idx="280">
                  <c:v>9.8424368032489706E-26</c:v>
                </c:pt>
                <c:pt idx="281">
                  <c:v>1.4362429875149166E-25</c:v>
                </c:pt>
                <c:pt idx="282">
                  <c:v>2.0930265757271375E-25</c:v>
                </c:pt>
                <c:pt idx="283">
                  <c:v>3.0460944452043788E-25</c:v>
                </c:pt>
                <c:pt idx="284">
                  <c:v>4.4272500652691738E-25</c:v>
                </c:pt>
                <c:pt idx="285">
                  <c:v>6.426094006113976E-25</c:v>
                </c:pt>
                <c:pt idx="286">
                  <c:v>9.3149965075895277E-25</c:v>
                </c:pt>
                <c:pt idx="287">
                  <c:v>1.348469683068084E-24</c:v>
                </c:pt>
                <c:pt idx="288">
                  <c:v>1.9494980930025176E-24</c:v>
                </c:pt>
                <c:pt idx="289">
                  <c:v>2.8146723661983114E-24</c:v>
                </c:pt>
                <c:pt idx="290">
                  <c:v>4.0584159955510459E-24</c:v>
                </c:pt>
                <c:pt idx="291">
                  <c:v>5.8439867238580697E-24</c:v>
                </c:pt>
                <c:pt idx="292">
                  <c:v>8.404001087006162E-24</c:v>
                </c:pt>
                <c:pt idx="293">
                  <c:v>1.2069449756555188E-23</c:v>
                </c:pt>
                <c:pt idx="294">
                  <c:v>1.7310659245900612E-23</c:v>
                </c:pt>
                <c:pt idx="295">
                  <c:v>2.4795038265033051E-23</c:v>
                </c:pt>
                <c:pt idx="296">
                  <c:v>3.5468373383112179E-23</c:v>
                </c:pt>
                <c:pt idx="297">
                  <c:v>5.0669118573085141E-23</c:v>
                </c:pt>
                <c:pt idx="298">
                  <c:v>7.2288846059873279E-23</c:v>
                </c:pt>
                <c:pt idx="299">
                  <c:v>1.0299719009551967E-22</c:v>
                </c:pt>
                <c:pt idx="300">
                  <c:v>1.4655676855657893E-22</c:v>
                </c:pt>
                <c:pt idx="301">
                  <c:v>2.0826346143674148E-22</c:v>
                </c:pt>
                <c:pt idx="302">
                  <c:v>2.9556109088856106E-22</c:v>
                </c:pt>
                <c:pt idx="303">
                  <c:v>4.1889839476829251E-22</c:v>
                </c:pt>
                <c:pt idx="304">
                  <c:v>5.9292214199638086E-22</c:v>
                </c:pt>
                <c:pt idx="305">
                  <c:v>8.381359332970994E-22</c:v>
                </c:pt>
                <c:pt idx="306">
                  <c:v>1.1832032482617205E-21</c:v>
                </c:pt>
                <c:pt idx="307">
                  <c:v>1.668140514022213E-21</c:v>
                </c:pt>
                <c:pt idx="308">
                  <c:v>2.3487380043330522E-21</c:v>
                </c:pt>
                <c:pt idx="309">
                  <c:v>3.3026722129612521E-21</c:v>
                </c:pt>
                <c:pt idx="310">
                  <c:v>4.6379451478368158E-21</c:v>
                </c:pt>
                <c:pt idx="311">
                  <c:v>6.5045202150053361E-21</c:v>
                </c:pt>
                <c:pt idx="312">
                  <c:v>9.1103432206990382E-21</c:v>
                </c:pt>
                <c:pt idx="313">
                  <c:v>1.2743370471634212E-20</c:v>
                </c:pt>
                <c:pt idx="314">
                  <c:v>1.7801814326868962E-20</c:v>
                </c:pt>
                <c:pt idx="315">
                  <c:v>2.4835614063912309E-20</c:v>
                </c:pt>
                <c:pt idx="316">
                  <c:v>3.4603219338226117E-20</c:v>
                </c:pt>
                <c:pt idx="317">
                  <c:v>4.8149232370524052E-20</c:v>
                </c:pt>
                <c:pt idx="318">
                  <c:v>6.691042381175013E-20</c:v>
                </c:pt>
                <c:pt idx="319">
                  <c:v>9.2860290422492153E-20</c:v>
                </c:pt>
                <c:pt idx="320">
                  <c:v>1.2870589295783556E-19</c:v>
                </c:pt>
                <c:pt idx="321">
                  <c:v>1.7815550998324233E-19</c:v>
                </c:pt>
                <c:pt idx="322">
                  <c:v>2.4628208013568333E-19</c:v>
                </c:pt>
                <c:pt idx="323">
                  <c:v>3.4001602930249034E-19</c:v>
                </c:pt>
                <c:pt idx="324">
                  <c:v>4.6881261670437162E-19</c:v>
                </c:pt>
                <c:pt idx="325">
                  <c:v>6.4555434681741548E-19</c:v>
                </c:pt>
                <c:pt idx="326">
                  <c:v>8.8776955419825792E-19</c:v>
                </c:pt>
                <c:pt idx="327">
                  <c:v>1.219275654605807E-18</c:v>
                </c:pt>
                <c:pt idx="328">
                  <c:v>1.6723919814933631E-18</c:v>
                </c:pt>
                <c:pt idx="329">
                  <c:v>2.2909155050136367E-18</c:v>
                </c:pt>
                <c:pt idx="330">
                  <c:v>3.1341168892133019E-18</c:v>
                </c:pt>
                <c:pt idx="331">
                  <c:v>4.28209930552196E-18</c:v>
                </c:pt>
                <c:pt idx="332">
                  <c:v>5.8429747681334447E-18</c:v>
                </c:pt>
                <c:pt idx="333">
                  <c:v>7.962461099369751E-18</c:v>
                </c:pt>
                <c:pt idx="334">
                  <c:v>1.0836698216243058E-17</c:v>
                </c:pt>
                <c:pt idx="335">
                  <c:v>1.4729339920087422E-17</c:v>
                </c:pt>
                <c:pt idx="336">
                  <c:v>1.9994315868115957E-17</c:v>
                </c:pt>
                <c:pt idx="337">
                  <c:v>2.7106102741531143E-17</c:v>
                </c:pt>
                <c:pt idx="338">
                  <c:v>3.6699926036476275E-17</c:v>
                </c:pt>
                <c:pt idx="339">
                  <c:v>4.9625076178253302E-17</c:v>
                </c:pt>
                <c:pt idx="340">
                  <c:v>6.7015518875637644E-17</c:v>
                </c:pt>
                <c:pt idx="341">
                  <c:v>9.0383279674016545E-17</c:v>
                </c:pt>
                <c:pt idx="342">
                  <c:v>1.2174177669758844E-16</c:v>
                </c:pt>
                <c:pt idx="343">
                  <c:v>1.6376847974407301E-16</c:v>
                </c:pt>
                <c:pt idx="344">
                  <c:v>2.2001913760804148E-16</c:v>
                </c:pt>
                <c:pt idx="345">
                  <c:v>2.9520953062352336E-16</c:v>
                </c:pt>
                <c:pt idx="346">
                  <c:v>3.9558551793997011E-16</c:v>
                </c:pt>
                <c:pt idx="347">
                  <c:v>5.2940837394023189E-16</c:v>
                </c:pt>
                <c:pt idx="348">
                  <c:v>7.0759044805487258E-16</c:v>
                </c:pt>
                <c:pt idx="349">
                  <c:v>9.445265508356881E-16</c:v>
                </c:pt>
                <c:pt idx="350">
                  <c:v>1.2591798212104908E-15</c:v>
                </c:pt>
                <c:pt idx="351">
                  <c:v>1.6764979983571801E-15</c:v>
                </c:pt>
                <c:pt idx="352">
                  <c:v>2.2292580646258202E-15</c:v>
                </c:pt>
                <c:pt idx="353">
                  <c:v>2.960465485308702E-15</c:v>
                </c:pt>
                <c:pt idx="354">
                  <c:v>3.9264704460330473E-15</c:v>
                </c:pt>
                <c:pt idx="355">
                  <c:v>5.201009727302194E-15</c:v>
                </c:pt>
                <c:pt idx="356">
                  <c:v>6.8804418696864237E-15</c:v>
                </c:pt>
                <c:pt idx="357">
                  <c:v>9.0905184898154463E-15</c:v>
                </c:pt>
                <c:pt idx="358">
                  <c:v>1.1995130306072175E-14</c:v>
                </c:pt>
                <c:pt idx="359">
                  <c:v>1.5807588025277845E-14</c:v>
                </c:pt>
                <c:pt idx="360">
                  <c:v>2.080515250215236E-14</c:v>
                </c:pt>
                <c:pt idx="361">
                  <c:v>2.7347723995287081E-14</c:v>
                </c:pt>
                <c:pt idx="362">
                  <c:v>3.590184751201258E-14</c:v>
                </c:pt>
                <c:pt idx="363">
                  <c:v>4.7071503398535586E-14</c:v>
                </c:pt>
                <c:pt idx="364">
                  <c:v>6.1637545986826985E-14</c:v>
                </c:pt>
                <c:pt idx="365">
                  <c:v>8.0608148780681026E-14</c:v>
                </c:pt>
                <c:pt idx="366">
                  <c:v>1.0528323784516319E-13</c:v>
                </c:pt>
                <c:pt idx="367">
                  <c:v>1.3733667736813353E-13</c:v>
                </c:pt>
                <c:pt idx="368">
                  <c:v>1.7892095193819482E-13</c:v>
                </c:pt>
                <c:pt idx="369">
                  <c:v>2.3280031730385485E-13</c:v>
                </c:pt>
                <c:pt idx="370">
                  <c:v>3.0251992495612188E-13</c:v>
                </c:pt>
                <c:pt idx="371">
                  <c:v>3.926203393606772E-13</c:v>
                </c:pt>
                <c:pt idx="372">
                  <c:v>5.0890925052697481E-13</c:v>
                </c:pt>
                <c:pt idx="373">
                  <c:v>6.5880514992206339E-13</c:v>
                </c:pt>
                <c:pt idx="374">
                  <c:v>8.5177142070645565E-13</c:v>
                </c:pt>
                <c:pt idx="375">
                  <c:v>1.099863860507109E-12</c:v>
                </c:pt>
                <c:pt idx="376">
                  <c:v>1.4184203101138312E-12</c:v>
                </c:pt>
                <c:pt idx="377">
                  <c:v>1.8269280528488297E-12</c:v>
                </c:pt>
                <c:pt idx="378">
                  <c:v>2.3501132793869482E-12</c:v>
                </c:pt>
                <c:pt idx="379">
                  <c:v>3.0193075489812909E-12</c:v>
                </c:pt>
                <c:pt idx="380">
                  <c:v>3.8741592664469982E-12</c:v>
                </c:pt>
                <c:pt idx="381">
                  <c:v>4.9647742752043044E-12</c:v>
                </c:pt>
                <c:pt idx="382">
                  <c:v>6.3543893935604159E-12</c:v>
                </c:pt>
                <c:pt idx="383">
                  <c:v>8.1227068830379721E-12</c:v>
                </c:pt>
                <c:pt idx="384">
                  <c:v>1.0370047384682181E-11</c:v>
                </c:pt>
                <c:pt idx="385">
                  <c:v>1.3222514935141665E-11</c:v>
                </c:pt>
                <c:pt idx="386">
                  <c:v>1.6838411652971794E-11</c:v>
                </c:pt>
                <c:pt idx="387">
                  <c:v>2.1416193212358277E-11</c:v>
                </c:pt>
                <c:pt idx="388">
                  <c:v>2.7204321267573496E-11</c:v>
                </c:pt>
                <c:pt idx="389">
                  <c:v>3.4513447909434307E-11</c:v>
                </c:pt>
                <c:pt idx="390">
                  <c:v>4.3731462830623246E-11</c:v>
                </c:pt>
                <c:pt idx="391">
                  <c:v>5.5342049491137791E-11</c:v>
                </c:pt>
                <c:pt idx="392">
                  <c:v>6.9947536173495215E-11</c:v>
                </c:pt>
                <c:pt idx="393">
                  <c:v>8.8296996107159496E-11</c:v>
                </c:pt>
                <c:pt idx="394">
                  <c:v>1.1132075339085563E-10</c:v>
                </c:pt>
                <c:pt idx="395">
                  <c:v>1.4017269482935089E-10</c:v>
                </c:pt>
                <c:pt idx="396">
                  <c:v>1.7628207978960454E-10</c:v>
                </c:pt>
                <c:pt idx="397">
                  <c:v>2.2141688989886112E-10</c:v>
                </c:pt>
                <c:pt idx="398">
                  <c:v>2.777611785877894E-10</c:v>
                </c:pt>
                <c:pt idx="399">
                  <c:v>3.4800937970111959E-10</c:v>
                </c:pt>
                <c:pt idx="400">
                  <c:v>4.3548112938395507E-10</c:v>
                </c:pt>
                <c:pt idx="401">
                  <c:v>5.4426086338966171E-10</c:v>
                </c:pt>
                <c:pt idx="402">
                  <c:v>6.7936729290163236E-10</c:v>
                </c:pt>
                <c:pt idx="403">
                  <c:v>8.4695885922110122E-10</c:v>
                </c:pt>
                <c:pt idx="404">
                  <c:v>1.0545824483229402E-9</c:v>
                </c:pt>
                <c:pt idx="405">
                  <c:v>1.3114740416938957E-9</c:v>
                </c:pt>
                <c:pt idx="406">
                  <c:v>1.6289216262882671E-9</c:v>
                </c:pt>
                <c:pt idx="407">
                  <c:v>2.020702625747214E-9</c:v>
                </c:pt>
                <c:pt idx="408">
                  <c:v>2.5036103953551409E-9</c:v>
                </c:pt>
                <c:pt idx="409">
                  <c:v>3.0980869999776631E-9</c:v>
                </c:pt>
                <c:pt idx="410">
                  <c:v>3.8289826308271993E-9</c:v>
                </c:pt>
                <c:pt idx="411">
                  <c:v>4.7264656859969919E-9</c:v>
                </c:pt>
                <c:pt idx="412">
                  <c:v>5.8271118241119764E-9</c:v>
                </c:pt>
                <c:pt idx="413">
                  <c:v>7.1752052945479358E-9</c:v>
                </c:pt>
                <c:pt idx="414">
                  <c:v>8.8242916586422354E-9</c:v>
                </c:pt>
                <c:pt idx="415">
                  <c:v>1.0839027765732393E-8</c:v>
                </c:pt>
                <c:pt idx="416">
                  <c:v>1.3297382673073717E-8</c:v>
                </c:pt>
                <c:pt idx="417">
                  <c:v>1.6293252254703472E-8</c:v>
                </c:pt>
                <c:pt idx="418">
                  <c:v>1.9939560705594261E-8</c:v>
                </c:pt>
                <c:pt idx="419">
                  <c:v>2.4371934209629279E-8</c:v>
                </c:pt>
                <c:pt idx="420">
                  <c:v>2.9753045922272786E-8</c:v>
                </c:pt>
                <c:pt idx="421">
                  <c:v>3.6277747365743418E-8</c:v>
                </c:pt>
                <c:pt idx="422">
                  <c:v>4.4179119618647649E-8</c:v>
                </c:pt>
                <c:pt idx="423">
                  <c:v>5.3735598605528902E-8</c:v>
                </c:pt>
                <c:pt idx="424">
                  <c:v>6.5279352689398771E-8</c:v>
                </c:pt>
                <c:pt idx="425">
                  <c:v>7.9206118011855542E-8</c:v>
                </c:pt>
                <c:pt idx="426">
                  <c:v>9.5986728016542451E-8</c:v>
                </c:pt>
                <c:pt idx="427">
                  <c:v>1.1618060877942083E-7</c:v>
                </c:pt>
                <c:pt idx="428">
                  <c:v>1.4045155163941845E-7</c:v>
                </c:pt>
                <c:pt idx="429">
                  <c:v>1.6958611970791298E-7</c:v>
                </c:pt>
                <c:pt idx="430">
                  <c:v>2.0451509570962904E-7</c:v>
                </c:pt>
                <c:pt idx="431">
                  <c:v>2.4633843589522675E-7</c:v>
                </c:pt>
                <c:pt idx="432">
                  <c:v>2.9635425913569946E-7</c:v>
                </c:pt>
                <c:pt idx="433">
                  <c:v>3.5609247248205135E-7</c:v>
                </c:pt>
                <c:pt idx="434">
                  <c:v>4.2735371521581696E-7</c:v>
                </c:pt>
                <c:pt idx="435">
                  <c:v>5.1225439354286924E-7</c:v>
                </c:pt>
                <c:pt idx="436">
                  <c:v>6.132786784555237E-7</c:v>
                </c:pt>
                <c:pt idx="437">
                  <c:v>7.3333845081035596E-7</c:v>
                </c:pt>
                <c:pt idx="438">
                  <c:v>8.7584230128770921E-7</c:v>
                </c:pt>
                <c:pt idx="439">
                  <c:v>1.0447748295880399E-6</c:v>
                </c:pt>
                <c:pt idx="440">
                  <c:v>1.2447876379972107E-6</c:v>
                </c:pt>
                <c:pt idx="441">
                  <c:v>1.481303580331917E-6</c:v>
                </c:pt>
                <c:pt idx="442">
                  <c:v>1.7606360093130632E-6</c:v>
                </c:pt>
                <c:pt idx="443">
                  <c:v>2.0901249646282211E-6</c:v>
                </c:pt>
                <c:pt idx="444">
                  <c:v>2.4782924613749986E-6</c:v>
                </c:pt>
                <c:pt idx="445">
                  <c:v>2.9350192751966679E-6</c:v>
                </c:pt>
                <c:pt idx="446">
                  <c:v>3.4717458771828355E-6</c:v>
                </c:pt>
                <c:pt idx="447">
                  <c:v>4.1017004493710702E-6</c:v>
                </c:pt>
                <c:pt idx="448">
                  <c:v>4.8401572112176161E-6</c:v>
                </c:pt>
                <c:pt idx="449">
                  <c:v>5.7047286093639028E-6</c:v>
                </c:pt>
                <c:pt idx="450">
                  <c:v>6.7156952678704896E-6</c:v>
                </c:pt>
                <c:pt idx="451">
                  <c:v>7.8963779641776224E-6</c:v>
                </c:pt>
                <c:pt idx="452">
                  <c:v>9.2735562873722803E-6</c:v>
                </c:pt>
                <c:pt idx="453">
                  <c:v>1.0877939049814919E-5</c:v>
                </c:pt>
                <c:pt idx="454">
                  <c:v>1.2744691960192734E-5</c:v>
                </c:pt>
                <c:pt idx="455">
                  <c:v>1.4914028524864836E-5</c:v>
                </c:pt>
                <c:pt idx="456">
                  <c:v>1.7431870623629647E-5</c:v>
                </c:pt>
                <c:pt idx="457">
                  <c:v>2.0350585704108958E-5</c:v>
                </c:pt>
                <c:pt idx="458">
                  <c:v>2.3729808053578062E-5</c:v>
                </c:pt>
                <c:pt idx="459">
                  <c:v>2.7637352135504766E-5</c:v>
                </c:pt>
                <c:pt idx="460">
                  <c:v>3.2150226516929022E-5</c:v>
                </c:pt>
                <c:pt idx="461">
                  <c:v>3.7355757458041009E-5</c:v>
                </c:pt>
                <c:pt idx="462">
                  <c:v>4.3352831782174043E-5</c:v>
                </c:pt>
                <c:pt idx="463">
                  <c:v>5.0253269187324864E-5</c:v>
                </c:pt>
                <c:pt idx="464">
                  <c:v>5.8183334692856866E-5</c:v>
                </c:pt>
                <c:pt idx="465">
                  <c:v>6.7285402430226462E-5</c:v>
                </c:pt>
                <c:pt idx="466">
                  <c:v>7.7719782475779543E-5</c:v>
                </c:pt>
                <c:pt idx="467">
                  <c:v>8.9666722878482989E-5</c:v>
                </c:pt>
                <c:pt idx="468">
                  <c:v>1.0332859944506602E-4</c:v>
                </c:pt>
                <c:pt idx="469">
                  <c:v>1.1893230619941019E-4</c:v>
                </c:pt>
                <c:pt idx="470">
                  <c:v>1.3673185971875944E-4</c:v>
                </c:pt>
                <c:pt idx="471">
                  <c:v>1.570112307552737E-4</c:v>
                </c:pt>
                <c:pt idx="472">
                  <c:v>1.8008741666182508E-4</c:v>
                </c:pt>
                <c:pt idx="473">
                  <c:v>2.063137681422401E-4</c:v>
                </c:pt>
                <c:pt idx="474">
                  <c:v>2.3608358372251279E-4</c:v>
                </c:pt>
                <c:pt idx="475">
                  <c:v>2.6983398507360713E-4</c:v>
                </c:pt>
                <c:pt idx="476">
                  <c:v>3.0805008589288843E-4</c:v>
                </c:pt>
                <c:pt idx="477">
                  <c:v>3.5126946645024711E-4</c:v>
                </c:pt>
                <c:pt idx="478">
                  <c:v>4.0008696511121942E-4</c:v>
                </c:pt>
                <c:pt idx="479">
                  <c:v>4.5515979714193429E-4</c:v>
                </c:pt>
                <c:pt idx="480">
                  <c:v>5.172130098640115E-4</c:v>
                </c:pt>
                <c:pt idx="481">
                  <c:v>5.8704528174136235E-4</c:v>
                </c:pt>
                <c:pt idx="482">
                  <c:v>6.6553507123006945E-4</c:v>
                </c:pt>
                <c:pt idx="483">
                  <c:v>7.5364711918840489E-4</c:v>
                </c:pt>
                <c:pt idx="484">
                  <c:v>8.524393063129085E-4</c:v>
                </c:pt>
                <c:pt idx="485">
                  <c:v>9.6306986442256748E-4</c:v>
                </c:pt>
                <c:pt idx="486">
                  <c:v>1.0868049374465972E-3</c:v>
                </c:pt>
                <c:pt idx="487">
                  <c:v>1.2250264846688933E-3</c:v>
                </c:pt>
                <c:pt idx="488">
                  <c:v>1.3792405151394358E-3</c:v>
                </c:pt>
                <c:pt idx="489">
                  <c:v>1.5510856381735119E-3</c:v>
                </c:pt>
                <c:pt idx="490">
                  <c:v>1.7423419105235731E-3</c:v>
                </c:pt>
                <c:pt idx="491">
                  <c:v>1.9549399561270744E-3</c:v>
                </c:pt>
                <c:pt idx="492">
                  <c:v>2.190970329315822E-3</c:v>
                </c:pt>
                <c:pt idx="493">
                  <c:v>2.4526930870286119E-3</c:v>
                </c:pt>
                <c:pt idx="494">
                  <c:v>2.7425475299160738E-3</c:v>
                </c:pt>
                <c:pt idx="495">
                  <c:v>3.0631620662873041E-3</c:v>
                </c:pt>
                <c:pt idx="496">
                  <c:v>3.4173641466485657E-3</c:v>
                </c:pt>
                <c:pt idx="497">
                  <c:v>3.8081902101640246E-3</c:v>
                </c:pt>
                <c:pt idx="498">
                  <c:v>4.2388955777577474E-3</c:v>
                </c:pt>
                <c:pt idx="499">
                  <c:v>4.712964219833804E-3</c:v>
                </c:pt>
                <c:pt idx="500">
                  <c:v>5.2341183197620409E-3</c:v>
                </c:pt>
                <c:pt idx="501">
                  <c:v>5.8063275474227538E-3</c:v>
                </c:pt>
                <c:pt idx="502">
                  <c:v>6.4338179502953143E-3</c:v>
                </c:pt>
                <c:pt idx="503">
                  <c:v>7.1210803628821298E-3</c:v>
                </c:pt>
                <c:pt idx="504">
                  <c:v>7.872878228759041E-3</c:v>
                </c:pt>
                <c:pt idx="505">
                  <c:v>8.6942547233301894E-3</c:v>
                </c:pt>
                <c:pt idx="506">
                  <c:v>9.5905390595162343E-3</c:v>
                </c:pt>
                <c:pt idx="507">
                  <c:v>1.0567351853234508E-2</c:v>
                </c:pt>
                <c:pt idx="508">
                  <c:v>1.1630609420714423E-2</c:v>
                </c:pt>
                <c:pt idx="509">
                  <c:v>1.2786526875558604E-2</c:v>
                </c:pt>
                <c:pt idx="510">
                  <c:v>1.4041619890100894E-2</c:v>
                </c:pt>
                <c:pt idx="511">
                  <c:v>1.5402704983133418E-2</c:v>
                </c:pt>
                <c:pt idx="512">
                  <c:v>1.6876898194598453E-2</c:v>
                </c:pt>
                <c:pt idx="513">
                  <c:v>1.8471612007446774E-2</c:v>
                </c:pt>
                <c:pt idx="514">
                  <c:v>2.0194550377691977E-2</c:v>
                </c:pt>
                <c:pt idx="515">
                  <c:v>2.2053701735803458E-2</c:v>
                </c:pt>
                <c:pt idx="516">
                  <c:v>2.4057329826096534E-2</c:v>
                </c:pt>
                <c:pt idx="517">
                  <c:v>2.6213962255784432E-2</c:v>
                </c:pt>
                <c:pt idx="518">
                  <c:v>2.8532376631916097E-2</c:v>
                </c:pt>
                <c:pt idx="519">
                  <c:v>3.1021584172615014E-2</c:v>
                </c:pt>
                <c:pt idx="520">
                  <c:v>3.3690810688927861E-2</c:v>
                </c:pt>
                <c:pt idx="521">
                  <c:v>3.6549474845183394E-2</c:v>
                </c:pt>
                <c:pt idx="522">
                  <c:v>3.9607163619151023E-2</c:v>
                </c:pt>
                <c:pt idx="523">
                  <c:v>4.2873604898406234E-2</c:v>
                </c:pt>
                <c:pt idx="524">
                  <c:v>4.6358637166218686E-2</c:v>
                </c:pt>
                <c:pt idx="525">
                  <c:v>5.0072176248889232E-2</c:v>
                </c:pt>
                <c:pt idx="526">
                  <c:v>5.4024179116793539E-2</c:v>
                </c:pt>
                <c:pt idx="527">
                  <c:v>5.8224604753288334E-2</c:v>
                </c:pt>
                <c:pt idx="528">
                  <c:v>6.2683372129117565E-2</c:v>
                </c:pt>
                <c:pt idx="529">
                  <c:v>6.7410315344775693E-2</c:v>
                </c:pt>
                <c:pt idx="530">
                  <c:v>7.2415136029443328E-2</c:v>
                </c:pt>
                <c:pt idx="531">
                  <c:v>7.7707353112332067E-2</c:v>
                </c:pt>
                <c:pt idx="532">
                  <c:v>8.329625011044732E-2</c:v>
                </c:pt>
                <c:pt idx="533">
                  <c:v>8.9190820105667368E-2</c:v>
                </c:pt>
                <c:pt idx="534">
                  <c:v>9.5399708613424131E-2</c:v>
                </c:pt>
                <c:pt idx="535">
                  <c:v>0.10193115457491857</c:v>
                </c:pt>
                <c:pt idx="536">
                  <c:v>0.10879292973442482</c:v>
                </c:pt>
                <c:pt idx="537">
                  <c:v>0.1159922766925907</c:v>
                </c:pt>
                <c:pt idx="538">
                  <c:v>0.1235358459553994</c:v>
                </c:pt>
                <c:pt idx="539">
                  <c:v>0.13142963232633476</c:v>
                </c:pt>
                <c:pt idx="540">
                  <c:v>0.13967891101596766</c:v>
                </c:pt>
                <c:pt idx="541">
                  <c:v>0.14828817386836754</c:v>
                </c:pt>
                <c:pt idx="542">
                  <c:v>0.15726106612702856</c:v>
                </c:pt>
                <c:pt idx="543">
                  <c:v>0.16660032418422591</c:v>
                </c:pt>
                <c:pt idx="544">
                  <c:v>0.17630771477639565</c:v>
                </c:pt>
                <c:pt idx="545">
                  <c:v>0.18638397610407476</c:v>
                </c:pt>
                <c:pt idx="546">
                  <c:v>0.19682876136779115</c:v>
                </c:pt>
                <c:pt idx="547">
                  <c:v>0.20764058522086207</c:v>
                </c:pt>
                <c:pt idx="548">
                  <c:v>0.21881677364589777</c:v>
                </c:pt>
                <c:pt idx="549">
                  <c:v>0.23035341776394699</c:v>
                </c:pt>
                <c:pt idx="550">
                  <c:v>0.2422453320831911</c:v>
                </c:pt>
                <c:pt idx="551">
                  <c:v>0.25448601768788054</c:v>
                </c:pt>
                <c:pt idx="552">
                  <c:v>0.26706763085757218</c:v>
                </c:pt>
                <c:pt idx="553">
                  <c:v>0.27998095759156877</c:v>
                </c:pt>
                <c:pt idx="554">
                  <c:v>0.29321539449371031</c:v>
                </c:pt>
                <c:pt idx="555">
                  <c:v>0.30675893644826024</c:v>
                </c:pt>
                <c:pt idx="556">
                  <c:v>0.32059817148844766</c:v>
                </c:pt>
                <c:pt idx="557">
                  <c:v>0.33471828322557501</c:v>
                </c:pt>
                <c:pt idx="558">
                  <c:v>0.34910306116810558</c:v>
                </c:pt>
                <c:pt idx="559">
                  <c:v>0.36373491921733286</c:v>
                </c:pt>
                <c:pt idx="560">
                  <c:v>0.37859492257887384</c:v>
                </c:pt>
                <c:pt idx="561">
                  <c:v>0.39366282327778618</c:v>
                </c:pt>
                <c:pt idx="562">
                  <c:v>0.40891710440943407</c:v>
                </c:pt>
                <c:pt idx="563">
                  <c:v>0.42433503319892901</c:v>
                </c:pt>
                <c:pt idx="564">
                  <c:v>0.43989272287894926</c:v>
                </c:pt>
                <c:pt idx="565">
                  <c:v>0.45556520332948847</c:v>
                </c:pt>
                <c:pt idx="566">
                  <c:v>0.47132650035385337</c:v>
                </c:pt>
                <c:pt idx="567">
                  <c:v>0.48714972339330825</c:v>
                </c:pt>
                <c:pt idx="568">
                  <c:v>0.50300716140855928</c:v>
                </c:pt>
                <c:pt idx="569">
                  <c:v>0.51887038658021312</c:v>
                </c:pt>
                <c:pt idx="570">
                  <c:v>0.53471036540269512</c:v>
                </c:pt>
                <c:pt idx="571">
                  <c:v>0.55049757666760679</c:v>
                </c:pt>
                <c:pt idx="572">
                  <c:v>0.56620213575333955</c:v>
                </c:pt>
                <c:pt idx="573">
                  <c:v>0.58179392455875967</c:v>
                </c:pt>
                <c:pt idx="574">
                  <c:v>0.59724272634036024</c:v>
                </c:pt>
                <c:pt idx="575">
                  <c:v>0.6125183646353406</c:v>
                </c:pt>
                <c:pt idx="576">
                  <c:v>0.62759084537812482</c:v>
                </c:pt>
                <c:pt idx="577">
                  <c:v>0.64243050124603052</c:v>
                </c:pt>
                <c:pt idx="578">
                  <c:v>0.65700813720191698</c:v>
                </c:pt>
                <c:pt idx="579">
                  <c:v>0.67129517613886747</c:v>
                </c:pt>
                <c:pt idx="580">
                  <c:v>0.68526380347549709</c:v>
                </c:pt>
                <c:pt idx="581">
                  <c:v>0.69888710950169131</c:v>
                </c:pt>
                <c:pt idx="582">
                  <c:v>0.71213922823490783</c:v>
                </c:pt>
                <c:pt idx="583">
                  <c:v>0.72499547151827015</c:v>
                </c:pt>
                <c:pt idx="584">
                  <c:v>0.73743245707518346</c:v>
                </c:pt>
                <c:pt idx="585">
                  <c:v>0.74942822923287156</c:v>
                </c:pt>
                <c:pt idx="586">
                  <c:v>0.76096237104087516</c:v>
                </c:pt>
                <c:pt idx="587">
                  <c:v>0.77201610654182928</c:v>
                </c:pt>
                <c:pt idx="588">
                  <c:v>0.78257239200237882</c:v>
                </c:pt>
                <c:pt idx="589">
                  <c:v>0.79261599498338886</c:v>
                </c:pt>
                <c:pt idx="590">
                  <c:v>0.80213356022153781</c:v>
                </c:pt>
                <c:pt idx="591">
                  <c:v>0.81111366140991381</c:v>
                </c:pt>
                <c:pt idx="592">
                  <c:v>0.81954683810328433</c:v>
                </c:pt>
                <c:pt idx="593">
                  <c:v>0.82742561713395246</c:v>
                </c:pt>
                <c:pt idx="594">
                  <c:v>0.83474451810529304</c:v>
                </c:pt>
                <c:pt idx="595">
                  <c:v>0.84150004273016155</c:v>
                </c:pt>
                <c:pt idx="596">
                  <c:v>0.84769064799758354</c:v>
                </c:pt>
                <c:pt idx="597">
                  <c:v>0.85331670337964971</c:v>
                </c:pt>
                <c:pt idx="598">
                  <c:v>0.858380432526896</c:v>
                </c:pt>
                <c:pt idx="599">
                  <c:v>0.86288584013925251</c:v>
                </c:pt>
                <c:pt idx="600">
                  <c:v>0.86683862493505548</c:v>
                </c:pt>
                <c:pt idx="601">
                  <c:v>0.87024607986625024</c:v>
                </c:pt>
                <c:pt idx="602">
                  <c:v>0.87311698093732937</c:v>
                </c:pt>
                <c:pt idx="603">
                  <c:v>0.87546146617224463</c:v>
                </c:pt>
                <c:pt idx="604">
                  <c:v>0.87729090643159513</c:v>
                </c:pt>
                <c:pt idx="605">
                  <c:v>0.87861776990638962</c:v>
                </c:pt>
                <c:pt idx="606">
                  <c:v>0.87945548220031156</c:v>
                </c:pt>
                <c:pt idx="607">
                  <c:v>0.8798182839565124</c:v>
                </c:pt>
                <c:pt idx="608">
                  <c:v>0.87972108798581572</c:v>
                </c:pt>
                <c:pt idx="609">
                  <c:v>0.87917933781062341</c:v>
                </c:pt>
                <c:pt idx="610">
                  <c:v>0.87820886945417709</c:v>
                </c:pt>
                <c:pt idx="611">
                  <c:v>0.87682577818108609</c:v>
                </c:pt>
                <c:pt idx="612">
                  <c:v>0.8750462917364733</c:v>
                </c:pt>
                <c:pt idx="613">
                  <c:v>0.8728866514432837</c:v>
                </c:pt>
                <c:pt idx="614">
                  <c:v>0.87036300230664598</c:v>
                </c:pt>
                <c:pt idx="615">
                  <c:v>0.86749129304775985</c:v>
                </c:pt>
                <c:pt idx="616">
                  <c:v>0.86428718675489824</c:v>
                </c:pt>
                <c:pt idx="617">
                  <c:v>0.86076598260302339</c:v>
                </c:pt>
                <c:pt idx="618">
                  <c:v>0.85694254886307153</c:v>
                </c:pt>
                <c:pt idx="619">
                  <c:v>0.8528312672033691</c:v>
                </c:pt>
                <c:pt idx="620">
                  <c:v>0.84844598808420868</c:v>
                </c:pt>
                <c:pt idx="621">
                  <c:v>0.84379999686661922</c:v>
                </c:pt>
                <c:pt idx="622">
                  <c:v>0.8389059901009116</c:v>
                </c:pt>
                <c:pt idx="623">
                  <c:v>0.83377606133173277</c:v>
                </c:pt>
                <c:pt idx="624">
                  <c:v>0.82842169565488022</c:v>
                </c:pt>
                <c:pt idx="625">
                  <c:v>0.82285377218695532</c:v>
                </c:pt>
                <c:pt idx="626">
                  <c:v>0.81708257356094482</c:v>
                </c:pt>
                <c:pt idx="627">
                  <c:v>0.81111780153725721</c:v>
                </c:pt>
                <c:pt idx="628">
                  <c:v>0.80496859781821539</c:v>
                </c:pt>
                <c:pt idx="629">
                  <c:v>0.7986435691717616</c:v>
                </c:pt>
                <c:pt idx="630">
                  <c:v>0.79215081600415804</c:v>
                </c:pt>
                <c:pt idx="631">
                  <c:v>0.78549796356871293</c:v>
                </c:pt>
                <c:pt idx="632">
                  <c:v>0.7786921950549196</c:v>
                </c:pt>
                <c:pt idx="633">
                  <c:v>0.77174028586708698</c:v>
                </c:pt>
                <c:pt idx="634">
                  <c:v>0.76464863847080744</c:v>
                </c:pt>
                <c:pt idx="635">
                  <c:v>0.7574233172571746</c:v>
                </c:pt>
                <c:pt idx="636">
                  <c:v>0.75007008294640465</c:v>
                </c:pt>
                <c:pt idx="637">
                  <c:v>0.74259442612284421</c:v>
                </c:pt>
                <c:pt idx="638">
                  <c:v>0.73500159956075251</c:v>
                </c:pt>
                <c:pt idx="639">
                  <c:v>0.7272966490638002</c:v>
                </c:pt>
                <c:pt idx="640">
                  <c:v>0.71948444260009659</c:v>
                </c:pt>
                <c:pt idx="641">
                  <c:v>0.71156969756827737</c:v>
                </c:pt>
                <c:pt idx="642">
                  <c:v>0.70355700607847715</c:v>
                </c:pt>
                <c:pt idx="643">
                  <c:v>0.69545085817478758</c:v>
                </c:pt>
                <c:pt idx="644">
                  <c:v>0.68725566296316043</c:v>
                </c:pt>
                <c:pt idx="645">
                  <c:v>0.67897576764082457</c:v>
                </c:pt>
                <c:pt idx="646">
                  <c:v>0.67061547445044589</c:v>
                </c:pt>
                <c:pt idx="647">
                  <c:v>0.66217905560484691</c:v>
                </c:pt>
                <c:pt idx="648">
                  <c:v>0.65367076624642761</c:v>
                </c:pt>
                <c:pt idx="649">
                  <c:v>0.64509485552004386</c:v>
                </c:pt>
                <c:pt idx="650">
                  <c:v>0.63645557584923151</c:v>
                </c:pt>
                <c:pt idx="651">
                  <c:v>0.62775719051393852</c:v>
                </c:pt>
                <c:pt idx="652">
                  <c:v>0.61900397963353693</c:v>
                </c:pt>
                <c:pt idx="653">
                  <c:v>0.61020024466234812</c:v>
                </c:pt>
                <c:pt idx="654">
                  <c:v>0.60135031150648599</c:v>
                </c:pt>
                <c:pt idx="655">
                  <c:v>0.592458532370855</c:v>
                </c:pt>
                <c:pt idx="656">
                  <c:v>0.58352928644389401</c:v>
                </c:pt>
                <c:pt idx="657">
                  <c:v>0.57456697952539859</c:v>
                </c:pt>
                <c:pt idx="658">
                  <c:v>0.56557604269967254</c:v>
                </c:pt>
                <c:pt idx="659">
                  <c:v>0.5565609301525839</c:v>
                </c:pt>
                <c:pt idx="660">
                  <c:v>0.5475261162269548</c:v>
                </c:pt>
                <c:pt idx="661">
                  <c:v>0.53847609180624922</c:v>
                </c:pt>
                <c:pt idx="662">
                  <c:v>0.52941536011188339</c:v>
                </c:pt>
                <c:pt idx="663">
                  <c:v>0.5203484319946714</c:v>
                </c:pt>
                <c:pt idx="664">
                  <c:v>0.51127982079618262</c:v>
                </c:pt>
                <c:pt idx="665">
                  <c:v>0.50221403685094756</c:v>
                </c:pt>
                <c:pt idx="666">
                  <c:v>0.49315558169581347</c:v>
                </c:pt>
                <c:pt idx="667">
                  <c:v>0.48410894204815175</c:v>
                </c:pt>
                <c:pt idx="668">
                  <c:v>0.47507858361019806</c:v>
                </c:pt>
                <c:pt idx="669">
                  <c:v>0.4660689447525439</c:v>
                </c:pt>
                <c:pt idx="670">
                  <c:v>0.45708443012571043</c:v>
                </c:pt>
                <c:pt idx="671">
                  <c:v>0.4481294042448386</c:v>
                </c:pt>
                <c:pt idx="672">
                  <c:v>0.43920818508881354</c:v>
                </c:pt>
                <c:pt idx="673">
                  <c:v>0.43032503775162601</c:v>
                </c:pt>
                <c:pt idx="674">
                  <c:v>0.42148416818043333</c:v>
                </c:pt>
                <c:pt idx="675">
                  <c:v>0.41268971703163282</c:v>
                </c:pt>
                <c:pt idx="676">
                  <c:v>0.40394575367329011</c:v>
                </c:pt>
                <c:pt idx="677">
                  <c:v>0.3952562703594264</c:v>
                </c:pt>
                <c:pt idx="678">
                  <c:v>0.38662517659909035</c:v>
                </c:pt>
                <c:pt idx="679">
                  <c:v>0.37805629374056304</c:v>
                </c:pt>
                <c:pt idx="680">
                  <c:v>0.36955334978876969</c:v>
                </c:pt>
                <c:pt idx="681">
                  <c:v>0.36111997447172201</c:v>
                </c:pt>
                <c:pt idx="682">
                  <c:v>0.35275969456976441</c:v>
                </c:pt>
                <c:pt idx="683">
                  <c:v>0.34447592951940781</c:v>
                </c:pt>
                <c:pt idx="684">
                  <c:v>0.33627198730173508</c:v>
                </c:pt>
                <c:pt idx="685">
                  <c:v>0.32815106062359767</c:v>
                </c:pt>
                <c:pt idx="686">
                  <c:v>0.32011622339821322</c:v>
                </c:pt>
                <c:pt idx="687">
                  <c:v>0.31217042753022917</c:v>
                </c:pt>
                <c:pt idx="688">
                  <c:v>0.30431650000888899</c:v>
                </c:pt>
                <c:pt idx="689">
                  <c:v>0.29655714031157032</c:v>
                </c:pt>
                <c:pt idx="690">
                  <c:v>0.28889491811870849</c:v>
                </c:pt>
                <c:pt idx="691">
                  <c:v>0.28133227133989908</c:v>
                </c:pt>
                <c:pt idx="692">
                  <c:v>0.27387150444989228</c:v>
                </c:pt>
                <c:pt idx="693">
                  <c:v>0.26651478713210336</c:v>
                </c:pt>
                <c:pt idx="694">
                  <c:v>0.25926415322631097</c:v>
                </c:pt>
                <c:pt idx="695">
                  <c:v>0.25212149997628819</c:v>
                </c:pt>
                <c:pt idx="696">
                  <c:v>0.2450885875722747</c:v>
                </c:pt>
                <c:pt idx="697">
                  <c:v>0.23816703898237793</c:v>
                </c:pt>
                <c:pt idx="698">
                  <c:v>0.23135834006630163</c:v>
                </c:pt>
                <c:pt idx="699">
                  <c:v>0.22466383996408956</c:v>
                </c:pt>
                <c:pt idx="700">
                  <c:v>0.21808475175197869</c:v>
                </c:pt>
                <c:pt idx="701">
                  <c:v>0.21162215335687226</c:v>
                </c:pt>
                <c:pt idx="702">
                  <c:v>0.20527698872044992</c:v>
                </c:pt>
                <c:pt idx="703">
                  <c:v>0.19905006920345161</c:v>
                </c:pt>
                <c:pt idx="704">
                  <c:v>0.19294207522027887</c:v>
                </c:pt>
                <c:pt idx="705">
                  <c:v>0.18695355809366965</c:v>
                </c:pt>
                <c:pt idx="706">
                  <c:v>0.1810849421189199</c:v>
                </c:pt>
                <c:pt idx="707">
                  <c:v>0.17533652682681702</c:v>
                </c:pt>
                <c:pt idx="708">
                  <c:v>0.16970848943424949</c:v>
                </c:pt>
                <c:pt idx="709">
                  <c:v>0.16420088747126271</c:v>
                </c:pt>
                <c:pt idx="710">
                  <c:v>0.15881366157319848</c:v>
                </c:pt>
                <c:pt idx="711">
                  <c:v>0.15354663842643321</c:v>
                </c:pt>
                <c:pt idx="712">
                  <c:v>0.14839953385619647</c:v>
                </c:pt>
                <c:pt idx="713">
                  <c:v>0.14337195604490705</c:v>
                </c:pt>
                <c:pt idx="714">
                  <c:v>0.1384634088694785</c:v>
                </c:pt>
                <c:pt idx="715">
                  <c:v>0.13367329534610178</c:v>
                </c:pt>
                <c:pt idx="716">
                  <c:v>0.12900092117108219</c:v>
                </c:pt>
                <c:pt idx="717">
                  <c:v>0.12444549834642642</c:v>
                </c:pt>
                <c:pt idx="718">
                  <c:v>0.12000614887901734</c:v>
                </c:pt>
                <c:pt idx="719">
                  <c:v>0.11568190854238092</c:v>
                </c:pt>
                <c:pt idx="720">
                  <c:v>0.11147173069025669</c:v>
                </c:pt>
                <c:pt idx="721">
                  <c:v>0.10737449011139584</c:v>
                </c:pt>
                <c:pt idx="722">
                  <c:v>0.10338898691526982</c:v>
                </c:pt>
                <c:pt idx="723">
                  <c:v>9.9513950438639434E-2</c:v>
                </c:pt>
                <c:pt idx="724">
                  <c:v>9.5748043163212712E-2</c:v>
                </c:pt>
                <c:pt idx="725">
                  <c:v>9.2089864634957705E-2</c:v>
                </c:pt>
                <c:pt idx="726">
                  <c:v>8.8537955375930413E-2</c:v>
                </c:pt>
                <c:pt idx="727">
                  <c:v>8.5090800779844961E-2</c:v>
                </c:pt>
                <c:pt idx="728">
                  <c:v>8.1746834982958219E-2</c:v>
                </c:pt>
                <c:pt idx="729">
                  <c:v>7.850444470221167E-2</c:v>
                </c:pt>
                <c:pt idx="730">
                  <c:v>7.5361973032953597E-2</c:v>
                </c:pt>
                <c:pt idx="731">
                  <c:v>7.2317723198952258E-2</c:v>
                </c:pt>
                <c:pt idx="732">
                  <c:v>6.9369962247806491E-2</c:v>
                </c:pt>
                <c:pt idx="733">
                  <c:v>6.6516924685258536E-2</c:v>
                </c:pt>
                <c:pt idx="734">
                  <c:v>6.3756816042325637E-2</c:v>
                </c:pt>
                <c:pt idx="735">
                  <c:v>6.1087816369569017E-2</c:v>
                </c:pt>
                <c:pt idx="736">
                  <c:v>5.8508083653231298E-2</c:v>
                </c:pt>
                <c:pt idx="737">
                  <c:v>5.6015757148385262E-2</c:v>
                </c:pt>
                <c:pt idx="738">
                  <c:v>5.3608960624637186E-2</c:v>
                </c:pt>
                <c:pt idx="739">
                  <c:v>5.128580552034756E-2</c:v>
                </c:pt>
                <c:pt idx="740">
                  <c:v>4.9044394001716902E-2</c:v>
                </c:pt>
                <c:pt idx="741">
                  <c:v>4.6882821923494335E-2</c:v>
                </c:pt>
                <c:pt idx="742">
                  <c:v>4.4799181688449791E-2</c:v>
                </c:pt>
                <c:pt idx="743">
                  <c:v>4.2791565003139527E-2</c:v>
                </c:pt>
                <c:pt idx="744">
                  <c:v>4.0858065527859436E-2</c:v>
                </c:pt>
                <c:pt idx="745">
                  <c:v>3.8996781419062633E-2</c:v>
                </c:pt>
                <c:pt idx="746">
                  <c:v>3.7205817762855697E-2</c:v>
                </c:pt>
                <c:pt idx="747">
                  <c:v>3.5483288898549389E-2</c:v>
                </c:pt>
                <c:pt idx="748">
                  <c:v>3.3827320631561561E-2</c:v>
                </c:pt>
                <c:pt idx="749">
                  <c:v>3.2236052335298193E-2</c:v>
                </c:pt>
                <c:pt idx="750">
                  <c:v>3.0707638941946697E-2</c:v>
                </c:pt>
                <c:pt idx="751">
                  <c:v>2.9240252822410794E-2</c:v>
                </c:pt>
                <c:pt idx="752">
                  <c:v>2.7832085555896807E-2</c:v>
                </c:pt>
                <c:pt idx="753">
                  <c:v>2.6481349589938075E-2</c:v>
                </c:pt>
                <c:pt idx="754">
                  <c:v>2.5186279791886847E-2</c:v>
                </c:pt>
                <c:pt idx="755">
                  <c:v>2.3945134893153273E-2</c:v>
                </c:pt>
                <c:pt idx="756">
                  <c:v>2.2756198827691799E-2</c:v>
                </c:pt>
                <c:pt idx="757">
                  <c:v>2.16177819664484E-2</c:v>
                </c:pt>
                <c:pt idx="758">
                  <c:v>2.0528222249675172E-2</c:v>
                </c:pt>
                <c:pt idx="759">
                  <c:v>1.94858862192047E-2</c:v>
                </c:pt>
                <c:pt idx="760">
                  <c:v>1.8489169952941018E-2</c:v>
                </c:pt>
                <c:pt idx="761">
                  <c:v>1.7536499903975364E-2</c:v>
                </c:pt>
                <c:pt idx="762">
                  <c:v>1.6626333646876913E-2</c:v>
                </c:pt>
                <c:pt idx="763">
                  <c:v>1.5757160533827645E-2</c:v>
                </c:pt>
                <c:pt idx="764">
                  <c:v>1.4927502263384421E-2</c:v>
                </c:pt>
                <c:pt idx="765">
                  <c:v>1.4135913364746568E-2</c:v>
                </c:pt>
                <c:pt idx="766">
                  <c:v>1.338098160048848E-2</c:v>
                </c:pt>
                <c:pt idx="767">
                  <c:v>1.266132829079113E-2</c:v>
                </c:pt>
                <c:pt idx="768">
                  <c:v>1.1975608562259177E-2</c:v>
                </c:pt>
                <c:pt idx="769">
                  <c:v>1.1322511524460106E-2</c:v>
                </c:pt>
                <c:pt idx="770">
                  <c:v>1.0700760377352674E-2</c:v>
                </c:pt>
                <c:pt idx="771">
                  <c:v>1.010911245279769E-2</c:v>
                </c:pt>
                <c:pt idx="772">
                  <c:v>9.5463591933521129E-3</c:v>
                </c:pt>
                <c:pt idx="773">
                  <c:v>9.0113260715536537E-3</c:v>
                </c:pt>
                <c:pt idx="774">
                  <c:v>8.5028724528919079E-3</c:v>
                </c:pt>
                <c:pt idx="775">
                  <c:v>8.0198914056463042E-3</c:v>
                </c:pt>
                <c:pt idx="776">
                  <c:v>7.5613094607452688E-3</c:v>
                </c:pt>
                <c:pt idx="777">
                  <c:v>7.1260863247668118E-3</c:v>
                </c:pt>
                <c:pt idx="778">
                  <c:v>6.7132145491596452E-3</c:v>
                </c:pt>
                <c:pt idx="779">
                  <c:v>6.3217191587151408E-3</c:v>
                </c:pt>
                <c:pt idx="780">
                  <c:v>5.9506572422656579E-3</c:v>
                </c:pt>
                <c:pt idx="781">
                  <c:v>5.5991175085234567E-3</c:v>
                </c:pt>
                <c:pt idx="782">
                  <c:v>5.2662198099085742E-3</c:v>
                </c:pt>
                <c:pt idx="783">
                  <c:v>4.9511146371420643E-3</c:v>
                </c:pt>
                <c:pt idx="784">
                  <c:v>4.6529825873054291E-3</c:v>
                </c:pt>
                <c:pt idx="785">
                  <c:v>4.3710338079876497E-3</c:v>
                </c:pt>
                <c:pt idx="786">
                  <c:v>4.1045074200578248E-3</c:v>
                </c:pt>
                <c:pt idx="787">
                  <c:v>3.8526709215152264E-3</c:v>
                </c:pt>
                <c:pt idx="788">
                  <c:v>3.6148195747801202E-3</c:v>
                </c:pt>
                <c:pt idx="789">
                  <c:v>3.3902757796984389E-3</c:v>
                </c:pt>
                <c:pt idx="790">
                  <c:v>3.1783884344400238E-3</c:v>
                </c:pt>
                <c:pt idx="791">
                  <c:v>2.9785322863778055E-3</c:v>
                </c:pt>
                <c:pt idx="792">
                  <c:v>2.790107274939925E-3</c:v>
                </c:pt>
                <c:pt idx="793">
                  <c:v>2.6125378683326257E-3</c:v>
                </c:pt>
                <c:pt idx="794">
                  <c:v>2.4452723959360427E-3</c:v>
                </c:pt>
                <c:pt idx="795">
                  <c:v>2.2877823780808868E-3</c:v>
                </c:pt>
                <c:pt idx="796">
                  <c:v>2.1395618548189351E-3</c:v>
                </c:pt>
                <c:pt idx="797">
                  <c:v>2.0001267152074979E-3</c:v>
                </c:pt>
                <c:pt idx="798">
                  <c:v>1.869014028534921E-3</c:v>
                </c:pt>
                <c:pt idx="799">
                  <c:v>1.7457813788229453E-3</c:v>
                </c:pt>
                <c:pt idx="800">
                  <c:v>1.630006203853226E-3</c:v>
                </c:pt>
                <c:pt idx="801">
                  <c:v>1.5212851398755855E-3</c:v>
                </c:pt>
                <c:pt idx="802">
                  <c:v>1.4192333730713906E-3</c:v>
                </c:pt>
                <c:pt idx="803">
                  <c:v>1.3234839987604119E-3</c:v>
                </c:pt>
                <c:pt idx="804">
                  <c:v>1.2336873892585978E-3</c:v>
                </c:pt>
                <c:pt idx="805">
                  <c:v>1.149510571214615E-3</c:v>
                </c:pt>
                <c:pt idx="806">
                  <c:v>1.0706366131766646E-3</c:v>
                </c:pt>
                <c:pt idx="807">
                  <c:v>9.9676402406657493E-4</c:v>
                </c:pt>
                <c:pt idx="808">
                  <c:v>9.276061631674433E-4</c:v>
                </c:pt>
                <c:pt idx="809">
                  <c:v>8.6289066216178477E-4</c:v>
                </c:pt>
                <c:pt idx="810">
                  <c:v>8.0235885969198251E-4</c:v>
                </c:pt>
                <c:pt idx="811">
                  <c:v>7.4576524885141919E-4</c:v>
                </c:pt>
                <c:pt idx="812">
                  <c:v>6.9287693795506413E-4</c:v>
                </c:pt>
                <c:pt idx="813">
                  <c:v>6.4347312488084892E-4</c:v>
                </c:pt>
                <c:pt idx="814">
                  <c:v>5.9734458521901776E-4</c:v>
                </c:pt>
                <c:pt idx="815">
                  <c:v>5.5429317441545297E-4</c:v>
                </c:pt>
                <c:pt idx="816">
                  <c:v>5.1413134404619423E-4</c:v>
                </c:pt>
                <c:pt idx="817">
                  <c:v>4.7668167231517501E-4</c:v>
                </c:pt>
                <c:pt idx="818">
                  <c:v>4.4177640882394898E-4</c:v>
                </c:pt>
                <c:pt idx="819">
                  <c:v>4.0925703362249498E-4</c:v>
                </c:pt>
                <c:pt idx="820">
                  <c:v>3.7897383051263686E-4</c:v>
                </c:pt>
                <c:pt idx="821">
                  <c:v>3.5078547454103347E-4</c:v>
                </c:pt>
                <c:pt idx="822">
                  <c:v>3.2455863358650733E-4</c:v>
                </c:pt>
                <c:pt idx="823">
                  <c:v>3.001675839169969E-4</c:v>
                </c:pt>
                <c:pt idx="824">
                  <c:v>2.7749383956419716E-4</c:v>
                </c:pt>
                <c:pt idx="825">
                  <c:v>2.5642579533916059E-4</c:v>
                </c:pt>
                <c:pt idx="826">
                  <c:v>2.3685838328966262E-4</c:v>
                </c:pt>
                <c:pt idx="827">
                  <c:v>2.1869274237981708E-4</c:v>
                </c:pt>
                <c:pt idx="828">
                  <c:v>2.0183590115413198E-4</c:v>
                </c:pt>
                <c:pt idx="829">
                  <c:v>1.8620047313211053E-4</c:v>
                </c:pt>
                <c:pt idx="830">
                  <c:v>1.7170436466515328E-4</c:v>
                </c:pt>
                <c:pt idx="831">
                  <c:v>1.5827049497507692E-4</c:v>
                </c:pt>
                <c:pt idx="832">
                  <c:v>1.4582652808291604E-4</c:v>
                </c:pt>
                <c:pt idx="833">
                  <c:v>1.343046163275735E-4</c:v>
                </c:pt>
                <c:pt idx="834">
                  <c:v>1.2364115516643563E-4</c:v>
                </c:pt>
                <c:pt idx="835">
                  <c:v>1.13776548944014E-4</c:v>
                </c:pt>
                <c:pt idx="836">
                  <c:v>1.0465498731009442E-4</c:v>
                </c:pt>
                <c:pt idx="837">
                  <c:v>9.6224231965459284E-5</c:v>
                </c:pt>
                <c:pt idx="838">
                  <c:v>8.8435413411190144E-5</c:v>
                </c:pt>
                <c:pt idx="839">
                  <c:v>8.1242837376475322E-5</c:v>
                </c:pt>
                <c:pt idx="840">
                  <c:v>7.4603800599945175E-5</c:v>
                </c:pt>
                <c:pt idx="841">
                  <c:v>6.8478415640496173E-5</c:v>
                </c:pt>
                <c:pt idx="842">
                  <c:v>6.2829444395472018E-5</c:v>
                </c:pt>
                <c:pt idx="843">
                  <c:v>5.7622140006761615E-5</c:v>
                </c:pt>
                <c:pt idx="844">
                  <c:v>5.2824096838780146E-5</c:v>
                </c:pt>
                <c:pt idx="845">
                  <c:v>4.8405108216428197E-5</c:v>
                </c:pt>
                <c:pt idx="846">
                  <c:v>4.4337031615792462E-5</c:v>
                </c:pt>
                <c:pt idx="847">
                  <c:v>4.0593661005625814E-5</c:v>
                </c:pt>
                <c:pt idx="848">
                  <c:v>3.7150606043339992E-5</c:v>
                </c:pt>
                <c:pt idx="849">
                  <c:v>3.3985177835406104E-5</c:v>
                </c:pt>
                <c:pt idx="850">
                  <c:v>3.107628097857004E-5</c:v>
                </c:pt>
                <c:pt idx="851">
                  <c:v>2.8404311605101637E-5</c:v>
                </c:pt>
                <c:pt idx="852">
                  <c:v>2.5951061162426404E-5</c:v>
                </c:pt>
                <c:pt idx="853">
                  <c:v>2.3699625664776205E-5</c:v>
                </c:pt>
                <c:pt idx="854">
                  <c:v>2.1634320162017882E-5</c:v>
                </c:pt>
                <c:pt idx="855">
                  <c:v>1.974059817845265E-5</c:v>
                </c:pt>
                <c:pt idx="856">
                  <c:v>1.8004975882117051E-5</c:v>
                </c:pt>
                <c:pt idx="857">
                  <c:v>1.6414960752937431E-5</c:v>
                </c:pt>
                <c:pt idx="858">
                  <c:v>1.4958984525926961E-5</c:v>
                </c:pt>
                <c:pt idx="859">
                  <c:v>1.3626340193475982E-5</c:v>
                </c:pt>
                <c:pt idx="860">
                  <c:v>1.240712285861759E-5</c:v>
                </c:pt>
                <c:pt idx="861">
                  <c:v>1.1292174238937573E-5</c:v>
                </c:pt>
                <c:pt idx="862">
                  <c:v>1.0273030628522249E-5</c:v>
                </c:pt>
                <c:pt idx="863">
                  <c:v>9.3418741329711284E-6</c:v>
                </c:pt>
                <c:pt idx="864">
                  <c:v>8.4914870000284173E-6</c:v>
                </c:pt>
                <c:pt idx="865">
                  <c:v>7.7152088757928012E-6</c:v>
                </c:pt>
                <c:pt idx="866">
                  <c:v>7.0068968237391961E-6</c:v>
                </c:pt>
                <c:pt idx="867">
                  <c:v>6.3608879509008103E-6</c:v>
                </c:pt>
                <c:pt idx="868">
                  <c:v>5.771964492523188E-6</c:v>
                </c:pt>
                <c:pt idx="869">
                  <c:v>5.2353212132934125E-6</c:v>
                </c:pt>
                <c:pt idx="870">
                  <c:v>4.7465349898593166E-6</c:v>
                </c:pt>
                <c:pt idx="871">
                  <c:v>4.3015364457825909E-6</c:v>
                </c:pt>
                <c:pt idx="872">
                  <c:v>3.8965835163111127E-6</c:v>
                </c:pt>
                <c:pt idx="873">
                  <c:v>3.5282368263995407E-6</c:v>
                </c:pt>
                <c:pt idx="874">
                  <c:v>3.1933367712584722E-6</c:v>
                </c:pt>
                <c:pt idx="875">
                  <c:v>2.8889821943613449E-6</c:v>
                </c:pt>
                <c:pt idx="876">
                  <c:v>2.6125105632907956E-6</c:v>
                </c:pt>
                <c:pt idx="877">
                  <c:v>2.3614795490551952E-6</c:v>
                </c:pt>
                <c:pt idx="878">
                  <c:v>2.1336499195586844E-6</c:v>
                </c:pt>
                <c:pt idx="879">
                  <c:v>1.926969662759829E-6</c:v>
                </c:pt>
                <c:pt idx="880">
                  <c:v>1.7395592597107843E-6</c:v>
                </c:pt>
                <c:pt idx="881">
                  <c:v>1.5696980321314888E-6</c:v>
                </c:pt>
                <c:pt idx="882">
                  <c:v>1.4158114934439958E-6</c:v>
                </c:pt>
                <c:pt idx="883">
                  <c:v>1.2764596362761591E-6</c:v>
                </c:pt>
                <c:pt idx="884">
                  <c:v>1.1503260933431135E-6</c:v>
                </c:pt>
                <c:pt idx="885">
                  <c:v>1.0362081123346419E-6</c:v>
                </c:pt>
                <c:pt idx="886">
                  <c:v>9.3300728898155149E-7</c:v>
                </c:pt>
                <c:pt idx="887">
                  <c:v>8.3972100584677741E-7</c:v>
                </c:pt>
                <c:pt idx="888">
                  <c:v>7.5543452759518654E-7</c:v>
                </c:pt>
                <c:pt idx="889">
                  <c:v>6.7931370654295771E-7</c:v>
                </c:pt>
                <c:pt idx="890">
                  <c:v>6.1059825517758718E-7</c:v>
                </c:pt>
                <c:pt idx="891">
                  <c:v>5.4859554508129861E-7</c:v>
                </c:pt>
                <c:pt idx="892">
                  <c:v>4.9267489428465998E-7</c:v>
                </c:pt>
                <c:pt idx="893">
                  <c:v>4.4226230753367755E-7</c:v>
                </c:pt>
                <c:pt idx="894">
                  <c:v>3.9683563627391023E-7</c:v>
                </c:pt>
                <c:pt idx="895">
                  <c:v>3.55920127346987E-7</c:v>
                </c:pt>
                <c:pt idx="896">
                  <c:v>3.1908433146308473E-7</c:v>
                </c:pt>
                <c:pt idx="897">
                  <c:v>2.8593634446147562E-7</c:v>
                </c:pt>
                <c:pt idx="898">
                  <c:v>2.5612035620754887E-7</c:v>
                </c:pt>
                <c:pt idx="899">
                  <c:v>2.2931348370163899E-7</c:v>
                </c:pt>
                <c:pt idx="900">
                  <c:v>2.052228665990946E-7</c:v>
                </c:pt>
                <c:pt idx="901">
                  <c:v>1.835830048664187E-7</c:v>
                </c:pt>
                <c:pt idx="902">
                  <c:v>1.6415331972987674E-7</c:v>
                </c:pt>
                <c:pt idx="903">
                  <c:v>1.4671592041572094E-7</c:v>
                </c:pt>
                <c:pt idx="904">
                  <c:v>1.3107356043897259E-7</c:v>
                </c:pt>
                <c:pt idx="905">
                  <c:v>1.1704776837558923E-7</c:v>
                </c:pt>
                <c:pt idx="906">
                  <c:v>1.0447713915449062E-7</c:v>
                </c:pt>
                <c:pt idx="907">
                  <c:v>9.3215772935807743E-8</c:v>
                </c:pt>
                <c:pt idx="908">
                  <c:v>8.313184960351844E-8</c:v>
                </c:pt>
                <c:pt idx="909">
                  <c:v>7.4106327798296164E-8</c:v>
                </c:pt>
                <c:pt idx="910">
                  <c:v>6.603175825345767E-8</c:v>
                </c:pt>
                <c:pt idx="911">
                  <c:v>5.8811201976862218E-8</c:v>
                </c:pt>
                <c:pt idx="912">
                  <c:v>5.2357244547929601E-8</c:v>
                </c:pt>
                <c:pt idx="913">
                  <c:v>4.6591098474569632E-8</c:v>
                </c:pt>
                <c:pt idx="914">
                  <c:v>4.1441786183057167E-8</c:v>
                </c:pt>
                <c:pt idx="915">
                  <c:v>3.6845396797483833E-8</c:v>
                </c:pt>
                <c:pt idx="916">
                  <c:v>3.2744410407174796E-8</c:v>
                </c:pt>
                <c:pt idx="917">
                  <c:v>2.9087084023050074E-8</c:v>
                </c:pt>
                <c:pt idx="918">
                  <c:v>2.582689388975037E-8</c:v>
                </c:pt>
                <c:pt idx="919">
                  <c:v>2.2922029251921893E-8</c:v>
                </c:pt>
                <c:pt idx="920">
                  <c:v>2.0334933072470549E-8</c:v>
                </c:pt>
                <c:pt idx="921">
                  <c:v>1.8031885570085624E-8</c:v>
                </c:pt>
                <c:pt idx="922">
                  <c:v>1.5982626784869763E-8</c:v>
                </c:pt>
                <c:pt idx="923">
                  <c:v>1.416001469634707E-8</c:v>
                </c:pt>
                <c:pt idx="924">
                  <c:v>1.2539715709322166E-8</c:v>
                </c:pt>
                <c:pt idx="925">
                  <c:v>1.1099924591626908E-8</c:v>
                </c:pt>
                <c:pt idx="926">
                  <c:v>9.8211111953747168E-9</c:v>
                </c:pt>
                <c:pt idx="927">
                  <c:v>8.6857915213788755E-9</c:v>
                </c:pt>
                <c:pt idx="928">
                  <c:v>7.6783208963089521E-9</c:v>
                </c:pt>
                <c:pt idx="929">
                  <c:v>6.7847072252547226E-9</c:v>
                </c:pt>
                <c:pt idx="930">
                  <c:v>5.992442459873679E-9</c:v>
                </c:pt>
                <c:pt idx="931">
                  <c:v>5.290350585365709E-9</c:v>
                </c:pt>
                <c:pt idx="932">
                  <c:v>4.6684505792137748E-9</c:v>
                </c:pt>
                <c:pt idx="933">
                  <c:v>4.1178329319715677E-9</c:v>
                </c:pt>
                <c:pt idx="934">
                  <c:v>3.6305484462899985E-9</c:v>
                </c:pt>
                <c:pt idx="935">
                  <c:v>3.199508145740625E-9</c:v>
                </c:pt>
                <c:pt idx="936">
                  <c:v>2.8183932306239989E-9</c:v>
                </c:pt>
                <c:pt idx="937">
                  <c:v>2.4815741146039244E-9</c:v>
                </c:pt>
                <c:pt idx="938">
                  <c:v>2.1840376643914338E-9</c:v>
                </c:pt>
                <c:pt idx="939">
                  <c:v>1.9213218454733404E-9</c:v>
                </c:pt>
                <c:pt idx="940">
                  <c:v>1.6894570506370308E-9</c:v>
                </c:pt>
                <c:pt idx="941">
                  <c:v>1.4849134553676795E-9</c:v>
                </c:pt>
                <c:pt idx="942">
                  <c:v>1.304553805593715E-9</c:v>
                </c:pt>
                <c:pt idx="943">
                  <c:v>1.1455910992249823E-9</c:v>
                </c:pt>
                <c:pt idx="944">
                  <c:v>1.0055506739117878E-9</c:v>
                </c:pt>
                <c:pt idx="945">
                  <c:v>8.822362598665454E-10</c:v>
                </c:pt>
                <c:pt idx="946">
                  <c:v>7.73699598815652E-10</c:v>
                </c:pt>
                <c:pt idx="947">
                  <c:v>6.7821326854225926E-10</c:v>
                </c:pt>
                <c:pt idx="948">
                  <c:v>5.9424638736709718E-10</c:v>
                </c:pt>
                <c:pt idx="949">
                  <c:v>5.2044290459388154E-10</c:v>
                </c:pt>
                <c:pt idx="950">
                  <c:v>4.5560221169577266E-10</c:v>
                </c:pt>
                <c:pt idx="951">
                  <c:v>3.9866183509554531E-10</c:v>
                </c:pt>
                <c:pt idx="952">
                  <c:v>3.4868199502677059E-10</c:v>
                </c:pt>
                <c:pt idx="953">
                  <c:v>3.0483183637375279E-10</c:v>
                </c:pt>
                <c:pt idx="954">
                  <c:v>2.663771567705843E-10</c:v>
                </c:pt>
                <c:pt idx="955">
                  <c:v>2.3266947477599737E-10</c:v>
                </c:pt>
                <c:pt idx="956">
                  <c:v>2.0313629679767859E-10</c:v>
                </c:pt>
                <c:pt idx="957">
                  <c:v>1.7727245576824673E-10</c:v>
                </c:pt>
                <c:pt idx="958">
                  <c:v>1.5463240751594818E-10</c:v>
                </c:pt>
                <c:pt idx="959">
                  <c:v>1.3482338245278472E-10</c:v>
                </c:pt>
                <c:pt idx="960">
                  <c:v>1.1749930073836245E-10</c:v>
                </c:pt>
                <c:pt idx="961">
                  <c:v>1.0235536857520516E-10</c:v>
                </c:pt>
                <c:pt idx="962">
                  <c:v>8.9123281848271959E-11</c:v>
                </c:pt>
                <c:pt idx="963">
                  <c:v>7.7566971025963751E-11</c:v>
                </c:pt>
                <c:pt idx="964">
                  <c:v>6.7478828173264706E-11</c:v>
                </c:pt>
                <c:pt idx="965">
                  <c:v>5.8676363163041963E-11</c:v>
                </c:pt>
                <c:pt idx="966">
                  <c:v>5.0999241775957324E-11</c:v>
                </c:pt>
                <c:pt idx="967">
                  <c:v>4.4306663413900156E-11</c:v>
                </c:pt>
                <c:pt idx="968">
                  <c:v>3.8475040671451744E-11</c:v>
                </c:pt>
                <c:pt idx="969">
                  <c:v>3.3395947065065951E-11</c:v>
                </c:pt>
                <c:pt idx="970">
                  <c:v>2.8974302855961467E-11</c:v>
                </c:pt>
                <c:pt idx="971">
                  <c:v>2.5126772161419811E-11</c:v>
                </c:pt>
                <c:pt idx="972">
                  <c:v>2.1780347467954398E-11</c:v>
                </c:pt>
                <c:pt idx="973">
                  <c:v>1.8871100272465129E-11</c:v>
                </c:pt>
                <c:pt idx="974">
                  <c:v>1.6343078914796021E-11</c:v>
                </c:pt>
                <c:pt idx="975">
                  <c:v>1.4147336754957639E-11</c:v>
                </c:pt>
                <c:pt idx="976">
                  <c:v>1.2241075715639698E-11</c:v>
                </c:pt>
                <c:pt idx="977">
                  <c:v>1.0586891878383509E-11</c:v>
                </c:pt>
                <c:pt idx="978">
                  <c:v>9.1521113103053063E-12</c:v>
                </c:pt>
                <c:pt idx="979">
                  <c:v>7.9082056260724516E-12</c:v>
                </c:pt>
                <c:pt idx="980">
                  <c:v>6.8302779736374351E-12</c:v>
                </c:pt>
                <c:pt idx="981">
                  <c:v>5.8966111869998402E-12</c:v>
                </c:pt>
                <c:pt idx="982">
                  <c:v>5.0882707885609683E-12</c:v>
                </c:pt>
                <c:pt idx="983">
                  <c:v>4.3887563595935704E-12</c:v>
                </c:pt>
                <c:pt idx="984">
                  <c:v>3.783695540936538E-12</c:v>
                </c:pt>
                <c:pt idx="985">
                  <c:v>3.2605755870580215E-12</c:v>
                </c:pt>
                <c:pt idx="986">
                  <c:v>2.8085079839518841E-12</c:v>
                </c:pt>
                <c:pt idx="987">
                  <c:v>2.4180221628572494E-12</c:v>
                </c:pt>
                <c:pt idx="988">
                  <c:v>2.0808848046333293E-12</c:v>
                </c:pt>
                <c:pt idx="989">
                  <c:v>1.789941640152054E-12</c:v>
                </c:pt>
                <c:pt idx="990">
                  <c:v>1.5389790159960431E-12</c:v>
                </c:pt>
                <c:pt idx="991">
                  <c:v>1.3226028171750787E-12</c:v>
                </c:pt>
                <c:pt idx="992">
                  <c:v>1.1361326240795057E-12</c:v>
                </c:pt>
                <c:pt idx="993">
                  <c:v>9.7550923355188139E-13</c:v>
                </c:pt>
                <c:pt idx="994">
                  <c:v>8.3721389743576802E-13</c:v>
                </c:pt>
                <c:pt idx="995">
                  <c:v>7.181978295125593E-13</c:v>
                </c:pt>
                <c:pt idx="996">
                  <c:v>6.1582070627335705E-13</c:v>
                </c:pt>
                <c:pt idx="997">
                  <c:v>5.277970410870722E-13</c:v>
                </c:pt>
                <c:pt idx="998">
                  <c:v>4.5214944733647129E-13</c:v>
                </c:pt>
                <c:pt idx="999">
                  <c:v>3.8716792605302775E-13</c:v>
                </c:pt>
                <c:pt idx="1000">
                  <c:v>3.3137441933325049E-13</c:v>
                </c:pt>
                <c:pt idx="1001">
                  <c:v>2.834919639873328E-13</c:v>
                </c:pt>
                <c:pt idx="1002">
                  <c:v>2.4241786191156699E-13</c:v>
                </c:pt>
                <c:pt idx="1003">
                  <c:v>2.0720035587663735E-13</c:v>
                </c:pt>
                <c:pt idx="1004">
                  <c:v>1.7701836292919754E-13</c:v>
                </c:pt>
                <c:pt idx="1005">
                  <c:v>1.5116387343185244E-13</c:v>
                </c:pt>
                <c:pt idx="1006">
                  <c:v>1.2902667281612409E-13</c:v>
                </c:pt>
                <c:pt idx="1007">
                  <c:v>1.1008108619498327E-13</c:v>
                </c:pt>
                <c:pt idx="1008">
                  <c:v>9.3874483782561228E-14</c:v>
                </c:pt>
                <c:pt idx="1009">
                  <c:v>8.0017318226375703E-14</c:v>
                </c:pt>
                <c:pt idx="1010">
                  <c:v>6.817449402534191E-14</c:v>
                </c:pt>
                <c:pt idx="1011">
                  <c:v>5.8057894676357685E-14</c:v>
                </c:pt>
                <c:pt idx="1012">
                  <c:v>4.9419915495705307E-14</c:v>
                </c:pt>
                <c:pt idx="1013">
                  <c:v>4.2047869582528561E-14</c:v>
                </c:pt>
                <c:pt idx="1014">
                  <c:v>3.575915146741886E-14</c:v>
                </c:pt>
                <c:pt idx="1015">
                  <c:v>3.0397057918202036E-14</c:v>
                </c:pt>
                <c:pt idx="1016">
                  <c:v>2.5827178419826576E-14</c:v>
                </c:pt>
                <c:pt idx="1017">
                  <c:v>2.1934279237694526E-14</c:v>
                </c:pt>
                <c:pt idx="1018">
                  <c:v>1.8619614917412805E-14</c:v>
                </c:pt>
                <c:pt idx="1019">
                  <c:v>1.5798609748628271E-14</c:v>
                </c:pt>
                <c:pt idx="1020">
                  <c:v>1.3398859283874129E-14</c:v>
                </c:pt>
                <c:pt idx="1021">
                  <c:v>1.1358408594220883E-14</c:v>
                </c:pt>
                <c:pt idx="1022">
                  <c:v>9.6242696837976479E-15</c:v>
                </c:pt>
                <c:pt idx="1023">
                  <c:v>8.151145481983541E-15</c:v>
                </c:pt>
                <c:pt idx="1024">
                  <c:v>6.9003321792862894E-15</c:v>
                </c:pt>
                <c:pt idx="1025">
                  <c:v>5.8387754529328813E-15</c:v>
                </c:pt>
                <c:pt idx="1026">
                  <c:v>4.9382594132811628E-15</c:v>
                </c:pt>
                <c:pt idx="1027">
                  <c:v>4.1747099555382701E-15</c:v>
                </c:pt>
                <c:pt idx="1028">
                  <c:v>3.5275966783725411E-15</c:v>
                </c:pt>
                <c:pt idx="1029">
                  <c:v>2.9794196802552512E-15</c:v>
                </c:pt>
                <c:pt idx="1030">
                  <c:v>2.515269408183436E-15</c:v>
                </c:pt>
                <c:pt idx="1031">
                  <c:v>2.1224493488235935E-15</c:v>
                </c:pt>
                <c:pt idx="1032">
                  <c:v>1.7901527514745554E-15</c:v>
                </c:pt>
                <c:pt idx="1033">
                  <c:v>1.5091857837596367E-15</c:v>
                </c:pt>
                <c:pt idx="1034">
                  <c:v>1.2717305693424459E-15</c:v>
                </c:pt>
                <c:pt idx="1035">
                  <c:v>1.0711424636354852E-15</c:v>
                </c:pt>
                <c:pt idx="1036">
                  <c:v>9.0177670720565887E-16</c:v>
                </c:pt>
                <c:pt idx="1037">
                  <c:v>7.5884027367011666E-16</c:v>
                </c:pt>
                <c:pt idx="1038">
                  <c:v>6.3826531351817742E-16</c:v>
                </c:pt>
                <c:pt idx="1039">
                  <c:v>5.3660109984465828E-16</c:v>
                </c:pt>
                <c:pt idx="1040">
                  <c:v>4.5092181717438445E-16</c:v>
                </c:pt>
                <c:pt idx="1041">
                  <c:v>3.7874790972943187E-16</c:v>
                </c:pt>
                <c:pt idx="1042">
                  <c:v>3.1797902874831876E-16</c:v>
                </c:pt>
                <c:pt idx="1043">
                  <c:v>2.6683689683924249E-16</c:v>
                </c:pt>
                <c:pt idx="1044">
                  <c:v>2.2381664694838656E-16</c:v>
                </c:pt>
                <c:pt idx="1045">
                  <c:v>1.8764539963448696E-16</c:v>
                </c:pt>
                <c:pt idx="1046">
                  <c:v>1.5724701955196466E-16</c:v>
                </c:pt>
                <c:pt idx="1047">
                  <c:v>1.3171214432590702E-16</c:v>
                </c:pt>
                <c:pt idx="1048">
                  <c:v>1.1027270979202693E-16</c:v>
                </c:pt>
                <c:pt idx="1049">
                  <c:v>9.2280307844913455E-17</c:v>
                </c:pt>
                <c:pt idx="1050">
                  <c:v>7.7187809461341544E-17</c:v>
                </c:pt>
                <c:pt idx="1051">
                  <c:v>6.4533768061684776E-17</c:v>
                </c:pt>
                <c:pt idx="1052">
                  <c:v>5.392918916156167E-17</c:v>
                </c:pt>
                <c:pt idx="1053">
                  <c:v>4.5046312902180405E-17</c:v>
                </c:pt>
                <c:pt idx="1054">
                  <c:v>3.7609107961025169E-17</c:v>
                </c:pt>
                <c:pt idx="1055">
                  <c:v>3.1385219765147907E-17</c:v>
                </c:pt>
                <c:pt idx="1056">
                  <c:v>2.6179153919124936E-17</c:v>
                </c:pt>
                <c:pt idx="1057">
                  <c:v>2.18265082321561E-17</c:v>
                </c:pt>
                <c:pt idx="1058">
                  <c:v>1.8189094470687363E-17</c:v>
                </c:pt>
                <c:pt idx="1059">
                  <c:v>1.5150814650730979E-17</c:v>
                </c:pt>
                <c:pt idx="1060">
                  <c:v>1.2614176899647983E-17</c:v>
                </c:pt>
                <c:pt idx="1061">
                  <c:v>1.0497353160215956E-17</c:v>
                </c:pt>
                <c:pt idx="1062">
                  <c:v>8.7316957098504324E-18</c:v>
                </c:pt>
                <c:pt idx="1063">
                  <c:v>7.259641993099959E-18</c:v>
                </c:pt>
                <c:pt idx="1064">
                  <c:v>6.0329479322667404E-18</c:v>
                </c:pt>
                <c:pt idx="1065">
                  <c:v>5.0111989601039711E-18</c:v>
                </c:pt>
                <c:pt idx="1066">
                  <c:v>4.1605557422704108E-18</c:v>
                </c:pt>
                <c:pt idx="1067">
                  <c:v>3.452698124444689E-18</c:v>
                </c:pt>
                <c:pt idx="1068">
                  <c:v>2.8639364199437623E-18</c:v>
                </c:pt>
                <c:pt idx="1069">
                  <c:v>2.3744638939781253E-18</c:v>
                </c:pt>
                <c:pt idx="1070">
                  <c:v>1.9677283248108455E-18</c:v>
                </c:pt>
                <c:pt idx="1071">
                  <c:v>1.6299039364752208E-18</c:v>
                </c:pt>
                <c:pt idx="1072">
                  <c:v>1.3494478932086716E-18</c:v>
                </c:pt>
                <c:pt idx="1073">
                  <c:v>1.1167279999360114E-18</c:v>
                </c:pt>
                <c:pt idx="1074">
                  <c:v>9.2371033216963771E-19</c:v>
                </c:pt>
                <c:pt idx="1075">
                  <c:v>7.6369727899500081E-19</c:v>
                </c:pt>
                <c:pt idx="1076">
                  <c:v>6.3110797245996061E-19</c:v>
                </c:pt>
                <c:pt idx="1077">
                  <c:v>5.2129433664568575E-19</c:v>
                </c:pt>
                <c:pt idx="1078">
                  <c:v>4.3038705480789512E-19</c:v>
                </c:pt>
                <c:pt idx="1079">
                  <c:v>3.5516665291762346E-19</c:v>
                </c:pt>
                <c:pt idx="1080">
                  <c:v>2.9295565789637715E-19</c:v>
                </c:pt>
                <c:pt idx="1081">
                  <c:v>2.4152843028465702E-19</c:v>
                </c:pt>
                <c:pt idx="1082">
                  <c:v>1.9903581219259855E-19</c:v>
                </c:pt>
                <c:pt idx="1083">
                  <c:v>1.6394218761779945E-19</c:v>
                </c:pt>
                <c:pt idx="1084">
                  <c:v>1.349729366891078E-19</c:v>
                </c:pt>
                <c:pt idx="1085">
                  <c:v>1.1107058922298456E-19</c:v>
                </c:pt>
                <c:pt idx="1086">
                  <c:v>9.1358255584871505E-20</c:v>
                </c:pt>
                <c:pt idx="1087">
                  <c:v>7.5109142214674028E-20</c:v>
                </c:pt>
                <c:pt idx="1088">
                  <c:v>6.172115205892364E-20</c:v>
                </c:pt>
                <c:pt idx="1089">
                  <c:v>5.0695732272227013E-20</c:v>
                </c:pt>
                <c:pt idx="1090">
                  <c:v>4.1620267741289171E-20</c:v>
                </c:pt>
                <c:pt idx="1091">
                  <c:v>3.4153433334409557E-20</c:v>
                </c:pt>
                <c:pt idx="1092">
                  <c:v>2.8013013739684155E-20</c:v>
                </c:pt>
                <c:pt idx="1093">
                  <c:v>2.2965780241978959E-20</c:v>
                </c:pt>
                <c:pt idx="1094">
                  <c:v>1.8819081261662314E-20</c:v>
                </c:pt>
                <c:pt idx="1095">
                  <c:v>1.5413860011839799E-20</c:v>
                </c:pt>
                <c:pt idx="1096">
                  <c:v>1.2618859974268052E-20</c:v>
                </c:pt>
                <c:pt idx="1097">
                  <c:v>1.0325818520562993E-20</c:v>
                </c:pt>
                <c:pt idx="1098">
                  <c:v>8.4454821553263306E-21</c:v>
                </c:pt>
                <c:pt idx="1099">
                  <c:v>6.9043045754528363E-21</c:v>
                </c:pt>
                <c:pt idx="1100">
                  <c:v>5.6417119032313909E-21</c:v>
                </c:pt>
                <c:pt idx="1101">
                  <c:v>4.6078387982442419E-21</c:v>
                </c:pt>
                <c:pt idx="1102">
                  <c:v>3.7616553046096776E-21</c:v>
                </c:pt>
                <c:pt idx="1103">
                  <c:v>3.0694177667836519E-21</c:v>
                </c:pt>
                <c:pt idx="1104">
                  <c:v>2.5033883860153921E-21</c:v>
                </c:pt>
                <c:pt idx="1105">
                  <c:v>2.0407773573486695E-21</c:v>
                </c:pt>
                <c:pt idx="1106">
                  <c:v>1.6628693312464072E-21</c:v>
                </c:pt>
                <c:pt idx="1107">
                  <c:v>1.3543024420529647E-21</c:v>
                </c:pt>
                <c:pt idx="1108">
                  <c:v>1.102473553396779E-21</c:v>
                </c:pt>
                <c:pt idx="1109">
                  <c:v>8.9704786881530763E-22</c:v>
                </c:pt>
                <c:pt idx="1110">
                  <c:v>7.2955479547467503E-22</c:v>
                </c:pt>
                <c:pt idx="1111">
                  <c:v>5.9305505614874909E-22</c:v>
                </c:pt>
                <c:pt idx="1112">
                  <c:v>4.8186662519837219E-22</c:v>
                </c:pt>
                <c:pt idx="1113">
                  <c:v>3.9133920631591217E-22</c:v>
                </c:pt>
                <c:pt idx="1114">
                  <c:v>3.1766874688221217E-22</c:v>
                </c:pt>
                <c:pt idx="1115">
                  <c:v>2.5774495732735768E-22</c:v>
                </c:pt>
                <c:pt idx="1116">
                  <c:v>2.0902602511461467E-22</c:v>
                </c:pt>
                <c:pt idx="1117">
                  <c:v>1.6943572454592985E-22</c:v>
                </c:pt>
                <c:pt idx="1118">
                  <c:v>1.3727896108404827E-22</c:v>
                </c:pt>
                <c:pt idx="1119">
                  <c:v>1.1117248189075832E-22</c:v>
                </c:pt>
                <c:pt idx="1120">
                  <c:v>8.998805742947196E-23</c:v>
                </c:pt>
                <c:pt idx="1121">
                  <c:v>7.2805912753474926E-23</c:v>
                </c:pt>
                <c:pt idx="1122">
                  <c:v>5.887657852822866E-23</c:v>
                </c:pt>
                <c:pt idx="1123">
                  <c:v>4.7589655060053115E-23</c:v>
                </c:pt>
                <c:pt idx="1124">
                  <c:v>3.8448249371434958E-23</c:v>
                </c:pt>
                <c:pt idx="1125">
                  <c:v>3.1048065420441153E-23</c:v>
                </c:pt>
                <c:pt idx="1126">
                  <c:v>2.5060308994659387E-23</c:v>
                </c:pt>
                <c:pt idx="1127">
                  <c:v>2.0217718318874812E-23</c:v>
                </c:pt>
                <c:pt idx="1128">
                  <c:v>1.6303154555566056E-23</c:v>
                </c:pt>
                <c:pt idx="1129">
                  <c:v>1.3140287744820071E-23</c:v>
                </c:pt>
                <c:pt idx="1130">
                  <c:v>1.058599713276246E-23</c:v>
                </c:pt>
                <c:pt idx="1131">
                  <c:v>8.5241734231116779E-24</c:v>
                </c:pt>
                <c:pt idx="1132">
                  <c:v>6.8606668580402547E-24</c:v>
                </c:pt>
                <c:pt idx="1133">
                  <c:v>5.5191713435078416E-24</c:v>
                </c:pt>
                <c:pt idx="1134">
                  <c:v>4.4378728569100836E-24</c:v>
                </c:pt>
                <c:pt idx="1135">
                  <c:v>3.5667215780172661E-24</c:v>
                </c:pt>
                <c:pt idx="1136">
                  <c:v>2.8652127775048582E-24</c:v>
                </c:pt>
                <c:pt idx="1137">
                  <c:v>2.3005824786359954E-24</c:v>
                </c:pt>
                <c:pt idx="1138">
                  <c:v>1.8463410990883314E-24</c:v>
                </c:pt>
                <c:pt idx="1139">
                  <c:v>1.4810823587432302E-24</c:v>
                </c:pt>
                <c:pt idx="1140">
                  <c:v>1.1875162631165784E-24</c:v>
                </c:pt>
                <c:pt idx="1141">
                  <c:v>9.5168439975940318E-25</c:v>
                </c:pt>
                <c:pt idx="1142">
                  <c:v>7.6232349373301203E-25</c:v>
                </c:pt>
                <c:pt idx="1143">
                  <c:v>6.1034946828152182E-25</c:v>
                </c:pt>
                <c:pt idx="1144">
                  <c:v>4.884394028832081E-25</c:v>
                </c:pt>
                <c:pt idx="1145">
                  <c:v>3.9069298215033811E-25</c:v>
                </c:pt>
                <c:pt idx="1146">
                  <c:v>3.1235845724340087E-25</c:v>
                </c:pt>
                <c:pt idx="1147">
                  <c:v>2.4961093738834314E-25</c:v>
                </c:pt>
                <c:pt idx="1148">
                  <c:v>1.9937310816404636E-25</c:v>
                </c:pt>
                <c:pt idx="1149">
                  <c:v>1.5917033004736567E-25</c:v>
                </c:pt>
                <c:pt idx="1150">
                  <c:v>1.2701358271533886E-25</c:v>
                </c:pt>
                <c:pt idx="1151">
                  <c:v>1.0130495120504563E-25</c:v>
                </c:pt>
                <c:pt idx="1152">
                  <c:v>8.0761351077369921E-26</c:v>
                </c:pt>
                <c:pt idx="1153">
                  <c:v>6.4353003623367594E-26</c:v>
                </c:pt>
                <c:pt idx="1154">
                  <c:v>5.1253833539053291E-26</c:v>
                </c:pt>
                <c:pt idx="1155">
                  <c:v>4.080149867410681E-26</c:v>
                </c:pt>
                <c:pt idx="1156">
                  <c:v>3.2465197533977757E-26</c:v>
                </c:pt>
                <c:pt idx="1157">
                  <c:v>2.581975402938895E-26</c:v>
                </c:pt>
                <c:pt idx="1158">
                  <c:v>2.0524765891705668E-26</c:v>
                </c:pt>
                <c:pt idx="1159">
                  <c:v>1.6307835732550305E-26</c:v>
                </c:pt>
                <c:pt idx="1160">
                  <c:v>1.2951092124895822E-26</c:v>
                </c:pt>
                <c:pt idx="1161">
                  <c:v>1.0280360627716486E-26</c:v>
                </c:pt>
                <c:pt idx="1162">
                  <c:v>8.156468126660766E-27</c:v>
                </c:pt>
                <c:pt idx="1163">
                  <c:v>6.4682637167607589E-27</c:v>
                </c:pt>
                <c:pt idx="1164">
                  <c:v>5.127020078623864E-27</c:v>
                </c:pt>
                <c:pt idx="1165">
                  <c:v>4.0619445273912687E-27</c:v>
                </c:pt>
                <c:pt idx="1166">
                  <c:v>3.2165815921115297E-27</c:v>
                </c:pt>
                <c:pt idx="1167">
                  <c:v>2.5459315044366344E-27</c:v>
                </c:pt>
                <c:pt idx="1168">
                  <c:v>2.0141432805771631E-27</c:v>
                </c:pt>
                <c:pt idx="1169">
                  <c:v>1.5926687424526127E-27</c:v>
                </c:pt>
                <c:pt idx="1170">
                  <c:v>1.2587861179211313E-27</c:v>
                </c:pt>
                <c:pt idx="1171">
                  <c:v>9.9441981827351014E-28</c:v>
                </c:pt>
                <c:pt idx="1172">
                  <c:v>7.8519744956906207E-28</c:v>
                </c:pt>
                <c:pt idx="1173">
                  <c:v>6.1969674898756101E-28</c:v>
                </c:pt>
                <c:pt idx="1174">
                  <c:v>4.8884449481237213E-28</c:v>
                </c:pt>
                <c:pt idx="1175">
                  <c:v>3.8543696080056671E-28</c:v>
                </c:pt>
                <c:pt idx="1176">
                  <c:v>3.0375752934360701E-28</c:v>
                </c:pt>
                <c:pt idx="1177">
                  <c:v>2.3927193109977781E-28</c:v>
                </c:pt>
                <c:pt idx="1178">
                  <c:v>1.8838547412403025E-28</c:v>
                </c:pt>
                <c:pt idx="1179">
                  <c:v>1.4824975040206276E-28</c:v>
                </c:pt>
                <c:pt idx="1180">
                  <c:v>1.1660881320931418E-28</c:v>
                </c:pt>
                <c:pt idx="1181">
                  <c:v>9.1676826589443771E-29</c:v>
                </c:pt>
                <c:pt idx="1182">
                  <c:v>7.2040796492222515E-29</c:v>
                </c:pt>
                <c:pt idx="1183">
                  <c:v>5.6583280601336403E-29</c:v>
                </c:pt>
                <c:pt idx="1184">
                  <c:v>4.442100406083558E-29</c:v>
                </c:pt>
                <c:pt idx="1185">
                  <c:v>3.4856132174549902E-29</c:v>
                </c:pt>
                <c:pt idx="1186">
                  <c:v>2.7337609685187762E-29</c:v>
                </c:pt>
                <c:pt idx="1187">
                  <c:v>2.1430502346097185E-29</c:v>
                </c:pt>
                <c:pt idx="1188">
                  <c:v>1.6791696592763712E-29</c:v>
                </c:pt>
                <c:pt idx="1189">
                  <c:v>1.3150648391801186E-29</c:v>
                </c:pt>
                <c:pt idx="1190">
                  <c:v>1.0294139781682951E-29</c:v>
                </c:pt>
                <c:pt idx="1191">
                  <c:v>8.0542148368314036E-30</c:v>
                </c:pt>
                <c:pt idx="1192">
                  <c:v>6.2986366892150513E-30</c:v>
                </c:pt>
                <c:pt idx="1193">
                  <c:v>4.9233425591800534E-30</c:v>
                </c:pt>
                <c:pt idx="1194">
                  <c:v>3.8464814642186175E-30</c:v>
                </c:pt>
                <c:pt idx="1195">
                  <c:v>3.0037049763532603E-30</c:v>
                </c:pt>
                <c:pt idx="1196">
                  <c:v>2.3444495499891848E-30</c:v>
                </c:pt>
                <c:pt idx="1197">
                  <c:v>1.8290031088032018E-30</c:v>
                </c:pt>
                <c:pt idx="1198">
                  <c:v>1.4261916098719571E-30</c:v>
                </c:pt>
                <c:pt idx="1199">
                  <c:v>1.1115554680595545E-30</c:v>
                </c:pt>
                <c:pt idx="1200">
                  <c:v>8.6591283602334512E-31</c:v>
                </c:pt>
                <c:pt idx="1201">
                  <c:v>6.7422823978082358E-31</c:v>
                </c:pt>
                <c:pt idx="1202">
                  <c:v>5.2472211769167428E-31</c:v>
                </c:pt>
                <c:pt idx="1203">
                  <c:v>4.0817031861505473E-31</c:v>
                </c:pt>
                <c:pt idx="1204">
                  <c:v>3.1735331246636707E-31</c:v>
                </c:pt>
                <c:pt idx="1205">
                  <c:v>2.4662333379257735E-31</c:v>
                </c:pt>
                <c:pt idx="1206">
                  <c:v>1.9156437776494974E-31</c:v>
                </c:pt>
                <c:pt idx="1207">
                  <c:v>1.487252648296426E-31</c:v>
                </c:pt>
                <c:pt idx="1208">
                  <c:v>1.1541017641205604E-31</c:v>
                </c:pt>
                <c:pt idx="1209">
                  <c:v>8.9514370731765732E-32</c:v>
                </c:pt>
                <c:pt idx="1210">
                  <c:v>6.9395398382762627E-32</c:v>
                </c:pt>
                <c:pt idx="1211">
                  <c:v>5.3772197334784384E-32</c:v>
                </c:pt>
                <c:pt idx="1212">
                  <c:v>4.1646071700243577E-32</c:v>
                </c:pt>
                <c:pt idx="1213">
                  <c:v>3.2238839318705531E-32</c:v>
                </c:pt>
                <c:pt idx="1214">
                  <c:v>2.4944442244770403E-32</c:v>
                </c:pt>
                <c:pt idx="1215">
                  <c:v>1.9291108805456138E-32</c:v>
                </c:pt>
                <c:pt idx="1216">
                  <c:v>1.4911781276436269E-32</c:v>
                </c:pt>
                <c:pt idx="1217">
                  <c:v>1.1521015187683877E-32</c:v>
                </c:pt>
                <c:pt idx="1218">
                  <c:v>8.896943074041639E-33</c:v>
                </c:pt>
                <c:pt idx="1219">
                  <c:v>6.8671994550604186E-33</c:v>
                </c:pt>
                <c:pt idx="1220">
                  <c:v>5.297942578158238E-33</c:v>
                </c:pt>
                <c:pt idx="1221">
                  <c:v>4.0852958863683111E-33</c:v>
                </c:pt>
                <c:pt idx="1222">
                  <c:v>3.1486792333613779E-33</c:v>
                </c:pt>
                <c:pt idx="1223">
                  <c:v>2.4256151981384574E-33</c:v>
                </c:pt>
                <c:pt idx="1224">
                  <c:v>1.8676862500352106E-33</c:v>
                </c:pt>
                <c:pt idx="1225">
                  <c:v>1.4373893345139445E-33</c:v>
                </c:pt>
                <c:pt idx="1226">
                  <c:v>1.1056899033684509E-33</c:v>
                </c:pt>
                <c:pt idx="1227">
                  <c:v>8.5012081137082267E-34</c:v>
                </c:pt>
                <c:pt idx="1228">
                  <c:v>6.5330544809634146E-34</c:v>
                </c:pt>
                <c:pt idx="1229">
                  <c:v>5.0181101345869337E-34</c:v>
                </c:pt>
                <c:pt idx="1230">
                  <c:v>3.8525858383160662E-34</c:v>
                </c:pt>
                <c:pt idx="1231">
                  <c:v>2.9563281233876976E-34</c:v>
                </c:pt>
                <c:pt idx="1232">
                  <c:v>2.2674675004683665E-34</c:v>
                </c:pt>
                <c:pt idx="1233">
                  <c:v>1.7382713897016155E-34</c:v>
                </c:pt>
                <c:pt idx="1234">
                  <c:v>1.331932198425684E-34</c:v>
                </c:pt>
                <c:pt idx="1235">
                  <c:v>1.0200809275620072E-34</c:v>
                </c:pt>
                <c:pt idx="1236">
                  <c:v>7.8086338944389782E-35</c:v>
                </c:pt>
                <c:pt idx="1237">
                  <c:v>5.9745248150513991E-35</c:v>
                </c:pt>
                <c:pt idx="1238">
                  <c:v>4.5689825655285119E-35</c:v>
                </c:pt>
                <c:pt idx="1239">
                  <c:v>3.4923953894751543E-35</c:v>
                </c:pt>
                <c:pt idx="1240">
                  <c:v>2.668179452640977E-35</c:v>
                </c:pt>
                <c:pt idx="1241">
                  <c:v>2.0374846171199938E-35</c:v>
                </c:pt>
                <c:pt idx="1242">
                  <c:v>1.5551105433330271E-35</c:v>
                </c:pt>
                <c:pt idx="1243">
                  <c:v>1.1863580117129288E-35</c:v>
                </c:pt>
                <c:pt idx="1244">
                  <c:v>9.0460252130195092E-36</c:v>
                </c:pt>
                <c:pt idx="1245">
                  <c:v>6.8942542476485598E-36</c:v>
                </c:pt>
                <c:pt idx="1246">
                  <c:v>5.2517521560137956E-36</c:v>
                </c:pt>
                <c:pt idx="1247">
                  <c:v>3.9986051914945108E-36</c:v>
                </c:pt>
                <c:pt idx="1248">
                  <c:v>3.0429874081971952E-36</c:v>
                </c:pt>
                <c:pt idx="1249">
                  <c:v>2.3146165937828874E-36</c:v>
                </c:pt>
                <c:pt idx="1250">
                  <c:v>1.7597265938883953E-36</c:v>
                </c:pt>
                <c:pt idx="1251">
                  <c:v>1.3372065992203635E-36</c:v>
                </c:pt>
                <c:pt idx="1252">
                  <c:v>1.0156380305715003E-36</c:v>
                </c:pt>
                <c:pt idx="1253">
                  <c:v>7.7102148242178066E-37</c:v>
                </c:pt>
                <c:pt idx="1254">
                  <c:v>5.8503390267647385E-37</c:v>
                </c:pt>
                <c:pt idx="1255">
                  <c:v>4.4369299501972581E-37</c:v>
                </c:pt>
                <c:pt idx="1256">
                  <c:v>3.3633421023798552E-37</c:v>
                </c:pt>
                <c:pt idx="1257">
                  <c:v>2.5482756260899883E-37</c:v>
                </c:pt>
                <c:pt idx="1258">
                  <c:v>1.9297835175993832E-37</c:v>
                </c:pt>
                <c:pt idx="1259">
                  <c:v>1.460688373675375E-37</c:v>
                </c:pt>
                <c:pt idx="1260">
                  <c:v>1.1050789107689478E-37</c:v>
                </c:pt>
                <c:pt idx="1261">
                  <c:v>8.3563322526858451E-38</c:v>
                </c:pt>
                <c:pt idx="1262">
                  <c:v>6.3157473643677511E-38</c:v>
                </c:pt>
                <c:pt idx="1263">
                  <c:v>4.7711205808828498E-38</c:v>
                </c:pt>
                <c:pt idx="1264">
                  <c:v>3.6024883123176008E-38</c:v>
                </c:pt>
                <c:pt idx="1265">
                  <c:v>2.7187624601531786E-38</c:v>
                </c:pt>
                <c:pt idx="1266">
                  <c:v>2.0508145829470259E-38</c:v>
                </c:pt>
                <c:pt idx="1267">
                  <c:v>1.5462080468448549E-38</c:v>
                </c:pt>
                <c:pt idx="1268">
                  <c:v>1.1651874894611725E-38</c:v>
                </c:pt>
                <c:pt idx="1269">
                  <c:v>8.7762705002711128E-39</c:v>
                </c:pt>
                <c:pt idx="1270">
                  <c:v>6.6070933611132111E-39</c:v>
                </c:pt>
                <c:pt idx="1271">
                  <c:v>4.9716104749803304E-39</c:v>
                </c:pt>
                <c:pt idx="1272">
                  <c:v>3.7391243190626159E-39</c:v>
                </c:pt>
                <c:pt idx="1273">
                  <c:v>2.8107927669888206E-39</c:v>
                </c:pt>
                <c:pt idx="1274">
                  <c:v>2.1119022545361338E-39</c:v>
                </c:pt>
                <c:pt idx="1275">
                  <c:v>1.5860059662874122E-39</c:v>
                </c:pt>
                <c:pt idx="1276">
                  <c:v>1.1904791356872041E-39</c:v>
                </c:pt>
                <c:pt idx="1277">
                  <c:v>8.9315057292153987E-40</c:v>
                </c:pt>
                <c:pt idx="1278">
                  <c:v>6.697511184216646E-40</c:v>
                </c:pt>
                <c:pt idx="1279">
                  <c:v>5.0198187913512499E-40</c:v>
                </c:pt>
                <c:pt idx="1280">
                  <c:v>3.7605244019444463E-40</c:v>
                </c:pt>
                <c:pt idx="1281">
                  <c:v>2.8157527285941631E-40</c:v>
                </c:pt>
                <c:pt idx="1282">
                  <c:v>2.1072996748698834E-40</c:v>
                </c:pt>
                <c:pt idx="1283">
                  <c:v>1.5763175958173768E-40</c:v>
                </c:pt>
                <c:pt idx="1284">
                  <c:v>1.1785465376667048E-40</c:v>
                </c:pt>
                <c:pt idx="1285">
                  <c:v>8.8071479427060241E-41</c:v>
                </c:pt>
                <c:pt idx="1286">
                  <c:v>6.5782343692904384E-41</c:v>
                </c:pt>
                <c:pt idx="1287">
                  <c:v>4.9109876460149646E-41</c:v>
                </c:pt>
                <c:pt idx="1288">
                  <c:v>3.6644916990286664E-41</c:v>
                </c:pt>
                <c:pt idx="1289">
                  <c:v>2.733027473522698E-41</c:v>
                </c:pt>
                <c:pt idx="1290">
                  <c:v>2.0373214623438813E-41</c:v>
                </c:pt>
                <c:pt idx="1291">
                  <c:v>1.5179601979324574E-41</c:v>
                </c:pt>
                <c:pt idx="1292">
                  <c:v>1.1304371520875385E-41</c:v>
                </c:pt>
                <c:pt idx="1293">
                  <c:v>8.4142929441099643E-42</c:v>
                </c:pt>
                <c:pt idx="1294">
                  <c:v>6.2599945422471182E-42</c:v>
                </c:pt>
                <c:pt idx="1295">
                  <c:v>4.6549535924765844E-42</c:v>
                </c:pt>
                <c:pt idx="1296">
                  <c:v>3.4597266319981278E-42</c:v>
                </c:pt>
                <c:pt idx="1297">
                  <c:v>2.5701187808384324E-42</c:v>
                </c:pt>
                <c:pt idx="1298">
                  <c:v>1.908312701238714E-42</c:v>
                </c:pt>
                <c:pt idx="1299">
                  <c:v>1.4162201699301305E-42</c:v>
                </c:pt>
                <c:pt idx="1300">
                  <c:v>1.0505019246313463E-42</c:v>
                </c:pt>
                <c:pt idx="1301">
                  <c:v>7.7883906340438848E-43</c:v>
                </c:pt>
                <c:pt idx="1302">
                  <c:v>5.7714288955146526E-43</c:v>
                </c:pt>
                <c:pt idx="1303">
                  <c:v>4.2746806692799712E-43</c:v>
                </c:pt>
                <c:pt idx="1304">
                  <c:v>3.1645259627479427E-43</c:v>
                </c:pt>
                <c:pt idx="1305">
                  <c:v>2.3415220996919566E-43</c:v>
                </c:pt>
                <c:pt idx="1306">
                  <c:v>1.7316990761197403E-43</c:v>
                </c:pt>
                <c:pt idx="1307">
                  <c:v>1.2800623078819025E-43</c:v>
                </c:pt>
                <c:pt idx="1308">
                  <c:v>9.4574546777462492E-44</c:v>
                </c:pt>
                <c:pt idx="1309">
                  <c:v>6.9839618198099208E-44</c:v>
                </c:pt>
                <c:pt idx="1310">
                  <c:v>5.1548238271834029E-44</c:v>
                </c:pt>
                <c:pt idx="1311">
                  <c:v>3.8028582320177745E-44</c:v>
                </c:pt>
                <c:pt idx="1312">
                  <c:v>2.8040821675538786E-44</c:v>
                </c:pt>
                <c:pt idx="1313">
                  <c:v>2.0665959876070616E-44</c:v>
                </c:pt>
                <c:pt idx="1314">
                  <c:v>1.5223153585023027E-44</c:v>
                </c:pt>
                <c:pt idx="1315">
                  <c:v>1.1208250570707336E-44</c:v>
                </c:pt>
                <c:pt idx="1316">
                  <c:v>8.248123288268732E-45</c:v>
                </c:pt>
                <c:pt idx="1317">
                  <c:v>6.0667558985747936E-45</c:v>
                </c:pt>
                <c:pt idx="1318">
                  <c:v>4.4600724923230305E-45</c:v>
                </c:pt>
                <c:pt idx="1319">
                  <c:v>3.2772629511413458E-45</c:v>
                </c:pt>
                <c:pt idx="1320">
                  <c:v>2.4069362526305976E-45</c:v>
                </c:pt>
                <c:pt idx="1321">
                  <c:v>1.7668585073197295E-45</c:v>
                </c:pt>
                <c:pt idx="1322">
                  <c:v>1.2963515598263858E-45</c:v>
                </c:pt>
                <c:pt idx="1323">
                  <c:v>9.5066523210706417E-46</c:v>
                </c:pt>
                <c:pt idx="1324">
                  <c:v>6.9681289113497536E-46</c:v>
                </c:pt>
                <c:pt idx="1325">
                  <c:v>5.1049141877885286E-46</c:v>
                </c:pt>
                <c:pt idx="1326">
                  <c:v>3.738043705366657E-46</c:v>
                </c:pt>
                <c:pt idx="1327">
                  <c:v>2.7357973090794852E-46</c:v>
                </c:pt>
                <c:pt idx="1328">
                  <c:v>2.00127620153763E-46</c:v>
                </c:pt>
                <c:pt idx="1329">
                  <c:v>1.463233612176123E-46</c:v>
                </c:pt>
                <c:pt idx="1330">
                  <c:v>1.0693103910919774E-46</c:v>
                </c:pt>
                <c:pt idx="1331">
                  <c:v>7.8104731046615908E-47</c:v>
                </c:pt>
                <c:pt idx="1332">
                  <c:v>5.7020928734670041E-47</c:v>
                </c:pt>
                <c:pt idx="1333">
                  <c:v>4.1607783298435917E-47</c:v>
                </c:pt>
                <c:pt idx="1334">
                  <c:v>3.0345770815310637E-47</c:v>
                </c:pt>
                <c:pt idx="1335">
                  <c:v>2.2121013774436761E-47</c:v>
                </c:pt>
                <c:pt idx="1336">
                  <c:v>1.6117404017333716E-47</c:v>
                </c:pt>
                <c:pt idx="1337">
                  <c:v>1.1737303332932416E-47</c:v>
                </c:pt>
                <c:pt idx="1338">
                  <c:v>8.5432809679514783E-48</c:v>
                </c:pt>
                <c:pt idx="1339">
                  <c:v>6.2153291328882626E-48</c:v>
                </c:pt>
                <c:pt idx="1340">
                  <c:v>4.5194606641083844E-48</c:v>
                </c:pt>
                <c:pt idx="1341">
                  <c:v>3.2846725630190451E-48</c:v>
                </c:pt>
                <c:pt idx="1342">
                  <c:v>2.3860552942822905E-48</c:v>
                </c:pt>
                <c:pt idx="1343">
                  <c:v>1.7324145781657522E-48</c:v>
                </c:pt>
                <c:pt idx="1344">
                  <c:v>1.2572047596406283E-48</c:v>
                </c:pt>
                <c:pt idx="1345">
                  <c:v>9.1189119149753411E-49</c:v>
                </c:pt>
                <c:pt idx="1346">
                  <c:v>6.6109336444368736E-49</c:v>
                </c:pt>
                <c:pt idx="1347">
                  <c:v>4.7903285953357945E-49</c:v>
                </c:pt>
                <c:pt idx="1348">
                  <c:v>3.4693690357154957E-49</c:v>
                </c:pt>
                <c:pt idx="1349">
                  <c:v>2.511414129238394E-49</c:v>
                </c:pt>
                <c:pt idx="1350">
                  <c:v>1.8170579038171049E-49</c:v>
                </c:pt>
                <c:pt idx="1351">
                  <c:v>1.3140193361069206E-49</c:v>
                </c:pt>
                <c:pt idx="1352">
                  <c:v>9.4976739520756511E-50</c:v>
                </c:pt>
                <c:pt idx="1353">
                  <c:v>6.8614392906847668E-50</c:v>
                </c:pt>
                <c:pt idx="1354">
                  <c:v>4.9544519223000149E-50</c:v>
                </c:pt>
                <c:pt idx="1355">
                  <c:v>3.5756779227298695E-50</c:v>
                </c:pt>
                <c:pt idx="1356">
                  <c:v>2.5793097850815467E-50</c:v>
                </c:pt>
                <c:pt idx="1357">
                  <c:v>1.8596487098896312E-50</c:v>
                </c:pt>
                <c:pt idx="1358">
                  <c:v>1.3401103833080718E-50</c:v>
                </c:pt>
                <c:pt idx="1359">
                  <c:v>9.6523361814344529E-51</c:v>
                </c:pt>
                <c:pt idx="1360">
                  <c:v>6.948746562741446E-51</c:v>
                </c:pt>
                <c:pt idx="1361">
                  <c:v>4.9999150670800937E-51</c:v>
                </c:pt>
                <c:pt idx="1362">
                  <c:v>3.5958441562042725E-51</c:v>
                </c:pt>
                <c:pt idx="1363">
                  <c:v>2.5847653994717547E-51</c:v>
                </c:pt>
                <c:pt idx="1364">
                  <c:v>1.8570491361985167E-51</c:v>
                </c:pt>
                <c:pt idx="1365">
                  <c:v>1.3335447961921875E-51</c:v>
                </c:pt>
                <c:pt idx="1366">
                  <c:v>9.5713617474561161E-52</c:v>
                </c:pt>
                <c:pt idx="1367">
                  <c:v>6.8662832800297907E-52</c:v>
                </c:pt>
                <c:pt idx="1368">
                  <c:v>4.9232458727170873E-52</c:v>
                </c:pt>
                <c:pt idx="1369">
                  <c:v>3.5282805725316979E-52</c:v>
                </c:pt>
                <c:pt idx="1370">
                  <c:v>2.5272979089124089E-52</c:v>
                </c:pt>
                <c:pt idx="1371">
                  <c:v>1.8093869631717756E-52</c:v>
                </c:pt>
                <c:pt idx="1372">
                  <c:v>1.2947565815271699E-52</c:v>
                </c:pt>
                <c:pt idx="1373">
                  <c:v>9.2603287947652258E-53</c:v>
                </c:pt>
                <c:pt idx="1374">
                  <c:v>6.6198211052880128E-53</c:v>
                </c:pt>
                <c:pt idx="1375">
                  <c:v>4.7298527856931766E-53</c:v>
                </c:pt>
                <c:pt idx="1376">
                  <c:v>3.3777731274047256E-53</c:v>
                </c:pt>
                <c:pt idx="1377">
                  <c:v>2.4109864432135691E-53</c:v>
                </c:pt>
                <c:pt idx="1378">
                  <c:v>1.7200475694498517E-53</c:v>
                </c:pt>
                <c:pt idx="1379">
                  <c:v>1.2264998587300253E-53</c:v>
                </c:pt>
                <c:pt idx="1380">
                  <c:v>8.7412966736920238E-54</c:v>
                </c:pt>
                <c:pt idx="1381">
                  <c:v>6.2268081996399766E-54</c:v>
                </c:pt>
                <c:pt idx="1382">
                  <c:v>4.4333941707054082E-54</c:v>
                </c:pt>
                <c:pt idx="1383">
                  <c:v>3.1549202812293754E-54</c:v>
                </c:pt>
                <c:pt idx="1384">
                  <c:v>2.2439934179940168E-54</c:v>
                </c:pt>
                <c:pt idx="1385">
                  <c:v>1.5952761425958685E-54</c:v>
                </c:pt>
                <c:pt idx="1386">
                  <c:v>1.1335253130706542E-54</c:v>
                </c:pt>
                <c:pt idx="1387">
                  <c:v>8.0502171353524979E-55</c:v>
                </c:pt>
                <c:pt idx="1388">
                  <c:v>5.7143250848822388E-55</c:v>
                </c:pt>
                <c:pt idx="1389">
                  <c:v>4.0541818777566091E-55</c:v>
                </c:pt>
                <c:pt idx="1390">
                  <c:v>2.8748977721250464E-55</c:v>
                </c:pt>
                <c:pt idx="1391">
                  <c:v>2.0376164438007317E-55</c:v>
                </c:pt>
                <c:pt idx="1392">
                  <c:v>1.4434550949329277E-55</c:v>
                </c:pt>
                <c:pt idx="1393">
                  <c:v>1.0220329269254389E-55</c:v>
                </c:pt>
                <c:pt idx="1394">
                  <c:v>7.2328128049732335E-56</c:v>
                </c:pt>
                <c:pt idx="1395">
                  <c:v>5.1159966147615735E-56</c:v>
                </c:pt>
                <c:pt idx="1396">
                  <c:v>3.6168784691092128E-56</c:v>
                </c:pt>
                <c:pt idx="1397">
                  <c:v>2.5557489272992272E-56</c:v>
                </c:pt>
                <c:pt idx="1398">
                  <c:v>1.8050241625164571E-56</c:v>
                </c:pt>
                <c:pt idx="1399">
                  <c:v>1.2741729264216119E-56</c:v>
                </c:pt>
                <c:pt idx="1400">
                  <c:v>8.9898864293957721E-57</c:v>
                </c:pt>
                <c:pt idx="1401">
                  <c:v>6.3395798375351985E-57</c:v>
                </c:pt>
                <c:pt idx="1402">
                  <c:v>4.4683495784583242E-57</c:v>
                </c:pt>
                <c:pt idx="1403">
                  <c:v>3.1478509844660693E-57</c:v>
                </c:pt>
                <c:pt idx="1404">
                  <c:v>2.2164681878361524E-57</c:v>
                </c:pt>
                <c:pt idx="1405">
                  <c:v>1.5598725411588038E-57</c:v>
                </c:pt>
                <c:pt idx="1406">
                  <c:v>1.0972281885016866E-57</c:v>
                </c:pt>
                <c:pt idx="1407">
                  <c:v>7.7140951460445457E-58</c:v>
                </c:pt>
                <c:pt idx="1408">
                  <c:v>5.4206725903106035E-58</c:v>
                </c:pt>
                <c:pt idx="1409">
                  <c:v>3.8071630059775403E-58</c:v>
                </c:pt>
                <c:pt idx="1410">
                  <c:v>2.6725745959300692E-58</c:v>
                </c:pt>
                <c:pt idx="1411">
                  <c:v>1.8751595592428141E-58</c:v>
                </c:pt>
                <c:pt idx="1412">
                  <c:v>1.3150025890298927E-58</c:v>
                </c:pt>
                <c:pt idx="1413">
                  <c:v>9.2171134751753015E-59</c:v>
                </c:pt>
                <c:pt idx="1414">
                  <c:v>6.457184070607189E-59</c:v>
                </c:pt>
                <c:pt idx="1415">
                  <c:v>4.5213826620545023E-59</c:v>
                </c:pt>
                <c:pt idx="1416">
                  <c:v>3.1643111922919458E-59</c:v>
                </c:pt>
                <c:pt idx="1417">
                  <c:v>2.2134356191709376E-59</c:v>
                </c:pt>
                <c:pt idx="1418">
                  <c:v>1.547513140219691E-59</c:v>
                </c:pt>
                <c:pt idx="1419">
                  <c:v>1.081387884866138E-59</c:v>
                </c:pt>
                <c:pt idx="1420">
                  <c:v>7.5528057816495039E-60</c:v>
                </c:pt>
                <c:pt idx="1421">
                  <c:v>5.2724777668582685E-60</c:v>
                </c:pt>
                <c:pt idx="1422">
                  <c:v>3.6787542715879028E-60</c:v>
                </c:pt>
                <c:pt idx="1423">
                  <c:v>2.565466475024266E-60</c:v>
                </c:pt>
                <c:pt idx="1424">
                  <c:v>1.7881807278221299E-60</c:v>
                </c:pt>
                <c:pt idx="1425">
                  <c:v>1.245764462536718E-60</c:v>
                </c:pt>
                <c:pt idx="1426">
                  <c:v>8.6744088337850567E-61</c:v>
                </c:pt>
                <c:pt idx="1427">
                  <c:v>6.0370283829823113E-61</c:v>
                </c:pt>
                <c:pt idx="1428">
                  <c:v>4.1993869049517471E-61</c:v>
                </c:pt>
                <c:pt idx="1429">
                  <c:v>2.9196303048293077E-61</c:v>
                </c:pt>
                <c:pt idx="1430">
                  <c:v>2.028846066655951E-61</c:v>
                </c:pt>
                <c:pt idx="1431">
                  <c:v>1.4091251075936047E-61</c:v>
                </c:pt>
                <c:pt idx="1432">
                  <c:v>9.7820345056777237E-62</c:v>
                </c:pt>
                <c:pt idx="1433">
                  <c:v>6.7871581551235288E-62</c:v>
                </c:pt>
                <c:pt idx="1434">
                  <c:v>4.7068011391273238E-62</c:v>
                </c:pt>
                <c:pt idx="1435">
                  <c:v>3.2624419472268001E-62</c:v>
                </c:pt>
                <c:pt idx="1436">
                  <c:v>2.2601577762301486E-62</c:v>
                </c:pt>
                <c:pt idx="1437">
                  <c:v>1.5649977035627909E-62</c:v>
                </c:pt>
                <c:pt idx="1438">
                  <c:v>1.0830976033208389E-62</c:v>
                </c:pt>
                <c:pt idx="1439">
                  <c:v>7.4920451907867101E-63</c:v>
                </c:pt>
                <c:pt idx="1440">
                  <c:v>5.17978871911319E-63</c:v>
                </c:pt>
                <c:pt idx="1441">
                  <c:v>3.5793364804554225E-63</c:v>
                </c:pt>
                <c:pt idx="1442">
                  <c:v>2.472132776574997E-63</c:v>
                </c:pt>
                <c:pt idx="1443">
                  <c:v>1.7065530913111517E-63</c:v>
                </c:pt>
                <c:pt idx="1444">
                  <c:v>1.1774609714180558E-63</c:v>
                </c:pt>
                <c:pt idx="1445">
                  <c:v>8.1199228716021042E-64</c:v>
                </c:pt>
                <c:pt idx="1446">
                  <c:v>5.596750083330865E-64</c:v>
                </c:pt>
                <c:pt idx="1447">
                  <c:v>3.8556580697060345E-64</c:v>
                </c:pt>
                <c:pt idx="1448">
                  <c:v>2.6548479877244826E-64</c:v>
                </c:pt>
                <c:pt idx="1449">
                  <c:v>1.8270873680471407E-64</c:v>
                </c:pt>
                <c:pt idx="1450">
                  <c:v>1.2567747337247473E-64</c:v>
                </c:pt>
                <c:pt idx="1451">
                  <c:v>8.6404029796159438E-65</c:v>
                </c:pt>
                <c:pt idx="1452">
                  <c:v>5.9372993617804915E-65</c:v>
                </c:pt>
                <c:pt idx="1453">
                  <c:v>4.077765511981839E-65</c:v>
                </c:pt>
                <c:pt idx="1454">
                  <c:v>2.7991995772456417E-65</c:v>
                </c:pt>
                <c:pt idx="1455">
                  <c:v>1.9205417566959512E-65</c:v>
                </c:pt>
                <c:pt idx="1456">
                  <c:v>1.3170185141826834E-65</c:v>
                </c:pt>
                <c:pt idx="1457">
                  <c:v>9.0268910999211243E-66</c:v>
                </c:pt>
                <c:pt idx="1458">
                  <c:v>6.1839032222249532E-66</c:v>
                </c:pt>
                <c:pt idx="1459">
                  <c:v>4.2341406917264787E-66</c:v>
                </c:pt>
                <c:pt idx="1460">
                  <c:v>2.8976502569091534E-66</c:v>
                </c:pt>
                <c:pt idx="1461">
                  <c:v>1.9820047363905554E-66</c:v>
                </c:pt>
                <c:pt idx="1462">
                  <c:v>1.355006609150922E-66</c:v>
                </c:pt>
                <c:pt idx="1463">
                  <c:v>9.2588298557767899E-67</c:v>
                </c:pt>
                <c:pt idx="1464">
                  <c:v>6.323371812411887E-67</c:v>
                </c:pt>
                <c:pt idx="1465">
                  <c:v>4.3163755280403255E-67</c:v>
                </c:pt>
                <c:pt idx="1466">
                  <c:v>2.9448797983435462E-67</c:v>
                </c:pt>
                <c:pt idx="1467">
                  <c:v>2.0081388306980188E-67</c:v>
                </c:pt>
                <c:pt idx="1468">
                  <c:v>1.3686665925126718E-67</c:v>
                </c:pt>
                <c:pt idx="1469">
                  <c:v>9.3235076742062384E-68</c:v>
                </c:pt>
                <c:pt idx="1470">
                  <c:v>6.3480259459417299E-68</c:v>
                </c:pt>
                <c:pt idx="1471">
                  <c:v>4.3199200571405823E-68</c:v>
                </c:pt>
                <c:pt idx="1472">
                  <c:v>2.9382608248756632E-68</c:v>
                </c:pt>
                <c:pt idx="1473">
                  <c:v>1.9974805507313608E-68</c:v>
                </c:pt>
                <c:pt idx="1474">
                  <c:v>1.3572264517460424E-68</c:v>
                </c:pt>
                <c:pt idx="1475">
                  <c:v>9.2172119542000837E-69</c:v>
                </c:pt>
                <c:pt idx="1476">
                  <c:v>6.2563969926293087E-69</c:v>
                </c:pt>
                <c:pt idx="1477">
                  <c:v>4.2444991374029858E-69</c:v>
                </c:pt>
                <c:pt idx="1478">
                  <c:v>2.8781007290480302E-69</c:v>
                </c:pt>
                <c:pt idx="1479">
                  <c:v>1.9505760166903423E-69</c:v>
                </c:pt>
                <c:pt idx="1480">
                  <c:v>1.3212867603491919E-69</c:v>
                </c:pt>
                <c:pt idx="1481">
                  <c:v>8.9455811784573888E-70</c:v>
                </c:pt>
                <c:pt idx="1482">
                  <c:v>6.0533707759954434E-70</c:v>
                </c:pt>
                <c:pt idx="1483">
                  <c:v>4.0941447116637453E-70</c:v>
                </c:pt>
                <c:pt idx="1484">
                  <c:v>2.7676187455036116E-70</c:v>
                </c:pt>
                <c:pt idx="1485">
                  <c:v>1.8699347863337035E-70</c:v>
                </c:pt>
                <c:pt idx="1486">
                  <c:v>1.2627685106643733E-70</c:v>
                </c:pt>
                <c:pt idx="1487">
                  <c:v>8.523109607953294E-71</c:v>
                </c:pt>
                <c:pt idx="1488">
                  <c:v>5.7497559767610762E-71</c:v>
                </c:pt>
                <c:pt idx="1489">
                  <c:v>3.8768386382508243E-71</c:v>
                </c:pt>
                <c:pt idx="1490">
                  <c:v>2.6126604519318499E-71</c:v>
                </c:pt>
                <c:pt idx="1491">
                  <c:v>1.7598072974762238E-71</c:v>
                </c:pt>
                <c:pt idx="1492">
                  <c:v>1.1847429043738485E-71</c:v>
                </c:pt>
                <c:pt idx="1493">
                  <c:v>7.9718650810868943E-72</c:v>
                </c:pt>
                <c:pt idx="1494">
                  <c:v>5.3613300973082706E-72</c:v>
                </c:pt>
                <c:pt idx="1495">
                  <c:v>3.6038101306399245E-72</c:v>
                </c:pt>
                <c:pt idx="1496">
                  <c:v>2.4211849467495372E-72</c:v>
                </c:pt>
                <c:pt idx="1497">
                  <c:v>1.6258134052998752E-72</c:v>
                </c:pt>
                <c:pt idx="1498">
                  <c:v>1.0911641011378078E-72</c:v>
                </c:pt>
                <c:pt idx="1499">
                  <c:v>7.3195778748530521E-73</c:v>
                </c:pt>
                <c:pt idx="1500">
                  <c:v>4.9074802633673215E-73</c:v>
                </c:pt>
                <c:pt idx="1501">
                  <c:v>3.2885739326614333E-73</c:v>
                </c:pt>
                <c:pt idx="1502">
                  <c:v>2.2025873642088242E-73</c:v>
                </c:pt>
                <c:pt idx="1503">
                  <c:v>1.4744672300971671E-73</c:v>
                </c:pt>
                <c:pt idx="1504">
                  <c:v>9.8653731560363442E-74</c:v>
                </c:pt>
                <c:pt idx="1505">
                  <c:v>6.597331134592423E-74</c:v>
                </c:pt>
                <c:pt idx="1506">
                  <c:v>4.4096019219146531E-74</c:v>
                </c:pt>
                <c:pt idx="1507">
                  <c:v>2.9458239383256228E-74</c:v>
                </c:pt>
                <c:pt idx="1508">
                  <c:v>1.9669370062460755E-74</c:v>
                </c:pt>
                <c:pt idx="1509">
                  <c:v>1.3126542258302483E-74</c:v>
                </c:pt>
                <c:pt idx="1510">
                  <c:v>8.75561021480369E-75</c:v>
                </c:pt>
                <c:pt idx="1511">
                  <c:v>5.8371203683094296E-75</c:v>
                </c:pt>
                <c:pt idx="1512">
                  <c:v>3.8894392591633559E-75</c:v>
                </c:pt>
                <c:pt idx="1513">
                  <c:v>2.5903080539452986E-75</c:v>
                </c:pt>
                <c:pt idx="1514">
                  <c:v>1.7242168272800207E-75</c:v>
                </c:pt>
                <c:pt idx="1515">
                  <c:v>1.1471186662345183E-75</c:v>
                </c:pt>
                <c:pt idx="1516">
                  <c:v>7.6278260722632573E-76</c:v>
                </c:pt>
                <c:pt idx="1517">
                  <c:v>5.0695469280155694E-76</c:v>
                </c:pt>
                <c:pt idx="1518">
                  <c:v>3.3675449970992967E-76</c:v>
                </c:pt>
                <c:pt idx="1519">
                  <c:v>2.2358029495978573E-76</c:v>
                </c:pt>
                <c:pt idx="1520">
                  <c:v>1.4836431742053691E-76</c:v>
                </c:pt>
                <c:pt idx="1521">
                  <c:v>9.8401379114992193E-77</c:v>
                </c:pt>
                <c:pt idx="1522">
                  <c:v>6.5230191756443313E-77</c:v>
                </c:pt>
                <c:pt idx="1523">
                  <c:v>4.3218713638661504E-77</c:v>
                </c:pt>
                <c:pt idx="1524">
                  <c:v>2.8620070042555704E-77</c:v>
                </c:pt>
                <c:pt idx="1525">
                  <c:v>1.8942844160424276E-77</c:v>
                </c:pt>
                <c:pt idx="1526">
                  <c:v>1.2531275624795672E-77</c:v>
                </c:pt>
                <c:pt idx="1527">
                  <c:v>8.2855423944011934E-78</c:v>
                </c:pt>
                <c:pt idx="1528">
                  <c:v>5.4754792102148604E-78</c:v>
                </c:pt>
                <c:pt idx="1529">
                  <c:v>3.6165861738993329E-78</c:v>
                </c:pt>
                <c:pt idx="1530">
                  <c:v>2.3875416558618642E-78</c:v>
                </c:pt>
                <c:pt idx="1531">
                  <c:v>1.5753552973957824E-78</c:v>
                </c:pt>
                <c:pt idx="1532">
                  <c:v>1.038918457138729E-78</c:v>
                </c:pt>
                <c:pt idx="1533">
                  <c:v>6.8479369646446425E-79</c:v>
                </c:pt>
                <c:pt idx="1534">
                  <c:v>4.5114210110630076E-79</c:v>
                </c:pt>
                <c:pt idx="1535">
                  <c:v>2.9705867346374426E-79</c:v>
                </c:pt>
                <c:pt idx="1536">
                  <c:v>1.9549981753617568E-79</c:v>
                </c:pt>
                <c:pt idx="1537">
                  <c:v>1.2859547263000337E-79</c:v>
                </c:pt>
                <c:pt idx="1538">
                  <c:v>8.4543489464781883E-80</c:v>
                </c:pt>
                <c:pt idx="1539">
                  <c:v>5.5553290843526281E-80</c:v>
                </c:pt>
                <c:pt idx="1540">
                  <c:v>3.648501320350522E-80</c:v>
                </c:pt>
                <c:pt idx="1541">
                  <c:v>2.3949380532623593E-80</c:v>
                </c:pt>
                <c:pt idx="1542">
                  <c:v>1.5712637281825484E-80</c:v>
                </c:pt>
                <c:pt idx="1543">
                  <c:v>1.030335998353079E-80</c:v>
                </c:pt>
                <c:pt idx="1544">
                  <c:v>6.7527957557058179E-81</c:v>
                </c:pt>
                <c:pt idx="1545">
                  <c:v>4.4234718844988402E-81</c:v>
                </c:pt>
                <c:pt idx="1546">
                  <c:v>2.8961283756930056E-81</c:v>
                </c:pt>
                <c:pt idx="1547">
                  <c:v>1.8951657153873014E-81</c:v>
                </c:pt>
                <c:pt idx="1548">
                  <c:v>1.239513846798316E-81</c:v>
                </c:pt>
                <c:pt idx="1549">
                  <c:v>8.1027109736739398E-82</c:v>
                </c:pt>
                <c:pt idx="1550">
                  <c:v>5.2940013864622232E-82</c:v>
                </c:pt>
                <c:pt idx="1551">
                  <c:v>3.4571040902229811E-82</c:v>
                </c:pt>
                <c:pt idx="1552">
                  <c:v>2.2563970742458553E-82</c:v>
                </c:pt>
                <c:pt idx="1553">
                  <c:v>1.4719505870802115E-82</c:v>
                </c:pt>
                <c:pt idx="1554">
                  <c:v>9.5972217598935736E-83</c:v>
                </c:pt>
                <c:pt idx="1555">
                  <c:v>6.2542089855215219E-83</c:v>
                </c:pt>
                <c:pt idx="1556">
                  <c:v>4.0735567703671326E-83</c:v>
                </c:pt>
                <c:pt idx="1557">
                  <c:v>2.6518542234592402E-83</c:v>
                </c:pt>
                <c:pt idx="1558">
                  <c:v>1.7254404455491347E-83</c:v>
                </c:pt>
                <c:pt idx="1559">
                  <c:v>1.1220823216894813E-83</c:v>
                </c:pt>
                <c:pt idx="1560">
                  <c:v>7.2932961655661467E-84</c:v>
                </c:pt>
                <c:pt idx="1561">
                  <c:v>4.7380247761760449E-84</c:v>
                </c:pt>
                <c:pt idx="1562">
                  <c:v>3.0764164010176596E-84</c:v>
                </c:pt>
                <c:pt idx="1563">
                  <c:v>1.9964902161840859E-84</c:v>
                </c:pt>
                <c:pt idx="1564">
                  <c:v>1.2949812998404344E-84</c:v>
                </c:pt>
                <c:pt idx="1565">
                  <c:v>8.3952573794286744E-85</c:v>
                </c:pt>
                <c:pt idx="1566">
                  <c:v>5.4397470521348885E-85</c:v>
                </c:pt>
                <c:pt idx="1567">
                  <c:v>3.5228774282090682E-85</c:v>
                </c:pt>
                <c:pt idx="1568">
                  <c:v>2.2802919945888959E-85</c:v>
                </c:pt>
                <c:pt idx="1569">
                  <c:v>1.4752222677686065E-85</c:v>
                </c:pt>
                <c:pt idx="1570">
                  <c:v>9.538904217263694E-86</c:v>
                </c:pt>
                <c:pt idx="1571">
                  <c:v>6.1647222417298509E-86</c:v>
                </c:pt>
                <c:pt idx="1572">
                  <c:v>3.9820114250674321E-86</c:v>
                </c:pt>
                <c:pt idx="1573">
                  <c:v>2.570782986196694E-86</c:v>
                </c:pt>
                <c:pt idx="1574">
                  <c:v>1.6588313127988075E-86</c:v>
                </c:pt>
                <c:pt idx="1575">
                  <c:v>1.0698253633949502E-86</c:v>
                </c:pt>
                <c:pt idx="1576">
                  <c:v>6.896001986226166E-87</c:v>
                </c:pt>
                <c:pt idx="1577">
                  <c:v>4.4427886515512773E-87</c:v>
                </c:pt>
                <c:pt idx="1578">
                  <c:v>2.860801224651628E-87</c:v>
                </c:pt>
                <c:pt idx="1579">
                  <c:v>1.8411680533027516E-87</c:v>
                </c:pt>
                <c:pt idx="1580">
                  <c:v>1.1843303593092295E-87</c:v>
                </c:pt>
                <c:pt idx="1581">
                  <c:v>7.6142291515315635E-88</c:v>
                </c:pt>
                <c:pt idx="1582">
                  <c:v>4.8927456333695527E-88</c:v>
                </c:pt>
                <c:pt idx="1583">
                  <c:v>3.1423381142666794E-88</c:v>
                </c:pt>
                <c:pt idx="1584">
                  <c:v>2.0170967683633105E-88</c:v>
                </c:pt>
                <c:pt idx="1585">
                  <c:v>1.2941185572149505E-88</c:v>
                </c:pt>
                <c:pt idx="1586">
                  <c:v>8.2984096992402989E-89</c:v>
                </c:pt>
                <c:pt idx="1587">
                  <c:v>5.3184994901391752E-89</c:v>
                </c:pt>
                <c:pt idx="1588">
                  <c:v>3.4068795452650593E-89</c:v>
                </c:pt>
                <c:pt idx="1589">
                  <c:v>2.1812116498916139E-89</c:v>
                </c:pt>
                <c:pt idx="1590">
                  <c:v>1.3957645923887788E-89</c:v>
                </c:pt>
                <c:pt idx="1591">
                  <c:v>8.9268831412953695E-90</c:v>
                </c:pt>
                <c:pt idx="1592">
                  <c:v>5.7063813566809127E-90</c:v>
                </c:pt>
                <c:pt idx="1593">
                  <c:v>3.6458178779137469E-90</c:v>
                </c:pt>
                <c:pt idx="1594">
                  <c:v>2.3281038534860296E-90</c:v>
                </c:pt>
                <c:pt idx="1595">
                  <c:v>1.4858771229362514E-90</c:v>
                </c:pt>
                <c:pt idx="1596">
                  <c:v>9.4784336780159045E-91</c:v>
                </c:pt>
                <c:pt idx="1597">
                  <c:v>6.0431497144614919E-91</c:v>
                </c:pt>
                <c:pt idx="1598">
                  <c:v>3.8509084706728274E-91</c:v>
                </c:pt>
                <c:pt idx="1599">
                  <c:v>2.4526527773030837E-91</c:v>
                </c:pt>
                <c:pt idx="1600">
                  <c:v>1.5612841065844584E-91</c:v>
                </c:pt>
                <c:pt idx="1601">
                  <c:v>9.9334651019803536E-92</c:v>
                </c:pt>
                <c:pt idx="1602">
                  <c:v>6.3167331452045405E-92</c:v>
                </c:pt>
                <c:pt idx="1603">
                  <c:v>4.0147377743402854E-92</c:v>
                </c:pt>
                <c:pt idx="1604">
                  <c:v>2.5503201282726654E-92</c:v>
                </c:pt>
                <c:pt idx="1605">
                  <c:v>1.619216941604632E-92</c:v>
                </c:pt>
                <c:pt idx="1606">
                  <c:v>1.0275150035803147E-92</c:v>
                </c:pt>
                <c:pt idx="1607">
                  <c:v>6.516945116033367E-93</c:v>
                </c:pt>
                <c:pt idx="1608">
                  <c:v>4.1311663160447692E-93</c:v>
                </c:pt>
                <c:pt idx="1609">
                  <c:v>2.6174234338169764E-93</c:v>
                </c:pt>
                <c:pt idx="1610">
                  <c:v>1.6574786773088651E-93</c:v>
                </c:pt>
                <c:pt idx="1611">
                  <c:v>1.0490460119422303E-93</c:v>
                </c:pt>
                <c:pt idx="1612">
                  <c:v>6.6361120971723309E-94</c:v>
                </c:pt>
                <c:pt idx="1613">
                  <c:v>4.1957098335090222E-94</c:v>
                </c:pt>
                <c:pt idx="1614">
                  <c:v>2.6513661042656096E-94</c:v>
                </c:pt>
                <c:pt idx="1615">
                  <c:v>1.6745820914738064E-94</c:v>
                </c:pt>
                <c:pt idx="1616">
                  <c:v>1.0570989457641641E-94</c:v>
                </c:pt>
                <c:pt idx="1617">
                  <c:v>6.6695611407231462E-95</c:v>
                </c:pt>
                <c:pt idx="1618">
                  <c:v>4.2058256385790287E-95</c:v>
                </c:pt>
                <c:pt idx="1619">
                  <c:v>2.6508040418407883E-95</c:v>
                </c:pt>
                <c:pt idx="1620">
                  <c:v>1.6698455539804986E-95</c:v>
                </c:pt>
                <c:pt idx="1621">
                  <c:v>1.0513498862448281E-95</c:v>
                </c:pt>
                <c:pt idx="1622">
                  <c:v>6.6159237774478928E-96</c:v>
                </c:pt>
                <c:pt idx="1623">
                  <c:v>4.1610787408614364E-96</c:v>
                </c:pt>
                <c:pt idx="1624">
                  <c:v>2.6157339057939198E-96</c:v>
                </c:pt>
                <c:pt idx="1625">
                  <c:v>1.6434380691405137E-96</c:v>
                </c:pt>
                <c:pt idx="1626">
                  <c:v>1.0320131802563479E-96</c:v>
                </c:pt>
                <c:pt idx="1627">
                  <c:v>6.4772286991602844E-97</c:v>
                </c:pt>
                <c:pt idx="1628">
                  <c:v>4.0631726113952598E-97</c:v>
                </c:pt>
                <c:pt idx="1629">
                  <c:v>2.5474949592685008E-97</c:v>
                </c:pt>
                <c:pt idx="1630">
                  <c:v>1.5963693510328149E-97</c:v>
                </c:pt>
                <c:pt idx="1631">
                  <c:v>9.9982820148210194E-98</c:v>
                </c:pt>
                <c:pt idx="1632">
                  <c:v>6.2587744960411435E-98</c:v>
                </c:pt>
                <c:pt idx="1633">
                  <c:v>3.915841576138537E-98</c:v>
                </c:pt>
                <c:pt idx="1634">
                  <c:v>2.448684184555482E-98</c:v>
                </c:pt>
                <c:pt idx="1635">
                  <c:v>1.5304257361579776E-98</c:v>
                </c:pt>
                <c:pt idx="1636">
                  <c:v>9.5601241535579754E-99</c:v>
                </c:pt>
                <c:pt idx="1637">
                  <c:v>5.9687935708561934E-99</c:v>
                </c:pt>
                <c:pt idx="1638">
                  <c:v>3.7246143134881677E-99</c:v>
                </c:pt>
                <c:pt idx="1639">
                  <c:v>2.3229921674178135E-99</c:v>
                </c:pt>
                <c:pt idx="1640">
                  <c:v>1.4480576052732057E-99</c:v>
                </c:pt>
                <c:pt idx="1641">
                  <c:v>9.0218490270388827E-100</c:v>
                </c:pt>
                <c:pt idx="1642">
                  <c:v>5.6179369610287861E-100</c:v>
                </c:pt>
                <c:pt idx="1643">
                  <c:v>3.4964693469113233E-100</c:v>
                </c:pt>
                <c:pt idx="1644">
                  <c:v>2.1749742167968319E-100</c:v>
                </c:pt>
                <c:pt idx="1645">
                  <c:v>1.3522282110085617E-100</c:v>
                </c:pt>
                <c:pt idx="1646">
                  <c:v>8.4026704321215858E-101</c:v>
                </c:pt>
                <c:pt idx="1647">
                  <c:v>5.2186250399499121E-101</c:v>
                </c:pt>
                <c:pt idx="1648">
                  <c:v>3.2394124766924424E-101</c:v>
                </c:pt>
                <c:pt idx="1649">
                  <c:v>2.0097765181828706E-101</c:v>
                </c:pt>
                <c:pt idx="1650">
                  <c:v>1.2462369181775058E-101</c:v>
                </c:pt>
                <c:pt idx="1651">
                  <c:v>7.7236885386931226E-102</c:v>
                </c:pt>
                <c:pt idx="1652">
                  <c:v>4.7843192803561142E-102</c:v>
                </c:pt>
                <c:pt idx="1653">
                  <c:v>2.9620118138154053E-102</c:v>
                </c:pt>
                <c:pt idx="1654">
                  <c:v>1.8328402573778714E-102</c:v>
                </c:pt>
                <c:pt idx="1655">
                  <c:v>1.1335315405379446E-102</c:v>
                </c:pt>
                <c:pt idx="1656">
                  <c:v>7.0067034102190242E-103</c:v>
                </c:pt>
                <c:pt idx="1657">
                  <c:v>4.3287744692726113E-103</c:v>
                </c:pt>
                <c:pt idx="1658">
                  <c:v>2.6729279454548204E-103</c:v>
                </c:pt>
                <c:pt idx="1659">
                  <c:v>1.6496073317392754E-103</c:v>
                </c:pt>
                <c:pt idx="1660">
                  <c:v>1.017524574779945E-103</c:v>
                </c:pt>
                <c:pt idx="1661">
                  <c:v>6.2730710334361766E-104</c:v>
                </c:pt>
                <c:pt idx="1662">
                  <c:v>3.8653287860979549E-104</c:v>
                </c:pt>
                <c:pt idx="1663">
                  <c:v>2.3804747638157039E-104</c:v>
                </c:pt>
                <c:pt idx="1664">
                  <c:v>1.4652495445019149E-104</c:v>
                </c:pt>
                <c:pt idx="1665">
                  <c:v>9.0142676447829154E-105</c:v>
                </c:pt>
                <c:pt idx="1666">
                  <c:v>5.5426838859289346E-105</c:v>
                </c:pt>
                <c:pt idx="1667">
                  <c:v>3.4062815935610887E-105</c:v>
                </c:pt>
                <c:pt idx="1668">
                  <c:v>2.0922410981518584E-105</c:v>
                </c:pt>
                <c:pt idx="1669">
                  <c:v>1.2844394060744315E-105</c:v>
                </c:pt>
                <c:pt idx="1670">
                  <c:v>7.8810882853309533E-106</c:v>
                </c:pt>
                <c:pt idx="1671">
                  <c:v>4.8331403973466675E-106</c:v>
                </c:pt>
                <c:pt idx="1672">
                  <c:v>2.9623968995031287E-106</c:v>
                </c:pt>
                <c:pt idx="1673">
                  <c:v>1.8147953620539923E-106</c:v>
                </c:pt>
                <c:pt idx="1674">
                  <c:v>1.1111754243059674E-106</c:v>
                </c:pt>
                <c:pt idx="1675">
                  <c:v>6.799987481535522E-107</c:v>
                </c:pt>
                <c:pt idx="1676">
                  <c:v>4.159145229857915E-107</c:v>
                </c:pt>
                <c:pt idx="1677">
                  <c:v>2.5425559133644832E-107</c:v>
                </c:pt>
                <c:pt idx="1678">
                  <c:v>1.5534860645758294E-107</c:v>
                </c:pt>
                <c:pt idx="1679">
                  <c:v>9.4866876592468028E-108</c:v>
                </c:pt>
                <c:pt idx="1680">
                  <c:v>5.7901818159677388E-108</c:v>
                </c:pt>
                <c:pt idx="1681">
                  <c:v>3.5321580400128398E-108</c:v>
                </c:pt>
                <c:pt idx="1682">
                  <c:v>2.1535668032410848E-108</c:v>
                </c:pt>
                <c:pt idx="1683">
                  <c:v>1.3123414079041157E-108</c:v>
                </c:pt>
                <c:pt idx="1684">
                  <c:v>7.9929215004721062E-109</c:v>
                </c:pt>
                <c:pt idx="1685">
                  <c:v>4.8655782654984883E-109</c:v>
                </c:pt>
                <c:pt idx="1686">
                  <c:v>2.9602851440255222E-109</c:v>
                </c:pt>
                <c:pt idx="1687">
                  <c:v>1.8001254195451347E-109</c:v>
                </c:pt>
                <c:pt idx="1688">
                  <c:v>1.0940623876785394E-109</c:v>
                </c:pt>
                <c:pt idx="1689">
                  <c:v>6.6458645208205021E-110</c:v>
                </c:pt>
                <c:pt idx="1690">
                  <c:v>4.0348827640421882E-110</c:v>
                </c:pt>
                <c:pt idx="1691">
                  <c:v>2.448388701364076E-110</c:v>
                </c:pt>
                <c:pt idx="1692">
                  <c:v>1.4849088324318764E-110</c:v>
                </c:pt>
                <c:pt idx="1693">
                  <c:v>9.000966812120699E-111</c:v>
                </c:pt>
                <c:pt idx="1694">
                  <c:v>5.4531625664585868E-111</c:v>
                </c:pt>
                <c:pt idx="1695">
                  <c:v>3.3020041304900404E-111</c:v>
                </c:pt>
                <c:pt idx="1696">
                  <c:v>1.9983733574652103E-111</c:v>
                </c:pt>
                <c:pt idx="1697">
                  <c:v>1.2087750012884191E-111</c:v>
                </c:pt>
                <c:pt idx="1698">
                  <c:v>7.3077569895674238E-112</c:v>
                </c:pt>
                <c:pt idx="1699">
                  <c:v>4.4156280269154394E-112</c:v>
                </c:pt>
                <c:pt idx="1700">
                  <c:v>2.666678080149052E-112</c:v>
                </c:pt>
                <c:pt idx="1701">
                  <c:v>1.6096016000662116E-112</c:v>
                </c:pt>
                <c:pt idx="1702">
                  <c:v>9.7103718676699092E-113</c:v>
                </c:pt>
                <c:pt idx="1703">
                  <c:v>5.854946893711586E-113</c:v>
                </c:pt>
                <c:pt idx="1704">
                  <c:v>3.5284149917097573E-113</c:v>
                </c:pt>
                <c:pt idx="1705">
                  <c:v>2.1252299416952989E-113</c:v>
                </c:pt>
                <c:pt idx="1706">
                  <c:v>1.2793864026790311E-113</c:v>
                </c:pt>
                <c:pt idx="1707">
                  <c:v>7.6978074181204011E-114</c:v>
                </c:pt>
                <c:pt idx="1708">
                  <c:v>4.6291561221912642E-114</c:v>
                </c:pt>
                <c:pt idx="1709">
                  <c:v>2.7823134679791855E-114</c:v>
                </c:pt>
                <c:pt idx="1710">
                  <c:v>1.6713973169332154E-114</c:v>
                </c:pt>
                <c:pt idx="1711">
                  <c:v>1.0035123574725505E-114</c:v>
                </c:pt>
                <c:pt idx="1712">
                  <c:v>6.0219216322686587E-115</c:v>
                </c:pt>
                <c:pt idx="1713">
                  <c:v>3.6117426132771764E-115</c:v>
                </c:pt>
                <c:pt idx="1714">
                  <c:v>2.1650492261656091E-115</c:v>
                </c:pt>
                <c:pt idx="1715">
                  <c:v>1.2971434719642662E-115</c:v>
                </c:pt>
                <c:pt idx="1716">
                  <c:v>7.7674323509912636E-116</c:v>
                </c:pt>
                <c:pt idx="1717">
                  <c:v>4.6487494477247921E-116</c:v>
                </c:pt>
                <c:pt idx="1718">
                  <c:v>2.7807629222427203E-116</c:v>
                </c:pt>
                <c:pt idx="1719">
                  <c:v>1.6624971959055658E-116</c:v>
                </c:pt>
                <c:pt idx="1720">
                  <c:v>9.9340646267176737E-117</c:v>
                </c:pt>
                <c:pt idx="1721">
                  <c:v>5.9328328356259832E-117</c:v>
                </c:pt>
                <c:pt idx="1722">
                  <c:v>3.5413290568733579E-117</c:v>
                </c:pt>
                <c:pt idx="1723">
                  <c:v>2.1127079347271385E-117</c:v>
                </c:pt>
                <c:pt idx="1724">
                  <c:v>1.2597420391651954E-117</c:v>
                </c:pt>
                <c:pt idx="1725">
                  <c:v>7.5074548577400967E-118</c:v>
                </c:pt>
                <c:pt idx="1726">
                  <c:v>4.471700964836124E-118</c:v>
                </c:pt>
                <c:pt idx="1727">
                  <c:v>2.6620834376693385E-118</c:v>
                </c:pt>
                <c:pt idx="1728">
                  <c:v>1.5839425623505162E-118</c:v>
                </c:pt>
                <c:pt idx="1729">
                  <c:v>9.4194602807914437E-119</c:v>
                </c:pt>
                <c:pt idx="1730">
                  <c:v>5.5986253126422293E-119</c:v>
                </c:pt>
                <c:pt idx="1731">
                  <c:v>3.3258721529249469E-119</c:v>
                </c:pt>
                <c:pt idx="1732">
                  <c:v>1.974687745243996E-119</c:v>
                </c:pt>
                <c:pt idx="1733">
                  <c:v>1.1718175906559675E-119</c:v>
                </c:pt>
                <c:pt idx="1734">
                  <c:v>6.9500874088337666E-120</c:v>
                </c:pt>
                <c:pt idx="1735">
                  <c:v>4.1199235841738252E-120</c:v>
                </c:pt>
                <c:pt idx="1736">
                  <c:v>2.4409375329465716E-120</c:v>
                </c:pt>
                <c:pt idx="1737">
                  <c:v>1.4454156394305048E-120</c:v>
                </c:pt>
                <c:pt idx="1738">
                  <c:v>8.554554209761712E-121</c:v>
                </c:pt>
                <c:pt idx="1739">
                  <c:v>5.0602332344404948E-121</c:v>
                </c:pt>
                <c:pt idx="1740">
                  <c:v>2.9916595863033315E-121</c:v>
                </c:pt>
                <c:pt idx="1741">
                  <c:v>1.7677558064317621E-121</c:v>
                </c:pt>
                <c:pt idx="1742">
                  <c:v>1.0440007181296477E-121</c:v>
                </c:pt>
                <c:pt idx="1743">
                  <c:v>6.1623692710462534E-122</c:v>
                </c:pt>
                <c:pt idx="1744">
                  <c:v>3.6354904446873159E-122</c:v>
                </c:pt>
                <c:pt idx="1745">
                  <c:v>2.1436142324908905E-122</c:v>
                </c:pt>
                <c:pt idx="1746">
                  <c:v>1.2632769208811214E-122</c:v>
                </c:pt>
                <c:pt idx="1747">
                  <c:v>7.440785199428092E-123</c:v>
                </c:pt>
                <c:pt idx="1748">
                  <c:v>4.3803339140719026E-123</c:v>
                </c:pt>
                <c:pt idx="1749">
                  <c:v>2.5772935308260912E-123</c:v>
                </c:pt>
                <c:pt idx="1750">
                  <c:v>1.5156144378223809E-123</c:v>
                </c:pt>
                <c:pt idx="1751">
                  <c:v>8.9080313788117441E-124</c:v>
                </c:pt>
                <c:pt idx="1752">
                  <c:v>5.2329051964116813E-124</c:v>
                </c:pt>
                <c:pt idx="1753">
                  <c:v>3.0723599085730279E-124</c:v>
                </c:pt>
                <c:pt idx="1754">
                  <c:v>1.8028906054462993E-124</c:v>
                </c:pt>
                <c:pt idx="1755">
                  <c:v>1.0573887749996728E-124</c:v>
                </c:pt>
                <c:pt idx="1756">
                  <c:v>6.1982347319258045E-125</c:v>
                </c:pt>
                <c:pt idx="1757">
                  <c:v>3.6313600906390311E-125</c:v>
                </c:pt>
                <c:pt idx="1758">
                  <c:v>2.1263686304348972E-125</c:v>
                </c:pt>
                <c:pt idx="1759">
                  <c:v>1.2444450092379346E-125</c:v>
                </c:pt>
                <c:pt idx="1760">
                  <c:v>7.2791513142286713E-126</c:v>
                </c:pt>
                <c:pt idx="1761">
                  <c:v>4.2555298143922475E-126</c:v>
                </c:pt>
                <c:pt idx="1762">
                  <c:v>2.4865337084281767E-126</c:v>
                </c:pt>
                <c:pt idx="1763">
                  <c:v>1.4521211734191094E-126</c:v>
                </c:pt>
                <c:pt idx="1764">
                  <c:v>8.4757693180569975E-127</c:v>
                </c:pt>
                <c:pt idx="1765">
                  <c:v>4.9445085460624074E-127</c:v>
                </c:pt>
                <c:pt idx="1766">
                  <c:v>2.8829349231773973E-127</c:v>
                </c:pt>
                <c:pt idx="1767">
                  <c:v>1.680019103296084E-127</c:v>
                </c:pt>
                <c:pt idx="1768">
                  <c:v>9.7850093468187557E-128</c:v>
                </c:pt>
                <c:pt idx="1769">
                  <c:v>5.6960774212775954E-128</c:v>
                </c:pt>
                <c:pt idx="1770">
                  <c:v>3.3140427515877591E-128</c:v>
                </c:pt>
                <c:pt idx="1771">
                  <c:v>1.9271161187208229E-128</c:v>
                </c:pt>
                <c:pt idx="1772">
                  <c:v>1.1200184734313717E-128</c:v>
                </c:pt>
                <c:pt idx="1773">
                  <c:v>6.505938937040628E-129</c:v>
                </c:pt>
                <c:pt idx="1774">
                  <c:v>3.7771327164861909E-129</c:v>
                </c:pt>
                <c:pt idx="1775">
                  <c:v>2.1917042123171885E-129</c:v>
                </c:pt>
                <c:pt idx="1776">
                  <c:v>1.2710687620802666E-129</c:v>
                </c:pt>
                <c:pt idx="1777">
                  <c:v>7.3675573471065804E-130</c:v>
                </c:pt>
                <c:pt idx="1778">
                  <c:v>4.2682057921687095E-130</c:v>
                </c:pt>
                <c:pt idx="1779">
                  <c:v>2.4713513526762853E-130</c:v>
                </c:pt>
                <c:pt idx="1780">
                  <c:v>1.4301807346312599E-130</c:v>
                </c:pt>
                <c:pt idx="1781">
                  <c:v>8.2720778164170166E-131</c:v>
                </c:pt>
                <c:pt idx="1782">
                  <c:v>4.7819554638936572E-131</c:v>
                </c:pt>
                <c:pt idx="1783">
                  <c:v>2.7628902987708302E-131</c:v>
                </c:pt>
                <c:pt idx="1784">
                  <c:v>1.5954710380594019E-131</c:v>
                </c:pt>
                <c:pt idx="1785">
                  <c:v>9.2083400378403483E-132</c:v>
                </c:pt>
                <c:pt idx="1786">
                  <c:v>5.3117898101343873E-132</c:v>
                </c:pt>
                <c:pt idx="1787">
                  <c:v>3.0624393428634668E-132</c:v>
                </c:pt>
                <c:pt idx="1788">
                  <c:v>1.7646604843660843E-132</c:v>
                </c:pt>
                <c:pt idx="1789">
                  <c:v>1.016299818193468E-132</c:v>
                </c:pt>
                <c:pt idx="1790">
                  <c:v>5.8499146194341067E-133</c:v>
                </c:pt>
                <c:pt idx="1791">
                  <c:v>3.3654579630696771E-133</c:v>
                </c:pt>
                <c:pt idx="1792">
                  <c:v>1.9351103992644133E-133</c:v>
                </c:pt>
                <c:pt idx="1793">
                  <c:v>1.1120753844876761E-133</c:v>
                </c:pt>
                <c:pt idx="1794">
                  <c:v>6.3874804520030985E-134</c:v>
                </c:pt>
                <c:pt idx="1795">
                  <c:v>3.6668385299907597E-134</c:v>
                </c:pt>
                <c:pt idx="1796">
                  <c:v>2.1038792235838047E-134</c:v>
                </c:pt>
                <c:pt idx="1797">
                  <c:v>1.2064702326294769E-134</c:v>
                </c:pt>
                <c:pt idx="1798">
                  <c:v>6.9147928665454439E-135</c:v>
                </c:pt>
                <c:pt idx="1799">
                  <c:v>3.9610330730468973E-135</c:v>
                </c:pt>
                <c:pt idx="1800">
                  <c:v>2.2677984897344812E-135</c:v>
                </c:pt>
                <c:pt idx="1801">
                  <c:v>1.2976785485647909E-135</c:v>
                </c:pt>
                <c:pt idx="1802">
                  <c:v>7.4215809849686923E-136</c:v>
                </c:pt>
                <c:pt idx="1803">
                  <c:v>4.2422118096627267E-136</c:v>
                </c:pt>
                <c:pt idx="1804">
                  <c:v>2.4235659919353316E-136</c:v>
                </c:pt>
                <c:pt idx="1805">
                  <c:v>1.3838337079700826E-136</c:v>
                </c:pt>
                <c:pt idx="1806">
                  <c:v>7.8973154482888959E-137</c:v>
                </c:pt>
                <c:pt idx="1807">
                  <c:v>4.5044478419414577E-137</c:v>
                </c:pt>
                <c:pt idx="1808">
                  <c:v>2.5678526930213618E-137</c:v>
                </c:pt>
                <c:pt idx="1809">
                  <c:v>1.4630699438951272E-137</c:v>
                </c:pt>
                <c:pt idx="1810">
                  <c:v>8.3315629496529675E-138</c:v>
                </c:pt>
                <c:pt idx="1811">
                  <c:v>4.7419203152866794E-138</c:v>
                </c:pt>
                <c:pt idx="1812">
                  <c:v>2.6974187668873404E-138</c:v>
                </c:pt>
                <c:pt idx="1813">
                  <c:v>1.5335884187443079E-138</c:v>
                </c:pt>
                <c:pt idx="1814">
                  <c:v>8.7143612459939788E-139</c:v>
                </c:pt>
                <c:pt idx="1815">
                  <c:v>4.9491265965044507E-139</c:v>
                </c:pt>
                <c:pt idx="1816">
                  <c:v>2.8092332665765076E-139</c:v>
                </c:pt>
                <c:pt idx="1817">
                  <c:v>1.5937245010049194E-139</c:v>
                </c:pt>
                <c:pt idx="1818">
                  <c:v>9.0365961560130379E-140</c:v>
                </c:pt>
                <c:pt idx="1819">
                  <c:v>5.1210928316092796E-140</c:v>
                </c:pt>
                <c:pt idx="1820">
                  <c:v>2.900591323279421E-140</c:v>
                </c:pt>
                <c:pt idx="1821">
                  <c:v>1.6420127705078491E-140</c:v>
                </c:pt>
                <c:pt idx="1822">
                  <c:v>9.2903608013675492E-141</c:v>
                </c:pt>
                <c:pt idx="1823">
                  <c:v>5.25357171793211E-141</c:v>
                </c:pt>
                <c:pt idx="1824">
                  <c:v>2.9692225885575795E-141</c:v>
                </c:pt>
                <c:pt idx="1825">
                  <c:v>1.6772462266190382E-141</c:v>
                </c:pt>
                <c:pt idx="1826">
                  <c:v>9.4692774090894808E-142</c:v>
                </c:pt>
                <c:pt idx="1827">
                  <c:v>5.343216552030859E-142</c:v>
                </c:pt>
                <c:pt idx="1828">
                  <c:v>3.0133848687834271E-142</c:v>
                </c:pt>
                <c:pt idx="1829">
                  <c:v>1.6985263681970531E-142</c:v>
                </c:pt>
                <c:pt idx="1830">
                  <c:v>9.568763429884092E-143</c:v>
                </c:pt>
                <c:pt idx="1831">
                  <c:v>5.3877216141606057E-143</c:v>
                </c:pt>
                <c:pt idx="1832">
                  <c:v>3.0319375687610529E-143</c:v>
                </c:pt>
                <c:pt idx="1833">
                  <c:v>1.705301248194753E-143</c:v>
                </c:pt>
                <c:pt idx="1834">
                  <c:v>9.5862264874742044E-144</c:v>
                </c:pt>
                <c:pt idx="1835">
                  <c:v>5.3859206760517033E-144</c:v>
                </c:pt>
                <c:pt idx="1836">
                  <c:v>3.0243906256938918E-144</c:v>
                </c:pt>
                <c:pt idx="1837">
                  <c:v>1.6973892543649683E-144</c:v>
                </c:pt>
                <c:pt idx="1838">
                  <c:v>9.5211765877687466E-145</c:v>
                </c:pt>
                <c:pt idx="1839">
                  <c:v>5.337837759798214E-145</c:v>
                </c:pt>
                <c:pt idx="1840">
                  <c:v>2.9909260041549474E-145</c:v>
                </c:pt>
                <c:pt idx="1841">
                  <c:v>1.6749871864087342E-145</c:v>
                </c:pt>
                <c:pt idx="1842">
                  <c:v>9.3752488110084429E-146</c:v>
                </c:pt>
                <c:pt idx="1843">
                  <c:v>5.2446870655396392E-146</c:v>
                </c:pt>
                <c:pt idx="1844">
                  <c:v>2.9323904369948468E-146</c:v>
                </c:pt>
                <c:pt idx="1845">
                  <c:v>1.6386621288758047E-146</c:v>
                </c:pt>
                <c:pt idx="1846">
                  <c:v>9.1521350283934643E-147</c:v>
                </c:pt>
                <c:pt idx="1847">
                  <c:v>5.108822015154272E-147</c:v>
                </c:pt>
                <c:pt idx="1848">
                  <c:v>2.8502598143223011E-147</c:v>
                </c:pt>
                <c:pt idx="1849">
                  <c:v>1.5893275878115688E-147</c:v>
                </c:pt>
                <c:pt idx="1850">
                  <c:v>8.8574286227676664E-148</c:v>
                </c:pt>
                <c:pt idx="1851">
                  <c:v>4.9336363973480153E-148</c:v>
                </c:pt>
                <c:pt idx="1852">
                  <c:v>2.7465773117407654E-148</c:v>
                </c:pt>
                <c:pt idx="1853">
                  <c:v>1.5282052933961917E-148</c:v>
                </c:pt>
                <c:pt idx="1854">
                  <c:v>8.4983913338822347E-149</c:v>
                </c:pt>
                <c:pt idx="1855">
                  <c:v>4.7234234131378307E-149</c:v>
                </c:pt>
                <c:pt idx="1856">
                  <c:v>2.6238688803335216E-149</c:v>
                </c:pt>
                <c:pt idx="1857">
                  <c:v>1.4567748993117911E-149</c:v>
                </c:pt>
                <c:pt idx="1858">
                  <c:v>8.0836558025630749E-150</c:v>
                </c:pt>
                <c:pt idx="1859">
                  <c:v>4.4832007983999466E-150</c:v>
                </c:pt>
                <c:pt idx="1860">
                  <c:v>2.4850409803918731E-150</c:v>
                </c:pt>
                <c:pt idx="1861">
                  <c:v>1.3767144710547764E-150</c:v>
                </c:pt>
                <c:pt idx="1862">
                  <c:v>7.6228808279982464E-151</c:v>
                </c:pt>
                <c:pt idx="1863">
                  <c:v>4.2185119691426256E-151</c:v>
                </c:pt>
                <c:pt idx="1864">
                  <c:v>2.3332663385541205E-151</c:v>
                </c:pt>
                <c:pt idx="1865">
                  <c:v>1.2898351035314248E-151</c:v>
                </c:pt>
                <c:pt idx="1866">
                  <c:v>7.1263785448163395E-152</c:v>
                </c:pt>
                <c:pt idx="1867">
                  <c:v>3.9352141789727851E-152</c:v>
                </c:pt>
                <c:pt idx="1868">
                  <c:v>2.171863986886744E-152</c:v>
                </c:pt>
                <c:pt idx="1869">
                  <c:v>1.1980132161458577E-152</c:v>
                </c:pt>
                <c:pt idx="1870">
                  <c:v>6.6047335473559782E-153</c:v>
                </c:pt>
                <c:pt idx="1871">
                  <c:v>3.6392649445210929E-153</c:v>
                </c:pt>
                <c:pt idx="1872">
                  <c:v>2.0041798827500367E-153</c:v>
                </c:pt>
                <c:pt idx="1873">
                  <c:v>1.1031240352370074E-153</c:v>
                </c:pt>
                <c:pt idx="1874">
                  <c:v>6.0684334356277671E-154</c:v>
                </c:pt>
                <c:pt idx="1875">
                  <c:v>3.3365174974056036E-154</c:v>
                </c:pt>
                <c:pt idx="1876">
                  <c:v>1.8334740269075322E-154</c:v>
                </c:pt>
                <c:pt idx="1877">
                  <c:v>1.0069795039338997E-154</c:v>
                </c:pt>
                <c:pt idx="1878">
                  <c:v>5.5275284405390023E-155</c:v>
                </c:pt>
                <c:pt idx="1879">
                  <c:v>3.032534838706916E-155</c:v>
                </c:pt>
                <c:pt idx="1880">
                  <c:v>1.6628192462893694E-155</c:v>
                </c:pt>
                <c:pt idx="1881">
                  <c:v>9.1127339151921463E-156</c:v>
                </c:pt>
                <c:pt idx="1882">
                  <c:v>4.991334914925808E-156</c:v>
                </c:pt>
                <c:pt idx="1883">
                  <c:v>2.7324302328741101E-156</c:v>
                </c:pt>
                <c:pt idx="1884">
                  <c:v>1.4950157658251625E-156</c:v>
                </c:pt>
                <c:pt idx="1885">
                  <c:v>8.175357558866904E-157</c:v>
                </c:pt>
                <c:pt idx="1886">
                  <c:v>4.4681938357188773E-157</c:v>
                </c:pt>
                <c:pt idx="1887">
                  <c:v>2.4407398500675716E-157</c:v>
                </c:pt>
                <c:pt idx="1888">
                  <c:v>1.3325244586136196E-157</c:v>
                </c:pt>
                <c:pt idx="1889">
                  <c:v>7.2709820022760665E-158</c:v>
                </c:pt>
                <c:pt idx="1890">
                  <c:v>3.9652913770130598E-158</c:v>
                </c:pt>
                <c:pt idx="1891">
                  <c:v>2.1613309359789892E-158</c:v>
                </c:pt>
                <c:pt idx="1892">
                  <c:v>1.1774203418384784E-158</c:v>
                </c:pt>
                <c:pt idx="1893">
                  <c:v>6.4107061889383357E-159</c:v>
                </c:pt>
                <c:pt idx="1894">
                  <c:v>3.4885444219589293E-159</c:v>
                </c:pt>
                <c:pt idx="1895">
                  <c:v>1.8973465446379954E-159</c:v>
                </c:pt>
                <c:pt idx="1896">
                  <c:v>1.0313665818017872E-159</c:v>
                </c:pt>
                <c:pt idx="1897">
                  <c:v>5.6032940515438803E-160</c:v>
                </c:pt>
                <c:pt idx="1898">
                  <c:v>3.0425499002705908E-160</c:v>
                </c:pt>
                <c:pt idx="1899">
                  <c:v>1.6511856854597257E-160</c:v>
                </c:pt>
                <c:pt idx="1900">
                  <c:v>8.9560807892217022E-161</c:v>
                </c:pt>
                <c:pt idx="1901">
                  <c:v>4.8551644574183242E-161</c:v>
                </c:pt>
                <c:pt idx="1902">
                  <c:v>2.6305933373236428E-161</c:v>
                </c:pt>
                <c:pt idx="1903">
                  <c:v>1.4245158543469804E-161</c:v>
                </c:pt>
                <c:pt idx="1904">
                  <c:v>7.7098269814305264E-162</c:v>
                </c:pt>
                <c:pt idx="1905">
                  <c:v>4.1704769316738318E-162</c:v>
                </c:pt>
                <c:pt idx="1906">
                  <c:v>2.2547091841133944E-162</c:v>
                </c:pt>
                <c:pt idx="1907">
                  <c:v>1.2183134436989772E-162</c:v>
                </c:pt>
                <c:pt idx="1908">
                  <c:v>6.5794744423269007E-163</c:v>
                </c:pt>
                <c:pt idx="1909">
                  <c:v>3.5512971264909703E-163</c:v>
                </c:pt>
                <c:pt idx="1910">
                  <c:v>1.9157834912860834E-163</c:v>
                </c:pt>
                <c:pt idx="1911">
                  <c:v>1.032926517716401E-163</c:v>
                </c:pt>
                <c:pt idx="1912">
                  <c:v>5.5661638214224045E-164</c:v>
                </c:pt>
                <c:pt idx="1913">
                  <c:v>2.9978235794379131E-164</c:v>
                </c:pt>
                <c:pt idx="1914">
                  <c:v>1.6136883405020816E-164</c:v>
                </c:pt>
                <c:pt idx="1915">
                  <c:v>8.6815391235579491E-165</c:v>
                </c:pt>
                <c:pt idx="1916">
                  <c:v>4.668068725230568E-165</c:v>
                </c:pt>
                <c:pt idx="1917">
                  <c:v>2.5086563758875811E-165</c:v>
                </c:pt>
                <c:pt idx="1918">
                  <c:v>1.3474371256533342E-165</c:v>
                </c:pt>
                <c:pt idx="1919">
                  <c:v>7.2333454855973283E-166</c:v>
                </c:pt>
                <c:pt idx="1920">
                  <c:v>3.880907123764935E-166</c:v>
                </c:pt>
                <c:pt idx="1921">
                  <c:v>2.0810887647873458E-166</c:v>
                </c:pt>
                <c:pt idx="1922">
                  <c:v>1.1153501939731183E-166</c:v>
                </c:pt>
                <c:pt idx="1923">
                  <c:v>5.9744117489346382E-167</c:v>
                </c:pt>
                <c:pt idx="1924">
                  <c:v>3.1984700420613653E-167</c:v>
                </c:pt>
                <c:pt idx="1925">
                  <c:v>1.7114043492072185E-167</c:v>
                </c:pt>
                <c:pt idx="1926">
                  <c:v>9.1522137719432277E-168</c:v>
                </c:pt>
                <c:pt idx="1927">
                  <c:v>4.8917340006417911E-168</c:v>
                </c:pt>
                <c:pt idx="1928">
                  <c:v>2.6131397579469107E-168</c:v>
                </c:pt>
                <c:pt idx="1929">
                  <c:v>1.3951649011490306E-168</c:v>
                </c:pt>
                <c:pt idx="1930">
                  <c:v>7.4447740187082984E-169</c:v>
                </c:pt>
                <c:pt idx="1931">
                  <c:v>3.9704574271703084E-169</c:v>
                </c:pt>
                <c:pt idx="1932">
                  <c:v>2.1163748293866225E-169</c:v>
                </c:pt>
                <c:pt idx="1933">
                  <c:v>1.127476827820771E-169</c:v>
                </c:pt>
                <c:pt idx="1934">
                  <c:v>6.0032389295918168E-170</c:v>
                </c:pt>
                <c:pt idx="1935">
                  <c:v>3.1946741846093532E-170</c:v>
                </c:pt>
                <c:pt idx="1936">
                  <c:v>1.6991449509337064E-170</c:v>
                </c:pt>
                <c:pt idx="1937">
                  <c:v>9.0322754405177992E-171</c:v>
                </c:pt>
                <c:pt idx="1938">
                  <c:v>4.7987351015533128E-171</c:v>
                </c:pt>
                <c:pt idx="1939">
                  <c:v>2.5481161131644544E-171</c:v>
                </c:pt>
                <c:pt idx="1940">
                  <c:v>1.3523043919544486E-171</c:v>
                </c:pt>
                <c:pt idx="1941">
                  <c:v>7.1728621308972769E-172</c:v>
                </c:pt>
                <c:pt idx="1942">
                  <c:v>3.8025353680230758E-172</c:v>
                </c:pt>
                <c:pt idx="1943">
                  <c:v>2.01472960664374E-172</c:v>
                </c:pt>
                <c:pt idx="1944">
                  <c:v>1.0668981836580979E-172</c:v>
                </c:pt>
                <c:pt idx="1945">
                  <c:v>5.6466628480224978E-173</c:v>
                </c:pt>
                <c:pt idx="1946">
                  <c:v>2.9869186011831968E-173</c:v>
                </c:pt>
                <c:pt idx="1947">
                  <c:v>1.5791287446977982E-173</c:v>
                </c:pt>
                <c:pt idx="1948">
                  <c:v>8.3439998154497122E-174</c:v>
                </c:pt>
                <c:pt idx="1949">
                  <c:v>4.406498244604907E-174</c:v>
                </c:pt>
                <c:pt idx="1950">
                  <c:v>2.3258165661531551E-174</c:v>
                </c:pt>
                <c:pt idx="1951">
                  <c:v>1.2269301359422323E-174</c:v>
                </c:pt>
                <c:pt idx="1952">
                  <c:v>6.4688442939177997E-175</c:v>
                </c:pt>
                <c:pt idx="1953">
                  <c:v>3.4087568613791137E-175</c:v>
                </c:pt>
                <c:pt idx="1954">
                  <c:v>1.7952617986726598E-175</c:v>
                </c:pt>
                <c:pt idx="1955">
                  <c:v>9.4497858128536642E-176</c:v>
                </c:pt>
                <c:pt idx="1956">
                  <c:v>4.9713979038097011E-176</c:v>
                </c:pt>
                <c:pt idx="1957">
                  <c:v>2.6139510047865589E-176</c:v>
                </c:pt>
                <c:pt idx="1958">
                  <c:v>1.3736582323008423E-176</c:v>
                </c:pt>
                <c:pt idx="1959">
                  <c:v>7.2147659872840982E-177</c:v>
                </c:pt>
                <c:pt idx="1960">
                  <c:v>3.7872858459496375E-177</c:v>
                </c:pt>
                <c:pt idx="1961">
                  <c:v>1.9869922526265632E-177</c:v>
                </c:pt>
                <c:pt idx="1962">
                  <c:v>1.0419010842444982E-177</c:v>
                </c:pt>
                <c:pt idx="1963">
                  <c:v>5.4603314677933874E-178</c:v>
                </c:pt>
                <c:pt idx="1964">
                  <c:v>2.8600504856653563E-178</c:v>
                </c:pt>
                <c:pt idx="1965">
                  <c:v>1.4972369632848933E-178</c:v>
                </c:pt>
                <c:pt idx="1966">
                  <c:v>7.8337463231792252E-179</c:v>
                </c:pt>
                <c:pt idx="1967">
                  <c:v>4.0964774073339293E-179</c:v>
                </c:pt>
                <c:pt idx="1968">
                  <c:v>2.1409853452440754E-179</c:v>
                </c:pt>
                <c:pt idx="1969">
                  <c:v>1.1183529035692767E-179</c:v>
                </c:pt>
                <c:pt idx="1970">
                  <c:v>5.838564240531349E-180</c:v>
                </c:pt>
                <c:pt idx="1971">
                  <c:v>3.0464583762400601E-180</c:v>
                </c:pt>
                <c:pt idx="1972">
                  <c:v>1.5887164806895121E-180</c:v>
                </c:pt>
                <c:pt idx="1973">
                  <c:v>8.2805558954131179E-181</c:v>
                </c:pt>
                <c:pt idx="1974">
                  <c:v>4.3135466554971302E-181</c:v>
                </c:pt>
                <c:pt idx="1975">
                  <c:v>2.245801640605764E-181</c:v>
                </c:pt>
                <c:pt idx="1976">
                  <c:v>1.1686114903196041E-181</c:v>
                </c:pt>
                <c:pt idx="1977">
                  <c:v>6.0775808652704887E-182</c:v>
                </c:pt>
                <c:pt idx="1978">
                  <c:v>3.159025637474939E-182</c:v>
                </c:pt>
                <c:pt idx="1979">
                  <c:v>1.6411086688525834E-182</c:v>
                </c:pt>
                <c:pt idx="1980">
                  <c:v>8.5208572062021615E-183</c:v>
                </c:pt>
                <c:pt idx="1981">
                  <c:v>4.4217172526529217E-183</c:v>
                </c:pt>
                <c:pt idx="1982">
                  <c:v>2.2932972794567266E-183</c:v>
                </c:pt>
                <c:pt idx="1983">
                  <c:v>1.1887524493164102E-183</c:v>
                </c:pt>
                <c:pt idx="1984">
                  <c:v>6.158630508468433E-184</c:v>
                </c:pt>
                <c:pt idx="1985">
                  <c:v>3.1888823950516242E-184</c:v>
                </c:pt>
                <c:pt idx="1986">
                  <c:v>1.6502679318398281E-184</c:v>
                </c:pt>
                <c:pt idx="1987">
                  <c:v>8.5355595393434888E-185</c:v>
                </c:pt>
                <c:pt idx="1988">
                  <c:v>4.4123614735511344E-185</c:v>
                </c:pt>
                <c:pt idx="1989">
                  <c:v>2.2796684995408498E-185</c:v>
                </c:pt>
                <c:pt idx="1990">
                  <c:v>1.1771554379973409E-185</c:v>
                </c:pt>
                <c:pt idx="1991">
                  <c:v>6.0751555653900183E-186</c:v>
                </c:pt>
                <c:pt idx="1992">
                  <c:v>3.1335919490228186E-186</c:v>
                </c:pt>
                <c:pt idx="1993">
                  <c:v>1.6154328341872725E-186</c:v>
                </c:pt>
                <c:pt idx="1994">
                  <c:v>8.3233233530328887E-187</c:v>
                </c:pt>
                <c:pt idx="1995">
                  <c:v>4.2861365241850822E-187</c:v>
                </c:pt>
                <c:pt idx="1996">
                  <c:v>2.2059546522425883E-187</c:v>
                </c:pt>
                <c:pt idx="1997">
                  <c:v>1.1347194043928095E-187</c:v>
                </c:pt>
                <c:pt idx="1998">
                  <c:v>5.8336675832824979E-188</c:v>
                </c:pt>
                <c:pt idx="1999">
                  <c:v>2.9974789707137051E-188</c:v>
                </c:pt>
                <c:pt idx="2000">
                  <c:v>1.5393304339167444E-188</c:v>
                </c:pt>
                <c:pt idx="2001">
                  <c:v>7.9007584723886026E-189</c:v>
                </c:pt>
                <c:pt idx="2002">
                  <c:v>4.0529095210166158E-189</c:v>
                </c:pt>
                <c:pt idx="2003">
                  <c:v>2.0779074448265359E-189</c:v>
                </c:pt>
                <c:pt idx="2004">
                  <c:v>1.0647475070743755E-189</c:v>
                </c:pt>
                <c:pt idx="2005">
                  <c:v>5.452908138098791E-190</c:v>
                </c:pt>
                <c:pt idx="2006">
                  <c:v>2.791070600719426E-190</c:v>
                </c:pt>
                <c:pt idx="2007">
                  <c:v>1.4278235103264653E-190</c:v>
                </c:pt>
                <c:pt idx="2008">
                  <c:v>7.3002759297441505E-191</c:v>
                </c:pt>
                <c:pt idx="2009">
                  <c:v>3.730482759543671E-191</c:v>
                </c:pt>
                <c:pt idx="2010">
                  <c:v>1.9052492020179741E-191</c:v>
                </c:pt>
                <c:pt idx="2011">
                  <c:v>9.7252215470842256E-192</c:v>
                </c:pt>
                <c:pt idx="2012">
                  <c:v>4.9614447278746066E-192</c:v>
                </c:pt>
                <c:pt idx="2013">
                  <c:v>2.5297506999557974E-192</c:v>
                </c:pt>
                <c:pt idx="2014">
                  <c:v>1.2891640314715563E-192</c:v>
                </c:pt>
                <c:pt idx="2015">
                  <c:v>6.5659791252856141E-193</c:v>
                </c:pt>
                <c:pt idx="2016">
                  <c:v>3.3423478981391898E-193</c:v>
                </c:pt>
                <c:pt idx="2017">
                  <c:v>1.7004529494759014E-193</c:v>
                </c:pt>
                <c:pt idx="2018">
                  <c:v>8.6464607322730632E-194</c:v>
                </c:pt>
                <c:pt idx="2019">
                  <c:v>4.3941298710011715E-194</c:v>
                </c:pt>
                <c:pt idx="2020">
                  <c:v>2.2318661212901148E-194</c:v>
                </c:pt>
                <c:pt idx="2021">
                  <c:v>1.1329848483674369E-194</c:v>
                </c:pt>
                <c:pt idx="2022">
                  <c:v>5.7483175270865427E-195</c:v>
                </c:pt>
                <c:pt idx="2023">
                  <c:v>2.9148623994399659E-195</c:v>
                </c:pt>
                <c:pt idx="2024">
                  <c:v>1.4772568127527393E-195</c:v>
                </c:pt>
                <c:pt idx="2025">
                  <c:v>7.4826348969250987E-196</c:v>
                </c:pt>
                <c:pt idx="2026">
                  <c:v>3.7880324738382037E-196</c:v>
                </c:pt>
                <c:pt idx="2027">
                  <c:v>1.916608419168013E-196</c:v>
                </c:pt>
                <c:pt idx="2028">
                  <c:v>9.6920048825880977E-197</c:v>
                </c:pt>
                <c:pt idx="2029">
                  <c:v>4.8984013530566461E-197</c:v>
                </c:pt>
                <c:pt idx="2030">
                  <c:v>2.474318446337107E-197</c:v>
                </c:pt>
                <c:pt idx="2031">
                  <c:v>1.249157726457717E-197</c:v>
                </c:pt>
                <c:pt idx="2032">
                  <c:v>6.3028852206415877E-198</c:v>
                </c:pt>
                <c:pt idx="2033">
                  <c:v>3.1784978893623971E-198</c:v>
                </c:pt>
                <c:pt idx="2034">
                  <c:v>1.6020085896670457E-198</c:v>
                </c:pt>
                <c:pt idx="2035">
                  <c:v>8.0698992425693326E-199</c:v>
                </c:pt>
                <c:pt idx="2036">
                  <c:v>4.0628586980207537E-199</c:v>
                </c:pt>
                <c:pt idx="2037">
                  <c:v>2.0443518010165384E-199</c:v>
                </c:pt>
                <c:pt idx="2038">
                  <c:v>1.0281105887481856E-199</c:v>
                </c:pt>
                <c:pt idx="2039">
                  <c:v>5.1675452701793828E-200</c:v>
                </c:pt>
                <c:pt idx="2040">
                  <c:v>2.5959061172164346E-200</c:v>
                </c:pt>
                <c:pt idx="2041">
                  <c:v>1.3033284721109068E-200</c:v>
                </c:pt>
                <c:pt idx="2042">
                  <c:v>6.540018366262661E-201</c:v>
                </c:pt>
                <c:pt idx="2043">
                  <c:v>3.2799272597868611E-201</c:v>
                </c:pt>
                <c:pt idx="2044">
                  <c:v>1.6440294426260374E-201</c:v>
                </c:pt>
                <c:pt idx="2045">
                  <c:v>8.2359761267737438E-202</c:v>
                </c:pt>
                <c:pt idx="2046">
                  <c:v>4.1236391268298255E-202</c:v>
                </c:pt>
                <c:pt idx="2047">
                  <c:v>2.0635086042313557E-202</c:v>
                </c:pt>
                <c:pt idx="2048">
                  <c:v>1.0320291192355691E-202</c:v>
                </c:pt>
                <c:pt idx="2049">
                  <c:v>5.1586685933855526E-203</c:v>
                </c:pt>
                <c:pt idx="2050">
                  <c:v>2.57717132772328E-203</c:v>
                </c:pt>
                <c:pt idx="2051">
                  <c:v>1.2867936639100968E-203</c:v>
                </c:pt>
                <c:pt idx="2052">
                  <c:v>6.4214702113890311E-204</c:v>
                </c:pt>
                <c:pt idx="2053">
                  <c:v>3.2027271510911812E-204</c:v>
                </c:pt>
                <c:pt idx="2054">
                  <c:v>1.5964866706842765E-204</c:v>
                </c:pt>
                <c:pt idx="2055">
                  <c:v>7.9537239456168628E-205</c:v>
                </c:pt>
                <c:pt idx="2056">
                  <c:v>3.9603682206653218E-205</c:v>
                </c:pt>
                <c:pt idx="2057">
                  <c:v>1.9708811333169283E-205</c:v>
                </c:pt>
                <c:pt idx="2058">
                  <c:v>9.8026858426755331E-206</c:v>
                </c:pt>
                <c:pt idx="2059">
                  <c:v>4.8729224455937167E-206</c:v>
                </c:pt>
                <c:pt idx="2060">
                  <c:v>2.4209936605841402E-206</c:v>
                </c:pt>
                <c:pt idx="2061">
                  <c:v>1.2021468372546993E-206</c:v>
                </c:pt>
                <c:pt idx="2062">
                  <c:v>5.965970102857682E-207</c:v>
                </c:pt>
                <c:pt idx="2063">
                  <c:v>2.9591316769976962E-207</c:v>
                </c:pt>
                <c:pt idx="2064">
                  <c:v>1.4669224284329817E-207</c:v>
                </c:pt>
                <c:pt idx="2065">
                  <c:v>7.2679113459562279E-208</c:v>
                </c:pt>
                <c:pt idx="2066">
                  <c:v>3.598915780120625E-208</c:v>
                </c:pt>
                <c:pt idx="2067">
                  <c:v>1.7811205388124726E-208</c:v>
                </c:pt>
                <c:pt idx="2068">
                  <c:v>8.8099710385354739E-209</c:v>
                </c:pt>
                <c:pt idx="2069">
                  <c:v>4.355270826845926E-209</c:v>
                </c:pt>
                <c:pt idx="2070">
                  <c:v>2.1518665944323928E-209</c:v>
                </c:pt>
                <c:pt idx="2071">
                  <c:v>1.0626126664238771E-209</c:v>
                </c:pt>
                <c:pt idx="2072">
                  <c:v>5.244379077990174E-210</c:v>
                </c:pt>
                <c:pt idx="2073">
                  <c:v>2.5868579556905999E-210</c:v>
                </c:pt>
                <c:pt idx="2074">
                  <c:v>1.2752944872461393E-210</c:v>
                </c:pt>
                <c:pt idx="2075">
                  <c:v>6.2835887275882223E-211</c:v>
                </c:pt>
                <c:pt idx="2076">
                  <c:v>3.0943138880655392E-211</c:v>
                </c:pt>
                <c:pt idx="2077">
                  <c:v>1.5229312621498562E-211</c:v>
                </c:pt>
                <c:pt idx="2078">
                  <c:v>7.4912714330392194E-212</c:v>
                </c:pt>
                <c:pt idx="2079">
                  <c:v>3.6829009301656325E-212</c:v>
                </c:pt>
                <c:pt idx="2080">
                  <c:v>1.809604998517292E-212</c:v>
                </c:pt>
                <c:pt idx="2081">
                  <c:v>8.8866230937808736E-213</c:v>
                </c:pt>
                <c:pt idx="2082">
                  <c:v>4.3616311252476259E-213</c:v>
                </c:pt>
                <c:pt idx="2083">
                  <c:v>2.1395393587361007E-213</c:v>
                </c:pt>
                <c:pt idx="2084">
                  <c:v>1.048940313793477E-213</c:v>
                </c:pt>
                <c:pt idx="2085">
                  <c:v>5.1397311142257977E-214</c:v>
                </c:pt>
                <c:pt idx="2086">
                  <c:v>2.5170342392641611E-214</c:v>
                </c:pt>
                <c:pt idx="2087">
                  <c:v>1.2319608997430096E-214</c:v>
                </c:pt>
                <c:pt idx="2088">
                  <c:v>6.0264808123453815E-215</c:v>
                </c:pt>
                <c:pt idx="2089">
                  <c:v>2.9463861242176562E-215</c:v>
                </c:pt>
                <c:pt idx="2090">
                  <c:v>1.4397084290778452E-215</c:v>
                </c:pt>
                <c:pt idx="2091">
                  <c:v>7.0310213093868867E-216</c:v>
                </c:pt>
                <c:pt idx="2092">
                  <c:v>3.4317942079458961E-216</c:v>
                </c:pt>
                <c:pt idx="2093">
                  <c:v>1.6741061480817483E-216</c:v>
                </c:pt>
                <c:pt idx="2094">
                  <c:v>8.1621327370615313E-217</c:v>
                </c:pt>
                <c:pt idx="2095">
                  <c:v>3.977252819979043E-217</c:v>
                </c:pt>
                <c:pt idx="2096">
                  <c:v>1.9369642395114944E-217</c:v>
                </c:pt>
                <c:pt idx="2097">
                  <c:v>9.42798411550687E-218</c:v>
                </c:pt>
                <c:pt idx="2098">
                  <c:v>4.586431297326986E-218</c:v>
                </c:pt>
                <c:pt idx="2099">
                  <c:v>2.2299222931711652E-218</c:v>
                </c:pt>
                <c:pt idx="2100">
                  <c:v>1.0835858593067308E-218</c:v>
                </c:pt>
                <c:pt idx="2101">
                  <c:v>5.2625431158527798E-219</c:v>
                </c:pt>
                <c:pt idx="2102">
                  <c:v>2.5543871429864507E-219</c:v>
                </c:pt>
                <c:pt idx="2103">
                  <c:v>1.2391858982435783E-219</c:v>
                </c:pt>
                <c:pt idx="2104">
                  <c:v>6.0082067915414882E-220</c:v>
                </c:pt>
                <c:pt idx="2105">
                  <c:v>2.9114673453876786E-220</c:v>
                </c:pt>
                <c:pt idx="2106">
                  <c:v>1.4100600015723055E-220</c:v>
                </c:pt>
                <c:pt idx="2107">
                  <c:v>6.8253017655040245E-221</c:v>
                </c:pt>
                <c:pt idx="2108">
                  <c:v>3.3019058971041494E-221</c:v>
                </c:pt>
                <c:pt idx="2109">
                  <c:v>1.5964895220951946E-221</c:v>
                </c:pt>
                <c:pt idx="2110">
                  <c:v>7.7148231596484368E-222</c:v>
                </c:pt>
                <c:pt idx="2111">
                  <c:v>3.7260130949201722E-222</c:v>
                </c:pt>
                <c:pt idx="2112">
                  <c:v>1.7985447687611592E-222</c:v>
                </c:pt>
                <c:pt idx="2113">
                  <c:v>8.6767398972658109E-223</c:v>
                </c:pt>
                <c:pt idx="2114">
                  <c:v>4.1836017071847586E-223</c:v>
                </c:pt>
                <c:pt idx="2115">
                  <c:v>2.0160555153828975E-223</c:v>
                </c:pt>
                <c:pt idx="2116">
                  <c:v>9.7098611839591845E-224</c:v>
                </c:pt>
                <c:pt idx="2117">
                  <c:v>4.673926839552103E-224</c:v>
                </c:pt>
                <c:pt idx="2118">
                  <c:v>2.2485840731534123E-224</c:v>
                </c:pt>
                <c:pt idx="2119">
                  <c:v>1.0811716702532517E-224</c:v>
                </c:pt>
                <c:pt idx="2120">
                  <c:v>5.1956330172626765E-225</c:v>
                </c:pt>
                <c:pt idx="2121">
                  <c:v>2.4954021105524739E-225</c:v>
                </c:pt>
                <c:pt idx="2122">
                  <c:v>1.1978456052328258E-225</c:v>
                </c:pt>
                <c:pt idx="2123">
                  <c:v>5.7467110573044515E-226</c:v>
                </c:pt>
                <c:pt idx="2124">
                  <c:v>2.7554724126118813E-226</c:v>
                </c:pt>
                <c:pt idx="2125">
                  <c:v>1.3204772929138606E-226</c:v>
                </c:pt>
                <c:pt idx="2126">
                  <c:v>6.3244672521331295E-227</c:v>
                </c:pt>
                <c:pt idx="2127">
                  <c:v>3.027436730600929E-227</c:v>
                </c:pt>
                <c:pt idx="2128">
                  <c:v>1.4483859270459955E-227</c:v>
                </c:pt>
                <c:pt idx="2129">
                  <c:v>6.9255072225422726E-228</c:v>
                </c:pt>
                <c:pt idx="2130">
                  <c:v>3.3096107789299502E-228</c:v>
                </c:pt>
                <c:pt idx="2131">
                  <c:v>1.5807394068895273E-228</c:v>
                </c:pt>
                <c:pt idx="2132">
                  <c:v>7.5457365150180099E-229</c:v>
                </c:pt>
                <c:pt idx="2133">
                  <c:v>3.5999872867184231E-229</c:v>
                </c:pt>
                <c:pt idx="2134">
                  <c:v>1.7165570778657694E-229</c:v>
                </c:pt>
                <c:pt idx="2135">
                  <c:v>8.1803796201070014E-230</c:v>
                </c:pt>
                <c:pt idx="2136">
                  <c:v>3.8962478087261544E-230</c:v>
                </c:pt>
                <c:pt idx="2137">
                  <c:v>1.8547166219636142E-230</c:v>
                </c:pt>
                <c:pt idx="2138">
                  <c:v>8.8240185775087766E-231</c:v>
                </c:pt>
                <c:pt idx="2139">
                  <c:v>4.1957837474338421E-231</c:v>
                </c:pt>
                <c:pt idx="2140">
                  <c:v>1.993965263845848E-231</c:v>
                </c:pt>
                <c:pt idx="2141">
                  <c:v>9.470651726431447E-232</c:v>
                </c:pt>
                <c:pt idx="2142">
                  <c:v>4.4957267427038276E-232</c:v>
                </c:pt>
                <c:pt idx="2143">
                  <c:v>2.1329353160084519E-232</c:v>
                </c:pt>
                <c:pt idx="2144">
                  <c:v>1.0113772472964181E-232</c:v>
                </c:pt>
                <c:pt idx="2145">
                  <c:v>4.7929882574064926E-233</c:v>
                </c:pt>
                <c:pt idx="2146">
                  <c:v>2.2701639300636634E-233</c:v>
                </c:pt>
                <c:pt idx="2147">
                  <c:v>1.0746467207735721E-233</c:v>
                </c:pt>
                <c:pt idx="2148">
                  <c:v>5.0843078390522339E-234</c:v>
                </c:pt>
                <c:pt idx="2149">
                  <c:v>2.4041167580972018E-234</c:v>
                </c:pt>
                <c:pt idx="2150">
                  <c:v>1.1361530744313905E-234</c:v>
                </c:pt>
                <c:pt idx="2151">
                  <c:v>5.3663091836640042E-235</c:v>
                </c:pt>
                <c:pt idx="2152">
                  <c:v>2.5332150643721951E-235</c:v>
                </c:pt>
                <c:pt idx="2153">
                  <c:v>1.1951596898226743E-235</c:v>
                </c:pt>
                <c:pt idx="2154">
                  <c:v>5.6355627847151125E-236</c:v>
                </c:pt>
                <c:pt idx="2155">
                  <c:v>2.6558656718661541E-236</c:v>
                </c:pt>
                <c:pt idx="2156">
                  <c:v>1.2509281121796244E-236</c:v>
                </c:pt>
                <c:pt idx="2157">
                  <c:v>5.8886536340700496E-237</c:v>
                </c:pt>
                <c:pt idx="2158">
                  <c:v>2.7704929871644977E-237</c:v>
                </c:pt>
                <c:pt idx="2159">
                  <c:v>1.302733148740126E-237</c:v>
                </c:pt>
                <c:pt idx="2160">
                  <c:v>6.1222521691901494E-238</c:v>
                </c:pt>
                <c:pt idx="2161">
                  <c:v>2.8755722291790963E-238</c:v>
                </c:pt>
                <c:pt idx="2162">
                  <c:v>1.3498783806728026E-238</c:v>
                </c:pt>
                <c:pt idx="2163">
                  <c:v>6.3331864472848519E-239</c:v>
                </c:pt>
                <c:pt idx="2164">
                  <c:v>2.9696628985700348E-239</c:v>
                </c:pt>
                <c:pt idx="2165">
                  <c:v>1.391711631257308E-239</c:v>
                </c:pt>
                <c:pt idx="2166">
                  <c:v>6.518513385329839E-240</c:v>
                </c:pt>
                <c:pt idx="2167">
                  <c:v>3.051441470999589E-240</c:v>
                </c:pt>
                <c:pt idx="2168">
                  <c:v>1.4276399140969486E-240</c:v>
                </c:pt>
                <c:pt idx="2169">
                  <c:v>6.6755868448615982E-241</c:v>
                </c:pt>
                <c:pt idx="2170">
                  <c:v>3.1197322830752502E-241</c:v>
                </c:pt>
                <c:pt idx="2171">
                  <c:v>1.4571433847103673E-241</c:v>
                </c:pt>
                <c:pt idx="2172">
                  <c:v>6.8021203686251765E-242</c:v>
                </c:pt>
                <c:pt idx="2173">
                  <c:v>3.1735356068126088E-242</c:v>
                </c:pt>
                <c:pt idx="2174">
                  <c:v>1.4797878379641168E-242</c:v>
                </c:pt>
                <c:pt idx="2175">
                  <c:v>6.8962424949402156E-243</c:v>
                </c:pt>
                <c:pt idx="2176">
                  <c:v>3.2120519773477575E-243</c:v>
                </c:pt>
                <c:pt idx="2177">
                  <c:v>1.4952353320321995E-243</c:v>
                </c:pt>
                <c:pt idx="2178">
                  <c:v>6.9565427815047446E-244</c:v>
                </c:pt>
                <c:pt idx="2179">
                  <c:v>3.2347019472699436E-244</c:v>
                </c:pt>
                <c:pt idx="2180">
                  <c:v>1.5032525758899006E-244</c:v>
                </c:pt>
                <c:pt idx="2181">
                  <c:v>6.9821069580802366E-245</c:v>
                </c:pt>
                <c:pt idx="2182">
                  <c:v>3.2411405858096813E-245</c:v>
                </c:pt>
                <c:pt idx="2183">
                  <c:v>1.5037167895117555E-245</c:v>
                </c:pt>
                <c:pt idx="2184">
                  <c:v>6.9725399838093878E-246</c:v>
                </c:pt>
                <c:pt idx="2185">
                  <c:v>3.2312662159179755E-246</c:v>
                </c:pt>
                <c:pt idx="2186">
                  <c:v>1.4966188311247305E-246</c:v>
                </c:pt>
                <c:pt idx="2187">
                  <c:v>6.9279761969486197E-247</c:v>
                </c:pt>
                <c:pt idx="2188">
                  <c:v>3.2052230801422655E-247</c:v>
                </c:pt>
                <c:pt idx="2189">
                  <c:v>1.4820634802312812E-247</c:v>
                </c:pt>
                <c:pt idx="2190">
                  <c:v>6.8490761926984055E-248</c:v>
                </c:pt>
                <c:pt idx="2191">
                  <c:v>3.16339783767267E-248</c:v>
                </c:pt>
                <c:pt idx="2192">
                  <c:v>1.4602668645629488E-248</c:v>
                </c:pt>
                <c:pt idx="2193">
                  <c:v>6.7370105297558737E-249</c:v>
                </c:pt>
                <c:pt idx="2194">
                  <c:v>3.1064100114324924E-249</c:v>
                </c:pt>
                <c:pt idx="2195">
                  <c:v>1.4315511193317254E-249</c:v>
                </c:pt>
                <c:pt idx="2196">
                  <c:v>6.593430827664143E-250</c:v>
                </c:pt>
                <c:pt idx="2197">
                  <c:v>3.0350967151028237E-250</c:v>
                </c:pt>
                <c:pt idx="2198">
                  <c:v>1.3963364631779097E-250</c:v>
                </c:pt>
                <c:pt idx="2199">
                  <c:v>6.4204292521844913E-251</c:v>
                </c:pt>
                <c:pt idx="2200">
                  <c:v>2.9504921864521455E-251</c:v>
                </c:pt>
                <c:pt idx="2201">
                  <c:v>1.3551309634110513E-251</c:v>
                </c:pt>
                <c:pt idx="2202">
                  <c:v>6.2204877785783634E-252</c:v>
                </c:pt>
                <c:pt idx="2203">
                  <c:v>2.8538028266366243E-252</c:v>
                </c:pt>
                <c:pt idx="2204">
                  <c:v>1.308518339002654E-252</c:v>
                </c:pt>
                <c:pt idx="2205">
                  <c:v>5.9964189526060767E-253</c:v>
                </c:pt>
                <c:pt idx="2206">
                  <c:v>2.746378587483861E-253</c:v>
                </c:pt>
                <c:pt idx="2207">
                  <c:v>1.2571442106155406E-253</c:v>
                </c:pt>
                <c:pt idx="2208">
                  <c:v>5.7513001252870272E-254</c:v>
                </c:pt>
                <c:pt idx="2209">
                  <c:v>2.6296816549333061E-254</c:v>
                </c:pt>
                <c:pt idx="2210">
                  <c:v>1.2017012500157964E-254</c:v>
                </c:pt>
                <c:pt idx="2211">
                  <c:v>5.4884033083204715E-255</c:v>
                </c:pt>
                <c:pt idx="2212">
                  <c:v>2.5052534424538987E-255</c:v>
                </c:pt>
                <c:pt idx="2213">
                  <c:v>1.1429137053363573E-255</c:v>
                </c:pt>
                <c:pt idx="2214">
                  <c:v>5.2111228785370039E-256</c:v>
                </c:pt>
                <c:pt idx="2215">
                  <c:v>2.3746809319110359E-256</c:v>
                </c:pt>
                <c:pt idx="2216">
                  <c:v>1.0815217830436045E-256</c:v>
                </c:pt>
                <c:pt idx="2217">
                  <c:v>4.9229033504477667E-257</c:v>
                </c:pt>
                <c:pt idx="2218">
                  <c:v>2.2395633813646381E-257</c:v>
                </c:pt>
                <c:pt idx="2219">
                  <c:v>1.0182663528724396E-257</c:v>
                </c:pt>
                <c:pt idx="2220">
                  <c:v>4.627169339841895E-258</c:v>
                </c:pt>
                <c:pt idx="2221">
                  <c:v>2.1014803619483262E-258</c:v>
                </c:pt>
                <c:pt idx="2222">
                  <c:v>9.5387440976128195E-259</c:v>
                </c:pt>
                <c:pt idx="2223">
                  <c:v>4.3272596663948013E-259</c:v>
                </c:pt>
                <c:pt idx="2224">
                  <c:v>1.9619619936682398E-259</c:v>
                </c:pt>
                <c:pt idx="2225">
                  <c:v>8.8904567904661475E-260</c:v>
                </c:pt>
                <c:pt idx="2226">
                  <c:v>4.026367300933268E-260</c:v>
                </c:pt>
                <c:pt idx="2227">
                  <c:v>1.8224621283958803E-260</c:v>
                </c:pt>
                <c:pt idx="2228">
                  <c:v>8.244406909472084E-261</c:v>
                </c:pt>
                <c:pt idx="2229">
                  <c:v>3.7274865666317234E-261</c:v>
                </c:pt>
                <c:pt idx="2230">
                  <c:v>1.6843350841765871E-261</c:v>
                </c:pt>
                <c:pt idx="2231">
                  <c:v>7.6067058077547906E-262</c:v>
                </c:pt>
                <c:pt idx="2232">
                  <c:v>3.4333686705684466E-262</c:v>
                </c:pt>
                <c:pt idx="2233">
                  <c:v>1.5488163764062435E-262</c:v>
                </c:pt>
                <c:pt idx="2234">
                  <c:v>6.9828879618463759E-263</c:v>
                </c:pt>
                <c:pt idx="2235">
                  <c:v>3.1464862877246832E-263</c:v>
                </c:pt>
                <c:pt idx="2236">
                  <c:v>1.417007725457979E-263</c:v>
                </c:pt>
                <c:pt idx="2237">
                  <c:v>6.3778481553130402E-264</c:v>
                </c:pt>
                <c:pt idx="2238">
                  <c:v>2.8690075619077819E-264</c:v>
                </c:pt>
                <c:pt idx="2239">
                  <c:v>1.2898664555458917E-264</c:v>
                </c:pt>
                <c:pt idx="2240">
                  <c:v>5.7957990573349545E-265</c:v>
                </c:pt>
                <c:pt idx="2241">
                  <c:v>2.6027795423906908E-265</c:v>
                </c:pt>
                <c:pt idx="2242">
                  <c:v>1.1681992423921467E-265</c:v>
                </c:pt>
                <c:pt idx="2243">
                  <c:v>5.2402487695210181E-266</c:v>
                </c:pt>
                <c:pt idx="2244">
                  <c:v>2.3493207552779682E-266</c:v>
                </c:pt>
                <c:pt idx="2245">
                  <c:v>1.0526600242678249E-266</c:v>
                </c:pt>
                <c:pt idx="2246">
                  <c:v>4.7139972778192173E-267</c:v>
                </c:pt>
                <c:pt idx="2247">
                  <c:v>2.1098223270295665E-267</c:v>
                </c:pt>
                <c:pt idx="2248">
                  <c:v>9.43751767033348E-268</c:v>
                </c:pt>
                <c:pt idx="2249">
                  <c:v>4.2191502044467405E-268</c:v>
                </c:pt>
                <c:pt idx="2250">
                  <c:v>1.8851568425441121E-268</c:v>
                </c:pt>
                <c:pt idx="2251">
                  <c:v>8.4183167271493196E-269</c:v>
                </c:pt>
                <c:pt idx="2252">
                  <c:v>3.7571478239748538E-269</c:v>
                </c:pt>
                <c:pt idx="2253">
                  <c:v>1.6758939381692604E-269</c:v>
                </c:pt>
                <c:pt idx="2254">
                  <c:v>7.4711934513419948E-270</c:v>
                </c:pt>
                <c:pt idx="2255">
                  <c:v>3.3288069945984404E-270</c:v>
                </c:pt>
                <c:pt idx="2256">
                  <c:v>1.4823215033997368E-270</c:v>
                </c:pt>
                <c:pt idx="2257">
                  <c:v>6.5970737610226182E-271</c:v>
                </c:pt>
                <c:pt idx="2258">
                  <c:v>2.9343734636817413E-271</c:v>
                </c:pt>
                <c:pt idx="2259">
                  <c:v>1.3044712944363978E-271</c:v>
                </c:pt>
                <c:pt idx="2260">
                  <c:v>5.7957379119567948E-272</c:v>
                </c:pt>
                <c:pt idx="2261">
                  <c:v>2.57358193094773E-272</c:v>
                </c:pt>
                <c:pt idx="2262">
                  <c:v>1.1421477446560706E-272</c:v>
                </c:pt>
                <c:pt idx="2263">
                  <c:v>5.0659579355336364E-273</c:v>
                </c:pt>
                <c:pt idx="2264">
                  <c:v>2.2457212847423518E-273</c:v>
                </c:pt>
                <c:pt idx="2265">
                  <c:v>9.9495878737013633E-274</c:v>
                </c:pt>
                <c:pt idx="2266">
                  <c:v>4.405642649211214E-274</c:v>
                </c:pt>
                <c:pt idx="2267">
                  <c:v>1.9497025527263283E-274</c:v>
                </c:pt>
                <c:pt idx="2268">
                  <c:v>8.6234757762484458E-275</c:v>
                </c:pt>
                <c:pt idx="2269">
                  <c:v>3.8119852195291338E-275</c:v>
                </c:pt>
                <c:pt idx="2270">
                  <c:v>1.6841273128191701E-275</c:v>
                </c:pt>
                <c:pt idx="2271">
                  <c:v>7.4362410501942202E-276</c:v>
                </c:pt>
                <c:pt idx="2272">
                  <c:v>3.2816087889937926E-276</c:v>
                </c:pt>
                <c:pt idx="2273">
                  <c:v>1.4473545743826514E-276</c:v>
                </c:pt>
                <c:pt idx="2274">
                  <c:v>6.3799581938731402E-277</c:v>
                </c:pt>
                <c:pt idx="2275">
                  <c:v>2.8107063111296494E-277</c:v>
                </c:pt>
                <c:pt idx="2276">
                  <c:v>1.2375644455620175E-277</c:v>
                </c:pt>
                <c:pt idx="2277">
                  <c:v>5.4459653787947468E-278</c:v>
                </c:pt>
                <c:pt idx="2278">
                  <c:v>2.3951714352501232E-278</c:v>
                </c:pt>
                <c:pt idx="2279">
                  <c:v>1.0528172318522586E-278</c:v>
                </c:pt>
                <c:pt idx="2280">
                  <c:v>4.6251305639116279E-279</c:v>
                </c:pt>
                <c:pt idx="2281">
                  <c:v>2.0307180037500363E-279</c:v>
                </c:pt>
                <c:pt idx="2282">
                  <c:v>8.9110694628501156E-280</c:v>
                </c:pt>
                <c:pt idx="2283">
                  <c:v>3.9080904346027907E-280</c:v>
                </c:pt>
                <c:pt idx="2284">
                  <c:v>1.7129864388879443E-280</c:v>
                </c:pt>
                <c:pt idx="2285">
                  <c:v>7.5040853852768953E-281</c:v>
                </c:pt>
                <c:pt idx="2286">
                  <c:v>3.285459437052216E-281</c:v>
                </c:pt>
                <c:pt idx="2287">
                  <c:v>1.4376359719158351E-281</c:v>
                </c:pt>
                <c:pt idx="2288">
                  <c:v>6.287184558329079E-282</c:v>
                </c:pt>
                <c:pt idx="2289">
                  <c:v>2.7480075546842418E-282</c:v>
                </c:pt>
                <c:pt idx="2290">
                  <c:v>1.2004222839953007E-282</c:v>
                </c:pt>
                <c:pt idx="2291">
                  <c:v>5.2408842365106855E-283</c:v>
                </c:pt>
                <c:pt idx="2292">
                  <c:v>2.2868066933381357E-283</c:v>
                </c:pt>
                <c:pt idx="2293">
                  <c:v>9.9726066747609965E-284</c:v>
                </c:pt>
                <c:pt idx="2294">
                  <c:v>4.3465257087983381E-284</c:v>
                </c:pt>
                <c:pt idx="2295">
                  <c:v>1.8933465799279382E-284</c:v>
                </c:pt>
                <c:pt idx="2296">
                  <c:v>8.2427526784052852E-285</c:v>
                </c:pt>
                <c:pt idx="2297">
                  <c:v>3.5864822020988608E-285</c:v>
                </c:pt>
                <c:pt idx="2298">
                  <c:v>1.5596219196702307E-285</c:v>
                </c:pt>
                <c:pt idx="2299">
                  <c:v>6.7783532565436008E-286</c:v>
                </c:pt>
                <c:pt idx="2300">
                  <c:v>2.9443081618580056E-286</c:v>
                </c:pt>
                <c:pt idx="2301">
                  <c:v>1.2781931969241117E-286</c:v>
                </c:pt>
                <c:pt idx="2302">
                  <c:v>5.5457960418441843E-287</c:v>
                </c:pt>
                <c:pt idx="2303">
                  <c:v>2.4048357332073735E-287</c:v>
                </c:pt>
                <c:pt idx="2304">
                  <c:v>1.0422239502819714E-287</c:v>
                </c:pt>
                <c:pt idx="2305">
                  <c:v>4.5143036659385816E-288</c:v>
                </c:pt>
                <c:pt idx="2306">
                  <c:v>1.9542249632164942E-288</c:v>
                </c:pt>
                <c:pt idx="2307">
                  <c:v>8.4549761817134357E-289</c:v>
                </c:pt>
                <c:pt idx="2308">
                  <c:v>3.6559836394169986E-289</c:v>
                </c:pt>
                <c:pt idx="2309">
                  <c:v>1.5799745824212368E-289</c:v>
                </c:pt>
                <c:pt idx="2310">
                  <c:v>6.8241715725101712E-290</c:v>
                </c:pt>
                <c:pt idx="2311">
                  <c:v>2.9458032214470354E-290</c:v>
                </c:pt>
                <c:pt idx="2312">
                  <c:v>1.2709002505152907E-290</c:v>
                </c:pt>
                <c:pt idx="2313">
                  <c:v>5.4799060571257698E-291</c:v>
                </c:pt>
                <c:pt idx="2314">
                  <c:v>2.3615038364023117E-291</c:v>
                </c:pt>
                <c:pt idx="2315">
                  <c:v>1.0170869219511011E-291</c:v>
                </c:pt>
                <c:pt idx="2316">
                  <c:v>4.3780562348824669E-292</c:v>
                </c:pt>
                <c:pt idx="2317">
                  <c:v>1.8834688016418978E-292</c:v>
                </c:pt>
                <c:pt idx="2318">
                  <c:v>8.0982155844157081E-293</c:v>
                </c:pt>
                <c:pt idx="2319">
                  <c:v>3.4799581718495492E-293</c:v>
                </c:pt>
                <c:pt idx="2320">
                  <c:v>1.4945569858802277E-293</c:v>
                </c:pt>
                <c:pt idx="2321">
                  <c:v>6.4151184194109537E-294</c:v>
                </c:pt>
                <c:pt idx="2322">
                  <c:v>2.7520137448708587E-294</c:v>
                </c:pt>
                <c:pt idx="2323">
                  <c:v>1.1799136369648945E-294</c:v>
                </c:pt>
                <c:pt idx="2324">
                  <c:v>5.0559587492632651E-295</c:v>
                </c:pt>
                <c:pt idx="2325">
                  <c:v>2.1652621359323394E-295</c:v>
                </c:pt>
                <c:pt idx="2326">
                  <c:v>9.267681020127984E-296</c:v>
                </c:pt>
                <c:pt idx="2327">
                  <c:v>3.9644713994058014E-296</c:v>
                </c:pt>
                <c:pt idx="2328">
                  <c:v>1.6949351822609104E-296</c:v>
                </c:pt>
                <c:pt idx="2329">
                  <c:v>7.2422660120620664E-297</c:v>
                </c:pt>
                <c:pt idx="2330">
                  <c:v>3.0927826613306147E-297</c:v>
                </c:pt>
                <c:pt idx="2331">
                  <c:v>1.3200119450172968E-297</c:v>
                </c:pt>
                <c:pt idx="2332">
                  <c:v>5.6306668102878816E-298</c:v>
                </c:pt>
                <c:pt idx="2333">
                  <c:v>2.4004644814105638E-298</c:v>
                </c:pt>
                <c:pt idx="2334">
                  <c:v>1.0227846593885992E-298</c:v>
                </c:pt>
                <c:pt idx="2335">
                  <c:v>4.3553852035929745E-299</c:v>
                </c:pt>
                <c:pt idx="2336">
                  <c:v>1.8536270594408893E-299</c:v>
                </c:pt>
                <c:pt idx="2337">
                  <c:v>7.884452701401861E-300</c:v>
                </c:pt>
                <c:pt idx="2338">
                  <c:v>3.3517693447897493E-300</c:v>
                </c:pt>
                <c:pt idx="2339">
                  <c:v>1.4240657999849994E-300</c:v>
                </c:pt>
                <c:pt idx="2340">
                  <c:v>6.0469910682763261E-301</c:v>
                </c:pt>
                <c:pt idx="2341">
                  <c:v>2.5662674459410909E-301</c:v>
                </c:pt>
                <c:pt idx="2342">
                  <c:v>1.08847334531818E-301</c:v>
                </c:pt>
                <c:pt idx="2343">
                  <c:v>4.6140995138414911E-302</c:v>
                </c:pt>
                <c:pt idx="2344">
                  <c:v>1.9548316811854507E-302</c:v>
                </c:pt>
                <c:pt idx="2345">
                  <c:v>8.2772298111444463E-303</c:v>
                </c:pt>
                <c:pt idx="2346">
                  <c:v>3.5027881258903168E-303</c:v>
                </c:pt>
                <c:pt idx="2347">
                  <c:v>1.4814804147706589E-303</c:v>
                </c:pt>
                <c:pt idx="2348">
                  <c:v>6.2622604911716935E-304</c:v>
                </c:pt>
                <c:pt idx="2349">
                  <c:v>2.6455714261998842E-304</c:v>
                </c:pt>
                <c:pt idx="2350">
                  <c:v>1.1170200798635535E-304</c:v>
                </c:pt>
                <c:pt idx="2351">
                  <c:v>4.7136309261205341E-305</c:v>
                </c:pt>
                <c:pt idx="2352">
                  <c:v>1.9879399128717129E-305</c:v>
                </c:pt>
                <c:pt idx="2353">
                  <c:v>8.379227760797133E-306</c:v>
                </c:pt>
                <c:pt idx="2354">
                  <c:v>3.5298624280135523E-306</c:v>
                </c:pt>
                <c:pt idx="2355">
                  <c:v>1.4861566357453862E-306</c:v>
                </c:pt>
                <c:pt idx="2356">
                  <c:v>6.2535177995798767E-307</c:v>
                </c:pt>
                <c:pt idx="2357">
                  <c:v>2.6298875230284519E-307</c:v>
                </c:pt>
                <c:pt idx="2358">
                  <c:v>1.1053578934101113E-307</c:v>
                </c:pt>
                <c:pt idx="2359">
                  <c:v>4.643244960274342E-308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FA-4057-83F6-2B8AE0598C6F}"/>
            </c:ext>
          </c:extLst>
        </c:ser>
        <c:ser>
          <c:idx val="1"/>
          <c:order val="1"/>
          <c:tx>
            <c:v>FV</c:v>
          </c:tx>
          <c:spPr>
            <a:ln w="19050" cap="rnd">
              <a:solidFill>
                <a:schemeClr val="accent3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graph!$K$26:$K$2988</c:f>
              <c:numCache>
                <c:formatCode>General</c:formatCode>
                <c:ptCount val="296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0.22000000000000011</c:v>
                </c:pt>
                <c:pt idx="23">
                  <c:v>0.23000000000000009</c:v>
                </c:pt>
                <c:pt idx="24">
                  <c:v>0.2400000000000001</c:v>
                </c:pt>
                <c:pt idx="25">
                  <c:v>0.25000000000000011</c:v>
                </c:pt>
                <c:pt idx="26">
                  <c:v>0.26000000000000012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0.34000000000000008</c:v>
                </c:pt>
                <c:pt idx="35">
                  <c:v>0.35000000000000009</c:v>
                </c:pt>
                <c:pt idx="36">
                  <c:v>0.36000000000000021</c:v>
                </c:pt>
                <c:pt idx="37">
                  <c:v>0.37000000000000022</c:v>
                </c:pt>
                <c:pt idx="38">
                  <c:v>0.38000000000000023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0.45000000000000018</c:v>
                </c:pt>
                <c:pt idx="46">
                  <c:v>0.46000000000000019</c:v>
                </c:pt>
                <c:pt idx="47">
                  <c:v>0.47000000000000031</c:v>
                </c:pt>
                <c:pt idx="48">
                  <c:v>0.48000000000000032</c:v>
                </c:pt>
                <c:pt idx="49">
                  <c:v>0.49000000000000032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1.0000000000000011</c:v>
                </c:pt>
                <c:pt idx="101">
                  <c:v>1.0100000000000009</c:v>
                </c:pt>
                <c:pt idx="102">
                  <c:v>1.0200000000000009</c:v>
                </c:pt>
                <c:pt idx="103">
                  <c:v>1.0300000000000009</c:v>
                </c:pt>
                <c:pt idx="104">
                  <c:v>1.0400000000000009</c:v>
                </c:pt>
                <c:pt idx="105">
                  <c:v>1.0500000000000009</c:v>
                </c:pt>
                <c:pt idx="106">
                  <c:v>1.0600000000000009</c:v>
                </c:pt>
                <c:pt idx="107">
                  <c:v>1.070000000000001</c:v>
                </c:pt>
                <c:pt idx="108">
                  <c:v>1.080000000000001</c:v>
                </c:pt>
                <c:pt idx="109">
                  <c:v>1.090000000000001</c:v>
                </c:pt>
                <c:pt idx="110">
                  <c:v>1.100000000000001</c:v>
                </c:pt>
                <c:pt idx="111">
                  <c:v>1.110000000000001</c:v>
                </c:pt>
                <c:pt idx="112">
                  <c:v>1.120000000000001</c:v>
                </c:pt>
                <c:pt idx="113">
                  <c:v>1.130000000000001</c:v>
                </c:pt>
                <c:pt idx="114">
                  <c:v>1.140000000000001</c:v>
                </c:pt>
                <c:pt idx="115">
                  <c:v>1.150000000000001</c:v>
                </c:pt>
                <c:pt idx="116">
                  <c:v>1.160000000000001</c:v>
                </c:pt>
                <c:pt idx="117">
                  <c:v>1.170000000000001</c:v>
                </c:pt>
                <c:pt idx="118">
                  <c:v>1.180000000000001</c:v>
                </c:pt>
                <c:pt idx="119">
                  <c:v>1.1900000000000011</c:v>
                </c:pt>
                <c:pt idx="120">
                  <c:v>1.2000000000000011</c:v>
                </c:pt>
                <c:pt idx="121">
                  <c:v>1.2100000000000011</c:v>
                </c:pt>
                <c:pt idx="122">
                  <c:v>1.2200000000000011</c:v>
                </c:pt>
                <c:pt idx="123">
                  <c:v>1.2300000000000011</c:v>
                </c:pt>
                <c:pt idx="124">
                  <c:v>1.2400000000000011</c:v>
                </c:pt>
                <c:pt idx="125">
                  <c:v>1.2500000000000011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1.5100000000000009</c:v>
                </c:pt>
                <c:pt idx="152">
                  <c:v>1.5200000000000009</c:v>
                </c:pt>
                <c:pt idx="153">
                  <c:v>1.5300000000000009</c:v>
                </c:pt>
                <c:pt idx="154">
                  <c:v>1.5400000000000009</c:v>
                </c:pt>
                <c:pt idx="155">
                  <c:v>1.5500000000000009</c:v>
                </c:pt>
                <c:pt idx="156">
                  <c:v>1.5600000000000009</c:v>
                </c:pt>
                <c:pt idx="157">
                  <c:v>1.570000000000001</c:v>
                </c:pt>
                <c:pt idx="158">
                  <c:v>1.580000000000001</c:v>
                </c:pt>
                <c:pt idx="159">
                  <c:v>1.590000000000001</c:v>
                </c:pt>
                <c:pt idx="160">
                  <c:v>1.600000000000001</c:v>
                </c:pt>
                <c:pt idx="161">
                  <c:v>1.610000000000001</c:v>
                </c:pt>
                <c:pt idx="162">
                  <c:v>1.620000000000001</c:v>
                </c:pt>
                <c:pt idx="163">
                  <c:v>1.630000000000001</c:v>
                </c:pt>
                <c:pt idx="164">
                  <c:v>1.640000000000001</c:v>
                </c:pt>
                <c:pt idx="165">
                  <c:v>1.650000000000001</c:v>
                </c:pt>
                <c:pt idx="166">
                  <c:v>1.660000000000001</c:v>
                </c:pt>
                <c:pt idx="167">
                  <c:v>1.670000000000001</c:v>
                </c:pt>
                <c:pt idx="168">
                  <c:v>1.680000000000001</c:v>
                </c:pt>
                <c:pt idx="169">
                  <c:v>1.6900000000000011</c:v>
                </c:pt>
                <c:pt idx="170">
                  <c:v>1.7000000000000011</c:v>
                </c:pt>
                <c:pt idx="171">
                  <c:v>1.7100000000000011</c:v>
                </c:pt>
                <c:pt idx="172">
                  <c:v>1.7200000000000011</c:v>
                </c:pt>
                <c:pt idx="173">
                  <c:v>1.7300000000000011</c:v>
                </c:pt>
                <c:pt idx="174">
                  <c:v>1.7400000000000011</c:v>
                </c:pt>
                <c:pt idx="175">
                  <c:v>1.7500000000000011</c:v>
                </c:pt>
                <c:pt idx="176">
                  <c:v>1.7600000000000009</c:v>
                </c:pt>
                <c:pt idx="177">
                  <c:v>1.7700000000000009</c:v>
                </c:pt>
                <c:pt idx="178">
                  <c:v>1.7800000000000009</c:v>
                </c:pt>
                <c:pt idx="179">
                  <c:v>1.7900000000000009</c:v>
                </c:pt>
                <c:pt idx="180">
                  <c:v>1.8000000000000009</c:v>
                </c:pt>
                <c:pt idx="181">
                  <c:v>1.8100000000000009</c:v>
                </c:pt>
                <c:pt idx="182">
                  <c:v>1.820000000000001</c:v>
                </c:pt>
                <c:pt idx="183">
                  <c:v>1.830000000000001</c:v>
                </c:pt>
                <c:pt idx="184">
                  <c:v>1.840000000000001</c:v>
                </c:pt>
                <c:pt idx="185">
                  <c:v>1.850000000000001</c:v>
                </c:pt>
                <c:pt idx="186">
                  <c:v>1.860000000000001</c:v>
                </c:pt>
                <c:pt idx="187">
                  <c:v>1.870000000000001</c:v>
                </c:pt>
                <c:pt idx="188">
                  <c:v>1.880000000000001</c:v>
                </c:pt>
                <c:pt idx="189">
                  <c:v>1.890000000000001</c:v>
                </c:pt>
                <c:pt idx="190">
                  <c:v>1.900000000000001</c:v>
                </c:pt>
                <c:pt idx="191">
                  <c:v>1.910000000000001</c:v>
                </c:pt>
                <c:pt idx="192">
                  <c:v>1.920000000000001</c:v>
                </c:pt>
                <c:pt idx="193">
                  <c:v>1.930000000000001</c:v>
                </c:pt>
                <c:pt idx="194">
                  <c:v>1.9400000000000019</c:v>
                </c:pt>
                <c:pt idx="195">
                  <c:v>1.950000000000002</c:v>
                </c:pt>
                <c:pt idx="196">
                  <c:v>1.960000000000002</c:v>
                </c:pt>
                <c:pt idx="197">
                  <c:v>1.970000000000002</c:v>
                </c:pt>
                <c:pt idx="198">
                  <c:v>1.980000000000002</c:v>
                </c:pt>
                <c:pt idx="199">
                  <c:v>1.990000000000002</c:v>
                </c:pt>
                <c:pt idx="200">
                  <c:v>2.0000000000000009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2.0300000000000011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2.089999999999999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2.1199999999999992</c:v>
                </c:pt>
                <c:pt idx="213">
                  <c:v>2.129999999999999</c:v>
                </c:pt>
                <c:pt idx="214">
                  <c:v>2.1399999999999979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2.1699999999999982</c:v>
                </c:pt>
                <c:pt idx="218">
                  <c:v>2.1799999999999971</c:v>
                </c:pt>
                <c:pt idx="219">
                  <c:v>2.1899999999999968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2.2199999999999971</c:v>
                </c:pt>
                <c:pt idx="223">
                  <c:v>2.229999999999996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2.269999999999996</c:v>
                </c:pt>
                <c:pt idx="228">
                  <c:v>2.2799999999999949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2.3099999999999952</c:v>
                </c:pt>
                <c:pt idx="232">
                  <c:v>2.319999999999995</c:v>
                </c:pt>
                <c:pt idx="233">
                  <c:v>2.3299999999999939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2.3599999999999941</c:v>
                </c:pt>
                <c:pt idx="237">
                  <c:v>2.369999999999993</c:v>
                </c:pt>
                <c:pt idx="238">
                  <c:v>2.3799999999999928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2.409999999999993</c:v>
                </c:pt>
                <c:pt idx="242">
                  <c:v>2.4199999999999919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2.4499999999999922</c:v>
                </c:pt>
                <c:pt idx="246">
                  <c:v>2.459999999999992</c:v>
                </c:pt>
                <c:pt idx="247">
                  <c:v>2.4699999999999909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2.4999999999999911</c:v>
                </c:pt>
                <c:pt idx="251">
                  <c:v>2.50999999999999</c:v>
                </c:pt>
                <c:pt idx="252">
                  <c:v>2.5199999999999898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2.5499999999999901</c:v>
                </c:pt>
                <c:pt idx="256">
                  <c:v>2.559999999999989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2.5899999999999892</c:v>
                </c:pt>
                <c:pt idx="260">
                  <c:v>2.599999999999989</c:v>
                </c:pt>
                <c:pt idx="261">
                  <c:v>2.6099999999999879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2.6399999999999881</c:v>
                </c:pt>
                <c:pt idx="265">
                  <c:v>2.649999999999987</c:v>
                </c:pt>
                <c:pt idx="266">
                  <c:v>2.6599999999999868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2.6899999999999871</c:v>
                </c:pt>
                <c:pt idx="270">
                  <c:v>2.699999999999986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2.7299999999999862</c:v>
                </c:pt>
                <c:pt idx="274">
                  <c:v>2.739999999999986</c:v>
                </c:pt>
                <c:pt idx="275">
                  <c:v>2.7499999999999849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2.7799999999999851</c:v>
                </c:pt>
                <c:pt idx="279">
                  <c:v>2.789999999999984</c:v>
                </c:pt>
                <c:pt idx="280">
                  <c:v>2.7999999999999838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2.8299999999999841</c:v>
                </c:pt>
                <c:pt idx="284">
                  <c:v>2.839999999999983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2.879999999999983</c:v>
                </c:pt>
                <c:pt idx="289">
                  <c:v>2.8899999999999819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2.9199999999999822</c:v>
                </c:pt>
                <c:pt idx="293">
                  <c:v>2.929999999999982</c:v>
                </c:pt>
                <c:pt idx="294">
                  <c:v>2.9399999999999809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2.9699999999999811</c:v>
                </c:pt>
                <c:pt idx="298">
                  <c:v>2.97999999999998</c:v>
                </c:pt>
                <c:pt idx="299">
                  <c:v>2.9899999999999798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3.01999999999998</c:v>
                </c:pt>
                <c:pt idx="303">
                  <c:v>3.0299999999999789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3.0599999999999792</c:v>
                </c:pt>
                <c:pt idx="307">
                  <c:v>3.069999999999979</c:v>
                </c:pt>
                <c:pt idx="308">
                  <c:v>3.0799999999999779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3.1099999999999781</c:v>
                </c:pt>
                <c:pt idx="312">
                  <c:v>3.119999999999977</c:v>
                </c:pt>
                <c:pt idx="313">
                  <c:v>3.1299999999999768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3.159999999999977</c:v>
                </c:pt>
                <c:pt idx="317">
                  <c:v>3.1699999999999759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3.1999999999999762</c:v>
                </c:pt>
                <c:pt idx="321">
                  <c:v>3.209999999999976</c:v>
                </c:pt>
                <c:pt idx="322">
                  <c:v>3.2199999999999749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3.2499999999999751</c:v>
                </c:pt>
                <c:pt idx="326">
                  <c:v>3.259999999999974</c:v>
                </c:pt>
                <c:pt idx="327">
                  <c:v>3.2699999999999738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3.2999999999999741</c:v>
                </c:pt>
                <c:pt idx="331">
                  <c:v>3.309999999999973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3.3399999999999732</c:v>
                </c:pt>
                <c:pt idx="335">
                  <c:v>3.349999999999973</c:v>
                </c:pt>
                <c:pt idx="336">
                  <c:v>3.3599999999999719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3.3899999999999721</c:v>
                </c:pt>
                <c:pt idx="340">
                  <c:v>3.399999999999971</c:v>
                </c:pt>
                <c:pt idx="341">
                  <c:v>3.4099999999999708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3.4399999999999711</c:v>
                </c:pt>
                <c:pt idx="345">
                  <c:v>3.44999999999997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3.48999999999997</c:v>
                </c:pt>
                <c:pt idx="350">
                  <c:v>3.4999999999999689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3.5299999999999692</c:v>
                </c:pt>
                <c:pt idx="354">
                  <c:v>3.5399999999999689</c:v>
                </c:pt>
                <c:pt idx="355">
                  <c:v>3.5499999999999678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3.5799999999999681</c:v>
                </c:pt>
                <c:pt idx="359">
                  <c:v>3.589999999999967</c:v>
                </c:pt>
                <c:pt idx="360">
                  <c:v>3.5999999999999668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3.629999999999967</c:v>
                </c:pt>
                <c:pt idx="364">
                  <c:v>3.6399999999999659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3.6699999999999662</c:v>
                </c:pt>
                <c:pt idx="368">
                  <c:v>3.679999999999966</c:v>
                </c:pt>
                <c:pt idx="369">
                  <c:v>3.6899999999999649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3.7199999999999651</c:v>
                </c:pt>
                <c:pt idx="373">
                  <c:v>3.729999999999964</c:v>
                </c:pt>
                <c:pt idx="374">
                  <c:v>3.7399999999999638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3.769999999999964</c:v>
                </c:pt>
                <c:pt idx="378">
                  <c:v>3.7799999999999629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3.8099999999999632</c:v>
                </c:pt>
                <c:pt idx="382">
                  <c:v>3.819999999999963</c:v>
                </c:pt>
                <c:pt idx="383">
                  <c:v>3.8299999999999619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3.8599999999999621</c:v>
                </c:pt>
                <c:pt idx="387">
                  <c:v>3.869999999999961</c:v>
                </c:pt>
                <c:pt idx="388">
                  <c:v>3.8799999999999608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3.9099999999999611</c:v>
                </c:pt>
                <c:pt idx="392">
                  <c:v>3.91999999999996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3.9499999999999602</c:v>
                </c:pt>
                <c:pt idx="396">
                  <c:v>3.95999999999996</c:v>
                </c:pt>
                <c:pt idx="397">
                  <c:v>3.9699999999999589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3.9999999999999591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4.0299999999999594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4.1699999999999564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4.2199999999999536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4.3099999999999534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4.3599999999999506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4.4499999999999504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4.4999999999999476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4.6399999999999464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4.7799999999999434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4.8299999999999406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4.9199999999999404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4.9699999999999376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5.0599999999999374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5.1099999999999346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5.2499999999999316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5.3899999999999304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5.4399999999999276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5.5299999999999274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5.5799999999999246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5.6699999999999244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5.7199999999999216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5.8599999999999186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5.9999999999999174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6.0499999999999146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6.1399999999999144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6.1899999999999116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6.2799999999999114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6.3299999999999086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6.4699999999999056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6.6099999999999044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6.7499999999999014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6.7999999999998986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6.8899999999998984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6.9399999999998956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7.0299999999998954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7.0799999999998926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7.2199999999998914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7.3599999999998884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7.4099999999998856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7.4999999999998854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7.5499999999998826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7.6399999999998824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7.6899999999998796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7.8299999999998784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7.9699999999998754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10.009999999999829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10.109999999999831</c:v>
                </c:pt>
                <c:pt idx="1012">
                  <c:v>10.11999999999983</c:v>
                </c:pt>
                <c:pt idx="1013">
                  <c:v>10.12999999999983</c:v>
                </c:pt>
                <c:pt idx="1014">
                  <c:v>10.13999999999983</c:v>
                </c:pt>
                <c:pt idx="1015">
                  <c:v>10.14999999999983</c:v>
                </c:pt>
                <c:pt idx="1016">
                  <c:v>10.15999999999983</c:v>
                </c:pt>
                <c:pt idx="1017">
                  <c:v>10.169999999999829</c:v>
                </c:pt>
                <c:pt idx="1018">
                  <c:v>10.179999999999829</c:v>
                </c:pt>
                <c:pt idx="1019">
                  <c:v>10.189999999999831</c:v>
                </c:pt>
                <c:pt idx="1020">
                  <c:v>10.199999999999831</c:v>
                </c:pt>
                <c:pt idx="1021">
                  <c:v>10.20999999999983</c:v>
                </c:pt>
                <c:pt idx="1022">
                  <c:v>10.21999999999983</c:v>
                </c:pt>
                <c:pt idx="1023">
                  <c:v>10.22999999999983</c:v>
                </c:pt>
                <c:pt idx="1024">
                  <c:v>10.23999999999983</c:v>
                </c:pt>
                <c:pt idx="1025">
                  <c:v>10.249999999999829</c:v>
                </c:pt>
                <c:pt idx="1026">
                  <c:v>10.259999999999829</c:v>
                </c:pt>
                <c:pt idx="1027">
                  <c:v>10.269999999999831</c:v>
                </c:pt>
                <c:pt idx="1028">
                  <c:v>10.279999999999831</c:v>
                </c:pt>
                <c:pt idx="1029">
                  <c:v>10.28999999999983</c:v>
                </c:pt>
                <c:pt idx="1030">
                  <c:v>10.29999999999982</c:v>
                </c:pt>
                <c:pt idx="1031">
                  <c:v>10.309999999999819</c:v>
                </c:pt>
                <c:pt idx="1032">
                  <c:v>10.319999999999821</c:v>
                </c:pt>
                <c:pt idx="1033">
                  <c:v>10.329999999999821</c:v>
                </c:pt>
                <c:pt idx="1034">
                  <c:v>10.33999999999982</c:v>
                </c:pt>
                <c:pt idx="1035">
                  <c:v>10.34999999999982</c:v>
                </c:pt>
                <c:pt idx="1036">
                  <c:v>10.35999999999982</c:v>
                </c:pt>
                <c:pt idx="1037">
                  <c:v>10.36999999999982</c:v>
                </c:pt>
                <c:pt idx="1038">
                  <c:v>10.37999999999982</c:v>
                </c:pt>
                <c:pt idx="1039">
                  <c:v>10.389999999999819</c:v>
                </c:pt>
                <c:pt idx="1040">
                  <c:v>10.399999999999819</c:v>
                </c:pt>
                <c:pt idx="1041">
                  <c:v>10.409999999999821</c:v>
                </c:pt>
                <c:pt idx="1042">
                  <c:v>10.419999999999821</c:v>
                </c:pt>
                <c:pt idx="1043">
                  <c:v>10.42999999999982</c:v>
                </c:pt>
                <c:pt idx="1044">
                  <c:v>10.43999999999982</c:v>
                </c:pt>
                <c:pt idx="1045">
                  <c:v>10.44999999999982</c:v>
                </c:pt>
                <c:pt idx="1046">
                  <c:v>10.45999999999982</c:v>
                </c:pt>
                <c:pt idx="1047">
                  <c:v>10.469999999999819</c:v>
                </c:pt>
                <c:pt idx="1048">
                  <c:v>10.479999999999819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10.569999999999821</c:v>
                </c:pt>
                <c:pt idx="1058">
                  <c:v>10.579999999999821</c:v>
                </c:pt>
                <c:pt idx="1059">
                  <c:v>10.58999999999982</c:v>
                </c:pt>
                <c:pt idx="1060">
                  <c:v>10.59999999999982</c:v>
                </c:pt>
                <c:pt idx="1061">
                  <c:v>10.60999999999982</c:v>
                </c:pt>
                <c:pt idx="1062">
                  <c:v>10.61999999999982</c:v>
                </c:pt>
                <c:pt idx="1063">
                  <c:v>10.62999999999982</c:v>
                </c:pt>
                <c:pt idx="1064">
                  <c:v>10.639999999999819</c:v>
                </c:pt>
                <c:pt idx="1065">
                  <c:v>10.649999999999819</c:v>
                </c:pt>
                <c:pt idx="1066">
                  <c:v>10.659999999999821</c:v>
                </c:pt>
                <c:pt idx="1067">
                  <c:v>10.669999999999821</c:v>
                </c:pt>
                <c:pt idx="1068">
                  <c:v>10.67999999999982</c:v>
                </c:pt>
                <c:pt idx="1069">
                  <c:v>10.68999999999982</c:v>
                </c:pt>
                <c:pt idx="1070">
                  <c:v>10.69999999999982</c:v>
                </c:pt>
                <c:pt idx="1071">
                  <c:v>10.70999999999982</c:v>
                </c:pt>
                <c:pt idx="1072">
                  <c:v>10.719999999999819</c:v>
                </c:pt>
                <c:pt idx="1073">
                  <c:v>10.729999999999819</c:v>
                </c:pt>
                <c:pt idx="1074">
                  <c:v>10.739999999999821</c:v>
                </c:pt>
                <c:pt idx="1075">
                  <c:v>10.749999999999821</c:v>
                </c:pt>
                <c:pt idx="1076">
                  <c:v>10.75999999999982</c:v>
                </c:pt>
                <c:pt idx="1077">
                  <c:v>10.76999999999981</c:v>
                </c:pt>
                <c:pt idx="1078">
                  <c:v>10.779999999999809</c:v>
                </c:pt>
                <c:pt idx="1079">
                  <c:v>10.789999999999811</c:v>
                </c:pt>
                <c:pt idx="1080">
                  <c:v>10.799999999999811</c:v>
                </c:pt>
                <c:pt idx="1081">
                  <c:v>10.80999999999981</c:v>
                </c:pt>
                <c:pt idx="1082">
                  <c:v>10.81999999999981</c:v>
                </c:pt>
                <c:pt idx="1083">
                  <c:v>10.82999999999981</c:v>
                </c:pt>
                <c:pt idx="1084">
                  <c:v>10.83999999999981</c:v>
                </c:pt>
                <c:pt idx="1085">
                  <c:v>10.84999999999981</c:v>
                </c:pt>
                <c:pt idx="1086">
                  <c:v>10.859999999999809</c:v>
                </c:pt>
                <c:pt idx="1087">
                  <c:v>10.869999999999809</c:v>
                </c:pt>
                <c:pt idx="1088">
                  <c:v>10.879999999999811</c:v>
                </c:pt>
                <c:pt idx="1089">
                  <c:v>10.88999999999981</c:v>
                </c:pt>
                <c:pt idx="1090">
                  <c:v>10.89999999999981</c:v>
                </c:pt>
                <c:pt idx="1091">
                  <c:v>10.90999999999981</c:v>
                </c:pt>
                <c:pt idx="1092">
                  <c:v>10.91999999999981</c:v>
                </c:pt>
                <c:pt idx="1093">
                  <c:v>10.92999999999981</c:v>
                </c:pt>
                <c:pt idx="1094">
                  <c:v>10.939999999999809</c:v>
                </c:pt>
                <c:pt idx="1095">
                  <c:v>10.949999999999809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11.039999999999811</c:v>
                </c:pt>
                <c:pt idx="1105">
                  <c:v>11.049999999999811</c:v>
                </c:pt>
                <c:pt idx="1106">
                  <c:v>11.05999999999981</c:v>
                </c:pt>
                <c:pt idx="1107">
                  <c:v>11.06999999999981</c:v>
                </c:pt>
                <c:pt idx="1108">
                  <c:v>11.07999999999981</c:v>
                </c:pt>
                <c:pt idx="1109">
                  <c:v>11.08999999999981</c:v>
                </c:pt>
                <c:pt idx="1110">
                  <c:v>11.09999999999981</c:v>
                </c:pt>
                <c:pt idx="1111">
                  <c:v>11.109999999999809</c:v>
                </c:pt>
                <c:pt idx="1112">
                  <c:v>11.119999999999809</c:v>
                </c:pt>
                <c:pt idx="1113">
                  <c:v>11.129999999999811</c:v>
                </c:pt>
                <c:pt idx="1114">
                  <c:v>11.13999999999981</c:v>
                </c:pt>
                <c:pt idx="1115">
                  <c:v>11.14999999999981</c:v>
                </c:pt>
                <c:pt idx="1116">
                  <c:v>11.15999999999981</c:v>
                </c:pt>
                <c:pt idx="1117">
                  <c:v>11.16999999999981</c:v>
                </c:pt>
                <c:pt idx="1118">
                  <c:v>11.17999999999981</c:v>
                </c:pt>
                <c:pt idx="1119">
                  <c:v>11.189999999999809</c:v>
                </c:pt>
                <c:pt idx="1120">
                  <c:v>11.199999999999809</c:v>
                </c:pt>
                <c:pt idx="1121">
                  <c:v>11.209999999999811</c:v>
                </c:pt>
                <c:pt idx="1122">
                  <c:v>11.219999999999811</c:v>
                </c:pt>
                <c:pt idx="1123">
                  <c:v>11.22999999999981</c:v>
                </c:pt>
                <c:pt idx="1124">
                  <c:v>11.239999999999799</c:v>
                </c:pt>
                <c:pt idx="1125">
                  <c:v>11.249999999999799</c:v>
                </c:pt>
                <c:pt idx="1126">
                  <c:v>11.259999999999801</c:v>
                </c:pt>
                <c:pt idx="1127">
                  <c:v>11.269999999999801</c:v>
                </c:pt>
                <c:pt idx="1128">
                  <c:v>11.2799999999998</c:v>
                </c:pt>
                <c:pt idx="1129">
                  <c:v>11.2899999999998</c:v>
                </c:pt>
                <c:pt idx="1130">
                  <c:v>11.2999999999998</c:v>
                </c:pt>
                <c:pt idx="1131">
                  <c:v>11.3099999999998</c:v>
                </c:pt>
                <c:pt idx="1132">
                  <c:v>11.3199999999998</c:v>
                </c:pt>
                <c:pt idx="1133">
                  <c:v>11.329999999999799</c:v>
                </c:pt>
                <c:pt idx="1134">
                  <c:v>11.339999999999799</c:v>
                </c:pt>
                <c:pt idx="1135">
                  <c:v>11.349999999999801</c:v>
                </c:pt>
                <c:pt idx="1136">
                  <c:v>11.3599999999998</c:v>
                </c:pt>
                <c:pt idx="1137">
                  <c:v>11.3699999999998</c:v>
                </c:pt>
                <c:pt idx="1138">
                  <c:v>11.3799999999998</c:v>
                </c:pt>
                <c:pt idx="1139">
                  <c:v>11.3899999999998</c:v>
                </c:pt>
                <c:pt idx="1140">
                  <c:v>11.3999999999998</c:v>
                </c:pt>
                <c:pt idx="1141">
                  <c:v>11.409999999999799</c:v>
                </c:pt>
                <c:pt idx="1142">
                  <c:v>11.419999999999799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11.509999999999801</c:v>
                </c:pt>
                <c:pt idx="1152">
                  <c:v>11.519999999999801</c:v>
                </c:pt>
                <c:pt idx="1153">
                  <c:v>11.5299999999998</c:v>
                </c:pt>
                <c:pt idx="1154">
                  <c:v>11.5399999999998</c:v>
                </c:pt>
                <c:pt idx="1155">
                  <c:v>11.5499999999998</c:v>
                </c:pt>
                <c:pt idx="1156">
                  <c:v>11.5599999999998</c:v>
                </c:pt>
                <c:pt idx="1157">
                  <c:v>11.5699999999998</c:v>
                </c:pt>
                <c:pt idx="1158">
                  <c:v>11.579999999999799</c:v>
                </c:pt>
                <c:pt idx="1159">
                  <c:v>11.589999999999799</c:v>
                </c:pt>
                <c:pt idx="1160">
                  <c:v>11.599999999999801</c:v>
                </c:pt>
                <c:pt idx="1161">
                  <c:v>11.6099999999998</c:v>
                </c:pt>
                <c:pt idx="1162">
                  <c:v>11.6199999999998</c:v>
                </c:pt>
                <c:pt idx="1163">
                  <c:v>11.6299999999998</c:v>
                </c:pt>
                <c:pt idx="1164">
                  <c:v>11.6399999999998</c:v>
                </c:pt>
                <c:pt idx="1165">
                  <c:v>11.6499999999998</c:v>
                </c:pt>
                <c:pt idx="1166">
                  <c:v>11.659999999999799</c:v>
                </c:pt>
                <c:pt idx="1167">
                  <c:v>11.669999999999799</c:v>
                </c:pt>
                <c:pt idx="1168">
                  <c:v>11.679999999999801</c:v>
                </c:pt>
                <c:pt idx="1169">
                  <c:v>11.689999999999801</c:v>
                </c:pt>
                <c:pt idx="1170">
                  <c:v>11.6999999999998</c:v>
                </c:pt>
                <c:pt idx="1171">
                  <c:v>11.709999999999789</c:v>
                </c:pt>
                <c:pt idx="1172">
                  <c:v>11.719999999999789</c:v>
                </c:pt>
                <c:pt idx="1173">
                  <c:v>11.729999999999791</c:v>
                </c:pt>
                <c:pt idx="1174">
                  <c:v>11.739999999999791</c:v>
                </c:pt>
                <c:pt idx="1175">
                  <c:v>11.74999999999979</c:v>
                </c:pt>
                <c:pt idx="1176">
                  <c:v>11.75999999999979</c:v>
                </c:pt>
                <c:pt idx="1177">
                  <c:v>11.76999999999979</c:v>
                </c:pt>
                <c:pt idx="1178">
                  <c:v>11.77999999999979</c:v>
                </c:pt>
                <c:pt idx="1179">
                  <c:v>11.78999999999979</c:v>
                </c:pt>
                <c:pt idx="1180">
                  <c:v>11.799999999999789</c:v>
                </c:pt>
                <c:pt idx="1181">
                  <c:v>11.809999999999791</c:v>
                </c:pt>
                <c:pt idx="1182">
                  <c:v>11.819999999999791</c:v>
                </c:pt>
                <c:pt idx="1183">
                  <c:v>11.82999999999979</c:v>
                </c:pt>
                <c:pt idx="1184">
                  <c:v>11.83999999999979</c:v>
                </c:pt>
                <c:pt idx="1185">
                  <c:v>11.84999999999979</c:v>
                </c:pt>
                <c:pt idx="1186">
                  <c:v>11.85999999999979</c:v>
                </c:pt>
                <c:pt idx="1187">
                  <c:v>11.86999999999979</c:v>
                </c:pt>
                <c:pt idx="1188">
                  <c:v>11.879999999999789</c:v>
                </c:pt>
                <c:pt idx="1189">
                  <c:v>11.889999999999789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11.979999999999791</c:v>
                </c:pt>
                <c:pt idx="1199">
                  <c:v>11.989999999999791</c:v>
                </c:pt>
                <c:pt idx="1200">
                  <c:v>11.99999999999979</c:v>
                </c:pt>
                <c:pt idx="1201">
                  <c:v>12.00999999999979</c:v>
                </c:pt>
                <c:pt idx="1202">
                  <c:v>12.01999999999979</c:v>
                </c:pt>
                <c:pt idx="1203">
                  <c:v>12.02999999999979</c:v>
                </c:pt>
                <c:pt idx="1204">
                  <c:v>12.03999999999979</c:v>
                </c:pt>
                <c:pt idx="1205">
                  <c:v>12.049999999999789</c:v>
                </c:pt>
                <c:pt idx="1206">
                  <c:v>12.059999999999791</c:v>
                </c:pt>
                <c:pt idx="1207">
                  <c:v>12.069999999999791</c:v>
                </c:pt>
                <c:pt idx="1208">
                  <c:v>12.07999999999979</c:v>
                </c:pt>
                <c:pt idx="1209">
                  <c:v>12.08999999999979</c:v>
                </c:pt>
                <c:pt idx="1210">
                  <c:v>12.09999999999979</c:v>
                </c:pt>
                <c:pt idx="1211">
                  <c:v>12.10999999999979</c:v>
                </c:pt>
                <c:pt idx="1212">
                  <c:v>12.11999999999979</c:v>
                </c:pt>
                <c:pt idx="1213">
                  <c:v>12.129999999999789</c:v>
                </c:pt>
                <c:pt idx="1214">
                  <c:v>12.139999999999789</c:v>
                </c:pt>
                <c:pt idx="1215">
                  <c:v>12.149999999999791</c:v>
                </c:pt>
                <c:pt idx="1216">
                  <c:v>12.159999999999791</c:v>
                </c:pt>
                <c:pt idx="1217">
                  <c:v>12.16999999999978</c:v>
                </c:pt>
                <c:pt idx="1218">
                  <c:v>12.179999999999779</c:v>
                </c:pt>
                <c:pt idx="1219">
                  <c:v>12.189999999999779</c:v>
                </c:pt>
                <c:pt idx="1220">
                  <c:v>12.199999999999781</c:v>
                </c:pt>
                <c:pt idx="1221">
                  <c:v>12.209999999999781</c:v>
                </c:pt>
                <c:pt idx="1222">
                  <c:v>12.21999999999978</c:v>
                </c:pt>
                <c:pt idx="1223">
                  <c:v>12.22999999999978</c:v>
                </c:pt>
                <c:pt idx="1224">
                  <c:v>12.23999999999978</c:v>
                </c:pt>
                <c:pt idx="1225">
                  <c:v>12.24999999999978</c:v>
                </c:pt>
                <c:pt idx="1226">
                  <c:v>12.25999999999978</c:v>
                </c:pt>
                <c:pt idx="1227">
                  <c:v>12.269999999999779</c:v>
                </c:pt>
                <c:pt idx="1228">
                  <c:v>12.279999999999781</c:v>
                </c:pt>
                <c:pt idx="1229">
                  <c:v>12.289999999999781</c:v>
                </c:pt>
                <c:pt idx="1230">
                  <c:v>12.29999999999978</c:v>
                </c:pt>
                <c:pt idx="1231">
                  <c:v>12.30999999999978</c:v>
                </c:pt>
                <c:pt idx="1232">
                  <c:v>12.31999999999978</c:v>
                </c:pt>
                <c:pt idx="1233">
                  <c:v>12.32999999999978</c:v>
                </c:pt>
                <c:pt idx="1234">
                  <c:v>12.33999999999978</c:v>
                </c:pt>
                <c:pt idx="1235">
                  <c:v>12.349999999999779</c:v>
                </c:pt>
                <c:pt idx="1236">
                  <c:v>12.359999999999779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12.449999999999781</c:v>
                </c:pt>
                <c:pt idx="1246">
                  <c:v>12.459999999999781</c:v>
                </c:pt>
                <c:pt idx="1247">
                  <c:v>12.46999999999978</c:v>
                </c:pt>
                <c:pt idx="1248">
                  <c:v>12.47999999999978</c:v>
                </c:pt>
                <c:pt idx="1249">
                  <c:v>12.48999999999978</c:v>
                </c:pt>
                <c:pt idx="1250">
                  <c:v>12.49999999999978</c:v>
                </c:pt>
                <c:pt idx="1251">
                  <c:v>12.50999999999978</c:v>
                </c:pt>
                <c:pt idx="1252">
                  <c:v>12.519999999999779</c:v>
                </c:pt>
                <c:pt idx="1253">
                  <c:v>12.529999999999781</c:v>
                </c:pt>
                <c:pt idx="1254">
                  <c:v>12.539999999999781</c:v>
                </c:pt>
                <c:pt idx="1255">
                  <c:v>12.54999999999978</c:v>
                </c:pt>
                <c:pt idx="1256">
                  <c:v>12.55999999999978</c:v>
                </c:pt>
                <c:pt idx="1257">
                  <c:v>12.56999999999978</c:v>
                </c:pt>
                <c:pt idx="1258">
                  <c:v>12.57999999999978</c:v>
                </c:pt>
                <c:pt idx="1259">
                  <c:v>12.58999999999978</c:v>
                </c:pt>
                <c:pt idx="1260">
                  <c:v>12.599999999999779</c:v>
                </c:pt>
                <c:pt idx="1261">
                  <c:v>12.609999999999779</c:v>
                </c:pt>
                <c:pt idx="1262">
                  <c:v>12.619999999999781</c:v>
                </c:pt>
                <c:pt idx="1263">
                  <c:v>12.629999999999781</c:v>
                </c:pt>
                <c:pt idx="1264">
                  <c:v>12.63999999999977</c:v>
                </c:pt>
                <c:pt idx="1265">
                  <c:v>12.649999999999769</c:v>
                </c:pt>
                <c:pt idx="1266">
                  <c:v>12.659999999999769</c:v>
                </c:pt>
                <c:pt idx="1267">
                  <c:v>12.669999999999771</c:v>
                </c:pt>
                <c:pt idx="1268">
                  <c:v>12.679999999999771</c:v>
                </c:pt>
                <c:pt idx="1269">
                  <c:v>12.68999999999977</c:v>
                </c:pt>
                <c:pt idx="1270">
                  <c:v>12.69999999999977</c:v>
                </c:pt>
                <c:pt idx="1271">
                  <c:v>12.70999999999977</c:v>
                </c:pt>
                <c:pt idx="1272">
                  <c:v>12.71999999999977</c:v>
                </c:pt>
                <c:pt idx="1273">
                  <c:v>12.729999999999769</c:v>
                </c:pt>
                <c:pt idx="1274">
                  <c:v>12.739999999999769</c:v>
                </c:pt>
                <c:pt idx="1275">
                  <c:v>12.749999999999771</c:v>
                </c:pt>
                <c:pt idx="1276">
                  <c:v>12.759999999999771</c:v>
                </c:pt>
                <c:pt idx="1277">
                  <c:v>12.76999999999977</c:v>
                </c:pt>
                <c:pt idx="1278">
                  <c:v>12.77999999999977</c:v>
                </c:pt>
                <c:pt idx="1279">
                  <c:v>12.78999999999977</c:v>
                </c:pt>
                <c:pt idx="1280">
                  <c:v>12.79999999999977</c:v>
                </c:pt>
                <c:pt idx="1281">
                  <c:v>12.80999999999977</c:v>
                </c:pt>
                <c:pt idx="1282">
                  <c:v>12.819999999999769</c:v>
                </c:pt>
                <c:pt idx="1283">
                  <c:v>12.829999999999769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12.919999999999771</c:v>
                </c:pt>
                <c:pt idx="1293">
                  <c:v>12.929999999999771</c:v>
                </c:pt>
                <c:pt idx="1294">
                  <c:v>12.93999999999977</c:v>
                </c:pt>
                <c:pt idx="1295">
                  <c:v>12.94999999999977</c:v>
                </c:pt>
                <c:pt idx="1296">
                  <c:v>12.95999999999977</c:v>
                </c:pt>
                <c:pt idx="1297">
                  <c:v>12.96999999999977</c:v>
                </c:pt>
                <c:pt idx="1298">
                  <c:v>12.979999999999769</c:v>
                </c:pt>
                <c:pt idx="1299">
                  <c:v>12.989999999999769</c:v>
                </c:pt>
                <c:pt idx="1300">
                  <c:v>12.999999999999771</c:v>
                </c:pt>
                <c:pt idx="1301">
                  <c:v>13.009999999999771</c:v>
                </c:pt>
                <c:pt idx="1302">
                  <c:v>13.01999999999977</c:v>
                </c:pt>
                <c:pt idx="1303">
                  <c:v>13.02999999999977</c:v>
                </c:pt>
                <c:pt idx="1304">
                  <c:v>13.03999999999977</c:v>
                </c:pt>
                <c:pt idx="1305">
                  <c:v>13.04999999999977</c:v>
                </c:pt>
                <c:pt idx="1306">
                  <c:v>13.05999999999977</c:v>
                </c:pt>
                <c:pt idx="1307">
                  <c:v>13.069999999999769</c:v>
                </c:pt>
                <c:pt idx="1308">
                  <c:v>13.079999999999769</c:v>
                </c:pt>
                <c:pt idx="1309">
                  <c:v>13.089999999999771</c:v>
                </c:pt>
                <c:pt idx="1310">
                  <c:v>13.09999999999977</c:v>
                </c:pt>
                <c:pt idx="1311">
                  <c:v>13.10999999999976</c:v>
                </c:pt>
                <c:pt idx="1312">
                  <c:v>13.119999999999759</c:v>
                </c:pt>
                <c:pt idx="1313">
                  <c:v>13.129999999999759</c:v>
                </c:pt>
                <c:pt idx="1314">
                  <c:v>13.139999999999761</c:v>
                </c:pt>
                <c:pt idx="1315">
                  <c:v>13.149999999999761</c:v>
                </c:pt>
                <c:pt idx="1316">
                  <c:v>13.15999999999976</c:v>
                </c:pt>
                <c:pt idx="1317">
                  <c:v>13.16999999999976</c:v>
                </c:pt>
                <c:pt idx="1318">
                  <c:v>13.17999999999976</c:v>
                </c:pt>
                <c:pt idx="1319">
                  <c:v>13.18999999999976</c:v>
                </c:pt>
                <c:pt idx="1320">
                  <c:v>13.199999999999759</c:v>
                </c:pt>
                <c:pt idx="1321">
                  <c:v>13.209999999999759</c:v>
                </c:pt>
                <c:pt idx="1322">
                  <c:v>13.219999999999761</c:v>
                </c:pt>
                <c:pt idx="1323">
                  <c:v>13.229999999999761</c:v>
                </c:pt>
                <c:pt idx="1324">
                  <c:v>13.23999999999976</c:v>
                </c:pt>
                <c:pt idx="1325">
                  <c:v>13.24999999999976</c:v>
                </c:pt>
                <c:pt idx="1326">
                  <c:v>13.25999999999976</c:v>
                </c:pt>
                <c:pt idx="1327">
                  <c:v>13.26999999999976</c:v>
                </c:pt>
                <c:pt idx="1328">
                  <c:v>13.27999999999976</c:v>
                </c:pt>
                <c:pt idx="1329">
                  <c:v>13.289999999999759</c:v>
                </c:pt>
                <c:pt idx="1330">
                  <c:v>13.299999999999759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13.389999999999761</c:v>
                </c:pt>
                <c:pt idx="1340">
                  <c:v>13.399999999999761</c:v>
                </c:pt>
                <c:pt idx="1341">
                  <c:v>13.40999999999976</c:v>
                </c:pt>
                <c:pt idx="1342">
                  <c:v>13.41999999999976</c:v>
                </c:pt>
                <c:pt idx="1343">
                  <c:v>13.42999999999976</c:v>
                </c:pt>
                <c:pt idx="1344">
                  <c:v>13.43999999999976</c:v>
                </c:pt>
                <c:pt idx="1345">
                  <c:v>13.449999999999759</c:v>
                </c:pt>
                <c:pt idx="1346">
                  <c:v>13.459999999999759</c:v>
                </c:pt>
                <c:pt idx="1347">
                  <c:v>13.469999999999761</c:v>
                </c:pt>
                <c:pt idx="1348">
                  <c:v>13.479999999999761</c:v>
                </c:pt>
                <c:pt idx="1349">
                  <c:v>13.48999999999976</c:v>
                </c:pt>
                <c:pt idx="1350">
                  <c:v>13.49999999999976</c:v>
                </c:pt>
                <c:pt idx="1351">
                  <c:v>13.50999999999976</c:v>
                </c:pt>
                <c:pt idx="1352">
                  <c:v>13.51999999999976</c:v>
                </c:pt>
                <c:pt idx="1353">
                  <c:v>13.52999999999976</c:v>
                </c:pt>
                <c:pt idx="1354">
                  <c:v>13.539999999999759</c:v>
                </c:pt>
                <c:pt idx="1355">
                  <c:v>13.549999999999759</c:v>
                </c:pt>
                <c:pt idx="1356">
                  <c:v>13.559999999999761</c:v>
                </c:pt>
                <c:pt idx="1357">
                  <c:v>13.56999999999976</c:v>
                </c:pt>
                <c:pt idx="1358">
                  <c:v>13.57999999999975</c:v>
                </c:pt>
                <c:pt idx="1359">
                  <c:v>13.589999999999749</c:v>
                </c:pt>
                <c:pt idx="1360">
                  <c:v>13.599999999999749</c:v>
                </c:pt>
                <c:pt idx="1361">
                  <c:v>13.609999999999751</c:v>
                </c:pt>
                <c:pt idx="1362">
                  <c:v>13.619999999999751</c:v>
                </c:pt>
                <c:pt idx="1363">
                  <c:v>13.62999999999975</c:v>
                </c:pt>
                <c:pt idx="1364">
                  <c:v>13.63999999999975</c:v>
                </c:pt>
                <c:pt idx="1365">
                  <c:v>13.64999999999975</c:v>
                </c:pt>
                <c:pt idx="1366">
                  <c:v>13.65999999999975</c:v>
                </c:pt>
                <c:pt idx="1367">
                  <c:v>13.669999999999749</c:v>
                </c:pt>
                <c:pt idx="1368">
                  <c:v>13.679999999999749</c:v>
                </c:pt>
                <c:pt idx="1369">
                  <c:v>13.689999999999751</c:v>
                </c:pt>
                <c:pt idx="1370">
                  <c:v>13.699999999999751</c:v>
                </c:pt>
                <c:pt idx="1371">
                  <c:v>13.70999999999975</c:v>
                </c:pt>
                <c:pt idx="1372">
                  <c:v>13.71999999999975</c:v>
                </c:pt>
                <c:pt idx="1373">
                  <c:v>13.72999999999975</c:v>
                </c:pt>
                <c:pt idx="1374">
                  <c:v>13.73999999999975</c:v>
                </c:pt>
                <c:pt idx="1375">
                  <c:v>13.74999999999975</c:v>
                </c:pt>
                <c:pt idx="1376">
                  <c:v>13.759999999999749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13.859999999999751</c:v>
                </c:pt>
                <c:pt idx="1387">
                  <c:v>13.869999999999751</c:v>
                </c:pt>
                <c:pt idx="1388">
                  <c:v>13.87999999999975</c:v>
                </c:pt>
                <c:pt idx="1389">
                  <c:v>13.88999999999975</c:v>
                </c:pt>
                <c:pt idx="1390">
                  <c:v>13.89999999999975</c:v>
                </c:pt>
                <c:pt idx="1391">
                  <c:v>13.90999999999975</c:v>
                </c:pt>
                <c:pt idx="1392">
                  <c:v>13.919999999999749</c:v>
                </c:pt>
                <c:pt idx="1393">
                  <c:v>13.929999999999749</c:v>
                </c:pt>
                <c:pt idx="1394">
                  <c:v>13.939999999999751</c:v>
                </c:pt>
                <c:pt idx="1395">
                  <c:v>13.949999999999751</c:v>
                </c:pt>
                <c:pt idx="1396">
                  <c:v>13.95999999999975</c:v>
                </c:pt>
                <c:pt idx="1397">
                  <c:v>13.96999999999975</c:v>
                </c:pt>
                <c:pt idx="1398">
                  <c:v>13.97999999999975</c:v>
                </c:pt>
                <c:pt idx="1399">
                  <c:v>13.98999999999975</c:v>
                </c:pt>
                <c:pt idx="1400">
                  <c:v>13.99999999999975</c:v>
                </c:pt>
                <c:pt idx="1401">
                  <c:v>14.009999999999749</c:v>
                </c:pt>
                <c:pt idx="1402">
                  <c:v>14.019999999999751</c:v>
                </c:pt>
                <c:pt idx="1403">
                  <c:v>14.029999999999751</c:v>
                </c:pt>
                <c:pt idx="1404">
                  <c:v>14.03999999999975</c:v>
                </c:pt>
                <c:pt idx="1405">
                  <c:v>14.04999999999974</c:v>
                </c:pt>
                <c:pt idx="1406">
                  <c:v>14.059999999999739</c:v>
                </c:pt>
                <c:pt idx="1407">
                  <c:v>14.069999999999739</c:v>
                </c:pt>
                <c:pt idx="1408">
                  <c:v>14.079999999999741</c:v>
                </c:pt>
                <c:pt idx="1409">
                  <c:v>14.089999999999741</c:v>
                </c:pt>
                <c:pt idx="1410">
                  <c:v>14.09999999999974</c:v>
                </c:pt>
                <c:pt idx="1411">
                  <c:v>14.10999999999974</c:v>
                </c:pt>
                <c:pt idx="1412">
                  <c:v>14.11999999999974</c:v>
                </c:pt>
                <c:pt idx="1413">
                  <c:v>14.12999999999974</c:v>
                </c:pt>
                <c:pt idx="1414">
                  <c:v>14.139999999999739</c:v>
                </c:pt>
                <c:pt idx="1415">
                  <c:v>14.149999999999739</c:v>
                </c:pt>
                <c:pt idx="1416">
                  <c:v>14.159999999999741</c:v>
                </c:pt>
                <c:pt idx="1417">
                  <c:v>14.169999999999741</c:v>
                </c:pt>
                <c:pt idx="1418">
                  <c:v>14.17999999999974</c:v>
                </c:pt>
                <c:pt idx="1419">
                  <c:v>14.18999999999974</c:v>
                </c:pt>
                <c:pt idx="1420">
                  <c:v>14.19999999999974</c:v>
                </c:pt>
                <c:pt idx="1421">
                  <c:v>14.20999999999974</c:v>
                </c:pt>
                <c:pt idx="1422">
                  <c:v>14.21999999999974</c:v>
                </c:pt>
                <c:pt idx="1423">
                  <c:v>14.229999999999739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14.329999999999741</c:v>
                </c:pt>
                <c:pt idx="1434">
                  <c:v>14.339999999999741</c:v>
                </c:pt>
                <c:pt idx="1435">
                  <c:v>14.34999999999974</c:v>
                </c:pt>
                <c:pt idx="1436">
                  <c:v>14.35999999999974</c:v>
                </c:pt>
                <c:pt idx="1437">
                  <c:v>14.36999999999974</c:v>
                </c:pt>
                <c:pt idx="1438">
                  <c:v>14.37999999999974</c:v>
                </c:pt>
                <c:pt idx="1439">
                  <c:v>14.389999999999739</c:v>
                </c:pt>
                <c:pt idx="1440">
                  <c:v>14.399999999999739</c:v>
                </c:pt>
                <c:pt idx="1441">
                  <c:v>14.409999999999741</c:v>
                </c:pt>
                <c:pt idx="1442">
                  <c:v>14.419999999999741</c:v>
                </c:pt>
                <c:pt idx="1443">
                  <c:v>14.42999999999974</c:v>
                </c:pt>
                <c:pt idx="1444">
                  <c:v>14.43999999999974</c:v>
                </c:pt>
                <c:pt idx="1445">
                  <c:v>14.44999999999974</c:v>
                </c:pt>
                <c:pt idx="1446">
                  <c:v>14.45999999999974</c:v>
                </c:pt>
                <c:pt idx="1447">
                  <c:v>14.46999999999974</c:v>
                </c:pt>
                <c:pt idx="1448">
                  <c:v>14.479999999999739</c:v>
                </c:pt>
                <c:pt idx="1449">
                  <c:v>14.489999999999741</c:v>
                </c:pt>
                <c:pt idx="1450">
                  <c:v>14.499999999999741</c:v>
                </c:pt>
                <c:pt idx="1451">
                  <c:v>14.50999999999974</c:v>
                </c:pt>
                <c:pt idx="1452">
                  <c:v>14.51999999999973</c:v>
                </c:pt>
                <c:pt idx="1453">
                  <c:v>14.529999999999729</c:v>
                </c:pt>
                <c:pt idx="1454">
                  <c:v>14.539999999999729</c:v>
                </c:pt>
                <c:pt idx="1455">
                  <c:v>14.549999999999731</c:v>
                </c:pt>
                <c:pt idx="1456">
                  <c:v>14.55999999999973</c:v>
                </c:pt>
                <c:pt idx="1457">
                  <c:v>14.56999999999973</c:v>
                </c:pt>
                <c:pt idx="1458">
                  <c:v>14.57999999999973</c:v>
                </c:pt>
                <c:pt idx="1459">
                  <c:v>14.58999999999973</c:v>
                </c:pt>
                <c:pt idx="1460">
                  <c:v>14.59999999999973</c:v>
                </c:pt>
                <c:pt idx="1461">
                  <c:v>14.609999999999729</c:v>
                </c:pt>
                <c:pt idx="1462">
                  <c:v>14.619999999999729</c:v>
                </c:pt>
                <c:pt idx="1463">
                  <c:v>14.629999999999731</c:v>
                </c:pt>
                <c:pt idx="1464">
                  <c:v>14.639999999999731</c:v>
                </c:pt>
                <c:pt idx="1465">
                  <c:v>14.64999999999973</c:v>
                </c:pt>
                <c:pt idx="1466">
                  <c:v>14.65999999999973</c:v>
                </c:pt>
                <c:pt idx="1467">
                  <c:v>14.66999999999973</c:v>
                </c:pt>
                <c:pt idx="1468">
                  <c:v>14.67999999999973</c:v>
                </c:pt>
                <c:pt idx="1469">
                  <c:v>14.689999999999729</c:v>
                </c:pt>
                <c:pt idx="1470">
                  <c:v>14.699999999999729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14.799999999999731</c:v>
                </c:pt>
                <c:pt idx="1481">
                  <c:v>14.80999999999973</c:v>
                </c:pt>
                <c:pt idx="1482">
                  <c:v>14.81999999999973</c:v>
                </c:pt>
                <c:pt idx="1483">
                  <c:v>14.82999999999973</c:v>
                </c:pt>
                <c:pt idx="1484">
                  <c:v>14.83999999999973</c:v>
                </c:pt>
                <c:pt idx="1485">
                  <c:v>14.84999999999973</c:v>
                </c:pt>
                <c:pt idx="1486">
                  <c:v>14.859999999999729</c:v>
                </c:pt>
                <c:pt idx="1487">
                  <c:v>14.869999999999729</c:v>
                </c:pt>
                <c:pt idx="1488">
                  <c:v>14.879999999999731</c:v>
                </c:pt>
                <c:pt idx="1489">
                  <c:v>14.889999999999731</c:v>
                </c:pt>
                <c:pt idx="1490">
                  <c:v>14.89999999999973</c:v>
                </c:pt>
                <c:pt idx="1491">
                  <c:v>14.90999999999973</c:v>
                </c:pt>
                <c:pt idx="1492">
                  <c:v>14.91999999999973</c:v>
                </c:pt>
                <c:pt idx="1493">
                  <c:v>14.92999999999973</c:v>
                </c:pt>
                <c:pt idx="1494">
                  <c:v>14.939999999999729</c:v>
                </c:pt>
                <c:pt idx="1495">
                  <c:v>14.949999999999729</c:v>
                </c:pt>
                <c:pt idx="1496">
                  <c:v>14.959999999999731</c:v>
                </c:pt>
                <c:pt idx="1497">
                  <c:v>14.969999999999731</c:v>
                </c:pt>
                <c:pt idx="1498">
                  <c:v>14.97999999999973</c:v>
                </c:pt>
                <c:pt idx="1499">
                  <c:v>14.98999999999972</c:v>
                </c:pt>
                <c:pt idx="1500">
                  <c:v>14.999999999999719</c:v>
                </c:pt>
                <c:pt idx="1501">
                  <c:v>15.009999999999719</c:v>
                </c:pt>
                <c:pt idx="1502">
                  <c:v>15.019999999999721</c:v>
                </c:pt>
                <c:pt idx="1503">
                  <c:v>15.02999999999972</c:v>
                </c:pt>
                <c:pt idx="1504">
                  <c:v>15.03999999999972</c:v>
                </c:pt>
                <c:pt idx="1505">
                  <c:v>15.04999999999972</c:v>
                </c:pt>
                <c:pt idx="1506">
                  <c:v>15.05999999999972</c:v>
                </c:pt>
                <c:pt idx="1507">
                  <c:v>15.06999999999972</c:v>
                </c:pt>
                <c:pt idx="1508">
                  <c:v>15.079999999999719</c:v>
                </c:pt>
                <c:pt idx="1509">
                  <c:v>15.089999999999719</c:v>
                </c:pt>
                <c:pt idx="1510">
                  <c:v>15.099999999999721</c:v>
                </c:pt>
                <c:pt idx="1511">
                  <c:v>15.109999999999721</c:v>
                </c:pt>
                <c:pt idx="1512">
                  <c:v>15.11999999999972</c:v>
                </c:pt>
                <c:pt idx="1513">
                  <c:v>15.12999999999972</c:v>
                </c:pt>
                <c:pt idx="1514">
                  <c:v>15.13999999999972</c:v>
                </c:pt>
                <c:pt idx="1515">
                  <c:v>15.14999999999972</c:v>
                </c:pt>
                <c:pt idx="1516">
                  <c:v>15.159999999999719</c:v>
                </c:pt>
                <c:pt idx="1517">
                  <c:v>15.169999999999719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15.269999999999721</c:v>
                </c:pt>
                <c:pt idx="1528">
                  <c:v>15.27999999999972</c:v>
                </c:pt>
                <c:pt idx="1529">
                  <c:v>15.28999999999972</c:v>
                </c:pt>
                <c:pt idx="1530">
                  <c:v>15.29999999999972</c:v>
                </c:pt>
                <c:pt idx="1531">
                  <c:v>15.30999999999972</c:v>
                </c:pt>
                <c:pt idx="1532">
                  <c:v>15.31999999999972</c:v>
                </c:pt>
                <c:pt idx="1533">
                  <c:v>15.329999999999719</c:v>
                </c:pt>
                <c:pt idx="1534">
                  <c:v>15.339999999999719</c:v>
                </c:pt>
                <c:pt idx="1535">
                  <c:v>15.349999999999721</c:v>
                </c:pt>
                <c:pt idx="1536">
                  <c:v>15.359999999999721</c:v>
                </c:pt>
                <c:pt idx="1537">
                  <c:v>15.36999999999972</c:v>
                </c:pt>
                <c:pt idx="1538">
                  <c:v>15.37999999999972</c:v>
                </c:pt>
                <c:pt idx="1539">
                  <c:v>15.38999999999972</c:v>
                </c:pt>
                <c:pt idx="1540">
                  <c:v>15.39999999999972</c:v>
                </c:pt>
                <c:pt idx="1541">
                  <c:v>15.409999999999719</c:v>
                </c:pt>
                <c:pt idx="1542">
                  <c:v>15.419999999999719</c:v>
                </c:pt>
                <c:pt idx="1543">
                  <c:v>15.429999999999721</c:v>
                </c:pt>
                <c:pt idx="1544">
                  <c:v>15.439999999999721</c:v>
                </c:pt>
                <c:pt idx="1545">
                  <c:v>15.44999999999972</c:v>
                </c:pt>
                <c:pt idx="1546">
                  <c:v>15.45999999999971</c:v>
                </c:pt>
                <c:pt idx="1547">
                  <c:v>15.469999999999709</c:v>
                </c:pt>
                <c:pt idx="1548">
                  <c:v>15.479999999999711</c:v>
                </c:pt>
                <c:pt idx="1549">
                  <c:v>15.489999999999711</c:v>
                </c:pt>
                <c:pt idx="1550">
                  <c:v>15.49999999999971</c:v>
                </c:pt>
                <c:pt idx="1551">
                  <c:v>15.50999999999971</c:v>
                </c:pt>
                <c:pt idx="1552">
                  <c:v>15.51999999999971</c:v>
                </c:pt>
                <c:pt idx="1553">
                  <c:v>15.52999999999971</c:v>
                </c:pt>
                <c:pt idx="1554">
                  <c:v>15.53999999999971</c:v>
                </c:pt>
                <c:pt idx="1555">
                  <c:v>15.549999999999709</c:v>
                </c:pt>
                <c:pt idx="1556">
                  <c:v>15.559999999999709</c:v>
                </c:pt>
                <c:pt idx="1557">
                  <c:v>15.569999999999711</c:v>
                </c:pt>
                <c:pt idx="1558">
                  <c:v>15.579999999999711</c:v>
                </c:pt>
                <c:pt idx="1559">
                  <c:v>15.58999999999971</c:v>
                </c:pt>
                <c:pt idx="1560">
                  <c:v>15.59999999999971</c:v>
                </c:pt>
                <c:pt idx="1561">
                  <c:v>15.60999999999971</c:v>
                </c:pt>
                <c:pt idx="1562">
                  <c:v>15.61999999999971</c:v>
                </c:pt>
                <c:pt idx="1563">
                  <c:v>15.629999999999709</c:v>
                </c:pt>
                <c:pt idx="1564">
                  <c:v>15.639999999999709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15.729999999999711</c:v>
                </c:pt>
                <c:pt idx="1574">
                  <c:v>15.739999999999711</c:v>
                </c:pt>
                <c:pt idx="1575">
                  <c:v>15.74999999999971</c:v>
                </c:pt>
                <c:pt idx="1576">
                  <c:v>15.75999999999971</c:v>
                </c:pt>
                <c:pt idx="1577">
                  <c:v>15.76999999999971</c:v>
                </c:pt>
                <c:pt idx="1578">
                  <c:v>15.77999999999971</c:v>
                </c:pt>
                <c:pt idx="1579">
                  <c:v>15.78999999999971</c:v>
                </c:pt>
                <c:pt idx="1580">
                  <c:v>15.799999999999709</c:v>
                </c:pt>
                <c:pt idx="1581">
                  <c:v>15.809999999999709</c:v>
                </c:pt>
                <c:pt idx="1582">
                  <c:v>15.819999999999711</c:v>
                </c:pt>
                <c:pt idx="1583">
                  <c:v>15.829999999999711</c:v>
                </c:pt>
                <c:pt idx="1584">
                  <c:v>15.83999999999971</c:v>
                </c:pt>
                <c:pt idx="1585">
                  <c:v>15.84999999999971</c:v>
                </c:pt>
                <c:pt idx="1586">
                  <c:v>15.85999999999971</c:v>
                </c:pt>
                <c:pt idx="1587">
                  <c:v>15.86999999999971</c:v>
                </c:pt>
                <c:pt idx="1588">
                  <c:v>15.879999999999709</c:v>
                </c:pt>
                <c:pt idx="1589">
                  <c:v>15.889999999999709</c:v>
                </c:pt>
                <c:pt idx="1590">
                  <c:v>15.899999999999711</c:v>
                </c:pt>
                <c:pt idx="1591">
                  <c:v>15.909999999999711</c:v>
                </c:pt>
                <c:pt idx="1592">
                  <c:v>15.91999999999971</c:v>
                </c:pt>
                <c:pt idx="1593">
                  <c:v>15.9299999999997</c:v>
                </c:pt>
                <c:pt idx="1594">
                  <c:v>15.939999999999699</c:v>
                </c:pt>
                <c:pt idx="1595">
                  <c:v>15.949999999999701</c:v>
                </c:pt>
                <c:pt idx="1596">
                  <c:v>15.959999999999701</c:v>
                </c:pt>
                <c:pt idx="1597">
                  <c:v>15.9699999999997</c:v>
                </c:pt>
                <c:pt idx="1598">
                  <c:v>15.9799999999997</c:v>
                </c:pt>
                <c:pt idx="1599">
                  <c:v>15.9899999999997</c:v>
                </c:pt>
                <c:pt idx="1600">
                  <c:v>15.9999999999997</c:v>
                </c:pt>
                <c:pt idx="1601">
                  <c:v>16.0099999999997</c:v>
                </c:pt>
                <c:pt idx="1602">
                  <c:v>16.019999999999701</c:v>
                </c:pt>
                <c:pt idx="1603">
                  <c:v>16.02999999999971</c:v>
                </c:pt>
                <c:pt idx="1604">
                  <c:v>16.039999999999711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16.069999999999709</c:v>
                </c:pt>
                <c:pt idx="1608">
                  <c:v>16.079999999999711</c:v>
                </c:pt>
                <c:pt idx="1609">
                  <c:v>16.089999999999719</c:v>
                </c:pt>
                <c:pt idx="1610">
                  <c:v>16.099999999999721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16.129999999999718</c:v>
                </c:pt>
                <c:pt idx="1614">
                  <c:v>16.13999999999972</c:v>
                </c:pt>
                <c:pt idx="1615">
                  <c:v>16.149999999999729</c:v>
                </c:pt>
                <c:pt idx="1616">
                  <c:v>16.15999999999973</c:v>
                </c:pt>
                <c:pt idx="1617">
                  <c:v>16.169999999999732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16.199999999999729</c:v>
                </c:pt>
                <c:pt idx="1621">
                  <c:v>16.209999999999731</c:v>
                </c:pt>
                <c:pt idx="1622">
                  <c:v>16.21999999999974</c:v>
                </c:pt>
                <c:pt idx="1623">
                  <c:v>16.229999999999741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16.259999999999739</c:v>
                </c:pt>
                <c:pt idx="1627">
                  <c:v>16.26999999999974</c:v>
                </c:pt>
                <c:pt idx="1628">
                  <c:v>16.279999999999749</c:v>
                </c:pt>
                <c:pt idx="1629">
                  <c:v>16.28999999999975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</c:v>
                </c:pt>
                <c:pt idx="1634">
                  <c:v>16.339999999999751</c:v>
                </c:pt>
                <c:pt idx="1635">
                  <c:v>16.34999999999976</c:v>
                </c:pt>
                <c:pt idx="1636">
                  <c:v>16.359999999999761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16.389999999999759</c:v>
                </c:pt>
                <c:pt idx="1640">
                  <c:v>16.399999999999761</c:v>
                </c:pt>
                <c:pt idx="1641">
                  <c:v>16.409999999999769</c:v>
                </c:pt>
                <c:pt idx="1642">
                  <c:v>16.419999999999771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16.449999999999768</c:v>
                </c:pt>
                <c:pt idx="1646">
                  <c:v>16.45999999999977</c:v>
                </c:pt>
                <c:pt idx="1647">
                  <c:v>16.469999999999779</c:v>
                </c:pt>
                <c:pt idx="1648">
                  <c:v>16.47999999999978</c:v>
                </c:pt>
                <c:pt idx="1649">
                  <c:v>16.489999999999782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16.519999999999779</c:v>
                </c:pt>
                <c:pt idx="1653">
                  <c:v>16.529999999999781</c:v>
                </c:pt>
                <c:pt idx="1654">
                  <c:v>16.53999999999979</c:v>
                </c:pt>
                <c:pt idx="1655">
                  <c:v>16.549999999999791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16.579999999999789</c:v>
                </c:pt>
                <c:pt idx="1659">
                  <c:v>16.58999999999979</c:v>
                </c:pt>
                <c:pt idx="1660">
                  <c:v>16.599999999999799</c:v>
                </c:pt>
                <c:pt idx="1661">
                  <c:v>16.6099999999998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</c:v>
                </c:pt>
                <c:pt idx="1666">
                  <c:v>16.659999999999801</c:v>
                </c:pt>
                <c:pt idx="1667">
                  <c:v>16.66999999999981</c:v>
                </c:pt>
                <c:pt idx="1668">
                  <c:v>16.679999999999811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16.709999999999809</c:v>
                </c:pt>
                <c:pt idx="1672">
                  <c:v>16.719999999999811</c:v>
                </c:pt>
                <c:pt idx="1673">
                  <c:v>16.729999999999819</c:v>
                </c:pt>
                <c:pt idx="1674">
                  <c:v>16.739999999999821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16.769999999999818</c:v>
                </c:pt>
                <c:pt idx="1678">
                  <c:v>16.77999999999982</c:v>
                </c:pt>
                <c:pt idx="1679">
                  <c:v>16.789999999999829</c:v>
                </c:pt>
                <c:pt idx="1680">
                  <c:v>16.79999999999983</c:v>
                </c:pt>
                <c:pt idx="1681">
                  <c:v>16.809999999999832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16.839999999999829</c:v>
                </c:pt>
                <c:pt idx="1685">
                  <c:v>16.849999999999831</c:v>
                </c:pt>
                <c:pt idx="1686">
                  <c:v>16.85999999999984</c:v>
                </c:pt>
                <c:pt idx="1687">
                  <c:v>16.869999999999841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16.899999999999839</c:v>
                </c:pt>
                <c:pt idx="1691">
                  <c:v>16.90999999999984</c:v>
                </c:pt>
                <c:pt idx="1692">
                  <c:v>16.919999999999849</c:v>
                </c:pt>
                <c:pt idx="1693">
                  <c:v>16.929999999999851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</c:v>
                </c:pt>
                <c:pt idx="1698">
                  <c:v>16.979999999999851</c:v>
                </c:pt>
                <c:pt idx="1699">
                  <c:v>16.98999999999986</c:v>
                </c:pt>
                <c:pt idx="1700">
                  <c:v>16.999999999999861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17.029999999999859</c:v>
                </c:pt>
                <c:pt idx="1704">
                  <c:v>17.039999999999861</c:v>
                </c:pt>
                <c:pt idx="1705">
                  <c:v>17.049999999999869</c:v>
                </c:pt>
                <c:pt idx="1706">
                  <c:v>17.059999999999871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17.089999999999868</c:v>
                </c:pt>
                <c:pt idx="1710">
                  <c:v>17.09999999999987</c:v>
                </c:pt>
                <c:pt idx="1711">
                  <c:v>17.109999999999879</c:v>
                </c:pt>
                <c:pt idx="1712">
                  <c:v>17.11999999999988</c:v>
                </c:pt>
                <c:pt idx="1713">
                  <c:v>17.129999999999882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17.159999999999879</c:v>
                </c:pt>
                <c:pt idx="1717">
                  <c:v>17.169999999999881</c:v>
                </c:pt>
                <c:pt idx="1718">
                  <c:v>17.17999999999989</c:v>
                </c:pt>
                <c:pt idx="1719">
                  <c:v>17.189999999999891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17.219999999999889</c:v>
                </c:pt>
                <c:pt idx="1723">
                  <c:v>17.22999999999989</c:v>
                </c:pt>
                <c:pt idx="1724">
                  <c:v>17.239999999999899</c:v>
                </c:pt>
                <c:pt idx="1725">
                  <c:v>17.249999999999901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</c:v>
                </c:pt>
                <c:pt idx="1730">
                  <c:v>17.299999999999901</c:v>
                </c:pt>
                <c:pt idx="1731">
                  <c:v>17.30999999999991</c:v>
                </c:pt>
                <c:pt idx="1732">
                  <c:v>17.319999999999911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17.349999999999909</c:v>
                </c:pt>
                <c:pt idx="1736">
                  <c:v>17.359999999999911</c:v>
                </c:pt>
                <c:pt idx="1737">
                  <c:v>17.369999999999919</c:v>
                </c:pt>
                <c:pt idx="1738">
                  <c:v>17.379999999999921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17.409999999999918</c:v>
                </c:pt>
                <c:pt idx="1742">
                  <c:v>17.41999999999992</c:v>
                </c:pt>
                <c:pt idx="1743">
                  <c:v>17.429999999999929</c:v>
                </c:pt>
                <c:pt idx="1744">
                  <c:v>17.43999999999993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17.479999999999929</c:v>
                </c:pt>
                <c:pt idx="1749">
                  <c:v>17.489999999999931</c:v>
                </c:pt>
                <c:pt idx="1750">
                  <c:v>17.49999999999994</c:v>
                </c:pt>
                <c:pt idx="1751">
                  <c:v>17.509999999999941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17.539999999999939</c:v>
                </c:pt>
                <c:pt idx="1755">
                  <c:v>17.54999999999994</c:v>
                </c:pt>
                <c:pt idx="1756">
                  <c:v>17.559999999999949</c:v>
                </c:pt>
                <c:pt idx="1757">
                  <c:v>17.569999999999951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</c:v>
                </c:pt>
                <c:pt idx="1762">
                  <c:v>17.619999999999951</c:v>
                </c:pt>
                <c:pt idx="1763">
                  <c:v>17.62999999999996</c:v>
                </c:pt>
                <c:pt idx="1764">
                  <c:v>17.639999999999961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17.669999999999959</c:v>
                </c:pt>
                <c:pt idx="1768">
                  <c:v>17.679999999999961</c:v>
                </c:pt>
                <c:pt idx="1769">
                  <c:v>17.689999999999969</c:v>
                </c:pt>
                <c:pt idx="1770">
                  <c:v>17.699999999999971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17.729999999999968</c:v>
                </c:pt>
                <c:pt idx="1774">
                  <c:v>17.73999999999997</c:v>
                </c:pt>
                <c:pt idx="1775">
                  <c:v>17.749999999999979</c:v>
                </c:pt>
                <c:pt idx="1776">
                  <c:v>17.75999999999998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17.799999999999979</c:v>
                </c:pt>
                <c:pt idx="1781">
                  <c:v>17.809999999999981</c:v>
                </c:pt>
                <c:pt idx="1782">
                  <c:v>17.81999999999999</c:v>
                </c:pt>
                <c:pt idx="1783">
                  <c:v>17.829999999999991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17.859999999999989</c:v>
                </c:pt>
                <c:pt idx="1787">
                  <c:v>17.86999999999999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17.95000000000001</c:v>
                </c:pt>
                <c:pt idx="1796">
                  <c:v>17.960000000000012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17.990000000000009</c:v>
                </c:pt>
                <c:pt idx="1800">
                  <c:v>18.000000000000011</c:v>
                </c:pt>
                <c:pt idx="1801">
                  <c:v>18.010000000000019</c:v>
                </c:pt>
                <c:pt idx="1802">
                  <c:v>18.020000000000021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18.050000000000018</c:v>
                </c:pt>
                <c:pt idx="1806">
                  <c:v>18.06000000000002</c:v>
                </c:pt>
                <c:pt idx="1807">
                  <c:v>18.070000000000029</c:v>
                </c:pt>
                <c:pt idx="1808">
                  <c:v>18.08000000000003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18.120000000000029</c:v>
                </c:pt>
                <c:pt idx="1813">
                  <c:v>18.130000000000031</c:v>
                </c:pt>
                <c:pt idx="1814">
                  <c:v>18.14000000000004</c:v>
                </c:pt>
                <c:pt idx="1815">
                  <c:v>18.150000000000041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18.180000000000039</c:v>
                </c:pt>
                <c:pt idx="1819">
                  <c:v>18.19000000000004</c:v>
                </c:pt>
                <c:pt idx="1820">
                  <c:v>18.200000000000049</c:v>
                </c:pt>
                <c:pt idx="1821">
                  <c:v>18.210000000000051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</c:v>
                </c:pt>
                <c:pt idx="1826">
                  <c:v>18.260000000000051</c:v>
                </c:pt>
                <c:pt idx="1827">
                  <c:v>18.27000000000006</c:v>
                </c:pt>
                <c:pt idx="1828">
                  <c:v>18.280000000000062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18.310000000000059</c:v>
                </c:pt>
                <c:pt idx="1832">
                  <c:v>18.320000000000061</c:v>
                </c:pt>
                <c:pt idx="1833">
                  <c:v>18.330000000000069</c:v>
                </c:pt>
                <c:pt idx="1834">
                  <c:v>18.340000000000071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18.370000000000068</c:v>
                </c:pt>
                <c:pt idx="1838">
                  <c:v>18.38000000000007</c:v>
                </c:pt>
                <c:pt idx="1839">
                  <c:v>18.390000000000079</c:v>
                </c:pt>
                <c:pt idx="1840">
                  <c:v>18.40000000000008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18.440000000000079</c:v>
                </c:pt>
                <c:pt idx="1845">
                  <c:v>18.450000000000081</c:v>
                </c:pt>
                <c:pt idx="1846">
                  <c:v>18.46000000000009</c:v>
                </c:pt>
                <c:pt idx="1847">
                  <c:v>18.470000000000091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18.500000000000089</c:v>
                </c:pt>
                <c:pt idx="1851">
                  <c:v>18.51000000000009</c:v>
                </c:pt>
                <c:pt idx="1852">
                  <c:v>18.520000000000099</c:v>
                </c:pt>
                <c:pt idx="1853">
                  <c:v>18.530000000000101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</c:v>
                </c:pt>
                <c:pt idx="1858">
                  <c:v>18.580000000000101</c:v>
                </c:pt>
                <c:pt idx="1859">
                  <c:v>18.59000000000011</c:v>
                </c:pt>
                <c:pt idx="1860">
                  <c:v>18.600000000000112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18.630000000000109</c:v>
                </c:pt>
                <c:pt idx="1864">
                  <c:v>18.640000000000111</c:v>
                </c:pt>
                <c:pt idx="1865">
                  <c:v>18.650000000000119</c:v>
                </c:pt>
                <c:pt idx="1866">
                  <c:v>18.660000000000121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18.690000000000119</c:v>
                </c:pt>
                <c:pt idx="1870">
                  <c:v>18.70000000000012</c:v>
                </c:pt>
                <c:pt idx="1871">
                  <c:v>18.710000000000129</c:v>
                </c:pt>
                <c:pt idx="1872">
                  <c:v>18.72000000000013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18.760000000000129</c:v>
                </c:pt>
                <c:pt idx="1877">
                  <c:v>18.770000000000131</c:v>
                </c:pt>
                <c:pt idx="1878">
                  <c:v>18.78000000000014</c:v>
                </c:pt>
                <c:pt idx="1879">
                  <c:v>18.790000000000141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18.820000000000139</c:v>
                </c:pt>
                <c:pt idx="1883">
                  <c:v>18.83000000000014</c:v>
                </c:pt>
                <c:pt idx="1884">
                  <c:v>18.840000000000149</c:v>
                </c:pt>
                <c:pt idx="1885">
                  <c:v>18.850000000000151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</c:v>
                </c:pt>
                <c:pt idx="1890">
                  <c:v>18.900000000000151</c:v>
                </c:pt>
                <c:pt idx="1891">
                  <c:v>18.91000000000016</c:v>
                </c:pt>
                <c:pt idx="1892">
                  <c:v>18.920000000000162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18.950000000000159</c:v>
                </c:pt>
                <c:pt idx="1896">
                  <c:v>18.960000000000161</c:v>
                </c:pt>
                <c:pt idx="1897">
                  <c:v>18.970000000000169</c:v>
                </c:pt>
                <c:pt idx="1898">
                  <c:v>18.980000000000171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19.010000000000169</c:v>
                </c:pt>
                <c:pt idx="1902">
                  <c:v>19.02000000000017</c:v>
                </c:pt>
                <c:pt idx="1903">
                  <c:v>19.030000000000179</c:v>
                </c:pt>
                <c:pt idx="1904">
                  <c:v>19.04000000000018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19.080000000000179</c:v>
                </c:pt>
                <c:pt idx="1909">
                  <c:v>19.090000000000181</c:v>
                </c:pt>
                <c:pt idx="1910">
                  <c:v>19.10000000000019</c:v>
                </c:pt>
                <c:pt idx="1911">
                  <c:v>19.110000000000191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19.140000000000189</c:v>
                </c:pt>
                <c:pt idx="1915">
                  <c:v>19.15000000000019</c:v>
                </c:pt>
                <c:pt idx="1916">
                  <c:v>19.160000000000199</c:v>
                </c:pt>
                <c:pt idx="1917">
                  <c:v>19.170000000000201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19.200000000000198</c:v>
                </c:pt>
                <c:pt idx="1921">
                  <c:v>19.2100000000002</c:v>
                </c:pt>
                <c:pt idx="1922">
                  <c:v>19.220000000000201</c:v>
                </c:pt>
                <c:pt idx="1923">
                  <c:v>19.23000000000021</c:v>
                </c:pt>
                <c:pt idx="1924">
                  <c:v>19.240000000000212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19.270000000000209</c:v>
                </c:pt>
                <c:pt idx="1928">
                  <c:v>19.280000000000211</c:v>
                </c:pt>
                <c:pt idx="1929">
                  <c:v>19.290000000000219</c:v>
                </c:pt>
                <c:pt idx="1930">
                  <c:v>19.300000000000221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19.330000000000219</c:v>
                </c:pt>
                <c:pt idx="1934">
                  <c:v>19.34000000000022</c:v>
                </c:pt>
                <c:pt idx="1935">
                  <c:v>19.350000000000229</c:v>
                </c:pt>
                <c:pt idx="1936">
                  <c:v>19.36000000000023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</c:v>
                </c:pt>
                <c:pt idx="1941">
                  <c:v>19.410000000000231</c:v>
                </c:pt>
                <c:pt idx="1942">
                  <c:v>19.42000000000024</c:v>
                </c:pt>
                <c:pt idx="1943">
                  <c:v>19.430000000000241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19.460000000000239</c:v>
                </c:pt>
                <c:pt idx="1947">
                  <c:v>19.47000000000024</c:v>
                </c:pt>
                <c:pt idx="1948">
                  <c:v>19.480000000000249</c:v>
                </c:pt>
                <c:pt idx="1949">
                  <c:v>19.490000000000251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19.520000000000248</c:v>
                </c:pt>
                <c:pt idx="1953">
                  <c:v>19.53000000000025</c:v>
                </c:pt>
                <c:pt idx="1954">
                  <c:v>19.540000000000251</c:v>
                </c:pt>
                <c:pt idx="1955">
                  <c:v>19.55000000000026</c:v>
                </c:pt>
                <c:pt idx="1956">
                  <c:v>19.560000000000262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19.590000000000259</c:v>
                </c:pt>
                <c:pt idx="1960">
                  <c:v>19.600000000000261</c:v>
                </c:pt>
                <c:pt idx="1961">
                  <c:v>19.610000000000269</c:v>
                </c:pt>
                <c:pt idx="1962">
                  <c:v>19.620000000000271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19.650000000000269</c:v>
                </c:pt>
                <c:pt idx="1966">
                  <c:v>19.66000000000027</c:v>
                </c:pt>
                <c:pt idx="1967">
                  <c:v>19.670000000000279</c:v>
                </c:pt>
                <c:pt idx="1968">
                  <c:v>19.68000000000028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</c:v>
                </c:pt>
                <c:pt idx="1973">
                  <c:v>19.730000000000281</c:v>
                </c:pt>
                <c:pt idx="1974">
                  <c:v>19.74000000000029</c:v>
                </c:pt>
                <c:pt idx="1975">
                  <c:v>19.750000000000291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19.780000000000289</c:v>
                </c:pt>
                <c:pt idx="1979">
                  <c:v>19.79000000000029</c:v>
                </c:pt>
                <c:pt idx="1980">
                  <c:v>19.800000000000299</c:v>
                </c:pt>
                <c:pt idx="1981">
                  <c:v>19.810000000000301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19.840000000000298</c:v>
                </c:pt>
                <c:pt idx="1985">
                  <c:v>19.8500000000003</c:v>
                </c:pt>
                <c:pt idx="1986">
                  <c:v>19.860000000000301</c:v>
                </c:pt>
                <c:pt idx="1987">
                  <c:v>19.87000000000031</c:v>
                </c:pt>
                <c:pt idx="1988">
                  <c:v>19.880000000000312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19.910000000000309</c:v>
                </c:pt>
                <c:pt idx="1992">
                  <c:v>19.920000000000311</c:v>
                </c:pt>
                <c:pt idx="1993">
                  <c:v>19.930000000000319</c:v>
                </c:pt>
                <c:pt idx="1994">
                  <c:v>19.940000000000321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19.970000000000319</c:v>
                </c:pt>
                <c:pt idx="1998">
                  <c:v>19.98000000000032</c:v>
                </c:pt>
                <c:pt idx="1999">
                  <c:v>19.990000000000329</c:v>
                </c:pt>
                <c:pt idx="2000">
                  <c:v>20.00000000000033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</c:v>
                </c:pt>
                <c:pt idx="2005">
                  <c:v>20.050000000000331</c:v>
                </c:pt>
                <c:pt idx="2006">
                  <c:v>20.06000000000034</c:v>
                </c:pt>
                <c:pt idx="2007">
                  <c:v>20.070000000000341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20.100000000000339</c:v>
                </c:pt>
                <c:pt idx="2011">
                  <c:v>20.11000000000034</c:v>
                </c:pt>
                <c:pt idx="2012">
                  <c:v>20.120000000000349</c:v>
                </c:pt>
                <c:pt idx="2013">
                  <c:v>20.130000000000351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20.160000000000348</c:v>
                </c:pt>
                <c:pt idx="2017">
                  <c:v>20.17000000000035</c:v>
                </c:pt>
                <c:pt idx="2018">
                  <c:v>20.180000000000351</c:v>
                </c:pt>
                <c:pt idx="2019">
                  <c:v>20.19000000000036</c:v>
                </c:pt>
                <c:pt idx="2020">
                  <c:v>20.200000000000362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20.230000000000359</c:v>
                </c:pt>
                <c:pt idx="2024">
                  <c:v>20.240000000000361</c:v>
                </c:pt>
                <c:pt idx="2025">
                  <c:v>20.250000000000369</c:v>
                </c:pt>
                <c:pt idx="2026">
                  <c:v>20.260000000000371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20.290000000000369</c:v>
                </c:pt>
                <c:pt idx="2030">
                  <c:v>20.30000000000037</c:v>
                </c:pt>
                <c:pt idx="2031">
                  <c:v>20.310000000000379</c:v>
                </c:pt>
                <c:pt idx="2032">
                  <c:v>20.32000000000038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</c:v>
                </c:pt>
                <c:pt idx="2037">
                  <c:v>20.370000000000381</c:v>
                </c:pt>
                <c:pt idx="2038">
                  <c:v>20.38000000000039</c:v>
                </c:pt>
                <c:pt idx="2039">
                  <c:v>20.390000000000391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20.420000000000389</c:v>
                </c:pt>
                <c:pt idx="2043">
                  <c:v>20.430000000000391</c:v>
                </c:pt>
                <c:pt idx="2044">
                  <c:v>20.440000000000399</c:v>
                </c:pt>
                <c:pt idx="2045">
                  <c:v>20.450000000000401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20.480000000000398</c:v>
                </c:pt>
                <c:pt idx="2049">
                  <c:v>20.4900000000004</c:v>
                </c:pt>
                <c:pt idx="2050">
                  <c:v>20.500000000000409</c:v>
                </c:pt>
                <c:pt idx="2051">
                  <c:v>20.51000000000041</c:v>
                </c:pt>
                <c:pt idx="2052">
                  <c:v>20.520000000000412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20.550000000000409</c:v>
                </c:pt>
                <c:pt idx="2056">
                  <c:v>20.560000000000411</c:v>
                </c:pt>
                <c:pt idx="2057">
                  <c:v>20.57000000000042</c:v>
                </c:pt>
                <c:pt idx="2058">
                  <c:v>20.580000000000421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20.610000000000419</c:v>
                </c:pt>
                <c:pt idx="2062">
                  <c:v>20.62000000000042</c:v>
                </c:pt>
                <c:pt idx="2063">
                  <c:v>20.630000000000429</c:v>
                </c:pt>
                <c:pt idx="2064">
                  <c:v>20.64000000000043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</c:v>
                </c:pt>
                <c:pt idx="2069">
                  <c:v>20.690000000000431</c:v>
                </c:pt>
                <c:pt idx="2070">
                  <c:v>20.70000000000044</c:v>
                </c:pt>
                <c:pt idx="2071">
                  <c:v>20.710000000000441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20.740000000000439</c:v>
                </c:pt>
                <c:pt idx="2075">
                  <c:v>20.750000000000441</c:v>
                </c:pt>
                <c:pt idx="2076">
                  <c:v>20.760000000000449</c:v>
                </c:pt>
                <c:pt idx="2077">
                  <c:v>20.770000000000451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20.800000000000448</c:v>
                </c:pt>
                <c:pt idx="2081">
                  <c:v>20.81000000000045</c:v>
                </c:pt>
                <c:pt idx="2082">
                  <c:v>20.820000000000459</c:v>
                </c:pt>
                <c:pt idx="2083">
                  <c:v>20.83000000000046</c:v>
                </c:pt>
                <c:pt idx="2084">
                  <c:v>20.840000000000462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20.870000000000459</c:v>
                </c:pt>
                <c:pt idx="2088">
                  <c:v>20.880000000000461</c:v>
                </c:pt>
                <c:pt idx="2089">
                  <c:v>20.89000000000047</c:v>
                </c:pt>
                <c:pt idx="2090">
                  <c:v>20.900000000000471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20.930000000000469</c:v>
                </c:pt>
                <c:pt idx="2094">
                  <c:v>20.94000000000047</c:v>
                </c:pt>
                <c:pt idx="2095">
                  <c:v>20.950000000000479</c:v>
                </c:pt>
                <c:pt idx="2096">
                  <c:v>20.96000000000048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</c:v>
                </c:pt>
                <c:pt idx="2101">
                  <c:v>21.010000000000481</c:v>
                </c:pt>
                <c:pt idx="2102">
                  <c:v>21.02000000000049</c:v>
                </c:pt>
                <c:pt idx="2103">
                  <c:v>21.030000000000491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21.060000000000489</c:v>
                </c:pt>
                <c:pt idx="2107">
                  <c:v>21.070000000000491</c:v>
                </c:pt>
                <c:pt idx="2108">
                  <c:v>21.080000000000499</c:v>
                </c:pt>
                <c:pt idx="2109">
                  <c:v>21.090000000000501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21.120000000000498</c:v>
                </c:pt>
                <c:pt idx="2113">
                  <c:v>21.1300000000005</c:v>
                </c:pt>
                <c:pt idx="2114">
                  <c:v>21.140000000000509</c:v>
                </c:pt>
                <c:pt idx="2115">
                  <c:v>21.15000000000051</c:v>
                </c:pt>
                <c:pt idx="2116">
                  <c:v>21.160000000000512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21.190000000000509</c:v>
                </c:pt>
                <c:pt idx="2120">
                  <c:v>21.200000000000511</c:v>
                </c:pt>
                <c:pt idx="2121">
                  <c:v>21.21000000000052</c:v>
                </c:pt>
                <c:pt idx="2122">
                  <c:v>21.220000000000521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21.250000000000519</c:v>
                </c:pt>
                <c:pt idx="2126">
                  <c:v>21.26000000000052</c:v>
                </c:pt>
                <c:pt idx="2127">
                  <c:v>21.270000000000529</c:v>
                </c:pt>
                <c:pt idx="2128">
                  <c:v>21.28000000000053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</c:v>
                </c:pt>
                <c:pt idx="2133">
                  <c:v>21.330000000000531</c:v>
                </c:pt>
                <c:pt idx="2134">
                  <c:v>21.34000000000054</c:v>
                </c:pt>
                <c:pt idx="2135">
                  <c:v>21.350000000000541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21.380000000000539</c:v>
                </c:pt>
                <c:pt idx="2139">
                  <c:v>21.390000000000541</c:v>
                </c:pt>
                <c:pt idx="2140">
                  <c:v>21.400000000000549</c:v>
                </c:pt>
                <c:pt idx="2141">
                  <c:v>21.410000000000551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21.440000000000548</c:v>
                </c:pt>
                <c:pt idx="2145">
                  <c:v>21.45000000000055</c:v>
                </c:pt>
                <c:pt idx="2146">
                  <c:v>21.460000000000559</c:v>
                </c:pt>
                <c:pt idx="2147">
                  <c:v>21.47000000000056</c:v>
                </c:pt>
                <c:pt idx="2148">
                  <c:v>21.480000000000562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21.510000000000559</c:v>
                </c:pt>
                <c:pt idx="2152">
                  <c:v>21.520000000000561</c:v>
                </c:pt>
                <c:pt idx="2153">
                  <c:v>21.53000000000057</c:v>
                </c:pt>
                <c:pt idx="2154">
                  <c:v>21.540000000000571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21.570000000000569</c:v>
                </c:pt>
                <c:pt idx="2158">
                  <c:v>21.58000000000057</c:v>
                </c:pt>
                <c:pt idx="2159">
                  <c:v>21.590000000000579</c:v>
                </c:pt>
                <c:pt idx="2160">
                  <c:v>21.600000000000581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</c:v>
                </c:pt>
                <c:pt idx="2165">
                  <c:v>21.650000000000581</c:v>
                </c:pt>
                <c:pt idx="2166">
                  <c:v>21.66000000000059</c:v>
                </c:pt>
                <c:pt idx="2167">
                  <c:v>21.670000000000591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21.700000000000589</c:v>
                </c:pt>
                <c:pt idx="2171">
                  <c:v>21.710000000000591</c:v>
                </c:pt>
                <c:pt idx="2172">
                  <c:v>21.720000000000599</c:v>
                </c:pt>
                <c:pt idx="2173">
                  <c:v>21.730000000000601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21.760000000000598</c:v>
                </c:pt>
                <c:pt idx="2177">
                  <c:v>21.7700000000006</c:v>
                </c:pt>
                <c:pt idx="2178">
                  <c:v>21.780000000000609</c:v>
                </c:pt>
                <c:pt idx="2179">
                  <c:v>21.79000000000061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21.830000000000609</c:v>
                </c:pt>
                <c:pt idx="2184">
                  <c:v>21.840000000000611</c:v>
                </c:pt>
                <c:pt idx="2185">
                  <c:v>21.85000000000062</c:v>
                </c:pt>
                <c:pt idx="2186">
                  <c:v>21.860000000000621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21.890000000000619</c:v>
                </c:pt>
                <c:pt idx="2190">
                  <c:v>21.90000000000062</c:v>
                </c:pt>
                <c:pt idx="2191">
                  <c:v>21.910000000000629</c:v>
                </c:pt>
                <c:pt idx="2192">
                  <c:v>21.920000000000631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</c:v>
                </c:pt>
                <c:pt idx="2197">
                  <c:v>21.970000000000631</c:v>
                </c:pt>
                <c:pt idx="2198">
                  <c:v>21.98000000000064</c:v>
                </c:pt>
                <c:pt idx="2199">
                  <c:v>21.990000000000641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22.020000000000639</c:v>
                </c:pt>
                <c:pt idx="2203">
                  <c:v>22.030000000000641</c:v>
                </c:pt>
                <c:pt idx="2204">
                  <c:v>22.040000000000649</c:v>
                </c:pt>
                <c:pt idx="2205">
                  <c:v>22.050000000000651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22.080000000000648</c:v>
                </c:pt>
                <c:pt idx="2209">
                  <c:v>22.09000000000065</c:v>
                </c:pt>
                <c:pt idx="2210">
                  <c:v>22.100000000000659</c:v>
                </c:pt>
                <c:pt idx="2211">
                  <c:v>22.11000000000066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22.150000000000659</c:v>
                </c:pt>
                <c:pt idx="2216">
                  <c:v>22.160000000000661</c:v>
                </c:pt>
                <c:pt idx="2217">
                  <c:v>22.17000000000067</c:v>
                </c:pt>
                <c:pt idx="2218">
                  <c:v>22.180000000000671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22.210000000000669</c:v>
                </c:pt>
                <c:pt idx="2222">
                  <c:v>22.22000000000067</c:v>
                </c:pt>
                <c:pt idx="2223">
                  <c:v>22.230000000000679</c:v>
                </c:pt>
                <c:pt idx="2224">
                  <c:v>22.240000000000681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</c:v>
                </c:pt>
                <c:pt idx="2229">
                  <c:v>22.290000000000681</c:v>
                </c:pt>
                <c:pt idx="2230">
                  <c:v>22.30000000000069</c:v>
                </c:pt>
                <c:pt idx="2231">
                  <c:v>22.310000000000692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22.340000000000689</c:v>
                </c:pt>
                <c:pt idx="2235">
                  <c:v>22.350000000000691</c:v>
                </c:pt>
                <c:pt idx="2236">
                  <c:v>22.360000000000699</c:v>
                </c:pt>
                <c:pt idx="2237">
                  <c:v>22.370000000000701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22.400000000000698</c:v>
                </c:pt>
                <c:pt idx="2241">
                  <c:v>22.4100000000007</c:v>
                </c:pt>
                <c:pt idx="2242">
                  <c:v>22.420000000000709</c:v>
                </c:pt>
                <c:pt idx="2243">
                  <c:v>22.43000000000071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22.470000000000709</c:v>
                </c:pt>
                <c:pt idx="2248">
                  <c:v>22.480000000000711</c:v>
                </c:pt>
                <c:pt idx="2249">
                  <c:v>22.49000000000072</c:v>
                </c:pt>
                <c:pt idx="2250">
                  <c:v>22.500000000000721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22.530000000000719</c:v>
                </c:pt>
                <c:pt idx="2254">
                  <c:v>22.54000000000072</c:v>
                </c:pt>
                <c:pt idx="2255">
                  <c:v>22.550000000000729</c:v>
                </c:pt>
                <c:pt idx="2256">
                  <c:v>22.560000000000731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</c:v>
                </c:pt>
                <c:pt idx="2261">
                  <c:v>22.610000000000731</c:v>
                </c:pt>
                <c:pt idx="2262">
                  <c:v>22.62000000000074</c:v>
                </c:pt>
                <c:pt idx="2263">
                  <c:v>22.630000000000742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22.660000000000739</c:v>
                </c:pt>
                <c:pt idx="2267">
                  <c:v>22.670000000000741</c:v>
                </c:pt>
                <c:pt idx="2268">
                  <c:v>22.680000000000749</c:v>
                </c:pt>
                <c:pt idx="2269">
                  <c:v>22.690000000000751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22.720000000000748</c:v>
                </c:pt>
                <c:pt idx="2273">
                  <c:v>22.73000000000075</c:v>
                </c:pt>
                <c:pt idx="2274">
                  <c:v>22.740000000000759</c:v>
                </c:pt>
                <c:pt idx="2275">
                  <c:v>22.75000000000076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22.790000000000759</c:v>
                </c:pt>
                <c:pt idx="2280">
                  <c:v>22.800000000000761</c:v>
                </c:pt>
                <c:pt idx="2281">
                  <c:v>22.81000000000077</c:v>
                </c:pt>
                <c:pt idx="2282">
                  <c:v>22.820000000000771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22.850000000000769</c:v>
                </c:pt>
                <c:pt idx="2286">
                  <c:v>22.86000000000077</c:v>
                </c:pt>
                <c:pt idx="2287">
                  <c:v>22.870000000000779</c:v>
                </c:pt>
                <c:pt idx="2288">
                  <c:v>22.880000000000781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</c:v>
                </c:pt>
                <c:pt idx="2293">
                  <c:v>22.930000000000781</c:v>
                </c:pt>
                <c:pt idx="2294">
                  <c:v>22.94000000000079</c:v>
                </c:pt>
                <c:pt idx="2295">
                  <c:v>22.950000000000792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22.980000000000789</c:v>
                </c:pt>
                <c:pt idx="2299">
                  <c:v>22.990000000000791</c:v>
                </c:pt>
                <c:pt idx="2300">
                  <c:v>23.000000000000799</c:v>
                </c:pt>
                <c:pt idx="2301">
                  <c:v>23.010000000000801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23.040000000000799</c:v>
                </c:pt>
                <c:pt idx="2305">
                  <c:v>23.0500000000008</c:v>
                </c:pt>
                <c:pt idx="2306">
                  <c:v>23.060000000000809</c:v>
                </c:pt>
                <c:pt idx="2307">
                  <c:v>23.07000000000081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23.110000000000809</c:v>
                </c:pt>
                <c:pt idx="2312">
                  <c:v>23.120000000000811</c:v>
                </c:pt>
                <c:pt idx="2313">
                  <c:v>23.13000000000082</c:v>
                </c:pt>
                <c:pt idx="2314">
                  <c:v>23.140000000000821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23.170000000000819</c:v>
                </c:pt>
                <c:pt idx="2318">
                  <c:v>23.18000000000082</c:v>
                </c:pt>
                <c:pt idx="2319">
                  <c:v>23.190000000000829</c:v>
                </c:pt>
                <c:pt idx="2320">
                  <c:v>23.200000000000831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</c:v>
                </c:pt>
                <c:pt idx="2325">
                  <c:v>23.250000000000831</c:v>
                </c:pt>
                <c:pt idx="2326">
                  <c:v>23.26000000000084</c:v>
                </c:pt>
                <c:pt idx="2327">
                  <c:v>23.270000000000842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23.300000000000839</c:v>
                </c:pt>
                <c:pt idx="2331">
                  <c:v>23.310000000000841</c:v>
                </c:pt>
                <c:pt idx="2332">
                  <c:v>23.320000000000849</c:v>
                </c:pt>
                <c:pt idx="2333">
                  <c:v>23.330000000000851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23.360000000000849</c:v>
                </c:pt>
                <c:pt idx="2337">
                  <c:v>23.37000000000085</c:v>
                </c:pt>
                <c:pt idx="2338">
                  <c:v>23.380000000000859</c:v>
                </c:pt>
                <c:pt idx="2339">
                  <c:v>23.39000000000086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23.430000000000859</c:v>
                </c:pt>
                <c:pt idx="2344">
                  <c:v>23.440000000000861</c:v>
                </c:pt>
                <c:pt idx="2345">
                  <c:v>23.45000000000087</c:v>
                </c:pt>
                <c:pt idx="2346">
                  <c:v>23.460000000000871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23.490000000000869</c:v>
                </c:pt>
                <c:pt idx="2350">
                  <c:v>23.50000000000087</c:v>
                </c:pt>
                <c:pt idx="2351">
                  <c:v>23.510000000000879</c:v>
                </c:pt>
                <c:pt idx="2352">
                  <c:v>23.520000000000881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23.550000000000878</c:v>
                </c:pt>
                <c:pt idx="2356">
                  <c:v>23.56000000000088</c:v>
                </c:pt>
                <c:pt idx="2357">
                  <c:v>23.570000000000881</c:v>
                </c:pt>
                <c:pt idx="2358">
                  <c:v>23.58000000000089</c:v>
                </c:pt>
                <c:pt idx="2359">
                  <c:v>23.590000000000892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23.620000000000889</c:v>
                </c:pt>
                <c:pt idx="2363">
                  <c:v>23.630000000000891</c:v>
                </c:pt>
                <c:pt idx="2364">
                  <c:v>23.640000000000899</c:v>
                </c:pt>
                <c:pt idx="2365">
                  <c:v>23.650000000000901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23.680000000000899</c:v>
                </c:pt>
                <c:pt idx="2369">
                  <c:v>23.6900000000009</c:v>
                </c:pt>
                <c:pt idx="2370">
                  <c:v>23.700000000000909</c:v>
                </c:pt>
                <c:pt idx="2371">
                  <c:v>23.71000000000091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23.750000000000909</c:v>
                </c:pt>
                <c:pt idx="2376">
                  <c:v>23.760000000000911</c:v>
                </c:pt>
                <c:pt idx="2377">
                  <c:v>23.77000000000092</c:v>
                </c:pt>
                <c:pt idx="2378">
                  <c:v>23.780000000000921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23.810000000000919</c:v>
                </c:pt>
                <c:pt idx="2382">
                  <c:v>23.82000000000092</c:v>
                </c:pt>
                <c:pt idx="2383">
                  <c:v>23.830000000000929</c:v>
                </c:pt>
                <c:pt idx="2384">
                  <c:v>23.840000000000931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23.870000000000928</c:v>
                </c:pt>
                <c:pt idx="2388">
                  <c:v>23.88000000000093</c:v>
                </c:pt>
                <c:pt idx="2389">
                  <c:v>23.890000000000931</c:v>
                </c:pt>
                <c:pt idx="2390">
                  <c:v>23.90000000000094</c:v>
                </c:pt>
                <c:pt idx="2391">
                  <c:v>23.910000000000942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23.940000000000939</c:v>
                </c:pt>
                <c:pt idx="2395">
                  <c:v>23.950000000000941</c:v>
                </c:pt>
                <c:pt idx="2396">
                  <c:v>23.960000000000949</c:v>
                </c:pt>
                <c:pt idx="2397">
                  <c:v>23.970000000000951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24.000000000000949</c:v>
                </c:pt>
                <c:pt idx="2401">
                  <c:v>24.01000000000095</c:v>
                </c:pt>
                <c:pt idx="2402">
                  <c:v>24.020000000000959</c:v>
                </c:pt>
                <c:pt idx="2403">
                  <c:v>24.03000000000096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</c:v>
                </c:pt>
                <c:pt idx="2408">
                  <c:v>24.080000000000961</c:v>
                </c:pt>
                <c:pt idx="2409">
                  <c:v>24.09000000000097</c:v>
                </c:pt>
                <c:pt idx="2410">
                  <c:v>24.100000000000971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24.130000000000969</c:v>
                </c:pt>
                <c:pt idx="2414">
                  <c:v>24.14000000000097</c:v>
                </c:pt>
                <c:pt idx="2415">
                  <c:v>24.150000000000979</c:v>
                </c:pt>
                <c:pt idx="2416">
                  <c:v>24.160000000000981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24.190000000000978</c:v>
                </c:pt>
                <c:pt idx="2420">
                  <c:v>24.20000000000098</c:v>
                </c:pt>
                <c:pt idx="2421">
                  <c:v>24.210000000000981</c:v>
                </c:pt>
                <c:pt idx="2422">
                  <c:v>24.22000000000099</c:v>
                </c:pt>
                <c:pt idx="2423">
                  <c:v>24.230000000000992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24.260000000000989</c:v>
                </c:pt>
                <c:pt idx="2427">
                  <c:v>24.270000000000991</c:v>
                </c:pt>
                <c:pt idx="2428">
                  <c:v>24.280000000000999</c:v>
                </c:pt>
                <c:pt idx="2429">
                  <c:v>24.290000000001001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24.320000000000999</c:v>
                </c:pt>
                <c:pt idx="2433">
                  <c:v>24.330000000001</c:v>
                </c:pt>
                <c:pt idx="2434">
                  <c:v>24.340000000001009</c:v>
                </c:pt>
                <c:pt idx="2435">
                  <c:v>24.35000000000101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</c:v>
                </c:pt>
                <c:pt idx="2440">
                  <c:v>24.400000000001011</c:v>
                </c:pt>
                <c:pt idx="2441">
                  <c:v>24.41000000000102</c:v>
                </c:pt>
                <c:pt idx="2442">
                  <c:v>24.420000000001021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24.450000000001019</c:v>
                </c:pt>
                <c:pt idx="2446">
                  <c:v>24.46000000000102</c:v>
                </c:pt>
                <c:pt idx="2447">
                  <c:v>24.470000000001029</c:v>
                </c:pt>
                <c:pt idx="2448">
                  <c:v>24.480000000001031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24.510000000001028</c:v>
                </c:pt>
                <c:pt idx="2452">
                  <c:v>24.52000000000103</c:v>
                </c:pt>
                <c:pt idx="2453">
                  <c:v>24.530000000001031</c:v>
                </c:pt>
                <c:pt idx="2454">
                  <c:v>24.54000000000104</c:v>
                </c:pt>
                <c:pt idx="2455">
                  <c:v>24.550000000001042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24.580000000001039</c:v>
                </c:pt>
                <c:pt idx="2459">
                  <c:v>24.590000000001041</c:v>
                </c:pt>
                <c:pt idx="2460">
                  <c:v>24.600000000001049</c:v>
                </c:pt>
                <c:pt idx="2461">
                  <c:v>24.610000000001051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24.640000000001049</c:v>
                </c:pt>
                <c:pt idx="2465">
                  <c:v>24.65000000000105</c:v>
                </c:pt>
                <c:pt idx="2466">
                  <c:v>24.660000000001059</c:v>
                </c:pt>
                <c:pt idx="2467">
                  <c:v>24.67000000000106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</c:v>
                </c:pt>
                <c:pt idx="2472">
                  <c:v>24.720000000001061</c:v>
                </c:pt>
                <c:pt idx="2473">
                  <c:v>24.73000000000107</c:v>
                </c:pt>
                <c:pt idx="2474">
                  <c:v>24.740000000001071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24.770000000001069</c:v>
                </c:pt>
                <c:pt idx="2478">
                  <c:v>24.780000000001071</c:v>
                </c:pt>
                <c:pt idx="2479">
                  <c:v>24.790000000001079</c:v>
                </c:pt>
                <c:pt idx="2480">
                  <c:v>24.800000000001081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24.830000000001078</c:v>
                </c:pt>
                <c:pt idx="2484">
                  <c:v>24.84000000000108</c:v>
                </c:pt>
                <c:pt idx="2485">
                  <c:v>24.850000000001081</c:v>
                </c:pt>
                <c:pt idx="2486">
                  <c:v>24.86000000000109</c:v>
                </c:pt>
                <c:pt idx="2487">
                  <c:v>24.870000000001092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24.900000000001089</c:v>
                </c:pt>
                <c:pt idx="2491">
                  <c:v>24.910000000001091</c:v>
                </c:pt>
                <c:pt idx="2492">
                  <c:v>24.920000000001099</c:v>
                </c:pt>
                <c:pt idx="2493">
                  <c:v>24.930000000001101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24.960000000001099</c:v>
                </c:pt>
                <c:pt idx="2497">
                  <c:v>24.9700000000011</c:v>
                </c:pt>
                <c:pt idx="2498">
                  <c:v>24.980000000001109</c:v>
                </c:pt>
                <c:pt idx="2499">
                  <c:v>24.99000000000111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</c:v>
                </c:pt>
                <c:pt idx="2504">
                  <c:v>25.040000000001111</c:v>
                </c:pt>
                <c:pt idx="2505">
                  <c:v>25.05000000000112</c:v>
                </c:pt>
                <c:pt idx="2506">
                  <c:v>25.060000000001121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25.090000000001119</c:v>
                </c:pt>
                <c:pt idx="2510">
                  <c:v>25.100000000001121</c:v>
                </c:pt>
                <c:pt idx="2511">
                  <c:v>25.110000000001129</c:v>
                </c:pt>
                <c:pt idx="2512">
                  <c:v>25.120000000001131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25.150000000001128</c:v>
                </c:pt>
                <c:pt idx="2516">
                  <c:v>25.16000000000113</c:v>
                </c:pt>
                <c:pt idx="2517">
                  <c:v>25.170000000001139</c:v>
                </c:pt>
                <c:pt idx="2518">
                  <c:v>25.18000000000114</c:v>
                </c:pt>
                <c:pt idx="2519">
                  <c:v>25.190000000001142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25.220000000001139</c:v>
                </c:pt>
                <c:pt idx="2523">
                  <c:v>25.230000000001141</c:v>
                </c:pt>
                <c:pt idx="2524">
                  <c:v>25.24000000000115</c:v>
                </c:pt>
                <c:pt idx="2525">
                  <c:v>25.250000000001151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25.280000000001149</c:v>
                </c:pt>
                <c:pt idx="2529">
                  <c:v>25.29000000000115</c:v>
                </c:pt>
                <c:pt idx="2530">
                  <c:v>25.300000000001159</c:v>
                </c:pt>
                <c:pt idx="2531">
                  <c:v>25.31000000000116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</c:v>
                </c:pt>
                <c:pt idx="2536">
                  <c:v>25.360000000001161</c:v>
                </c:pt>
                <c:pt idx="2537">
                  <c:v>25.37000000000117</c:v>
                </c:pt>
                <c:pt idx="2538">
                  <c:v>25.380000000001171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25.410000000001169</c:v>
                </c:pt>
                <c:pt idx="2542">
                  <c:v>25.420000000001171</c:v>
                </c:pt>
                <c:pt idx="2543">
                  <c:v>25.430000000001179</c:v>
                </c:pt>
                <c:pt idx="2544">
                  <c:v>25.440000000001181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25.470000000001178</c:v>
                </c:pt>
                <c:pt idx="2548">
                  <c:v>25.48000000000118</c:v>
                </c:pt>
                <c:pt idx="2549">
                  <c:v>25.490000000001189</c:v>
                </c:pt>
                <c:pt idx="2550">
                  <c:v>25.50000000000119</c:v>
                </c:pt>
                <c:pt idx="2551">
                  <c:v>25.510000000001192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25.540000000001189</c:v>
                </c:pt>
                <c:pt idx="2555">
                  <c:v>25.550000000001191</c:v>
                </c:pt>
                <c:pt idx="2556">
                  <c:v>25.5600000000012</c:v>
                </c:pt>
                <c:pt idx="2557">
                  <c:v>25.570000000001201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25.600000000001199</c:v>
                </c:pt>
                <c:pt idx="2561">
                  <c:v>25.6100000000012</c:v>
                </c:pt>
                <c:pt idx="2562">
                  <c:v>25.620000000001209</c:v>
                </c:pt>
                <c:pt idx="2563">
                  <c:v>25.63000000000121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</c:v>
                </c:pt>
                <c:pt idx="2568">
                  <c:v>25.680000000001211</c:v>
                </c:pt>
                <c:pt idx="2569">
                  <c:v>25.69000000000122</c:v>
                </c:pt>
                <c:pt idx="2570">
                  <c:v>25.700000000001221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25.730000000001219</c:v>
                </c:pt>
                <c:pt idx="2574">
                  <c:v>25.740000000001221</c:v>
                </c:pt>
                <c:pt idx="2575">
                  <c:v>25.750000000001229</c:v>
                </c:pt>
                <c:pt idx="2576">
                  <c:v>25.760000000001231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25.790000000001228</c:v>
                </c:pt>
                <c:pt idx="2580">
                  <c:v>25.80000000000123</c:v>
                </c:pt>
                <c:pt idx="2581">
                  <c:v>25.810000000001239</c:v>
                </c:pt>
                <c:pt idx="2582">
                  <c:v>25.82000000000124</c:v>
                </c:pt>
                <c:pt idx="2583">
                  <c:v>25.830000000001242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25.860000000001239</c:v>
                </c:pt>
                <c:pt idx="2587">
                  <c:v>25.870000000001241</c:v>
                </c:pt>
                <c:pt idx="2588">
                  <c:v>25.88000000000125</c:v>
                </c:pt>
                <c:pt idx="2589">
                  <c:v>25.890000000001251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25.920000000001249</c:v>
                </c:pt>
                <c:pt idx="2593">
                  <c:v>25.93000000000125</c:v>
                </c:pt>
                <c:pt idx="2594">
                  <c:v>25.940000000001259</c:v>
                </c:pt>
                <c:pt idx="2595">
                  <c:v>25.950000000001261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</c:v>
                </c:pt>
                <c:pt idx="2600">
                  <c:v>26.000000000001261</c:v>
                </c:pt>
                <c:pt idx="2601">
                  <c:v>26.01000000000127</c:v>
                </c:pt>
                <c:pt idx="2602">
                  <c:v>26.020000000001271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26.050000000001269</c:v>
                </c:pt>
                <c:pt idx="2606">
                  <c:v>26.060000000001271</c:v>
                </c:pt>
                <c:pt idx="2607">
                  <c:v>26.070000000001279</c:v>
                </c:pt>
                <c:pt idx="2608">
                  <c:v>26.080000000001281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26.110000000001278</c:v>
                </c:pt>
                <c:pt idx="2612">
                  <c:v>26.12000000000128</c:v>
                </c:pt>
                <c:pt idx="2613">
                  <c:v>26.130000000001289</c:v>
                </c:pt>
                <c:pt idx="2614">
                  <c:v>26.14000000000129</c:v>
                </c:pt>
                <c:pt idx="2615">
                  <c:v>26.150000000001292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26.180000000001289</c:v>
                </c:pt>
                <c:pt idx="2619">
                  <c:v>26.190000000001291</c:v>
                </c:pt>
                <c:pt idx="2620">
                  <c:v>26.2000000000013</c:v>
                </c:pt>
                <c:pt idx="2621">
                  <c:v>26.210000000001301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26.240000000001299</c:v>
                </c:pt>
                <c:pt idx="2625">
                  <c:v>26.2500000000013</c:v>
                </c:pt>
                <c:pt idx="2626">
                  <c:v>26.260000000001309</c:v>
                </c:pt>
                <c:pt idx="2627">
                  <c:v>26.270000000001311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</c:v>
                </c:pt>
                <c:pt idx="2632">
                  <c:v>26.320000000001311</c:v>
                </c:pt>
                <c:pt idx="2633">
                  <c:v>26.33000000000132</c:v>
                </c:pt>
                <c:pt idx="2634">
                  <c:v>26.340000000001321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26.370000000001319</c:v>
                </c:pt>
                <c:pt idx="2638">
                  <c:v>26.380000000001321</c:v>
                </c:pt>
                <c:pt idx="2639">
                  <c:v>26.390000000001329</c:v>
                </c:pt>
                <c:pt idx="2640">
                  <c:v>26.400000000001331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26.430000000001328</c:v>
                </c:pt>
                <c:pt idx="2644">
                  <c:v>26.44000000000133</c:v>
                </c:pt>
                <c:pt idx="2645">
                  <c:v>26.450000000001339</c:v>
                </c:pt>
                <c:pt idx="2646">
                  <c:v>26.46000000000134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26.500000000001339</c:v>
                </c:pt>
                <c:pt idx="2651">
                  <c:v>26.510000000001341</c:v>
                </c:pt>
                <c:pt idx="2652">
                  <c:v>26.52000000000135</c:v>
                </c:pt>
                <c:pt idx="2653">
                  <c:v>26.530000000001351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26.560000000001349</c:v>
                </c:pt>
                <c:pt idx="2657">
                  <c:v>26.57000000000135</c:v>
                </c:pt>
                <c:pt idx="2658">
                  <c:v>26.580000000001359</c:v>
                </c:pt>
                <c:pt idx="2659">
                  <c:v>26.590000000001361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</c:v>
                </c:pt>
                <c:pt idx="2664">
                  <c:v>26.640000000001361</c:v>
                </c:pt>
                <c:pt idx="2665">
                  <c:v>26.65000000000137</c:v>
                </c:pt>
                <c:pt idx="2666">
                  <c:v>26.660000000001371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26.690000000001369</c:v>
                </c:pt>
                <c:pt idx="2670">
                  <c:v>26.700000000001371</c:v>
                </c:pt>
                <c:pt idx="2671">
                  <c:v>26.710000000001379</c:v>
                </c:pt>
                <c:pt idx="2672">
                  <c:v>26.720000000001381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26.750000000001378</c:v>
                </c:pt>
                <c:pt idx="2676">
                  <c:v>26.76000000000138</c:v>
                </c:pt>
                <c:pt idx="2677">
                  <c:v>26.770000000001389</c:v>
                </c:pt>
                <c:pt idx="2678">
                  <c:v>26.78000000000139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26.820000000001389</c:v>
                </c:pt>
                <c:pt idx="2683">
                  <c:v>26.830000000001391</c:v>
                </c:pt>
                <c:pt idx="2684">
                  <c:v>26.8400000000014</c:v>
                </c:pt>
                <c:pt idx="2685">
                  <c:v>26.850000000001401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26.880000000001399</c:v>
                </c:pt>
                <c:pt idx="2689">
                  <c:v>26.8900000000014</c:v>
                </c:pt>
                <c:pt idx="2690">
                  <c:v>26.900000000001409</c:v>
                </c:pt>
                <c:pt idx="2691">
                  <c:v>26.910000000001411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</c:v>
                </c:pt>
                <c:pt idx="2696">
                  <c:v>26.960000000001411</c:v>
                </c:pt>
                <c:pt idx="2697">
                  <c:v>26.97000000000142</c:v>
                </c:pt>
                <c:pt idx="2698">
                  <c:v>26.980000000001422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27.010000000001419</c:v>
                </c:pt>
                <c:pt idx="2702">
                  <c:v>27.020000000001421</c:v>
                </c:pt>
                <c:pt idx="2703">
                  <c:v>27.030000000001429</c:v>
                </c:pt>
                <c:pt idx="2704">
                  <c:v>27.040000000001431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27.070000000001428</c:v>
                </c:pt>
                <c:pt idx="2708">
                  <c:v>27.08000000000143</c:v>
                </c:pt>
                <c:pt idx="2709">
                  <c:v>27.090000000001439</c:v>
                </c:pt>
                <c:pt idx="2710">
                  <c:v>27.10000000000144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27.140000000001439</c:v>
                </c:pt>
                <c:pt idx="2715">
                  <c:v>27.150000000001441</c:v>
                </c:pt>
                <c:pt idx="2716">
                  <c:v>27.16000000000145</c:v>
                </c:pt>
                <c:pt idx="2717">
                  <c:v>27.170000000001451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27.200000000001449</c:v>
                </c:pt>
                <c:pt idx="2721">
                  <c:v>27.21000000000145</c:v>
                </c:pt>
                <c:pt idx="2722">
                  <c:v>27.220000000001459</c:v>
                </c:pt>
                <c:pt idx="2723">
                  <c:v>27.230000000001461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</c:v>
                </c:pt>
                <c:pt idx="2728">
                  <c:v>27.280000000001461</c:v>
                </c:pt>
                <c:pt idx="2729">
                  <c:v>27.29000000000147</c:v>
                </c:pt>
                <c:pt idx="2730">
                  <c:v>27.300000000001472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27.330000000001469</c:v>
                </c:pt>
                <c:pt idx="2734">
                  <c:v>27.340000000001471</c:v>
                </c:pt>
                <c:pt idx="2735">
                  <c:v>27.350000000001479</c:v>
                </c:pt>
                <c:pt idx="2736">
                  <c:v>27.360000000001481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27.390000000001478</c:v>
                </c:pt>
                <c:pt idx="2740">
                  <c:v>27.40000000000148</c:v>
                </c:pt>
                <c:pt idx="2741">
                  <c:v>27.410000000001489</c:v>
                </c:pt>
                <c:pt idx="2742">
                  <c:v>27.42000000000149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27.460000000001489</c:v>
                </c:pt>
                <c:pt idx="2747">
                  <c:v>27.470000000001491</c:v>
                </c:pt>
                <c:pt idx="2748">
                  <c:v>27.4800000000015</c:v>
                </c:pt>
                <c:pt idx="2749">
                  <c:v>27.490000000001501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27.520000000001499</c:v>
                </c:pt>
                <c:pt idx="2753">
                  <c:v>27.5300000000015</c:v>
                </c:pt>
                <c:pt idx="2754">
                  <c:v>27.540000000001509</c:v>
                </c:pt>
                <c:pt idx="2755">
                  <c:v>27.550000000001511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</c:v>
                </c:pt>
                <c:pt idx="2760">
                  <c:v>27.600000000001511</c:v>
                </c:pt>
                <c:pt idx="2761">
                  <c:v>27.61000000000152</c:v>
                </c:pt>
                <c:pt idx="2762">
                  <c:v>27.620000000001522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27.650000000001519</c:v>
                </c:pt>
                <c:pt idx="2766">
                  <c:v>27.660000000001521</c:v>
                </c:pt>
                <c:pt idx="2767">
                  <c:v>27.670000000001529</c:v>
                </c:pt>
                <c:pt idx="2768">
                  <c:v>27.680000000001531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27.710000000001529</c:v>
                </c:pt>
                <c:pt idx="2772">
                  <c:v>27.72000000000153</c:v>
                </c:pt>
                <c:pt idx="2773">
                  <c:v>27.730000000001539</c:v>
                </c:pt>
                <c:pt idx="2774">
                  <c:v>27.74000000000154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27.780000000001539</c:v>
                </c:pt>
                <c:pt idx="2779">
                  <c:v>27.790000000001541</c:v>
                </c:pt>
                <c:pt idx="2780">
                  <c:v>27.80000000000155</c:v>
                </c:pt>
                <c:pt idx="2781">
                  <c:v>27.810000000001551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27.840000000001549</c:v>
                </c:pt>
                <c:pt idx="2785">
                  <c:v>27.85000000000155</c:v>
                </c:pt>
                <c:pt idx="2786">
                  <c:v>27.860000000001559</c:v>
                </c:pt>
                <c:pt idx="2787">
                  <c:v>27.870000000001561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</c:v>
                </c:pt>
                <c:pt idx="2792">
                  <c:v>27.920000000001561</c:v>
                </c:pt>
                <c:pt idx="2793">
                  <c:v>27.93000000000157</c:v>
                </c:pt>
                <c:pt idx="2794">
                  <c:v>27.940000000001572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27.970000000001569</c:v>
                </c:pt>
                <c:pt idx="2798">
                  <c:v>27.980000000001571</c:v>
                </c:pt>
                <c:pt idx="2799">
                  <c:v>27.990000000001579</c:v>
                </c:pt>
                <c:pt idx="2800">
                  <c:v>28.000000000001581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28.030000000001579</c:v>
                </c:pt>
                <c:pt idx="2804">
                  <c:v>28.04000000000158</c:v>
                </c:pt>
                <c:pt idx="2805">
                  <c:v>28.050000000001589</c:v>
                </c:pt>
                <c:pt idx="2806">
                  <c:v>28.06000000000159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28.100000000001589</c:v>
                </c:pt>
                <c:pt idx="2811">
                  <c:v>28.110000000001591</c:v>
                </c:pt>
                <c:pt idx="2812">
                  <c:v>28.1200000000016</c:v>
                </c:pt>
                <c:pt idx="2813">
                  <c:v>28.130000000001601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28.160000000001599</c:v>
                </c:pt>
                <c:pt idx="2817">
                  <c:v>28.1700000000016</c:v>
                </c:pt>
                <c:pt idx="2818">
                  <c:v>28.180000000001609</c:v>
                </c:pt>
                <c:pt idx="2819">
                  <c:v>28.190000000001611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28.220000000001608</c:v>
                </c:pt>
                <c:pt idx="2823">
                  <c:v>28.23000000000161</c:v>
                </c:pt>
                <c:pt idx="2824">
                  <c:v>28.240000000001611</c:v>
                </c:pt>
                <c:pt idx="2825">
                  <c:v>28.25000000000162</c:v>
                </c:pt>
                <c:pt idx="2826">
                  <c:v>28.260000000001622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28.290000000001619</c:v>
                </c:pt>
                <c:pt idx="2830">
                  <c:v>28.300000000001621</c:v>
                </c:pt>
                <c:pt idx="2831">
                  <c:v>28.310000000001629</c:v>
                </c:pt>
                <c:pt idx="2832">
                  <c:v>28.320000000001631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28.350000000001629</c:v>
                </c:pt>
                <c:pt idx="2836">
                  <c:v>28.36000000000163</c:v>
                </c:pt>
                <c:pt idx="2837">
                  <c:v>28.370000000001639</c:v>
                </c:pt>
                <c:pt idx="2838">
                  <c:v>28.38000000000164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</c:v>
                </c:pt>
                <c:pt idx="2843">
                  <c:v>28.430000000001641</c:v>
                </c:pt>
                <c:pt idx="2844">
                  <c:v>28.44000000000165</c:v>
                </c:pt>
                <c:pt idx="2845">
                  <c:v>28.450000000001651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28.480000000001649</c:v>
                </c:pt>
                <c:pt idx="2849">
                  <c:v>28.49000000000165</c:v>
                </c:pt>
                <c:pt idx="2850">
                  <c:v>28.500000000001659</c:v>
                </c:pt>
                <c:pt idx="2851">
                  <c:v>28.510000000001661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28.540000000001658</c:v>
                </c:pt>
                <c:pt idx="2855">
                  <c:v>28.55000000000166</c:v>
                </c:pt>
                <c:pt idx="2856">
                  <c:v>28.560000000001661</c:v>
                </c:pt>
                <c:pt idx="2857">
                  <c:v>28.57000000000167</c:v>
                </c:pt>
                <c:pt idx="2858">
                  <c:v>28.580000000001672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28.610000000001669</c:v>
                </c:pt>
                <c:pt idx="2862">
                  <c:v>28.620000000001671</c:v>
                </c:pt>
                <c:pt idx="2863">
                  <c:v>28.630000000001679</c:v>
                </c:pt>
                <c:pt idx="2864">
                  <c:v>28.640000000001681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28.670000000001679</c:v>
                </c:pt>
                <c:pt idx="2868">
                  <c:v>28.68000000000168</c:v>
                </c:pt>
                <c:pt idx="2869">
                  <c:v>28.690000000001689</c:v>
                </c:pt>
                <c:pt idx="2870">
                  <c:v>28.70000000000169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</c:v>
                </c:pt>
                <c:pt idx="2875">
                  <c:v>28.750000000001691</c:v>
                </c:pt>
                <c:pt idx="2876">
                  <c:v>28.7600000000017</c:v>
                </c:pt>
                <c:pt idx="2877">
                  <c:v>28.770000000001701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28.800000000001699</c:v>
                </c:pt>
                <c:pt idx="2881">
                  <c:v>28.8100000000017</c:v>
                </c:pt>
                <c:pt idx="2882">
                  <c:v>28.820000000001709</c:v>
                </c:pt>
                <c:pt idx="2883">
                  <c:v>28.830000000001711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28.860000000001708</c:v>
                </c:pt>
                <c:pt idx="2887">
                  <c:v>28.87000000000171</c:v>
                </c:pt>
                <c:pt idx="2888">
                  <c:v>28.880000000001711</c:v>
                </c:pt>
                <c:pt idx="2889">
                  <c:v>28.89000000000172</c:v>
                </c:pt>
                <c:pt idx="2890">
                  <c:v>28.900000000001722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28.930000000001719</c:v>
                </c:pt>
                <c:pt idx="2894">
                  <c:v>28.940000000001721</c:v>
                </c:pt>
                <c:pt idx="2895">
                  <c:v>28.950000000001729</c:v>
                </c:pt>
                <c:pt idx="2896">
                  <c:v>28.960000000001731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28.990000000001729</c:v>
                </c:pt>
                <c:pt idx="2900">
                  <c:v>29.00000000000173</c:v>
                </c:pt>
                <c:pt idx="2901">
                  <c:v>29.010000000001739</c:v>
                </c:pt>
                <c:pt idx="2902">
                  <c:v>29.02000000000174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</c:v>
                </c:pt>
                <c:pt idx="2907">
                  <c:v>29.070000000001741</c:v>
                </c:pt>
                <c:pt idx="2908">
                  <c:v>29.08000000000175</c:v>
                </c:pt>
                <c:pt idx="2909">
                  <c:v>29.090000000001751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29.120000000001749</c:v>
                </c:pt>
                <c:pt idx="2913">
                  <c:v>29.13000000000175</c:v>
                </c:pt>
                <c:pt idx="2914">
                  <c:v>29.140000000001759</c:v>
                </c:pt>
                <c:pt idx="2915">
                  <c:v>29.150000000001761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29.180000000001758</c:v>
                </c:pt>
                <c:pt idx="2919">
                  <c:v>29.19000000000176</c:v>
                </c:pt>
                <c:pt idx="2920">
                  <c:v>29.200000000001761</c:v>
                </c:pt>
                <c:pt idx="2921">
                  <c:v>29.21000000000177</c:v>
                </c:pt>
                <c:pt idx="2922">
                  <c:v>29.220000000001772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29.250000000001769</c:v>
                </c:pt>
                <c:pt idx="2926">
                  <c:v>29.260000000001771</c:v>
                </c:pt>
                <c:pt idx="2927">
                  <c:v>29.270000000001779</c:v>
                </c:pt>
                <c:pt idx="2928">
                  <c:v>29.280000000001781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29.310000000001779</c:v>
                </c:pt>
                <c:pt idx="2932">
                  <c:v>29.32000000000178</c:v>
                </c:pt>
                <c:pt idx="2933">
                  <c:v>29.330000000001789</c:v>
                </c:pt>
                <c:pt idx="2934">
                  <c:v>29.34000000000179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</c:v>
                </c:pt>
                <c:pt idx="2939">
                  <c:v>29.390000000001791</c:v>
                </c:pt>
                <c:pt idx="2940">
                  <c:v>29.4000000000018</c:v>
                </c:pt>
                <c:pt idx="2941">
                  <c:v>29.410000000001801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29.440000000001799</c:v>
                </c:pt>
                <c:pt idx="2945">
                  <c:v>29.450000000001801</c:v>
                </c:pt>
                <c:pt idx="2946">
                  <c:v>29.460000000001809</c:v>
                </c:pt>
                <c:pt idx="2947">
                  <c:v>29.470000000001811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29.500000000001808</c:v>
                </c:pt>
                <c:pt idx="2951">
                  <c:v>29.51000000000181</c:v>
                </c:pt>
                <c:pt idx="2952">
                  <c:v>29.520000000001819</c:v>
                </c:pt>
                <c:pt idx="2953">
                  <c:v>29.53000000000182</c:v>
                </c:pt>
                <c:pt idx="2954">
                  <c:v>29.540000000001822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29.570000000001819</c:v>
                </c:pt>
                <c:pt idx="2958">
                  <c:v>29.580000000001821</c:v>
                </c:pt>
                <c:pt idx="2959">
                  <c:v>29.59000000000183</c:v>
                </c:pt>
                <c:pt idx="2960">
                  <c:v>29.600000000001831</c:v>
                </c:pt>
                <c:pt idx="2961">
                  <c:v>29.610000000001829</c:v>
                </c:pt>
                <c:pt idx="2962">
                  <c:v>29.620000000001831</c:v>
                </c:pt>
              </c:numCache>
            </c:numRef>
          </c:xVal>
          <c:yVal>
            <c:numRef>
              <c:f>graph!$Q$26:$Q$2988</c:f>
              <c:numCache>
                <c:formatCode>0.00</c:formatCode>
                <c:ptCount val="2963"/>
                <c:pt idx="0">
                  <c:v>2.9241608384387108E-28</c:v>
                </c:pt>
                <c:pt idx="1">
                  <c:v>3.4456132910007247E-28</c:v>
                </c:pt>
                <c:pt idx="2">
                  <c:v>4.0594487387813883E-28</c:v>
                </c:pt>
                <c:pt idx="3">
                  <c:v>4.7819253176202879E-28</c:v>
                </c:pt>
                <c:pt idx="4">
                  <c:v>5.6321429093061958E-28</c:v>
                </c:pt>
                <c:pt idx="5">
                  <c:v>6.6325363907336718E-28</c:v>
                </c:pt>
                <c:pt idx="6">
                  <c:v>7.8094538877233847E-28</c:v>
                </c:pt>
                <c:pt idx="7">
                  <c:v>9.1938345758628787E-28</c:v>
                </c:pt>
                <c:pt idx="8">
                  <c:v>1.0822003039264491E-27</c:v>
                </c:pt>
                <c:pt idx="9">
                  <c:v>1.2736600085494533E-27</c:v>
                </c:pt>
                <c:pt idx="10">
                  <c:v>1.4987673282518946E-27</c:v>
                </c:pt>
                <c:pt idx="11">
                  <c:v>1.7633954425226639E-27</c:v>
                </c:pt>
                <c:pt idx="12">
                  <c:v>2.0744355733783996E-27</c:v>
                </c:pt>
                <c:pt idx="13">
                  <c:v>2.4399721958852237E-27</c:v>
                </c:pt>
                <c:pt idx="14">
                  <c:v>2.8694881837793309E-27</c:v>
                </c:pt>
                <c:pt idx="15">
                  <c:v>3.3741049663886715E-27</c:v>
                </c:pt>
                <c:pt idx="16">
                  <c:v>3.9668636274219486E-27</c:v>
                </c:pt>
                <c:pt idx="17">
                  <c:v>4.6630538729669661E-27</c:v>
                </c:pt>
                <c:pt idx="18">
                  <c:v>5.4805989590846122E-27</c:v>
                </c:pt>
                <c:pt idx="19">
                  <c:v>6.4405060261740941E-27</c:v>
                </c:pt>
                <c:pt idx="20">
                  <c:v>7.5673928702148873E-27</c:v>
                </c:pt>
                <c:pt idx="21">
                  <c:v>8.8901040254922208E-27</c:v>
                </c:pt>
                <c:pt idx="22">
                  <c:v>1.0442431186743464E-26</c:v>
                </c:pt>
                <c:pt idx="23">
                  <c:v>1.2263955505928394E-26</c:v>
                </c:pt>
                <c:pt idx="24">
                  <c:v>1.4401032224018973E-26</c:v>
                </c:pt>
                <c:pt idx="25">
                  <c:v>1.6907941504579047E-26</c:v>
                </c:pt>
                <c:pt idx="26">
                  <c:v>1.98482333080434E-26</c:v>
                </c:pt>
                <c:pt idx="27">
                  <c:v>2.3296298770973766E-26</c:v>
                </c:pt>
                <c:pt idx="28">
                  <c:v>2.733920594194365E-26</c:v>
                </c:pt>
                <c:pt idx="29">
                  <c:v>3.2078844002900072E-26</c:v>
                </c:pt>
                <c:pt idx="30">
                  <c:v>3.7634427410644648E-26</c:v>
                </c:pt>
                <c:pt idx="31">
                  <c:v>4.4145419901983057E-26</c:v>
                </c:pt>
                <c:pt idx="32">
                  <c:v>5.1774948206314465E-26</c:v>
                </c:pt>
                <c:pt idx="33">
                  <c:v>6.0713786838886662E-26</c:v>
                </c:pt>
                <c:pt idx="34">
                  <c:v>7.1185008757487301E-26</c:v>
                </c:pt>
                <c:pt idx="35">
                  <c:v>8.3449412264134479E-26</c:v>
                </c:pt>
                <c:pt idx="36">
                  <c:v>9.7811852699461425E-26</c:v>
                </c:pt>
                <c:pt idx="37">
                  <c:v>1.1462862856577681E-25</c:v>
                </c:pt>
                <c:pt idx="38">
                  <c:v>1.3431609628657824E-25</c:v>
                </c:pt>
                <c:pt idx="39">
                  <c:v>1.5736071633665697E-25</c:v>
                </c:pt>
                <c:pt idx="40">
                  <c:v>1.8433076666402039E-25</c:v>
                </c:pt>
                <c:pt idx="41">
                  <c:v>2.1588999788561816E-25</c:v>
                </c:pt>
                <c:pt idx="42">
                  <c:v>2.5281354954983583E-25</c:v>
                </c:pt>
                <c:pt idx="43">
                  <c:v>2.960064988401814E-25</c:v>
                </c:pt>
                <c:pt idx="44">
                  <c:v>3.4652547355464244E-25</c:v>
                </c:pt>
                <c:pt idx="45">
                  <c:v>4.0560383147859237E-25</c:v>
                </c:pt>
                <c:pt idx="46">
                  <c:v>4.7468098982654945E-25</c:v>
                </c:pt>
                <c:pt idx="47">
                  <c:v>5.5543658317061416E-25</c:v>
                </c:pt>
                <c:pt idx="48">
                  <c:v>6.4983023824342435E-25</c:v>
                </c:pt>
                <c:pt idx="49">
                  <c:v>7.6014788159371081E-25</c:v>
                </c:pt>
                <c:pt idx="50">
                  <c:v>8.8905564427697845E-25</c:v>
                </c:pt>
                <c:pt idx="51">
                  <c:v>1.0396625995226966E-24</c:v>
                </c:pt>
                <c:pt idx="52">
                  <c:v>1.2155937687804246E-24</c:v>
                </c:pt>
                <c:pt idx="53">
                  <c:v>1.4210750627321754E-24</c:v>
                </c:pt>
                <c:pt idx="54">
                  <c:v>1.6610320920778992E-24</c:v>
                </c:pt>
                <c:pt idx="55">
                  <c:v>1.9412050938317512E-24</c:v>
                </c:pt>
                <c:pt idx="56">
                  <c:v>2.2682825793546075E-24</c:v>
                </c:pt>
                <c:pt idx="57">
                  <c:v>2.6500567281433861E-24</c:v>
                </c:pt>
                <c:pt idx="58">
                  <c:v>3.0956040356692276E-24</c:v>
                </c:pt>
                <c:pt idx="59">
                  <c:v>3.6154952846287738E-24</c:v>
                </c:pt>
                <c:pt idx="60">
                  <c:v>4.2220395586840713E-24</c:v>
                </c:pt>
                <c:pt idx="61">
                  <c:v>4.9295677710958807E-24</c:v>
                </c:pt>
                <c:pt idx="62">
                  <c:v>5.7547620520828312E-24</c:v>
                </c:pt>
                <c:pt idx="63">
                  <c:v>6.7170383483875727E-24</c:v>
                </c:pt>
                <c:pt idx="64">
                  <c:v>7.838990757408281E-24</c:v>
                </c:pt>
                <c:pt idx="65">
                  <c:v>9.1469074705432667E-24</c:v>
                </c:pt>
                <c:pt idx="66">
                  <c:v>1.0671369766284773E-23</c:v>
                </c:pt>
                <c:pt idx="67">
                  <c:v>1.2447947305129842E-23</c:v>
                </c:pt>
                <c:pt idx="68">
                  <c:v>1.4518005072793148E-23</c:v>
                </c:pt>
                <c:pt idx="69">
                  <c:v>1.6929639743749964E-23</c:v>
                </c:pt>
                <c:pt idx="70">
                  <c:v>1.9738766038337479E-23</c:v>
                </c:pt>
                <c:pt idx="71">
                  <c:v>2.3010376889488657E-23</c:v>
                </c:pt>
                <c:pt idx="72">
                  <c:v>2.6820004979996865E-23</c:v>
                </c:pt>
                <c:pt idx="73">
                  <c:v>3.1255417544254996E-23</c:v>
                </c:pt>
                <c:pt idx="74">
                  <c:v>3.6418581330938341E-23</c:v>
                </c:pt>
                <c:pt idx="75">
                  <c:v>4.2427940407891615E-23</c:v>
                </c:pt>
                <c:pt idx="76">
                  <c:v>4.9421056169542757E-23</c:v>
                </c:pt>
                <c:pt idx="77">
                  <c:v>5.7557666624445285E-23</c:v>
                </c:pt>
                <c:pt idx="78">
                  <c:v>6.7023230950091339E-23</c:v>
                </c:pt>
                <c:pt idx="79">
                  <c:v>7.8033035593890822E-23</c:v>
                </c:pt>
                <c:pt idx="80">
                  <c:v>9.0836950070898422E-23</c:v>
                </c:pt>
                <c:pt idx="81">
                  <c:v>1.0572493432673302E-22</c:v>
                </c:pt>
                <c:pt idx="82">
                  <c:v>1.2303341534490406E-22</c:v>
                </c:pt>
                <c:pt idx="83">
                  <c:v>1.431526689381505E-22</c:v>
                </c:pt>
                <c:pt idx="84">
                  <c:v>1.6653536372068308E-22</c:v>
                </c:pt>
                <c:pt idx="85">
                  <c:v>1.937064485406053E-22</c:v>
                </c:pt>
                <c:pt idx="86">
                  <c:v>2.2527459266281282E-22</c:v>
                </c:pt>
                <c:pt idx="87">
                  <c:v>2.6194542028615608E-22</c:v>
                </c:pt>
                <c:pt idx="88">
                  <c:v>3.0453681819792912E-22</c:v>
                </c:pt>
                <c:pt idx="89">
                  <c:v>3.5399663828445787E-22</c:v>
                </c:pt>
                <c:pt idx="90">
                  <c:v>4.1142316603882945E-22</c:v>
                </c:pt>
                <c:pt idx="91">
                  <c:v>4.7808878318946566E-22</c:v>
                </c:pt>
                <c:pt idx="92">
                  <c:v>5.5546731817752906E-22</c:v>
                </c:pt>
                <c:pt idx="93">
                  <c:v>6.4526565379107385E-22</c:v>
                </c:pt>
                <c:pt idx="94">
                  <c:v>7.4946024827799858E-22</c:v>
                </c:pt>
                <c:pt idx="95">
                  <c:v>8.7033932646977887E-22</c:v>
                </c:pt>
                <c:pt idx="96">
                  <c:v>1.0105516127609412E-21</c:v>
                </c:pt>
                <c:pt idx="97">
                  <c:v>1.173162610512977E-21</c:v>
                </c:pt>
                <c:pt idx="98">
                  <c:v>1.3617195852540109E-21</c:v>
                </c:pt>
                <c:pt idx="99">
                  <c:v>1.5803265846097976E-21</c:v>
                </c:pt>
                <c:pt idx="100">
                  <c:v>1.8337310302284428E-21</c:v>
                </c:pt>
                <c:pt idx="101">
                  <c:v>2.1274236491762829E-21</c:v>
                </c:pt>
                <c:pt idx="102">
                  <c:v>2.4677537798054083E-21</c:v>
                </c:pt>
                <c:pt idx="103">
                  <c:v>2.8620623940990107E-21</c:v>
                </c:pt>
                <c:pt idx="104">
                  <c:v>3.3188355318898319E-21</c:v>
                </c:pt>
                <c:pt idx="105">
                  <c:v>3.8478812481304495E-21</c:v>
                </c:pt>
                <c:pt idx="106">
                  <c:v>4.460533640723169E-21</c:v>
                </c:pt>
                <c:pt idx="107">
                  <c:v>5.1698880621792289E-21</c:v>
                </c:pt>
                <c:pt idx="108">
                  <c:v>5.9910722337725277E-21</c:v>
                </c:pt>
                <c:pt idx="109">
                  <c:v>6.9415586872958919E-21</c:v>
                </c:pt>
                <c:pt idx="110">
                  <c:v>8.0415247709006095E-21</c:v>
                </c:pt>
                <c:pt idx="111">
                  <c:v>9.3142673870845006E-21</c:v>
                </c:pt>
                <c:pt idx="112">
                  <c:v>1.0786680699067969E-20</c:v>
                </c:pt>
                <c:pt idx="113">
                  <c:v>1.2489806269343788E-20</c:v>
                </c:pt>
                <c:pt idx="114">
                  <c:v>1.4459466500307213E-20</c:v>
                </c:pt>
                <c:pt idx="115">
                  <c:v>1.6736993862132351E-20</c:v>
                </c:pt>
                <c:pt idx="116">
                  <c:v>1.9370070243464393E-20</c:v>
                </c:pt>
                <c:pt idx="117">
                  <c:v>2.2413692883210785E-20</c:v>
                </c:pt>
                <c:pt idx="118">
                  <c:v>2.5931285776833906E-20</c:v>
                </c:pt>
                <c:pt idx="119">
                  <c:v>2.9995978236753703E-20</c:v>
                </c:pt>
                <c:pt idx="120">
                  <c:v>3.4692075487286738E-20</c:v>
                </c:pt>
                <c:pt idx="121">
                  <c:v>4.011674983270925E-20</c:v>
                </c:pt>
                <c:pt idx="122">
                  <c:v>4.6381985137893967E-20</c:v>
                </c:pt>
                <c:pt idx="123">
                  <c:v>5.3616812161599255E-20</c:v>
                </c:pt>
                <c:pt idx="124">
                  <c:v>6.1969877789202244E-20</c:v>
                </c:pt>
                <c:pt idx="125">
                  <c:v>7.1612397512701249E-20</c:v>
                </c:pt>
                <c:pt idx="126">
                  <c:v>8.2741547715162046E-20</c:v>
                </c:pt>
                <c:pt idx="127">
                  <c:v>9.5584362574863028E-20</c:v>
                </c:pt>
                <c:pt idx="128">
                  <c:v>1.1040220984874411E-19</c:v>
                </c:pt>
                <c:pt idx="129">
                  <c:v>1.2749593060010217E-19</c:v>
                </c:pt>
                <c:pt idx="130">
                  <c:v>1.4721174029799561E-19</c:v>
                </c:pt>
                <c:pt idx="131">
                  <c:v>1.6994800285077118E-19</c:v>
                </c:pt>
                <c:pt idx="132">
                  <c:v>1.9616300529783205E-19</c:v>
                </c:pt>
                <c:pt idx="133">
                  <c:v>2.2638387936115105E-19</c:v>
                </c:pt>
                <c:pt idx="134">
                  <c:v>2.6121683717978014E-19</c:v>
                </c:pt>
                <c:pt idx="135">
                  <c:v>3.0135891267663354E-19</c:v>
                </c:pt>
                <c:pt idx="136">
                  <c:v>3.476114275889277E-19</c:v>
                </c:pt>
                <c:pt idx="137">
                  <c:v>4.0089543267273053E-19</c:v>
                </c:pt>
                <c:pt idx="138">
                  <c:v>4.622694105875018E-19</c:v>
                </c:pt>
                <c:pt idx="139">
                  <c:v>5.3294956801473356E-19</c:v>
                </c:pt>
                <c:pt idx="140">
                  <c:v>6.1433309146448242E-19</c:v>
                </c:pt>
                <c:pt idx="141">
                  <c:v>7.0802479476406206E-19</c:v>
                </c:pt>
                <c:pt idx="142">
                  <c:v>8.1586764725804473E-19</c:v>
                </c:pt>
                <c:pt idx="143">
                  <c:v>9.3997774148247553E-19</c:v>
                </c:pt>
                <c:pt idx="144">
                  <c:v>1.0827843385626936E-18</c:v>
                </c:pt>
                <c:pt idx="145">
                  <c:v>1.2470757202078702E-18</c:v>
                </c:pt>
                <c:pt idx="146">
                  <c:v>1.4360516796534205E-18</c:v>
                </c:pt>
                <c:pt idx="147">
                  <c:v>1.6533836016708966E-18</c:v>
                </c:pt>
                <c:pt idx="148">
                  <c:v>1.9032832162258176E-18</c:v>
                </c:pt>
                <c:pt idx="149">
                  <c:v>2.1905812633979674E-18</c:v>
                </c:pt>
                <c:pt idx="150">
                  <c:v>2.5208174816669797E-18</c:v>
                </c:pt>
                <c:pt idx="151">
                  <c:v>2.9003435304787926E-18</c:v>
                </c:pt>
                <c:pt idx="152">
                  <c:v>3.3364406842259552E-18</c:v>
                </c:pt>
                <c:pt idx="153">
                  <c:v>3.8374543927406901E-18</c:v>
                </c:pt>
                <c:pt idx="154">
                  <c:v>4.4129480966001157E-18</c:v>
                </c:pt>
                <c:pt idx="155">
                  <c:v>5.0738790199777328E-18</c:v>
                </c:pt>
                <c:pt idx="156">
                  <c:v>5.8327990434246812E-18</c:v>
                </c:pt>
                <c:pt idx="157">
                  <c:v>6.7040841921695746E-18</c:v>
                </c:pt>
                <c:pt idx="158">
                  <c:v>7.7041967669110044E-18</c:v>
                </c:pt>
                <c:pt idx="159">
                  <c:v>8.8519847043386767E-18</c:v>
                </c:pt>
                <c:pt idx="160">
                  <c:v>1.0169023390834401E-17</c:v>
                </c:pt>
                <c:pt idx="161">
                  <c:v>1.1680005876322829E-17</c:v>
                </c:pt>
                <c:pt idx="162">
                  <c:v>1.3413188257701126E-17</c:v>
                </c:pt>
                <c:pt idx="163">
                  <c:v>1.5400897936457732E-17</c:v>
                </c:pt>
                <c:pt idx="164">
                  <c:v>1.7680113516298416E-17</c:v>
                </c:pt>
                <c:pt idx="165">
                  <c:v>2.0293126314238876E-17</c:v>
                </c:pt>
                <c:pt idx="166">
                  <c:v>2.328829482763189E-17</c:v>
                </c:pt>
                <c:pt idx="167">
                  <c:v>2.6720905057055379E-17</c:v>
                </c:pt>
                <c:pt idx="168">
                  <c:v>3.0654151350193452E-17</c:v>
                </c:pt>
                <c:pt idx="169">
                  <c:v>3.5160254438309617E-17</c:v>
                </c:pt>
                <c:pt idx="170">
                  <c:v>4.0321735611941557E-17</c:v>
                </c:pt>
                <c:pt idx="171">
                  <c:v>4.6232868564511526E-17</c:v>
                </c:pt>
                <c:pt idx="172">
                  <c:v>5.3001333361070538E-17</c:v>
                </c:pt>
                <c:pt idx="173">
                  <c:v>6.0750100312746625E-17</c:v>
                </c:pt>
                <c:pt idx="174">
                  <c:v>6.9619575302673222E-17</c:v>
                </c:pt>
                <c:pt idx="175">
                  <c:v>7.9770042380393851E-17</c:v>
                </c:pt>
                <c:pt idx="176">
                  <c:v>9.1384444281787561E-17</c:v>
                </c:pt>
                <c:pt idx="177">
                  <c:v>1.0467154701564108E-16</c:v>
                </c:pt>
                <c:pt idx="178">
                  <c:v>1.1986954087731001E-16</c:v>
                </c:pt>
                <c:pt idx="179">
                  <c:v>1.3725013727869771E-16</c:v>
                </c:pt>
                <c:pt idx="180">
                  <c:v>1.5712322877194067E-16</c:v>
                </c:pt>
                <c:pt idx="181">
                  <c:v>1.7984218865430026E-16</c:v>
                </c:pt>
                <c:pt idx="182">
                  <c:v>2.0580989677417577E-16</c:v>
                </c:pt>
                <c:pt idx="183">
                  <c:v>2.354855897176025E-16</c:v>
                </c:pt>
                <c:pt idx="184">
                  <c:v>2.6939264663992112E-16</c:v>
                </c:pt>
                <c:pt idx="185">
                  <c:v>3.0812743682598123E-16</c:v>
                </c:pt>
                <c:pt idx="186">
                  <c:v>3.5236937178829093E-16</c:v>
                </c:pt>
                <c:pt idx="187">
                  <c:v>4.028923236808311E-16</c:v>
                </c:pt>
                <c:pt idx="188">
                  <c:v>4.6057759318770362E-16</c:v>
                </c:pt>
                <c:pt idx="189">
                  <c:v>5.2642863428335113E-16</c:v>
                </c:pt>
                <c:pt idx="190">
                  <c:v>6.0158777058470053E-16</c:v>
                </c:pt>
                <c:pt idx="191">
                  <c:v>6.8735516895218857E-16</c:v>
                </c:pt>
                <c:pt idx="192">
                  <c:v>7.8521037089375113E-16</c:v>
                </c:pt>
                <c:pt idx="193">
                  <c:v>8.9683672177721605E-16</c:v>
                </c:pt>
                <c:pt idx="194">
                  <c:v>1.0241490823745412E-15</c:v>
                </c:pt>
                <c:pt idx="195">
                  <c:v>1.1693252575390195E-15</c:v>
                </c:pt>
                <c:pt idx="196">
                  <c:v>1.3348416335658141E-15</c:v>
                </c:pt>
                <c:pt idx="197">
                  <c:v>1.5235135798071712E-15</c:v>
                </c:pt>
                <c:pt idx="198">
                  <c:v>1.7385412423668977E-15</c:v>
                </c:pt>
                <c:pt idx="199">
                  <c:v>1.9835614391718388E-15</c:v>
                </c:pt>
                <c:pt idx="200">
                  <c:v>2.2627064576296583E-15</c:v>
                </c:pt>
                <c:pt idx="201">
                  <c:v>2.5806706597061588E-15</c:v>
                </c:pt>
                <c:pt idx="202">
                  <c:v>2.942785915970094E-15</c:v>
                </c:pt>
                <c:pt idx="203">
                  <c:v>3.3551070219539145E-15</c:v>
                </c:pt>
                <c:pt idx="204">
                  <c:v>3.8245083982434038E-15</c:v>
                </c:pt>
                <c:pt idx="205">
                  <c:v>4.3587935430734346E-15</c:v>
                </c:pt>
                <c:pt idx="206">
                  <c:v>4.9668188941209801E-15</c:v>
                </c:pt>
                <c:pt idx="207">
                  <c:v>5.65863396821025E-15</c:v>
                </c:pt>
                <c:pt idx="208">
                  <c:v>6.4456398862218339E-15</c:v>
                </c:pt>
                <c:pt idx="209">
                  <c:v>7.3407686587543877E-15</c:v>
                </c:pt>
                <c:pt idx="210">
                  <c:v>8.3586859105063825E-15</c:v>
                </c:pt>
                <c:pt idx="211">
                  <c:v>9.5160200609565605E-15</c:v>
                </c:pt>
                <c:pt idx="212">
                  <c:v>1.0831621361327299E-14</c:v>
                </c:pt>
                <c:pt idx="213">
                  <c:v>1.2326854617668023E-14</c:v>
                </c:pt>
                <c:pt idx="214">
                  <c:v>1.4025929913436963E-14</c:v>
                </c:pt>
                <c:pt idx="215">
                  <c:v>1.595627618762241E-14</c:v>
                </c:pt>
                <c:pt idx="216">
                  <c:v>1.8148963135811291E-14</c:v>
                </c:pt>
                <c:pt idx="217">
                  <c:v>2.0639177586815866E-14</c:v>
                </c:pt>
                <c:pt idx="218">
                  <c:v>2.3466761278103051E-14</c:v>
                </c:pt>
                <c:pt idx="219">
                  <c:v>2.6676817819086374E-14</c:v>
                </c:pt>
                <c:pt idx="220">
                  <c:v>3.0320397601793556E-14</c:v>
                </c:pt>
                <c:pt idx="221">
                  <c:v>3.4455270509874085E-14</c:v>
                </c:pt>
                <c:pt idx="222">
                  <c:v>3.914679750040617E-14</c:v>
                </c:pt>
                <c:pt idx="223">
                  <c:v>4.4468913505698569E-14</c:v>
                </c:pt>
                <c:pt idx="224">
                  <c:v>5.0505235643489022E-14</c:v>
                </c:pt>
                <c:pt idx="225">
                  <c:v>5.735031245051793E-14</c:v>
                </c:pt>
                <c:pt idx="226">
                  <c:v>6.5111031791659125E-14</c:v>
                </c:pt>
                <c:pt idx="227">
                  <c:v>7.3908207268830555E-14</c:v>
                </c:pt>
                <c:pt idx="228">
                  <c:v>8.3878365385366367E-14</c:v>
                </c:pt>
                <c:pt idx="229">
                  <c:v>9.5175758450346704E-14</c:v>
                </c:pt>
                <c:pt idx="230">
                  <c:v>1.0797463125959588E-13</c:v>
                </c:pt>
                <c:pt idx="231">
                  <c:v>1.2247177301211214E-13</c:v>
                </c:pt>
                <c:pt idx="232">
                  <c:v>1.3888938974956107E-13</c:v>
                </c:pt>
                <c:pt idx="233">
                  <c:v>1.574783368951058E-13</c:v>
                </c:pt>
                <c:pt idx="234">
                  <c:v>1.7852175626476627E-13</c:v>
                </c:pt>
                <c:pt idx="235">
                  <c:v>2.0233916729479831E-13</c:v>
                </c:pt>
                <c:pt idx="236">
                  <c:v>2.2929106823340585E-13</c:v>
                </c:pt>
                <c:pt idx="237">
                  <c:v>2.5978410976323637E-13</c:v>
                </c:pt>
                <c:pt idx="238">
                  <c:v>2.9427691102867235E-13</c:v>
                </c:pt>
                <c:pt idx="239">
                  <c:v>3.332865964434796E-13</c:v>
                </c:pt>
                <c:pt idx="240">
                  <c:v>3.7739614102688177E-13</c:v>
                </c:pt>
                <c:pt idx="241">
                  <c:v>4.2726262251298924E-13</c:v>
                </c:pt>
                <c:pt idx="242">
                  <c:v>4.8362649017608359E-13</c:v>
                </c:pt>
                <c:pt idx="243">
                  <c:v>5.4732197340145263E-13</c:v>
                </c:pt>
                <c:pt idx="244">
                  <c:v>6.1928876763383737E-13</c:v>
                </c:pt>
                <c:pt idx="245">
                  <c:v>7.0058515162660127E-13</c:v>
                </c:pt>
                <c:pt idx="246">
                  <c:v>7.924027081229862E-13</c:v>
                </c:pt>
                <c:pt idx="247">
                  <c:v>8.9608284037744013E-13</c:v>
                </c:pt>
                <c:pt idx="248">
                  <c:v>1.0131352995774084E-12</c:v>
                </c:pt>
                <c:pt idx="249">
                  <c:v>1.1452589634758232E-12</c:v>
                </c:pt>
                <c:pt idx="250">
                  <c:v>1.2943651346744749E-12</c:v>
                </c:pt>
                <c:pt idx="251">
                  <c:v>1.4626036583996549E-12</c:v>
                </c:pt>
                <c:pt idx="252">
                  <c:v>1.6523921945562531E-12</c:v>
                </c:pt>
                <c:pt idx="253">
                  <c:v>1.866449017806195E-12</c:v>
                </c:pt>
                <c:pt idx="254">
                  <c:v>2.1078297628108299E-12</c:v>
                </c:pt>
                <c:pt idx="255">
                  <c:v>2.3799685800751351E-12</c:v>
                </c:pt>
                <c:pt idx="256">
                  <c:v>2.6867242216378094E-12</c:v>
                </c:pt>
                <c:pt idx="257">
                  <c:v>3.032431635709198E-12</c:v>
                </c:pt>
                <c:pt idx="258">
                  <c:v>3.4219597159500204E-12</c:v>
                </c:pt>
                <c:pt idx="259">
                  <c:v>3.8607759252365596E-12</c:v>
                </c:pt>
                <c:pt idx="260">
                  <c:v>4.3550185961153403E-12</c:v>
                </c:pt>
                <c:pt idx="261">
                  <c:v>4.9115778018415055E-12</c:v>
                </c:pt>
                <c:pt idx="262">
                  <c:v>5.5381857937195931E-12</c:v>
                </c:pt>
                <c:pt idx="263">
                  <c:v>6.2435181136818761E-12</c:v>
                </c:pt>
                <c:pt idx="264">
                  <c:v>7.0373066168458152E-12</c:v>
                </c:pt>
                <c:pt idx="265">
                  <c:v>7.9304657784398098E-12</c:v>
                </c:pt>
                <c:pt idx="266">
                  <c:v>8.9352338147067788E-12</c:v>
                </c:pt>
                <c:pt idx="267">
                  <c:v>1.0065330319573116E-11</c:v>
                </c:pt>
                <c:pt idx="268">
                  <c:v>1.1336132310067106E-11</c:v>
                </c:pt>
                <c:pt idx="269">
                  <c:v>1.2764870785649338E-11</c:v>
                </c:pt>
                <c:pt idx="270">
                  <c:v>1.4370850141855159E-11</c:v>
                </c:pt>
                <c:pt idx="271">
                  <c:v>1.6175693039750808E-11</c:v>
                </c:pt>
                <c:pt idx="272">
                  <c:v>1.8203613622015681E-11</c:v>
                </c:pt>
                <c:pt idx="273">
                  <c:v>2.0481722287205017E-11</c:v>
                </c:pt>
                <c:pt idx="274">
                  <c:v>2.3040365589481516E-11</c:v>
                </c:pt>
                <c:pt idx="275">
                  <c:v>2.5913505224541853E-11</c:v>
                </c:pt>
                <c:pt idx="276">
                  <c:v>2.913914049905251E-11</c:v>
                </c:pt>
                <c:pt idx="277">
                  <c:v>3.2759779163868215E-11</c:v>
                </c:pt>
                <c:pt idx="278">
                  <c:v>3.6822962025799019E-11</c:v>
                </c:pt>
                <c:pt idx="279">
                  <c:v>4.1381847345099755E-11</c:v>
                </c:pt>
                <c:pt idx="280">
                  <c:v>4.6495861679893023E-11</c:v>
                </c:pt>
                <c:pt idx="281">
                  <c:v>5.2231424563813632E-11</c:v>
                </c:pt>
                <c:pt idx="282">
                  <c:v>5.8662755203818636E-11</c:v>
                </c:pt>
                <c:pt idx="283">
                  <c:v>6.5872770270434743E-11</c:v>
                </c:pt>
                <c:pt idx="284">
                  <c:v>7.3954082832049674E-11</c:v>
                </c:pt>
                <c:pt idx="285">
                  <c:v>8.3010113565885812E-11</c:v>
                </c:pt>
                <c:pt idx="286">
                  <c:v>9.3156326573097861E-11</c:v>
                </c:pt>
                <c:pt idx="287">
                  <c:v>1.0452160344478223E-10</c:v>
                </c:pt>
                <c:pt idx="288">
                  <c:v>1.1724977068256519E-10</c:v>
                </c:pt>
                <c:pt idx="289">
                  <c:v>1.3150129718431097E-10</c:v>
                </c:pt>
                <c:pt idx="290">
                  <c:v>1.4745518028122503E-10</c:v>
                </c:pt>
                <c:pt idx="291">
                  <c:v>1.6531104076766691E-10</c:v>
                </c:pt>
                <c:pt idx="292">
                  <c:v>1.8529144952463792E-10</c:v>
                </c:pt>
                <c:pt idx="293">
                  <c:v>2.0764451071698035E-10</c:v>
                </c:pt>
                <c:pt idx="294">
                  <c:v>2.3264672916780598E-10</c:v>
                </c:pt>
                <c:pt idx="295">
                  <c:v>2.6060619240177627E-10</c:v>
                </c:pt>
                <c:pt idx="296">
                  <c:v>2.9186610103543304E-10</c:v>
                </c:pt>
                <c:pt idx="297">
                  <c:v>3.2680868469628778E-10</c:v>
                </c:pt>
                <c:pt idx="298">
                  <c:v>3.6585954451485294E-10</c:v>
                </c:pt>
                <c:pt idx="299">
                  <c:v>4.094924674793034E-10</c:v>
                </c:pt>
                <c:pt idx="300">
                  <c:v>4.582347626225207E-10</c:v>
                </c:pt>
                <c:pt idx="301">
                  <c:v>5.1267317414681999E-10</c:v>
                </c:pt>
                <c:pt idx="302">
                  <c:v>5.7346043225608493E-10</c:v>
                </c:pt>
                <c:pt idx="303">
                  <c:v>6.4132250867314525E-10</c:v>
                </c:pt>
                <c:pt idx="304">
                  <c:v>7.1706665065857344E-10</c:v>
                </c:pt>
                <c:pt idx="305">
                  <c:v>8.0159027485960212E-10</c:v>
                </c:pt>
                <c:pt idx="306">
                  <c:v>8.9589081055103297E-10</c:v>
                </c:pt>
                <c:pt idx="307">
                  <c:v>1.0010765909027679E-9</c:v>
                </c:pt>
                <c:pt idx="308">
                  <c:v>1.1183789008397313E-9</c:v>
                </c:pt>
                <c:pt idx="309">
                  <c:v>1.2491653009714269E-9</c:v>
                </c:pt>
                <c:pt idx="310">
                  <c:v>1.3949543590385742E-9</c:v>
                </c:pt>
                <c:pt idx="311">
                  <c:v>1.5574319334595079E-9</c:v>
                </c:pt>
                <c:pt idx="312">
                  <c:v>1.738469167938435E-9</c:v>
                </c:pt>
                <c:pt idx="313">
                  <c:v>1.9401423718925089E-9</c:v>
                </c:pt>
                <c:pt idx="314">
                  <c:v>2.1647549787300555E-9</c:v>
                </c:pt>
                <c:pt idx="315">
                  <c:v>2.4148617929620887E-9</c:v>
                </c:pt>
                <c:pt idx="316">
                  <c:v>2.6932957578642667E-9</c:v>
                </c:pt>
                <c:pt idx="317">
                  <c:v>3.0031974981203129E-9</c:v>
                </c:pt>
                <c:pt idx="318">
                  <c:v>3.3480479167078233E-9</c:v>
                </c:pt>
                <c:pt idx="319">
                  <c:v>3.7317041525185755E-9</c:v>
                </c:pt>
                <c:pt idx="320">
                  <c:v>4.1584392348932461E-9</c:v>
                </c:pt>
                <c:pt idx="321">
                  <c:v>4.6329858038050884E-9</c:v>
                </c:pt>
                <c:pt idx="322">
                  <c:v>5.1605842999516882E-9</c:v>
                </c:pt>
                <c:pt idx="323">
                  <c:v>5.7470360678524659E-9</c:v>
                </c:pt>
                <c:pt idx="324">
                  <c:v>6.3987618574639072E-9</c:v>
                </c:pt>
                <c:pt idx="325">
                  <c:v>7.1228662561960674E-9</c:v>
                </c:pt>
                <c:pt idx="326">
                  <c:v>7.9272086337001711E-9</c:v>
                </c:pt>
                <c:pt idx="327">
                  <c:v>8.8204812370771286E-9</c:v>
                </c:pt>
                <c:pt idx="328">
                  <c:v>9.8122951343232824E-9</c:v>
                </c:pt>
                <c:pt idx="329">
                  <c:v>1.0913274769465804E-8</c:v>
                </c:pt>
                <c:pt idx="330">
                  <c:v>1.2135161964491123E-8</c:v>
                </c:pt>
                <c:pt idx="331">
                  <c:v>1.3490930281127288E-8</c:v>
                </c:pt>
                <c:pt idx="332">
                  <c:v>1.499491074058148E-8</c:v>
                </c:pt>
                <c:pt idx="333">
                  <c:v>1.6662929991870495E-8</c:v>
                </c:pt>
                <c:pt idx="334">
                  <c:v>1.851246212019946E-8</c:v>
                </c:pt>
                <c:pt idx="335">
                  <c:v>2.0562795396601904E-8</c:v>
                </c:pt>
                <c:pt idx="336">
                  <c:v>2.2835215389221382E-8</c:v>
                </c:pt>
                <c:pt idx="337">
                  <c:v>2.535320598668731E-8</c:v>
                </c:pt>
                <c:pt idx="338">
                  <c:v>2.8142670024905197E-8</c:v>
                </c:pt>
                <c:pt idx="339">
                  <c:v>3.123217136226767E-8</c:v>
                </c:pt>
                <c:pt idx="340">
                  <c:v>3.4653200414649452E-8</c:v>
                </c:pt>
                <c:pt idx="341">
                  <c:v>3.8440465342906126E-8</c:v>
                </c:pt>
                <c:pt idx="342">
                  <c:v>4.2632211281774191E-8</c:v>
                </c:pt>
                <c:pt idx="343">
                  <c:v>4.7270570212688122E-8</c:v>
                </c:pt>
                <c:pt idx="344">
                  <c:v>5.2401944314264434E-8</c:v>
                </c:pt>
                <c:pt idx="345">
                  <c:v>5.8077425875313469E-8</c:v>
                </c:pt>
                <c:pt idx="346">
                  <c:v>6.4353257127087328E-8</c:v>
                </c:pt>
                <c:pt idx="347">
                  <c:v>7.1291333646885497E-8</c:v>
                </c:pt>
                <c:pt idx="348">
                  <c:v>7.8959755303952398E-8</c:v>
                </c:pt>
                <c:pt idx="349">
                  <c:v>8.743342906505501E-8</c:v>
                </c:pt>
                <c:pt idx="350">
                  <c:v>9.6794728351496869E-8</c:v>
                </c:pt>
                <c:pt idx="351">
                  <c:v>1.0713421404451152E-7</c:v>
                </c:pt>
                <c:pt idx="352">
                  <c:v>1.1855142267438081E-7</c:v>
                </c:pt>
                <c:pt idx="353">
                  <c:v>1.3115572780281111E-7</c:v>
                </c:pt>
                <c:pt idx="354">
                  <c:v>1.4506728112006168E-7</c:v>
                </c:pt>
                <c:pt idx="355">
                  <c:v>1.6041804033243239E-7</c:v>
                </c:pt>
                <c:pt idx="356">
                  <c:v>1.7735289151265329E-7</c:v>
                </c:pt>
                <c:pt idx="357">
                  <c:v>1.960308742323466E-7</c:v>
                </c:pt>
                <c:pt idx="358">
                  <c:v>2.1662651849099104E-7</c:v>
                </c:pt>
                <c:pt idx="359">
                  <c:v>2.3933130320780511E-7</c:v>
                </c:pt>
                <c:pt idx="360">
                  <c:v>2.6435524685317741E-7</c:v>
                </c:pt>
                <c:pt idx="361">
                  <c:v>2.9192864166847214E-7</c:v>
                </c:pt>
                <c:pt idx="362">
                  <c:v>3.2230394386547749E-7</c:v>
                </c:pt>
                <c:pt idx="363">
                  <c:v>3.5575783320721764E-7</c:v>
                </c:pt>
                <c:pt idx="364">
                  <c:v>3.9259345646502245E-7</c:v>
                </c:pt>
                <c:pt idx="365">
                  <c:v>4.3314287041846816E-7</c:v>
                </c:pt>
                <c:pt idx="366">
                  <c:v>4.7776970132663422E-7</c:v>
                </c:pt>
                <c:pt idx="367">
                  <c:v>5.2687203915762636E-7</c:v>
                </c:pt>
                <c:pt idx="368">
                  <c:v>5.808855863173692E-7</c:v>
                </c:pt>
                <c:pt idx="369">
                  <c:v>6.4028708219072585E-7</c:v>
                </c:pt>
                <c:pt idx="370">
                  <c:v>7.055980264815628E-7</c:v>
                </c:pt>
                <c:pt idx="371">
                  <c:v>7.7738872614927837E-7</c:v>
                </c:pt>
                <c:pt idx="372">
                  <c:v>8.5628269266990879E-7</c:v>
                </c:pt>
                <c:pt idx="373">
                  <c:v>9.429614184262719E-7</c:v>
                </c:pt>
                <c:pt idx="374">
                  <c:v>1.0381695632565725E-6</c:v>
                </c:pt>
                <c:pt idx="375">
                  <c:v>1.1427205845671747E-6</c:v>
                </c:pt>
                <c:pt idx="376">
                  <c:v>1.25750284697078E-6</c:v>
                </c:pt>
                <c:pt idx="377">
                  <c:v>1.3834862501368293E-6</c:v>
                </c:pt>
                <c:pt idx="378">
                  <c:v>1.5217294164551573E-6</c:v>
                </c:pt>
                <c:pt idx="379">
                  <c:v>1.6733874832411945E-6</c:v>
                </c:pt>
                <c:pt idx="380">
                  <c:v>1.8397205475330529E-6</c:v>
                </c:pt>
                <c:pt idx="381">
                  <c:v>2.0221028151034806E-6</c:v>
                </c:pt>
                <c:pt idx="382">
                  <c:v>2.2220325090909042E-6</c:v>
                </c:pt>
                <c:pt idx="383">
                  <c:v>2.4411425977246948E-6</c:v>
                </c:pt>
                <c:pt idx="384">
                  <c:v>2.6812124049258171E-6</c:v>
                </c:pt>
                <c:pt idx="385">
                  <c:v>2.9441801721735526E-6</c:v>
                </c:pt>
                <c:pt idx="386">
                  <c:v>3.2321566449384198E-6</c:v>
                </c:pt>
                <c:pt idx="387">
                  <c:v>3.5474397621861183E-6</c:v>
                </c:pt>
                <c:pt idx="388">
                  <c:v>3.8925305330313209E-6</c:v>
                </c:pt>
                <c:pt idx="389">
                  <c:v>4.27015019049828E-6</c:v>
                </c:pt>
                <c:pt idx="390">
                  <c:v>4.6832587186410583E-6</c:v>
                </c:pt>
                <c:pt idx="391">
                  <c:v>5.1350748559287743E-6</c:v>
                </c:pt>
                <c:pt idx="392">
                  <c:v>5.6290976848658766E-6</c:v>
                </c:pt>
                <c:pt idx="393">
                  <c:v>6.1691299253262669E-6</c:v>
                </c:pt>
                <c:pt idx="394">
                  <c:v>6.7593030570216571E-6</c:v>
                </c:pt>
                <c:pt idx="395">
                  <c:v>7.4041044049485611E-6</c:v>
                </c:pt>
                <c:pt idx="396">
                  <c:v>8.1084063305646923E-6</c:v>
                </c:pt>
                <c:pt idx="397">
                  <c:v>8.877497680890524E-6</c:v>
                </c:pt>
                <c:pt idx="398">
                  <c:v>9.7171176576626708E-6</c:v>
                </c:pt>
                <c:pt idx="399">
                  <c:v>1.0633492279251737E-5</c:v>
                </c:pt>
                <c:pt idx="400">
                  <c:v>1.1633373619109504E-5</c:v>
                </c:pt>
                <c:pt idx="401">
                  <c:v>1.2724082016288882E-5</c:v>
                </c:pt>
                <c:pt idx="402">
                  <c:v>1.3913551465899262E-5</c:v>
                </c:pt>
                <c:pt idx="403">
                  <c:v>1.521037841041539E-5</c:v>
                </c:pt>
                <c:pt idx="404">
                  <c:v>1.6623874166404932E-5</c:v>
                </c:pt>
                <c:pt idx="405">
                  <c:v>1.8164121235715427E-5</c:v>
                </c:pt>
                <c:pt idx="406">
                  <c:v>1.9842033765236833E-5</c:v>
                </c:pt>
                <c:pt idx="407">
                  <c:v>2.1669422435274507E-5</c:v>
                </c:pt>
                <c:pt idx="408">
                  <c:v>2.3659064073238982E-5</c:v>
                </c:pt>
                <c:pt idx="409">
                  <c:v>2.5824776306824615E-5</c:v>
                </c:pt>
                <c:pt idx="410">
                  <c:v>2.8181497589087576E-5</c:v>
                </c:pt>
                <c:pt idx="411">
                  <c:v>3.0745372947091407E-5</c:v>
                </c:pt>
                <c:pt idx="412">
                  <c:v>3.3533845825577701E-5</c:v>
                </c:pt>
                <c:pt idx="413">
                  <c:v>3.6565756418171094E-5</c:v>
                </c:pt>
                <c:pt idx="414">
                  <c:v>3.9861446900270869E-5</c:v>
                </c:pt>
                <c:pt idx="415">
                  <c:v>4.3442874000453989E-5</c:v>
                </c:pt>
                <c:pt idx="416">
                  <c:v>4.7333729370821026E-5</c:v>
                </c:pt>
                <c:pt idx="417">
                  <c:v>5.1559568241174701E-5</c:v>
                </c:pt>
                <c:pt idx="418">
                  <c:v>5.6147946867336277E-5</c:v>
                </c:pt>
                <c:pt idx="419">
                  <c:v>6.1128569310297826E-5</c:v>
                </c:pt>
                <c:pt idx="420">
                  <c:v>6.6533444110110322E-5</c:v>
                </c:pt>
                <c:pt idx="421">
                  <c:v>7.2397051446648704E-5</c:v>
                </c:pt>
                <c:pt idx="422">
                  <c:v>7.8756521408423696E-5</c:v>
                </c:pt>
                <c:pt idx="423">
                  <c:v>8.5651824020648316E-5</c:v>
                </c:pt>
                <c:pt idx="424">
                  <c:v>9.31259717145019E-5</c:v>
                </c:pt>
                <c:pt idx="425">
                  <c:v>1.012252349512945E-4</c:v>
                </c:pt>
                <c:pt idx="426">
                  <c:v>1.0999937174754539E-4</c:v>
                </c:pt>
                <c:pt idx="427">
                  <c:v>1.1950187188031433E-4</c:v>
                </c:pt>
                <c:pt idx="428">
                  <c:v>1.29790216585814E-4</c:v>
                </c:pt>
                <c:pt idx="429">
                  <c:v>1.4092615459900874E-4</c:v>
                </c:pt>
                <c:pt idx="430">
                  <c:v>1.5297599541673048E-4</c:v>
                </c:pt>
                <c:pt idx="431">
                  <c:v>1.660109207024499E-4</c:v>
                </c:pt>
                <c:pt idx="432">
                  <c:v>1.8010731478668268E-4</c:v>
                </c:pt>
                <c:pt idx="433">
                  <c:v>1.9534711525291053E-4</c:v>
                </c:pt>
                <c:pt idx="434">
                  <c:v>2.1181818463541358E-4</c:v>
                </c:pt>
                <c:pt idx="435">
                  <c:v>2.2961470429115659E-4</c:v>
                </c:pt>
                <c:pt idx="436">
                  <c:v>2.4883759154431008E-4</c:v>
                </c:pt>
                <c:pt idx="437">
                  <c:v>2.695949412372862E-4</c:v>
                </c:pt>
                <c:pt idx="438">
                  <c:v>2.920024928573698E-4</c:v>
                </c:pt>
                <c:pt idx="439">
                  <c:v>3.1618412444249576E-4</c:v>
                </c:pt>
                <c:pt idx="440">
                  <c:v>3.4227237450279766E-4</c:v>
                </c:pt>
                <c:pt idx="441">
                  <c:v>3.7040899322684031E-4</c:v>
                </c:pt>
                <c:pt idx="442">
                  <c:v>4.0074552427209767E-4</c:v>
                </c:pt>
                <c:pt idx="443">
                  <c:v>4.3344391846777784E-4</c:v>
                </c:pt>
                <c:pt idx="444">
                  <c:v>4.6867718078478799E-4</c:v>
                </c:pt>
                <c:pt idx="445">
                  <c:v>5.0663005195203349E-4</c:v>
                </c:pt>
                <c:pt idx="446">
                  <c:v>5.4749972611886969E-4</c:v>
                </c:pt>
                <c:pt idx="447">
                  <c:v>5.9149660598230866E-4</c:v>
                </c:pt>
                <c:pt idx="448">
                  <c:v>6.3884509681097696E-4</c:v>
                </c:pt>
                <c:pt idx="449">
                  <c:v>6.8978444080834266E-4</c:v>
                </c:pt>
                <c:pt idx="450">
                  <c:v>7.4456959326317084E-4</c:v>
                </c:pt>
                <c:pt idx="451">
                  <c:v>8.0347214193436461E-4</c:v>
                </c:pt>
                <c:pt idx="452">
                  <c:v>8.6678127111291495E-4</c:v>
                </c:pt>
                <c:pt idx="453">
                  <c:v>9.3480477179032958E-4</c:v>
                </c:pt>
                <c:pt idx="454">
                  <c:v>1.0078700993440461E-3</c:v>
                </c:pt>
                <c:pt idx="455">
                  <c:v>1.0863254801236023E-3</c:v>
                </c:pt>
                <c:pt idx="456">
                  <c:v>1.1705410682849207E-3</c:v>
                </c:pt>
                <c:pt idx="457">
                  <c:v>1.2609101541761585E-3</c:v>
                </c:pt>
                <c:pt idx="458">
                  <c:v>1.3578504255227939E-3</c:v>
                </c:pt>
                <c:pt idx="459">
                  <c:v>1.4618052825941513E-3</c:v>
                </c:pt>
                <c:pt idx="460">
                  <c:v>1.5732452084556406E-3</c:v>
                </c:pt>
                <c:pt idx="461">
                  <c:v>1.692669195320382E-3</c:v>
                </c:pt>
                <c:pt idx="462">
                  <c:v>1.8206062279094478E-3</c:v>
                </c:pt>
                <c:pt idx="463">
                  <c:v>1.9576168246109318E-3</c:v>
                </c:pt>
                <c:pt idx="464">
                  <c:v>2.1042946370926434E-3</c:v>
                </c:pt>
                <c:pt idx="465">
                  <c:v>2.2612681088717808E-3</c:v>
                </c:pt>
                <c:pt idx="466">
                  <c:v>2.429202193173597E-3</c:v>
                </c:pt>
                <c:pt idx="467">
                  <c:v>2.6088001302221231E-3</c:v>
                </c:pt>
                <c:pt idx="468">
                  <c:v>2.8008052838963239E-3</c:v>
                </c:pt>
                <c:pt idx="469">
                  <c:v>3.0060030374507549E-3</c:v>
                </c:pt>
                <c:pt idx="470">
                  <c:v>3.2252227477474419E-3</c:v>
                </c:pt>
                <c:pt idx="471">
                  <c:v>3.459339757162944E-3</c:v>
                </c:pt>
                <c:pt idx="472">
                  <c:v>3.7092774620302704E-3</c:v>
                </c:pt>
                <c:pt idx="473">
                  <c:v>3.9760094361417208E-3</c:v>
                </c:pt>
                <c:pt idx="474">
                  <c:v>4.2605616074767446E-3</c:v>
                </c:pt>
                <c:pt idx="475">
                  <c:v>4.5640144859267345E-3</c:v>
                </c:pt>
                <c:pt idx="476">
                  <c:v>4.8875054393643673E-3</c:v>
                </c:pt>
                <c:pt idx="477">
                  <c:v>5.232231014948502E-3</c:v>
                </c:pt>
                <c:pt idx="478">
                  <c:v>5.599449302064856E-3</c:v>
                </c:pt>
                <c:pt idx="479">
                  <c:v>5.9904823327724668E-3</c:v>
                </c:pt>
                <c:pt idx="480">
                  <c:v>6.4067185150642539E-3</c:v>
                </c:pt>
                <c:pt idx="481">
                  <c:v>6.8496150936431218E-3</c:v>
                </c:pt>
                <c:pt idx="482">
                  <c:v>7.3207006322716173E-3</c:v>
                </c:pt>
                <c:pt idx="483">
                  <c:v>7.8215775110685153E-3</c:v>
                </c:pt>
                <c:pt idx="484">
                  <c:v>8.353924431394542E-3</c:v>
                </c:pt>
                <c:pt idx="485">
                  <c:v>8.91949892019849E-3</c:v>
                </c:pt>
                <c:pt idx="486">
                  <c:v>9.5201398248762927E-3</c:v>
                </c:pt>
                <c:pt idx="487">
                  <c:v>1.0157769788832122E-2</c:v>
                </c:pt>
                <c:pt idx="488">
                  <c:v>1.083439769701724E-2</c:v>
                </c:pt>
                <c:pt idx="489">
                  <c:v>1.1552121079766707E-2</c:v>
                </c:pt>
                <c:pt idx="490">
                  <c:v>1.2313128462244988E-2</c:v>
                </c:pt>
                <c:pt idx="491">
                  <c:v>1.3119701645754709E-2</c:v>
                </c:pt>
                <c:pt idx="492">
                  <c:v>1.3974217906059927E-2</c:v>
                </c:pt>
                <c:pt idx="493">
                  <c:v>1.4879152092722898E-2</c:v>
                </c:pt>
                <c:pt idx="494">
                  <c:v>1.5837078612246789E-2</c:v>
                </c:pt>
                <c:pt idx="495">
                  <c:v>1.6850673276571991E-2</c:v>
                </c:pt>
                <c:pt idx="496">
                  <c:v>1.792271499717896E-2</c:v>
                </c:pt>
                <c:pt idx="497">
                  <c:v>1.9056087303698729E-2</c:v>
                </c:pt>
                <c:pt idx="498">
                  <c:v>2.0253779664566172E-2</c:v>
                </c:pt>
                <c:pt idx="499">
                  <c:v>2.1518888585801105E-2</c:v>
                </c:pt>
                <c:pt idx="500">
                  <c:v>2.2854618462563099E-2</c:v>
                </c:pt>
                <c:pt idx="501">
                  <c:v>2.4264282156606299E-2</c:v>
                </c:pt>
                <c:pt idx="502">
                  <c:v>2.5751301271242977E-2</c:v>
                </c:pt>
                <c:pt idx="503">
                  <c:v>2.7319206093863405E-2</c:v>
                </c:pt>
                <c:pt idx="504">
                  <c:v>2.8971635174483056E-2</c:v>
                </c:pt>
                <c:pt idx="505">
                  <c:v>3.0712334507199471E-2</c:v>
                </c:pt>
                <c:pt idx="506">
                  <c:v>3.254515627984135E-2</c:v>
                </c:pt>
                <c:pt idx="507">
                  <c:v>3.4474057155495966E-2</c:v>
                </c:pt>
                <c:pt idx="508">
                  <c:v>3.650309604801881E-2</c:v>
                </c:pt>
                <c:pt idx="509">
                  <c:v>3.8636431352057209E-2</c:v>
                </c:pt>
                <c:pt idx="510">
                  <c:v>4.0878317586604596E-2</c:v>
                </c:pt>
                <c:pt idx="511">
                  <c:v>4.3233101409601495E-2</c:v>
                </c:pt>
                <c:pt idx="512">
                  <c:v>4.5705216959696759E-2</c:v>
                </c:pt>
                <c:pt idx="513">
                  <c:v>4.8299180479926727E-2</c:v>
                </c:pt>
                <c:pt idx="514">
                  <c:v>5.1019584176844893E-2</c:v>
                </c:pt>
                <c:pt idx="515">
                  <c:v>5.3871089267499263E-2</c:v>
                </c:pt>
                <c:pt idx="516">
                  <c:v>5.6858418165685043E-2</c:v>
                </c:pt>
                <c:pt idx="517">
                  <c:v>5.9986345758092426E-2</c:v>
                </c:pt>
                <c:pt idx="518">
                  <c:v>6.3259689720358017E-2</c:v>
                </c:pt>
                <c:pt idx="519">
                  <c:v>6.6683299822650449E-2</c:v>
                </c:pt>
                <c:pt idx="520">
                  <c:v>7.0262046174312906E-2</c:v>
                </c:pt>
                <c:pt idx="521">
                  <c:v>7.400080635727628E-2</c:v>
                </c:pt>
                <c:pt idx="522">
                  <c:v>7.7904451398498969E-2</c:v>
                </c:pt>
                <c:pt idx="523">
                  <c:v>8.1977830532629872E-2</c:v>
                </c:pt>
                <c:pt idx="524">
                  <c:v>8.6225754707472763E-2</c:v>
                </c:pt>
                <c:pt idx="525">
                  <c:v>9.0652978786724778E-2</c:v>
                </c:pt>
                <c:pt idx="526">
                  <c:v>9.5264182406914033E-2</c:v>
                </c:pt>
                <c:pt idx="527">
                  <c:v>0.10006394944854261</c:v>
                </c:pt>
                <c:pt idx="528">
                  <c:v>0.10505674608525778</c:v>
                </c:pt>
                <c:pt idx="529">
                  <c:v>0.11024689737942525</c:v>
                </c:pt>
                <c:pt idx="530">
                  <c:v>0.11563856239794852</c:v>
                </c:pt>
                <c:pt idx="531">
                  <c:v>0.1212357078285892</c:v>
                </c:pt>
                <c:pt idx="532">
                  <c:v>0.12704208008450379</c:v>
                </c:pt>
                <c:pt idx="533">
                  <c:v>0.13306117589336389</c:v>
                </c:pt>
                <c:pt idx="534">
                  <c:v>0.1392962113773269</c:v>
                </c:pt>
                <c:pt idx="535">
                  <c:v>0.14575008964142602</c:v>
                </c:pt>
                <c:pt idx="536">
                  <c:v>0.15242536690075606</c:v>
                </c:pt>
                <c:pt idx="537">
                  <c:v>0.15932421719127218</c:v>
                </c:pt>
                <c:pt idx="538">
                  <c:v>0.1664483957252017</c:v>
                </c:pt>
                <c:pt idx="539">
                  <c:v>0.17379920097015364</c:v>
                </c:pt>
                <c:pt idx="540">
                  <c:v>0.1813774355510632</c:v>
                </c:pt>
                <c:pt idx="541">
                  <c:v>0.18918336609631572</c:v>
                </c:pt>
                <c:pt idx="542">
                  <c:v>0.19721668217374136</c:v>
                </c:pt>
                <c:pt idx="543">
                  <c:v>0.20547645448892071</c:v>
                </c:pt>
                <c:pt idx="544">
                  <c:v>0.2139610925472436</c:v>
                </c:pt>
                <c:pt idx="545">
                  <c:v>0.22266830201263524</c:v>
                </c:pt>
                <c:pt idx="546">
                  <c:v>0.23159504202966369</c:v>
                </c:pt>
                <c:pt idx="547">
                  <c:v>0.24073748281192547</c:v>
                </c:pt>
                <c:pt idx="548">
                  <c:v>0.25009096383791551</c:v>
                </c:pt>
                <c:pt idx="549">
                  <c:v>0.2596499530359791</c:v>
                </c:pt>
                <c:pt idx="550">
                  <c:v>0.26940800738200754</c:v>
                </c:pt>
                <c:pt idx="551">
                  <c:v>0.27935773537695724</c:v>
                </c:pt>
                <c:pt idx="552">
                  <c:v>0.28949076191548867</c:v>
                </c:pt>
                <c:pt idx="553">
                  <c:v>0.29979769610141083</c:v>
                </c:pt>
                <c:pt idx="554">
                  <c:v>0.31026810260933241</c:v>
                </c:pt>
                <c:pt idx="555">
                  <c:v>0.32089047723403602</c:v>
                </c:pt>
                <c:pt idx="556">
                  <c:v>0.33165222730828525</c:v>
                </c:pt>
                <c:pt idx="557">
                  <c:v>0.34253965770490519</c:v>
                </c:pt>
                <c:pt idx="558">
                  <c:v>0.35353796316818448</c:v>
                </c:pt>
                <c:pt idx="559">
                  <c:v>0.36463122774135703</c:v>
                </c:pt>
                <c:pt idx="560">
                  <c:v>0.37580243206899266</c:v>
                </c:pt>
                <c:pt idx="561">
                  <c:v>0.38703346935353344</c:v>
                </c:pt>
                <c:pt idx="562">
                  <c:v>0.39830517073146249</c:v>
                </c:pt>
                <c:pt idx="563">
                  <c:v>0.40959734080447902</c:v>
                </c:pt>
                <c:pt idx="564">
                  <c:v>0.42088880401203804</c:v>
                </c:pt>
                <c:pt idx="565">
                  <c:v>0.43215746246138209</c:v>
                </c:pt>
                <c:pt idx="566">
                  <c:v>0.44338036573760664</c:v>
                </c:pt>
                <c:pt idx="567">
                  <c:v>0.45453379309751335</c:v>
                </c:pt>
                <c:pt idx="568">
                  <c:v>0.46559334830563687</c:v>
                </c:pt>
                <c:pt idx="569">
                  <c:v>0.47653406719821467</c:v>
                </c:pt>
                <c:pt idx="570">
                  <c:v>0.48733053786100322</c:v>
                </c:pt>
                <c:pt idx="571">
                  <c:v>0.49795703308102751</c:v>
                </c:pt>
                <c:pt idx="572">
                  <c:v>0.5083876544826379</c:v>
                </c:pt>
                <c:pt idx="573">
                  <c:v>0.51859648748846565</c:v>
                </c:pt>
                <c:pt idx="574">
                  <c:v>0.528557765960875</c:v>
                </c:pt>
                <c:pt idx="575">
                  <c:v>0.53824604508600726</c:v>
                </c:pt>
                <c:pt idx="576">
                  <c:v>0.54763638076823473</c:v>
                </c:pt>
                <c:pt idx="577">
                  <c:v>0.55670451351731798</c:v>
                </c:pt>
                <c:pt idx="578">
                  <c:v>0.56542705454403575</c:v>
                </c:pt>
                <c:pt idx="579">
                  <c:v>0.5737816715437748</c:v>
                </c:pt>
                <c:pt idx="580">
                  <c:v>0.58174727145305616</c:v>
                </c:pt>
                <c:pt idx="581">
                  <c:v>0.58930417732254115</c:v>
                </c:pt>
                <c:pt idx="582">
                  <c:v>0.59643429637220802</c:v>
                </c:pt>
                <c:pt idx="583">
                  <c:v>0.6031212762891579</c:v>
                </c:pt>
                <c:pt idx="584">
                  <c:v>0.60935064690274854</c:v>
                </c:pt>
                <c:pt idx="585">
                  <c:v>0.615109944529588</c:v>
                </c:pt>
                <c:pt idx="586">
                  <c:v>0.62038881652315558</c:v>
                </c:pt>
                <c:pt idx="587">
                  <c:v>0.62517910388660036</c:v>
                </c:pt>
                <c:pt idx="588">
                  <c:v>0.62947490020591124</c:v>
                </c:pt>
                <c:pt idx="589">
                  <c:v>0.63327258562374977</c:v>
                </c:pt>
                <c:pt idx="590">
                  <c:v>0.63657083508777534</c:v>
                </c:pt>
                <c:pt idx="591">
                  <c:v>0.63937060065458495</c:v>
                </c:pt>
                <c:pt idx="592">
                  <c:v>0.64167506819241482</c:v>
                </c:pt>
                <c:pt idx="593">
                  <c:v>0.64348958938246592</c:v>
                </c:pt>
                <c:pt idx="594">
                  <c:v>0.64482159044993825</c:v>
                </c:pt>
                <c:pt idx="595">
                  <c:v>0.64568045954240594</c:v>
                </c:pt>
                <c:pt idx="596">
                  <c:v>0.64607741509793204</c:v>
                </c:pt>
                <c:pt idx="597">
                  <c:v>0.64602535789411974</c:v>
                </c:pt>
                <c:pt idx="598">
                  <c:v>0.64553870973168137</c:v>
                </c:pt>
                <c:pt idx="599">
                  <c:v>0.64463324187569127</c:v>
                </c:pt>
                <c:pt idx="600">
                  <c:v>0.6433258964524825</c:v>
                </c:pt>
                <c:pt idx="601">
                  <c:v>0.64163460398232885</c:v>
                </c:pt>
                <c:pt idx="602">
                  <c:v>0.63957810012370575</c:v>
                </c:pt>
                <c:pt idx="603">
                  <c:v>0.63717574452341519</c:v>
                </c:pt>
                <c:pt idx="604">
                  <c:v>0.63444734442010109</c:v>
                </c:pt>
                <c:pt idx="605">
                  <c:v>0.6314129853504048</c:v>
                </c:pt>
                <c:pt idx="606">
                  <c:v>0.62809287097171673</c:v>
                </c:pt>
                <c:pt idx="607">
                  <c:v>0.62450717365788078</c:v>
                </c:pt>
                <c:pt idx="608">
                  <c:v>0.62067589715824589</c:v>
                </c:pt>
                <c:pt idx="609">
                  <c:v>0.61661875224894247</c:v>
                </c:pt>
                <c:pt idx="610">
                  <c:v>0.61235504595915613</c:v>
                </c:pt>
                <c:pt idx="611">
                  <c:v>0.60790358463360461</c:v>
                </c:pt>
                <c:pt idx="612">
                  <c:v>0.60328259080223789</c:v>
                </c:pt>
                <c:pt idx="613">
                  <c:v>0.5985096335741773</c:v>
                </c:pt>
                <c:pt idx="614">
                  <c:v>0.59360157205782094</c:v>
                </c:pt>
                <c:pt idx="615">
                  <c:v>0.58857451113375403</c:v>
                </c:pt>
                <c:pt idx="616">
                  <c:v>0.58344376877096549</c:v>
                </c:pt>
                <c:pt idx="617">
                  <c:v>0.57822385397796883</c:v>
                </c:pt>
                <c:pt idx="618">
                  <c:v>0.57292845441577345</c:v>
                </c:pt>
                <c:pt idx="619">
                  <c:v>0.56757043266575036</c:v>
                </c:pt>
                <c:pt idx="620">
                  <c:v>0.56216183013820986</c:v>
                </c:pt>
                <c:pt idx="621">
                  <c:v>0.55671387762283564</c:v>
                </c:pt>
                <c:pt idx="622">
                  <c:v>0.55123701151577686</c:v>
                </c:pt>
                <c:pt idx="623">
                  <c:v>0.54574089480633481</c:v>
                </c:pt>
                <c:pt idx="624">
                  <c:v>0.54023444196494219</c:v>
                </c:pt>
                <c:pt idx="625">
                  <c:v>0.53472584694035297</c:v>
                </c:pt>
                <c:pt idx="626">
                  <c:v>0.52922261354463529</c:v>
                </c:pt>
                <c:pt idx="627">
                  <c:v>0.52373158757725158</c:v>
                </c:pt>
                <c:pt idx="628">
                  <c:v>0.51825899011216048</c:v>
                </c:pt>
                <c:pt idx="629">
                  <c:v>0.51281045144282955</c:v>
                </c:pt>
                <c:pt idx="630">
                  <c:v>0.50739104524802536</c:v>
                </c:pt>
                <c:pt idx="631">
                  <c:v>0.50200532260535669</c:v>
                </c:pt>
                <c:pt idx="632">
                  <c:v>0.49665734553904395</c:v>
                </c:pt>
                <c:pt idx="633">
                  <c:v>0.49135071984298917</c:v>
                </c:pt>
                <c:pt idx="634">
                  <c:v>0.48608862696964211</c:v>
                </c:pt>
                <c:pt idx="635">
                  <c:v>0.48087385481943534</c:v>
                </c:pt>
                <c:pt idx="636">
                  <c:v>0.47570882730473341</c:v>
                </c:pt>
                <c:pt idx="637">
                  <c:v>0.47059563259661769</c:v>
                </c:pt>
                <c:pt idx="638">
                  <c:v>0.46553604999254788</c:v>
                </c:pt>
                <c:pt idx="639">
                  <c:v>0.4605315753684518</c:v>
                </c:pt>
                <c:pt idx="640">
                  <c:v>0.45558344520036298</c:v>
                </c:pt>
                <c:pt idx="641">
                  <c:v>0.45069265915875861</c:v>
                </c:pt>
                <c:pt idx="642">
                  <c:v>0.44586000129358999</c:v>
                </c:pt>
                <c:pt idx="643">
                  <c:v>0.44108605984001581</c:v>
                </c:pt>
                <c:pt idx="644">
                  <c:v>0.43637124568436647</c:v>
                </c:pt>
                <c:pt idx="645">
                  <c:v>0.43171580953722483</c:v>
                </c:pt>
                <c:pt idx="646">
                  <c:v>0.42711985786598217</c:v>
                </c:pt>
                <c:pt idx="647">
                  <c:v>0.42258336764310062</c:v>
                </c:pt>
                <c:pt idx="648">
                  <c:v>0.41810619996882509</c:v>
                </c:pt>
                <c:pt idx="649">
                  <c:v>0.413688112628468</c:v>
                </c:pt>
                <c:pt idx="650">
                  <c:v>0.40932877164479908</c:v>
                </c:pt>
                <c:pt idx="651">
                  <c:v>0.40502776188575218</c:v>
                </c:pt>
                <c:pt idx="652">
                  <c:v>0.40078459678667694</c:v>
                </c:pt>
                <c:pt idx="653">
                  <c:v>0.39659872724490514</c:v>
                </c:pt>
                <c:pt idx="654">
                  <c:v>0.39246954974257131</c:v>
                </c:pt>
                <c:pt idx="655">
                  <c:v>0.3883964137514892</c:v>
                </c:pt>
                <c:pt idx="656">
                  <c:v>0.3843786284715649</c:v>
                </c:pt>
                <c:pt idx="657">
                  <c:v>0.38041546895175909</c:v>
                </c:pt>
                <c:pt idx="658">
                  <c:v>0.37650618164006211</c:v>
                </c:pt>
                <c:pt idx="659">
                  <c:v>0.37264998940636573</c:v>
                </c:pt>
                <c:pt idx="660">
                  <c:v>0.36884609607954283</c:v>
                </c:pt>
                <c:pt idx="661">
                  <c:v>0.36509369053749235</c:v>
                </c:pt>
                <c:pt idx="662">
                  <c:v>0.36139195038643213</c:v>
                </c:pt>
                <c:pt idx="663">
                  <c:v>0.35774004526329473</c:v>
                </c:pt>
                <c:pt idx="664">
                  <c:v>0.35413713979278172</c:v>
                </c:pt>
                <c:pt idx="665">
                  <c:v>0.35058239622837806</c:v>
                </c:pt>
                <c:pt idx="666">
                  <c:v>0.34707497680453575</c:v>
                </c:pt>
                <c:pt idx="667">
                  <c:v>0.34361404582520882</c:v>
                </c:pt>
                <c:pt idx="668">
                  <c:v>0.34019877151203126</c:v>
                </c:pt>
                <c:pt idx="669">
                  <c:v>0.33682832763363557</c:v>
                </c:pt>
                <c:pt idx="670">
                  <c:v>0.33350189493593618</c:v>
                </c:pt>
                <c:pt idx="671">
                  <c:v>0.33021866239162528</c:v>
                </c:pt>
                <c:pt idx="672">
                  <c:v>0.32697782828566602</c:v>
                </c:pt>
                <c:pt idx="673">
                  <c:v>0.32377860115219609</c:v>
                </c:pt>
                <c:pt idx="674">
                  <c:v>0.32062020057698826</c:v>
                </c:pt>
                <c:pt idx="675">
                  <c:v>0.31750185787842816</c:v>
                </c:pt>
                <c:pt idx="676">
                  <c:v>0.314422816678886</c:v>
                </c:pt>
                <c:pt idx="677">
                  <c:v>0.3113823333773309</c:v>
                </c:pt>
                <c:pt idx="678">
                  <c:v>0.30837967753312462</c:v>
                </c:pt>
                <c:pt idx="679">
                  <c:v>0.30541413217004681</c:v>
                </c:pt>
                <c:pt idx="680">
                  <c:v>0.30248499400882495</c:v>
                </c:pt>
                <c:pt idx="681">
                  <c:v>0.29959157363570038</c:v>
                </c:pt>
                <c:pt idx="682">
                  <c:v>0.29673319561390138</c:v>
                </c:pt>
                <c:pt idx="683">
                  <c:v>0.2939091985442589</c:v>
                </c:pt>
                <c:pt idx="684">
                  <c:v>0.2911189350806519</c:v>
                </c:pt>
                <c:pt idx="685">
                  <c:v>0.28836177190543621</c:v>
                </c:pt>
                <c:pt idx="686">
                  <c:v>0.28563708966953977</c:v>
                </c:pt>
                <c:pt idx="687">
                  <c:v>0.28294428290146956</c:v>
                </c:pt>
                <c:pt idx="688">
                  <c:v>0.2802827598890773</c:v>
                </c:pt>
                <c:pt idx="689">
                  <c:v>0.27765194253756287</c:v>
                </c:pt>
                <c:pt idx="690">
                  <c:v>0.27505126620686743</c:v>
                </c:pt>
                <c:pt idx="691">
                  <c:v>0.27248017953129183</c:v>
                </c:pt>
                <c:pt idx="692">
                  <c:v>0.2699381442239161</c:v>
                </c:pt>
                <c:pt idx="693">
                  <c:v>0.26742463486812118</c:v>
                </c:pt>
                <c:pt idx="694">
                  <c:v>0.26493913869830177</c:v>
                </c:pt>
                <c:pt idx="695">
                  <c:v>0.26248115537163447</c:v>
                </c:pt>
                <c:pt idx="696">
                  <c:v>0.26005019673258756</c:v>
                </c:pt>
                <c:pt idx="697">
                  <c:v>0.25764578657166692</c:v>
                </c:pt>
                <c:pt idx="698">
                  <c:v>0.25526746037975451</c:v>
                </c:pt>
                <c:pt idx="699">
                  <c:v>0.25291476509923422</c:v>
                </c:pt>
                <c:pt idx="700">
                  <c:v>0.25058725887298111</c:v>
                </c:pt>
                <c:pt idx="701">
                  <c:v>0.24828451079216302</c:v>
                </c:pt>
                <c:pt idx="702">
                  <c:v>0.24600610064370307</c:v>
                </c:pt>
                <c:pt idx="703">
                  <c:v>0.24375161865814812</c:v>
                </c:pt>
                <c:pt idx="704">
                  <c:v>0.24152066525860449</c:v>
                </c:pt>
                <c:pt idx="705">
                  <c:v>0.23931285081131673</c:v>
                </c:pt>
                <c:pt idx="706">
                  <c:v>0.23712779537840159</c:v>
                </c:pt>
                <c:pt idx="707">
                  <c:v>0.23496512847317458</c:v>
                </c:pt>
                <c:pt idx="708">
                  <c:v>0.23282448881845211</c:v>
                </c:pt>
                <c:pt idx="709">
                  <c:v>0.23070552410816075</c:v>
                </c:pt>
                <c:pt idx="710">
                  <c:v>0.22860789077253529</c:v>
                </c:pt>
                <c:pt idx="711">
                  <c:v>0.22653125374713881</c:v>
                </c:pt>
                <c:pt idx="712">
                  <c:v>0.22447528624591179</c:v>
                </c:pt>
                <c:pt idx="713">
                  <c:v>0.22243966953840949</c:v>
                </c:pt>
                <c:pt idx="714">
                  <c:v>0.22042409273136351</c:v>
                </c:pt>
                <c:pt idx="715">
                  <c:v>0.21842825255467235</c:v>
                </c:pt>
                <c:pt idx="716">
                  <c:v>0.21645185315190224</c:v>
                </c:pt>
                <c:pt idx="717">
                  <c:v>0.21449460587535521</c:v>
                </c:pt>
                <c:pt idx="718">
                  <c:v>0.21255622908574526</c:v>
                </c:pt>
                <c:pt idx="719">
                  <c:v>0.21063644795650041</c:v>
                </c:pt>
                <c:pt idx="720">
                  <c:v>0.20873499428269857</c:v>
                </c:pt>
                <c:pt idx="721">
                  <c:v>0.20685160629462687</c:v>
                </c:pt>
                <c:pt idx="722">
                  <c:v>0.20498602847594499</c:v>
                </c:pt>
                <c:pt idx="723">
                  <c:v>0.20313801138642051</c:v>
                </c:pt>
                <c:pt idx="724">
                  <c:v>0.20130731148919409</c:v>
                </c:pt>
                <c:pt idx="725">
                  <c:v>0.19949369098252931</c:v>
                </c:pt>
                <c:pt idx="726">
                  <c:v>0.19769691763598785</c:v>
                </c:pt>
                <c:pt idx="727">
                  <c:v>0.19591676463096913</c:v>
                </c:pt>
                <c:pt idx="728">
                  <c:v>0.19415301040554858</c:v>
                </c:pt>
                <c:pt idx="729">
                  <c:v>0.19240543850354094</c:v>
                </c:pt>
                <c:pt idx="730">
                  <c:v>0.19067383742771621</c:v>
                </c:pt>
                <c:pt idx="731">
                  <c:v>0.18895800049708728</c:v>
                </c:pt>
                <c:pt idx="732">
                  <c:v>0.18725772570819188</c:v>
                </c:pt>
                <c:pt idx="733">
                  <c:v>0.18557281560028413</c:v>
                </c:pt>
                <c:pt idx="734">
                  <c:v>0.18390307712435253</c:v>
                </c:pt>
                <c:pt idx="735">
                  <c:v>0.18224832151588147</c:v>
                </c:pt>
                <c:pt idx="736">
                  <c:v>0.18060836417126702</c:v>
                </c:pt>
                <c:pt idx="737">
                  <c:v>0.17898302452780659</c:v>
                </c:pt>
                <c:pt idx="738">
                  <c:v>0.17737212594716961</c:v>
                </c:pt>
                <c:pt idx="739">
                  <c:v>0.17577549560227174</c:v>
                </c:pt>
                <c:pt idx="740">
                  <c:v>0.17419296436746018</c:v>
                </c:pt>
                <c:pt idx="741">
                  <c:v>0.17262436671193077</c:v>
                </c:pt>
                <c:pt idx="742">
                  <c:v>0.17106954059628918</c:v>
                </c:pt>
                <c:pt idx="743">
                  <c:v>0.16952832737217741</c:v>
                </c:pt>
                <c:pt idx="744">
                  <c:v>0.16800057168487995</c:v>
                </c:pt>
                <c:pt idx="745">
                  <c:v>0.16648612137883101</c:v>
                </c:pt>
                <c:pt idx="746">
                  <c:v>0.16498482740594483</c:v>
                </c:pt>
                <c:pt idx="747">
                  <c:v>0.16349654373668812</c:v>
                </c:pt>
                <c:pt idx="748">
                  <c:v>0.16202112727382029</c:v>
                </c:pt>
                <c:pt idx="749">
                  <c:v>0.16055843776872605</c:v>
                </c:pt>
                <c:pt idx="750">
                  <c:v>0.1591083377402665</c:v>
                </c:pt>
                <c:pt idx="751">
                  <c:v>0.15767069239607737</c:v>
                </c:pt>
                <c:pt idx="752">
                  <c:v>0.15624536955624241</c:v>
                </c:pt>
                <c:pt idx="753">
                  <c:v>0.15483223957927655</c:v>
                </c:pt>
                <c:pt idx="754">
                  <c:v>0.15343117529034705</c:v>
                </c:pt>
                <c:pt idx="755">
                  <c:v>0.15204205191167136</c:v>
                </c:pt>
                <c:pt idx="756">
                  <c:v>0.15066474699502461</c:v>
                </c:pt>
                <c:pt idx="757">
                  <c:v>0.14929914035629685</c:v>
                </c:pt>
                <c:pt idx="758">
                  <c:v>0.14794511401203642</c:v>
                </c:pt>
                <c:pt idx="759">
                  <c:v>0.14660255211792317</c:v>
                </c:pt>
                <c:pt idx="760">
                  <c:v>0.14527134090911215</c:v>
                </c:pt>
                <c:pt idx="761">
                  <c:v>0.14395136864239191</c:v>
                </c:pt>
                <c:pt idx="762">
                  <c:v>0.14264252554010329</c:v>
                </c:pt>
                <c:pt idx="763">
                  <c:v>0.14134470373576527</c:v>
                </c:pt>
                <c:pt idx="764">
                  <c:v>0.14005779722135633</c:v>
                </c:pt>
                <c:pt idx="765">
                  <c:v>0.13878170179620206</c:v>
                </c:pt>
                <c:pt idx="766">
                  <c:v>0.13751631501741735</c:v>
                </c:pt>
                <c:pt idx="767">
                  <c:v>0.13626153615186082</c:v>
                </c:pt>
                <c:pt idx="768">
                  <c:v>0.13501726612955092</c:v>
                </c:pt>
                <c:pt idx="769">
                  <c:v>0.13378340749850065</c:v>
                </c:pt>
                <c:pt idx="770">
                  <c:v>0.13255986438092893</c:v>
                </c:pt>
                <c:pt idx="771">
                  <c:v>0.13134654243080443</c:v>
                </c:pt>
                <c:pt idx="772">
                  <c:v>0.13014334879268272</c:v>
                </c:pt>
                <c:pt idx="773">
                  <c:v>0.1289501920617957</c:v>
                </c:pt>
                <c:pt idx="774">
                  <c:v>0.12776698224535649</c:v>
                </c:pt>
                <c:pt idx="775">
                  <c:v>0.12659363072504082</c:v>
                </c:pt>
                <c:pt idx="776">
                  <c:v>0.12543005022061057</c:v>
                </c:pt>
                <c:pt idx="777">
                  <c:v>0.12427615475464288</c:v>
                </c:pt>
                <c:pt idx="778">
                  <c:v>0.12313185961833144</c:v>
                </c:pt>
                <c:pt idx="779">
                  <c:v>0.12199708133832766</c:v>
                </c:pt>
                <c:pt idx="780">
                  <c:v>0.12087173764458838</c:v>
                </c:pt>
                <c:pt idx="781">
                  <c:v>0.11975574743920048</c:v>
                </c:pt>
                <c:pt idx="782">
                  <c:v>0.11864903076615184</c:v>
                </c:pt>
                <c:pt idx="783">
                  <c:v>0.11755150878201936</c:v>
                </c:pt>
                <c:pt idx="784">
                  <c:v>0.11646310372754619</c:v>
                </c:pt>
                <c:pt idx="785">
                  <c:v>0.11538373890008023</c:v>
                </c:pt>
                <c:pt idx="786">
                  <c:v>0.1143133386268488</c:v>
                </c:pt>
                <c:pt idx="787">
                  <c:v>0.11325182823904212</c:v>
                </c:pt>
                <c:pt idx="788">
                  <c:v>0.11219913404668201</c:v>
                </c:pt>
                <c:pt idx="789">
                  <c:v>0.11115518331425073</c:v>
                </c:pt>
                <c:pt idx="790">
                  <c:v>0.11011990423705731</c:v>
                </c:pt>
                <c:pt idx="791">
                  <c:v>0.10909322591831884</c:v>
                </c:pt>
                <c:pt idx="792">
                  <c:v>0.10807507834693374</c:v>
                </c:pt>
                <c:pt idx="793">
                  <c:v>0.10706539237592727</c:v>
                </c:pt>
                <c:pt idx="794">
                  <c:v>0.10606409970154719</c:v>
                </c:pt>
                <c:pt idx="795">
                  <c:v>0.10507113284299092</c:v>
                </c:pt>
                <c:pt idx="796">
                  <c:v>0.10408642512274394</c:v>
                </c:pt>
                <c:pt idx="797">
                  <c:v>0.10310991064751106</c:v>
                </c:pt>
                <c:pt idx="798">
                  <c:v>0.10214152428972254</c:v>
                </c:pt>
                <c:pt idx="799">
                  <c:v>0.10118120166959703</c:v>
                </c:pt>
                <c:pt idx="800">
                  <c:v>0.100228879137745</c:v>
                </c:pt>
                <c:pt idx="801">
                  <c:v>9.9284493758295581E-2</c:v>
                </c:pt>
                <c:pt idx="802">
                  <c:v>9.8347983292530472E-2</c:v>
                </c:pt>
                <c:pt idx="803">
                  <c:v>9.741928618301067E-2</c:v>
                </c:pt>
                <c:pt idx="804">
                  <c:v>9.6498341538179808E-2</c:v>
                </c:pt>
                <c:pt idx="805">
                  <c:v>9.5585089117429911E-2</c:v>
                </c:pt>
                <c:pt idx="806">
                  <c:v>9.4679469316615653E-2</c:v>
                </c:pt>
                <c:pt idx="807">
                  <c:v>9.3781423154003077E-2</c:v>
                </c:pt>
                <c:pt idx="808">
                  <c:v>9.2890892256640267E-2</c:v>
                </c:pt>
                <c:pt idx="809">
                  <c:v>9.2007818847135769E-2</c:v>
                </c:pt>
                <c:pt idx="810">
                  <c:v>9.1132145730834044E-2</c:v>
                </c:pt>
                <c:pt idx="811">
                  <c:v>9.0263816283374251E-2</c:v>
                </c:pt>
                <c:pt idx="812">
                  <c:v>8.9402774438621643E-2</c:v>
                </c:pt>
                <c:pt idx="813">
                  <c:v>8.8548964676960412E-2</c:v>
                </c:pt>
                <c:pt idx="814">
                  <c:v>8.7702332013935971E-2</c:v>
                </c:pt>
                <c:pt idx="815">
                  <c:v>8.6862821989236713E-2</c:v>
                </c:pt>
                <c:pt idx="816">
                  <c:v>8.6030380656005712E-2</c:v>
                </c:pt>
                <c:pt idx="817">
                  <c:v>8.5204954570469879E-2</c:v>
                </c:pt>
                <c:pt idx="818">
                  <c:v>8.4386490781880319E-2</c:v>
                </c:pt>
                <c:pt idx="819">
                  <c:v>8.3574936822751175E-2</c:v>
                </c:pt>
                <c:pt idx="820">
                  <c:v>8.2770240699390193E-2</c:v>
                </c:pt>
                <c:pt idx="821">
                  <c:v>8.1972350882710918E-2</c:v>
                </c:pt>
                <c:pt idx="822">
                  <c:v>8.1181216299318529E-2</c:v>
                </c:pt>
                <c:pt idx="823">
                  <c:v>8.0396786322860542E-2</c:v>
                </c:pt>
                <c:pt idx="824">
                  <c:v>7.9619010765634865E-2</c:v>
                </c:pt>
                <c:pt idx="825">
                  <c:v>7.8847839870447092E-2</c:v>
                </c:pt>
                <c:pt idx="826">
                  <c:v>7.8083224302709142E-2</c:v>
                </c:pt>
                <c:pt idx="827">
                  <c:v>7.7325115142772682E-2</c:v>
                </c:pt>
                <c:pt idx="828">
                  <c:v>7.6573463878489553E-2</c:v>
                </c:pt>
                <c:pt idx="829">
                  <c:v>7.5828222397992195E-2</c:v>
                </c:pt>
                <c:pt idx="830">
                  <c:v>7.5089342982688448E-2</c:v>
                </c:pt>
                <c:pt idx="831">
                  <c:v>7.4356778300462611E-2</c:v>
                </c:pt>
                <c:pt idx="832">
                  <c:v>7.3630481399077963E-2</c:v>
                </c:pt>
                <c:pt idx="833">
                  <c:v>7.2910405699773376E-2</c:v>
                </c:pt>
                <c:pt idx="834">
                  <c:v>7.2196504991049265E-2</c:v>
                </c:pt>
                <c:pt idx="835">
                  <c:v>7.1488733422636161E-2</c:v>
                </c:pt>
                <c:pt idx="836">
                  <c:v>7.0787045499640683E-2</c:v>
                </c:pt>
                <c:pt idx="837">
                  <c:v>7.0091396076863988E-2</c:v>
                </c:pt>
                <c:pt idx="838">
                  <c:v>6.9401740353286182E-2</c:v>
                </c:pt>
                <c:pt idx="839">
                  <c:v>6.8718033866713407E-2</c:v>
                </c:pt>
                <c:pt idx="840">
                  <c:v>6.804023248858071E-2</c:v>
                </c:pt>
                <c:pt idx="841">
                  <c:v>6.7368292418907336E-2</c:v>
                </c:pt>
                <c:pt idx="842">
                  <c:v>6.670217018139929E-2</c:v>
                </c:pt>
                <c:pt idx="843">
                  <c:v>6.6041822618694707E-2</c:v>
                </c:pt>
                <c:pt idx="844">
                  <c:v>6.5387206887747171E-2</c:v>
                </c:pt>
                <c:pt idx="845">
                  <c:v>6.4738280455344008E-2</c:v>
                </c:pt>
                <c:pt idx="846">
                  <c:v>6.4095001093753379E-2</c:v>
                </c:pt>
                <c:pt idx="847">
                  <c:v>6.3457326876499034E-2</c:v>
                </c:pt>
                <c:pt idx="848">
                  <c:v>6.2825216174255599E-2</c:v>
                </c:pt>
                <c:pt idx="849">
                  <c:v>6.219862765086321E-2</c:v>
                </c:pt>
                <c:pt idx="850">
                  <c:v>6.1577520259456724E-2</c:v>
                </c:pt>
                <c:pt idx="851">
                  <c:v>6.0961853238705663E-2</c:v>
                </c:pt>
                <c:pt idx="852">
                  <c:v>6.0351586109162643E-2</c:v>
                </c:pt>
                <c:pt idx="853">
                  <c:v>5.974667866971535E-2</c:v>
                </c:pt>
                <c:pt idx="854">
                  <c:v>5.9147090994140589E-2</c:v>
                </c:pt>
                <c:pt idx="855">
                  <c:v>5.8552783427755294E-2</c:v>
                </c:pt>
                <c:pt idx="856">
                  <c:v>5.7963716584163563E-2</c:v>
                </c:pt>
                <c:pt idx="857">
                  <c:v>5.7379851342095008E-2</c:v>
                </c:pt>
                <c:pt idx="858">
                  <c:v>5.6801148842332505E-2</c:v>
                </c:pt>
                <c:pt idx="859">
                  <c:v>5.6227570484725951E-2</c:v>
                </c:pt>
                <c:pt idx="860">
                  <c:v>5.5659077925290248E-2</c:v>
                </c:pt>
                <c:pt idx="861">
                  <c:v>5.5095633073383755E-2</c:v>
                </c:pt>
                <c:pt idx="862">
                  <c:v>5.4537198088965379E-2</c:v>
                </c:pt>
                <c:pt idx="863">
                  <c:v>5.3983735379927685E-2</c:v>
                </c:pt>
                <c:pt idx="864">
                  <c:v>5.3435207599503549E-2</c:v>
                </c:pt>
                <c:pt idx="865">
                  <c:v>5.2891577643743928E-2</c:v>
                </c:pt>
                <c:pt idx="866">
                  <c:v>5.2352808649065039E-2</c:v>
                </c:pt>
                <c:pt idx="867">
                  <c:v>5.1818863989861651E-2</c:v>
                </c:pt>
                <c:pt idx="868">
                  <c:v>5.1289707276185453E-2</c:v>
                </c:pt>
                <c:pt idx="869">
                  <c:v>5.0765302351486373E-2</c:v>
                </c:pt>
                <c:pt idx="870">
                  <c:v>5.0245613290413403E-2</c:v>
                </c:pt>
                <c:pt idx="871">
                  <c:v>4.9730604396675274E-2</c:v>
                </c:pt>
                <c:pt idx="872">
                  <c:v>4.922024020095693E-2</c:v>
                </c:pt>
                <c:pt idx="873">
                  <c:v>4.8714485458891517E-2</c:v>
                </c:pt>
                <c:pt idx="874">
                  <c:v>4.8213305149085152E-2</c:v>
                </c:pt>
                <c:pt idx="875">
                  <c:v>4.7716664471193375E-2</c:v>
                </c:pt>
                <c:pt idx="876">
                  <c:v>4.7224528844046779E-2</c:v>
                </c:pt>
                <c:pt idx="877">
                  <c:v>4.6736863903825532E-2</c:v>
                </c:pt>
                <c:pt idx="878">
                  <c:v>4.6253635502279712E-2</c:v>
                </c:pt>
                <c:pt idx="879">
                  <c:v>4.5774809704995166E-2</c:v>
                </c:pt>
                <c:pt idx="880">
                  <c:v>4.5300352789702229E-2</c:v>
                </c:pt>
                <c:pt idx="881">
                  <c:v>4.4830231244627254E-2</c:v>
                </c:pt>
                <c:pt idx="882">
                  <c:v>4.4364411766884153E-2</c:v>
                </c:pt>
                <c:pt idx="883">
                  <c:v>4.3902861260905597E-2</c:v>
                </c:pt>
                <c:pt idx="884">
                  <c:v>4.3445546836912097E-2</c:v>
                </c:pt>
                <c:pt idx="885">
                  <c:v>4.2992435809417785E-2</c:v>
                </c:pt>
                <c:pt idx="886">
                  <c:v>4.2543495695771566E-2</c:v>
                </c:pt>
                <c:pt idx="887">
                  <c:v>4.2098694214732627E-2</c:v>
                </c:pt>
                <c:pt idx="888">
                  <c:v>4.1657999285079128E-2</c:v>
                </c:pt>
                <c:pt idx="889">
                  <c:v>4.1221379024248703E-2</c:v>
                </c:pt>
                <c:pt idx="890">
                  <c:v>4.078880174700953E-2</c:v>
                </c:pt>
                <c:pt idx="891">
                  <c:v>4.0360235964162113E-2</c:v>
                </c:pt>
                <c:pt idx="892">
                  <c:v>3.9935650381268631E-2</c:v>
                </c:pt>
                <c:pt idx="893">
                  <c:v>3.9515013897411015E-2</c:v>
                </c:pt>
                <c:pt idx="894">
                  <c:v>3.909829560397534E-2</c:v>
                </c:pt>
                <c:pt idx="895">
                  <c:v>3.8685464783461958E-2</c:v>
                </c:pt>
                <c:pt idx="896">
                  <c:v>3.8276490908321116E-2</c:v>
                </c:pt>
                <c:pt idx="897">
                  <c:v>3.7871343639811914E-2</c:v>
                </c:pt>
                <c:pt idx="898">
                  <c:v>3.7469992826885068E-2</c:v>
                </c:pt>
                <c:pt idx="899">
                  <c:v>3.7072408505087376E-2</c:v>
                </c:pt>
                <c:pt idx="900">
                  <c:v>3.6678560895488745E-2</c:v>
                </c:pt>
                <c:pt idx="901">
                  <c:v>3.6288420403628549E-2</c:v>
                </c:pt>
                <c:pt idx="902">
                  <c:v>3.5901957618483443E-2</c:v>
                </c:pt>
                <c:pt idx="903">
                  <c:v>3.5519143311453255E-2</c:v>
                </c:pt>
                <c:pt idx="904">
                  <c:v>3.5139948435366601E-2</c:v>
                </c:pt>
                <c:pt idx="905">
                  <c:v>3.4764344123502988E-2</c:v>
                </c:pt>
                <c:pt idx="906">
                  <c:v>3.4392301688633511E-2</c:v>
                </c:pt>
                <c:pt idx="907">
                  <c:v>3.4023792622076991E-2</c:v>
                </c:pt>
                <c:pt idx="908">
                  <c:v>3.3658788592772861E-2</c:v>
                </c:pt>
                <c:pt idx="909">
                  <c:v>3.3297261446368805E-2</c:v>
                </c:pt>
                <c:pt idx="910">
                  <c:v>3.2939183204323375E-2</c:v>
                </c:pt>
                <c:pt idx="911">
                  <c:v>3.2584526063022673E-2</c:v>
                </c:pt>
                <c:pt idx="912">
                  <c:v>3.2233262392911036E-2</c:v>
                </c:pt>
                <c:pt idx="913">
                  <c:v>3.1885364737633891E-2</c:v>
                </c:pt>
                <c:pt idx="914">
                  <c:v>3.1540805813194323E-2</c:v>
                </c:pt>
                <c:pt idx="915">
                  <c:v>3.1199558507120639E-2</c:v>
                </c:pt>
                <c:pt idx="916">
                  <c:v>3.0861595877646284E-2</c:v>
                </c:pt>
                <c:pt idx="917">
                  <c:v>3.0526891152900523E-2</c:v>
                </c:pt>
                <c:pt idx="918">
                  <c:v>3.0195417730109742E-2</c:v>
                </c:pt>
                <c:pt idx="919">
                  <c:v>2.9867149174809073E-2</c:v>
                </c:pt>
                <c:pt idx="920">
                  <c:v>2.9542059220063768E-2</c:v>
                </c:pt>
                <c:pt idx="921">
                  <c:v>2.9220121765700206E-2</c:v>
                </c:pt>
                <c:pt idx="922">
                  <c:v>2.890131087754521E-2</c:v>
                </c:pt>
                <c:pt idx="923">
                  <c:v>2.8585600786674829E-2</c:v>
                </c:pt>
                <c:pt idx="924">
                  <c:v>2.8272965888670672E-2</c:v>
                </c:pt>
                <c:pt idx="925">
                  <c:v>2.7963380742884635E-2</c:v>
                </c:pt>
                <c:pt idx="926">
                  <c:v>2.7656820071710657E-2</c:v>
                </c:pt>
                <c:pt idx="927">
                  <c:v>2.7353258759864225E-2</c:v>
                </c:pt>
                <c:pt idx="928">
                  <c:v>2.7052671853668161E-2</c:v>
                </c:pt>
                <c:pt idx="929">
                  <c:v>2.6755034560345468E-2</c:v>
                </c:pt>
                <c:pt idx="930">
                  <c:v>2.6460322247318341E-2</c:v>
                </c:pt>
                <c:pt idx="931">
                  <c:v>2.6168510441513002E-2</c:v>
                </c:pt>
                <c:pt idx="932">
                  <c:v>2.5879574828670208E-2</c:v>
                </c:pt>
                <c:pt idx="933">
                  <c:v>2.5593491252661436E-2</c:v>
                </c:pt>
                <c:pt idx="934">
                  <c:v>2.5310235714810066E-2</c:v>
                </c:pt>
                <c:pt idx="935">
                  <c:v>2.5029784373217605E-2</c:v>
                </c:pt>
                <c:pt idx="936">
                  <c:v>2.4752113542094469E-2</c:v>
                </c:pt>
                <c:pt idx="937">
                  <c:v>2.4477199691095089E-2</c:v>
                </c:pt>
                <c:pt idx="938">
                  <c:v>2.4205019444657833E-2</c:v>
                </c:pt>
                <c:pt idx="939">
                  <c:v>2.3935549581347942E-2</c:v>
                </c:pt>
                <c:pt idx="940">
                  <c:v>2.3668767033205675E-2</c:v>
                </c:pt>
                <c:pt idx="941">
                  <c:v>2.3404648885096468E-2</c:v>
                </c:pt>
                <c:pt idx="942">
                  <c:v>2.314317237406566E-2</c:v>
                </c:pt>
                <c:pt idx="943">
                  <c:v>2.2884314888696085E-2</c:v>
                </c:pt>
                <c:pt idx="944">
                  <c:v>2.2628053968468707E-2</c:v>
                </c:pt>
                <c:pt idx="945">
                  <c:v>2.2374367303126072E-2</c:v>
                </c:pt>
                <c:pt idx="946">
                  <c:v>2.2123232732038745E-2</c:v>
                </c:pt>
                <c:pt idx="947">
                  <c:v>2.1874628243573956E-2</c:v>
                </c:pt>
                <c:pt idx="948">
                  <c:v>2.1628531974466941E-2</c:v>
                </c:pt>
                <c:pt idx="949">
                  <c:v>2.1384922209194548E-2</c:v>
                </c:pt>
                <c:pt idx="950">
                  <c:v>2.114377737935081E-2</c:v>
                </c:pt>
                <c:pt idx="951">
                  <c:v>2.0905076063024667E-2</c:v>
                </c:pt>
                <c:pt idx="952">
                  <c:v>2.066879698417954E-2</c:v>
                </c:pt>
                <c:pt idx="953">
                  <c:v>2.0434919012034716E-2</c:v>
                </c:pt>
                <c:pt idx="954">
                  <c:v>2.0203421160448203E-2</c:v>
                </c:pt>
                <c:pt idx="955">
                  <c:v>1.9974282587301349E-2</c:v>
                </c:pt>
                <c:pt idx="956">
                  <c:v>1.9747482593884806E-2</c:v>
                </c:pt>
                <c:pt idx="957">
                  <c:v>1.9523000624285702E-2</c:v>
                </c:pt>
                <c:pt idx="958">
                  <c:v>1.9300816264776484E-2</c:v>
                </c:pt>
                <c:pt idx="959">
                  <c:v>1.9080909243204169E-2</c:v>
                </c:pt>
                <c:pt idx="960">
                  <c:v>1.886325942838132E-2</c:v>
                </c:pt>
                <c:pt idx="961">
                  <c:v>1.8647846829478031E-2</c:v>
                </c:pt>
                <c:pt idx="962">
                  <c:v>1.8434651595413964E-2</c:v>
                </c:pt>
                <c:pt idx="963">
                  <c:v>1.8223654014252511E-2</c:v>
                </c:pt>
                <c:pt idx="964">
                  <c:v>1.8014834512594481E-2</c:v>
                </c:pt>
                <c:pt idx="965">
                  <c:v>1.780817365497334E-2</c:v>
                </c:pt>
                <c:pt idx="966">
                  <c:v>1.7603652143250798E-2</c:v>
                </c:pt>
                <c:pt idx="967">
                  <c:v>1.7401250816012744E-2</c:v>
                </c:pt>
                <c:pt idx="968">
                  <c:v>1.7200950647966236E-2</c:v>
                </c:pt>
                <c:pt idx="969">
                  <c:v>1.7002732749336422E-2</c:v>
                </c:pt>
                <c:pt idx="970">
                  <c:v>1.6806578365264203E-2</c:v>
                </c:pt>
                <c:pt idx="971">
                  <c:v>1.6612468875204296E-2</c:v>
                </c:pt>
                <c:pt idx="972">
                  <c:v>1.6420385792323425E-2</c:v>
                </c:pt>
                <c:pt idx="973">
                  <c:v>1.6230310762898961E-2</c:v>
                </c:pt>
                <c:pt idx="974">
                  <c:v>1.6042225565717882E-2</c:v>
                </c:pt>
                <c:pt idx="975">
                  <c:v>1.5856112111475775E-2</c:v>
                </c:pt>
                <c:pt idx="976">
                  <c:v>1.5671952442176198E-2</c:v>
                </c:pt>
                <c:pt idx="977">
                  <c:v>1.5489728730530254E-2</c:v>
                </c:pt>
                <c:pt idx="978">
                  <c:v>1.5309423279356017E-2</c:v>
                </c:pt>
                <c:pt idx="979">
                  <c:v>1.5131018520978467E-2</c:v>
                </c:pt>
                <c:pt idx="980">
                  <c:v>1.4954497016629409E-2</c:v>
                </c:pt>
                <c:pt idx="981">
                  <c:v>1.4779841455847239E-2</c:v>
                </c:pt>
                <c:pt idx="982">
                  <c:v>1.4607034655877109E-2</c:v>
                </c:pt>
                <c:pt idx="983">
                  <c:v>1.4436059561070969E-2</c:v>
                </c:pt>
                <c:pt idx="984">
                  <c:v>1.4266899242287715E-2</c:v>
                </c:pt>
                <c:pt idx="985">
                  <c:v>1.4099536896293282E-2</c:v>
                </c:pt>
                <c:pt idx="986">
                  <c:v>1.3933955845160911E-2</c:v>
                </c:pt>
                <c:pt idx="987">
                  <c:v>1.3770139535671367E-2</c:v>
                </c:pt>
                <c:pt idx="988">
                  <c:v>1.3608071538712989E-2</c:v>
                </c:pt>
                <c:pt idx="989">
                  <c:v>1.344773554868222E-2</c:v>
                </c:pt>
                <c:pt idx="990">
                  <c:v>1.3289115382883587E-2</c:v>
                </c:pt>
                <c:pt idx="991">
                  <c:v>1.3132194980930031E-2</c:v>
                </c:pt>
                <c:pt idx="992">
                  <c:v>1.2976958404143242E-2</c:v>
                </c:pt>
                <c:pt idx="993">
                  <c:v>1.2823389834953722E-2</c:v>
                </c:pt>
                <c:pt idx="994">
                  <c:v>1.2671473576301374E-2</c:v>
                </c:pt>
                <c:pt idx="995">
                  <c:v>1.2521194051035651E-2</c:v>
                </c:pt>
                <c:pt idx="996">
                  <c:v>1.237253580131583E-2</c:v>
                </c:pt>
                <c:pt idx="997">
                  <c:v>1.2225483488011519E-2</c:v>
                </c:pt>
                <c:pt idx="998">
                  <c:v>1.2080021890103133E-2</c:v>
                </c:pt>
                <c:pt idx="999">
                  <c:v>1.1936135904082225E-2</c:v>
                </c:pt>
                <c:pt idx="1000">
                  <c:v>1.1793810543352082E-2</c:v>
                </c:pt>
                <c:pt idx="1001">
                  <c:v>1.1653030937628534E-2</c:v>
                </c:pt>
                <c:pt idx="1002">
                  <c:v>1.1513782332340438E-2</c:v>
                </c:pt>
                <c:pt idx="1003">
                  <c:v>1.1376050088030729E-2</c:v>
                </c:pt>
                <c:pt idx="1004">
                  <c:v>1.1239819679757342E-2</c:v>
                </c:pt>
                <c:pt idx="1005">
                  <c:v>1.1105076696494163E-2</c:v>
                </c:pt>
                <c:pt idx="1006">
                  <c:v>1.0971806840532488E-2</c:v>
                </c:pt>
                <c:pt idx="1007">
                  <c:v>1.0839995926882517E-2</c:v>
                </c:pt>
                <c:pt idx="1008">
                  <c:v>1.0709629882674593E-2</c:v>
                </c:pt>
                <c:pt idx="1009">
                  <c:v>1.0580694746561611E-2</c:v>
                </c:pt>
                <c:pt idx="1010">
                  <c:v>1.045317666812063E-2</c:v>
                </c:pt>
                <c:pt idx="1011">
                  <c:v>1.0327061907255493E-2</c:v>
                </c:pt>
                <c:pt idx="1012">
                  <c:v>1.0202336833599305E-2</c:v>
                </c:pt>
                <c:pt idx="1013">
                  <c:v>1.0078987925917318E-2</c:v>
                </c:pt>
                <c:pt idx="1014">
                  <c:v>9.9570017715101943E-3</c:v>
                </c:pt>
                <c:pt idx="1015">
                  <c:v>9.836365065617551E-3</c:v>
                </c:pt>
                <c:pt idx="1016">
                  <c:v>9.7170646108218871E-3</c:v>
                </c:pt>
                <c:pt idx="1017">
                  <c:v>9.5990873164528145E-3</c:v>
                </c:pt>
                <c:pt idx="1018">
                  <c:v>9.4824201979918175E-3</c:v>
                </c:pt>
                <c:pt idx="1019">
                  <c:v>9.3670503764774343E-3</c:v>
                </c:pt>
                <c:pt idx="1020">
                  <c:v>9.2529650779108411E-3</c:v>
                </c:pt>
                <c:pt idx="1021">
                  <c:v>9.140151632661778E-3</c:v>
                </c:pt>
                <c:pt idx="1022">
                  <c:v>9.0285974748752842E-3</c:v>
                </c:pt>
                <c:pt idx="1023">
                  <c:v>8.9182901418788617E-3</c:v>
                </c:pt>
                <c:pt idx="1024">
                  <c:v>8.8092172735899799E-3</c:v>
                </c:pt>
                <c:pt idx="1025">
                  <c:v>8.7013666119244038E-3</c:v>
                </c:pt>
                <c:pt idx="1026">
                  <c:v>8.5947260002051159E-3</c:v>
                </c:pt>
                <c:pt idx="1027">
                  <c:v>8.4892833825717124E-3</c:v>
                </c:pt>
                <c:pt idx="1028">
                  <c:v>8.3850268033907067E-3</c:v>
                </c:pt>
                <c:pt idx="1029">
                  <c:v>8.2819444066661533E-3</c:v>
                </c:pt>
                <c:pt idx="1030">
                  <c:v>8.1800244354515543E-3</c:v>
                </c:pt>
                <c:pt idx="1031">
                  <c:v>8.0792552312615191E-3</c:v>
                </c:pt>
                <c:pt idx="1032">
                  <c:v>7.9796252334856134E-3</c:v>
                </c:pt>
                <c:pt idx="1033">
                  <c:v>7.8811229788017852E-3</c:v>
                </c:pt>
                <c:pt idx="1034">
                  <c:v>7.783737100591011E-3</c:v>
                </c:pt>
                <c:pt idx="1035">
                  <c:v>7.687456328353025E-3</c:v>
                </c:pt>
                <c:pt idx="1036">
                  <c:v>7.5922694871226109E-3</c:v>
                </c:pt>
                <c:pt idx="1037">
                  <c:v>7.4981654968868392E-3</c:v>
                </c:pt>
                <c:pt idx="1038">
                  <c:v>7.4051333720033842E-3</c:v>
                </c:pt>
                <c:pt idx="1039">
                  <c:v>7.3131622206197332E-3</c:v>
                </c:pt>
                <c:pt idx="1040">
                  <c:v>7.2222412440932681E-3</c:v>
                </c:pt>
                <c:pt idx="1041">
                  <c:v>7.1323597364124566E-3</c:v>
                </c:pt>
                <c:pt idx="1042">
                  <c:v>7.0435070836191212E-3</c:v>
                </c:pt>
                <c:pt idx="1043">
                  <c:v>6.9556727632315643E-3</c:v>
                </c:pt>
                <c:pt idx="1044">
                  <c:v>6.8688463436690746E-3</c:v>
                </c:pt>
                <c:pt idx="1045">
                  <c:v>6.7830174836772273E-3</c:v>
                </c:pt>
                <c:pt idx="1046">
                  <c:v>6.6981759317547062E-3</c:v>
                </c:pt>
                <c:pt idx="1047">
                  <c:v>6.6143115255807815E-3</c:v>
                </c:pt>
                <c:pt idx="1048">
                  <c:v>6.531414191444521E-3</c:v>
                </c:pt>
                <c:pt idx="1049">
                  <c:v>6.4494739436747753E-3</c:v>
                </c:pt>
                <c:pt idx="1050">
                  <c:v>6.3684808840717214E-3</c:v>
                </c:pt>
                <c:pt idx="1051">
                  <c:v>6.2884252013394835E-3</c:v>
                </c:pt>
                <c:pt idx="1052">
                  <c:v>6.2092971705200659E-3</c:v>
                </c:pt>
                <c:pt idx="1053">
                  <c:v>6.1310871524286993E-3</c:v>
                </c:pt>
                <c:pt idx="1054">
                  <c:v>6.0537855930904881E-3</c:v>
                </c:pt>
                <c:pt idx="1055">
                  <c:v>5.9773830231782893E-3</c:v>
                </c:pt>
                <c:pt idx="1056">
                  <c:v>5.901870057452201E-3</c:v>
                </c:pt>
                <c:pt idx="1057">
                  <c:v>5.8272373942003458E-3</c:v>
                </c:pt>
                <c:pt idx="1058">
                  <c:v>5.7534758146810397E-3</c:v>
                </c:pt>
                <c:pt idx="1059">
                  <c:v>5.6805761825665822E-3</c:v>
                </c:pt>
                <c:pt idx="1060">
                  <c:v>5.6085294433883427E-3</c:v>
                </c:pt>
                <c:pt idx="1061">
                  <c:v>5.5373266239835198E-3</c:v>
                </c:pt>
                <c:pt idx="1062">
                  <c:v>5.4669588319433285E-3</c:v>
                </c:pt>
                <c:pt idx="1063">
                  <c:v>5.3974172550627642E-3</c:v>
                </c:pt>
                <c:pt idx="1064">
                  <c:v>5.3286931607919438E-3</c:v>
                </c:pt>
                <c:pt idx="1065">
                  <c:v>5.2607778956891092E-3</c:v>
                </c:pt>
                <c:pt idx="1066">
                  <c:v>5.1936628848750898E-3</c:v>
                </c:pt>
                <c:pt idx="1067">
                  <c:v>5.1273396314896486E-3</c:v>
                </c:pt>
                <c:pt idx="1068">
                  <c:v>5.0617997161491518E-3</c:v>
                </c:pt>
                <c:pt idx="1069">
                  <c:v>4.9970347964063124E-3</c:v>
                </c:pt>
                <c:pt idx="1070">
                  <c:v>4.9330366062113034E-3</c:v>
                </c:pt>
                <c:pt idx="1071">
                  <c:v>4.8697969553747888E-3</c:v>
                </c:pt>
                <c:pt idx="1072">
                  <c:v>4.8073077290326557E-3</c:v>
                </c:pt>
                <c:pt idx="1073">
                  <c:v>4.7455608871124523E-3</c:v>
                </c:pt>
                <c:pt idx="1074">
                  <c:v>4.6845484638016605E-3</c:v>
                </c:pt>
                <c:pt idx="1075">
                  <c:v>4.6242625670177813E-3</c:v>
                </c:pt>
                <c:pt idx="1076">
                  <c:v>4.5646953778802121E-3</c:v>
                </c:pt>
                <c:pt idx="1077">
                  <c:v>4.5058391501840069E-3</c:v>
                </c:pt>
                <c:pt idx="1078">
                  <c:v>4.4476862098752337E-3</c:v>
                </c:pt>
                <c:pt idx="1079">
                  <c:v>4.3902289545288027E-3</c:v>
                </c:pt>
                <c:pt idx="1080">
                  <c:v>4.3334598528275391E-3</c:v>
                </c:pt>
                <c:pt idx="1081">
                  <c:v>4.2773714440435236E-3</c:v>
                </c:pt>
                <c:pt idx="1082">
                  <c:v>4.2219563375212677E-3</c:v>
                </c:pt>
                <c:pt idx="1083">
                  <c:v>4.167207212162868E-3</c:v>
                </c:pt>
                <c:pt idx="1084">
                  <c:v>4.1131168159149805E-3</c:v>
                </c:pt>
                <c:pt idx="1085">
                  <c:v>4.0596779652580066E-3</c:v>
                </c:pt>
                <c:pt idx="1086">
                  <c:v>4.0068835446971027E-3</c:v>
                </c:pt>
                <c:pt idx="1087">
                  <c:v>3.9547265062552274E-3</c:v>
                </c:pt>
                <c:pt idx="1088">
                  <c:v>3.9031998689681253E-3</c:v>
                </c:pt>
                <c:pt idx="1089">
                  <c:v>3.8522967183816518E-3</c:v>
                </c:pt>
                <c:pt idx="1090">
                  <c:v>3.8020102060507101E-3</c:v>
                </c:pt>
                <c:pt idx="1091">
                  <c:v>3.7523335490406108E-3</c:v>
                </c:pt>
                <c:pt idx="1092">
                  <c:v>3.7032600294302927E-3</c:v>
                </c:pt>
                <c:pt idx="1093">
                  <c:v>3.6547829938177526E-3</c:v>
                </c:pt>
                <c:pt idx="1094">
                  <c:v>3.6068958528275518E-3</c:v>
                </c:pt>
                <c:pt idx="1095">
                  <c:v>3.5595920806203787E-3</c:v>
                </c:pt>
                <c:pt idx="1096">
                  <c:v>3.5128652144048307E-3</c:v>
                </c:pt>
                <c:pt idx="1097">
                  <c:v>3.466708853951271E-3</c:v>
                </c:pt>
                <c:pt idx="1098">
                  <c:v>3.4211166611078153E-3</c:v>
                </c:pt>
                <c:pt idx="1099">
                  <c:v>3.3760823593186173E-3</c:v>
                </c:pt>
                <c:pt idx="1100">
                  <c:v>3.3315997331441354E-3</c:v>
                </c:pt>
                <c:pt idx="1101">
                  <c:v>3.2876626277837462E-3</c:v>
                </c:pt>
                <c:pt idx="1102">
                  <c:v>3.2442649486004722E-3</c:v>
                </c:pt>
                <c:pt idx="1103">
                  <c:v>3.2014006606479579E-3</c:v>
                </c:pt>
                <c:pt idx="1104">
                  <c:v>3.1590637881995418E-3</c:v>
                </c:pt>
                <c:pt idx="1105">
                  <c:v>3.1172484142797871E-3</c:v>
                </c:pt>
                <c:pt idx="1106">
                  <c:v>3.0759486801980201E-3</c:v>
                </c:pt>
                <c:pt idx="1107">
                  <c:v>3.0351587850841856E-3</c:v>
                </c:pt>
                <c:pt idx="1108">
                  <c:v>2.9948729854270073E-3</c:v>
                </c:pt>
                <c:pt idx="1109">
                  <c:v>2.9550855946143505E-3</c:v>
                </c:pt>
                <c:pt idx="1110">
                  <c:v>2.9157909824758656E-3</c:v>
                </c:pt>
                <c:pt idx="1111">
                  <c:v>2.8769835748279071E-3</c:v>
                </c:pt>
                <c:pt idx="1112">
                  <c:v>2.8386578530207466E-3</c:v>
                </c:pt>
                <c:pt idx="1113">
                  <c:v>2.8008083534880337E-3</c:v>
                </c:pt>
                <c:pt idx="1114">
                  <c:v>2.7634296672986143E-3</c:v>
                </c:pt>
                <c:pt idx="1115">
                  <c:v>2.7265164397105974E-3</c:v>
                </c:pt>
                <c:pt idx="1116">
                  <c:v>2.6900633697277748E-3</c:v>
                </c:pt>
                <c:pt idx="1117">
                  <c:v>2.6540652096582753E-3</c:v>
                </c:pt>
                <c:pt idx="1118">
                  <c:v>2.6185167646757003E-3</c:v>
                </c:pt>
                <c:pt idx="1119">
                  <c:v>2.5834128923823544E-3</c:v>
                </c:pt>
                <c:pt idx="1120">
                  <c:v>2.548748502375004E-3</c:v>
                </c:pt>
                <c:pt idx="1121">
                  <c:v>2.5145185558129073E-3</c:v>
                </c:pt>
                <c:pt idx="1122">
                  <c:v>2.4807180649881362E-3</c:v>
                </c:pt>
                <c:pt idx="1123">
                  <c:v>2.4473420928982689E-3</c:v>
                </c:pt>
                <c:pt idx="1124">
                  <c:v>2.4143857528215228E-3</c:v>
                </c:pt>
                <c:pt idx="1125">
                  <c:v>2.3818442078939639E-3</c:v>
                </c:pt>
                <c:pt idx="1126">
                  <c:v>2.3497126706894527E-3</c:v>
                </c:pt>
                <c:pt idx="1127">
                  <c:v>2.3179864028017314E-3</c:v>
                </c:pt>
                <c:pt idx="1128">
                  <c:v>2.2866607144287569E-3</c:v>
                </c:pt>
                <c:pt idx="1129">
                  <c:v>2.2557309639596535E-3</c:v>
                </c:pt>
                <c:pt idx="1130">
                  <c:v>2.2251925575638709E-3</c:v>
                </c:pt>
                <c:pt idx="1131">
                  <c:v>2.1950409487827361E-3</c:v>
                </c:pt>
                <c:pt idx="1132">
                  <c:v>2.1652716381233908E-3</c:v>
                </c:pt>
                <c:pt idx="1133">
                  <c:v>2.1358801726550523E-3</c:v>
                </c:pt>
                <c:pt idx="1134">
                  <c:v>2.1068621456077604E-3</c:v>
                </c:pt>
                <c:pt idx="1135">
                  <c:v>2.0782131959733354E-3</c:v>
                </c:pt>
                <c:pt idx="1136">
                  <c:v>2.049929008108865E-3</c:v>
                </c:pt>
                <c:pt idx="1137">
                  <c:v>2.0220053113424027E-3</c:v>
                </c:pt>
                <c:pt idx="1138">
                  <c:v>1.9944378795811852E-3</c:v>
                </c:pt>
                <c:pt idx="1139">
                  <c:v>1.9672225309221641E-3</c:v>
                </c:pt>
                <c:pt idx="1140">
                  <c:v>1.9403551272648715E-3</c:v>
                </c:pt>
                <c:pt idx="1141">
                  <c:v>1.9138315739267294E-3</c:v>
                </c:pt>
                <c:pt idx="1142">
                  <c:v>1.887647819260688E-3</c:v>
                </c:pt>
                <c:pt idx="1143">
                  <c:v>1.8617998542752377E-3</c:v>
                </c:pt>
                <c:pt idx="1144">
                  <c:v>1.8362837122567943E-3</c:v>
                </c:pt>
                <c:pt idx="1145">
                  <c:v>1.8110954683944838E-3</c:v>
                </c:pt>
                <c:pt idx="1146">
                  <c:v>1.7862312394072031E-3</c:v>
                </c:pt>
                <c:pt idx="1147">
                  <c:v>1.7616871831731987E-3</c:v>
                </c:pt>
                <c:pt idx="1148">
                  <c:v>1.7374594983618375E-3</c:v>
                </c:pt>
                <c:pt idx="1149">
                  <c:v>1.7135444240678527E-3</c:v>
                </c:pt>
                <c:pt idx="1150">
                  <c:v>1.6899382394479294E-3</c:v>
                </c:pt>
                <c:pt idx="1151">
                  <c:v>1.6666372633596014E-3</c:v>
                </c:pt>
                <c:pt idx="1152">
                  <c:v>1.6436378540025521E-3</c:v>
                </c:pt>
                <c:pt idx="1153">
                  <c:v>1.6209364085622308E-3</c:v>
                </c:pt>
                <c:pt idx="1154">
                  <c:v>1.5985293628558573E-3</c:v>
                </c:pt>
                <c:pt idx="1155">
                  <c:v>1.5764131909807039E-3</c:v>
                </c:pt>
                <c:pt idx="1156">
                  <c:v>1.5545844049647784E-3</c:v>
                </c:pt>
                <c:pt idx="1157">
                  <c:v>1.5330395544198416E-3</c:v>
                </c:pt>
                <c:pt idx="1158">
                  <c:v>1.5117752261967037E-3</c:v>
                </c:pt>
                <c:pt idx="1159">
                  <c:v>1.4907880440428868E-3</c:v>
                </c:pt>
                <c:pt idx="1160">
                  <c:v>1.4700746682626432E-3</c:v>
                </c:pt>
                <c:pt idx="1161">
                  <c:v>1.4496317953792159E-3</c:v>
                </c:pt>
                <c:pt idx="1162">
                  <c:v>1.4294561577994935E-3</c:v>
                </c:pt>
                <c:pt idx="1163">
                  <c:v>1.4095445234809042E-3</c:v>
                </c:pt>
                <c:pt idx="1164">
                  <c:v>1.3898936956006729E-3</c:v>
                </c:pt>
                <c:pt idx="1165">
                  <c:v>1.3705005122273579E-3</c:v>
                </c:pt>
                <c:pt idx="1166">
                  <c:v>1.3513618459946614E-3</c:v>
                </c:pt>
                <c:pt idx="1167">
                  <c:v>1.3324746037775839E-3</c:v>
                </c:pt>
                <c:pt idx="1168">
                  <c:v>1.3138357263707641E-3</c:v>
                </c:pt>
                <c:pt idx="1169">
                  <c:v>1.2954421881692575E-3</c:v>
                </c:pt>
                <c:pt idx="1170">
                  <c:v>1.2772909968514032E-3</c:v>
                </c:pt>
                <c:pt idx="1171">
                  <c:v>1.2593791930640991E-3</c:v>
                </c:pt>
                <c:pt idx="1172">
                  <c:v>1.241703850110216E-3</c:v>
                </c:pt>
                <c:pt idx="1173">
                  <c:v>1.2242620736384361E-3</c:v>
                </c:pt>
                <c:pt idx="1174">
                  <c:v>1.2070510013351889E-3</c:v>
                </c:pt>
                <c:pt idx="1175">
                  <c:v>1.1900678026188294E-3</c:v>
                </c:pt>
                <c:pt idx="1176">
                  <c:v>1.1733096783361778E-3</c:v>
                </c:pt>
                <c:pt idx="1177">
                  <c:v>1.1567738604611479E-3</c:v>
                </c:pt>
                <c:pt idx="1178">
                  <c:v>1.1404576117957069E-3</c:v>
                </c:pt>
                <c:pt idx="1179">
                  <c:v>1.1243582256729398E-3</c:v>
                </c:pt>
                <c:pt idx="1180">
                  <c:v>1.1084730256624325E-3</c:v>
                </c:pt>
                <c:pt idx="1181">
                  <c:v>1.0927993652777601E-3</c:v>
                </c:pt>
                <c:pt idx="1182">
                  <c:v>1.0773346276862559E-3</c:v>
                </c:pt>
                <c:pt idx="1183">
                  <c:v>1.0620762254208392E-3</c:v>
                </c:pt>
                <c:pt idx="1184">
                  <c:v>1.0470216000941924E-3</c:v>
                </c:pt>
                <c:pt idx="1185">
                  <c:v>1.0321682221149245E-3</c:v>
                </c:pt>
                <c:pt idx="1186">
                  <c:v>1.0175135904060505E-3</c:v>
                </c:pt>
                <c:pt idx="1187">
                  <c:v>1.0030552321255077E-3</c:v>
                </c:pt>
                <c:pt idx="1188">
                  <c:v>9.8879070238890076E-4</c:v>
                </c:pt>
                <c:pt idx="1189">
                  <c:v>9.7471758399431238E-4</c:v>
                </c:pt>
                <c:pt idx="1190">
                  <c:v>9.6083348714933272E-4</c:v>
                </c:pt>
                <c:pt idx="1191">
                  <c:v>9.4713604920011079E-4</c:v>
                </c:pt>
                <c:pt idx="1192">
                  <c:v>9.3362293436256394E-4</c:v>
                </c:pt>
                <c:pt idx="1193">
                  <c:v>9.2029183345572615E-4</c:v>
                </c:pt>
                <c:pt idx="1194">
                  <c:v>9.0714046363711727E-4</c:v>
                </c:pt>
                <c:pt idx="1195">
                  <c:v>8.9416656814025701E-4</c:v>
                </c:pt>
                <c:pt idx="1196">
                  <c:v>8.8136791601422842E-4</c:v>
                </c:pt>
                <c:pt idx="1197">
                  <c:v>8.6874230186532249E-4</c:v>
                </c:pt>
                <c:pt idx="1198">
                  <c:v>8.5628754560071712E-4</c:v>
                </c:pt>
                <c:pt idx="1199">
                  <c:v>8.4400149217426829E-4</c:v>
                </c:pt>
                <c:pt idx="1200">
                  <c:v>8.3188201133425801E-4</c:v>
                </c:pt>
                <c:pt idx="1201">
                  <c:v>8.1992699737324466E-4</c:v>
                </c:pt>
                <c:pt idx="1202">
                  <c:v>8.0813436887989328E-4</c:v>
                </c:pt>
                <c:pt idx="1203">
                  <c:v>7.9650206849284512E-4</c:v>
                </c:pt>
                <c:pt idx="1204">
                  <c:v>7.8502806265658522E-4</c:v>
                </c:pt>
                <c:pt idx="1205">
                  <c:v>7.7371034137929619E-4</c:v>
                </c:pt>
                <c:pt idx="1206">
                  <c:v>7.6254691799271463E-4</c:v>
                </c:pt>
                <c:pt idx="1207">
                  <c:v>7.5153582891394216E-4</c:v>
                </c:pt>
                <c:pt idx="1208">
                  <c:v>7.4067513340923385E-4</c:v>
                </c:pt>
                <c:pt idx="1209">
                  <c:v>7.2996291335975872E-4</c:v>
                </c:pt>
                <c:pt idx="1210">
                  <c:v>7.1939727302928298E-4</c:v>
                </c:pt>
                <c:pt idx="1211">
                  <c:v>7.0897633883379842E-4</c:v>
                </c:pt>
                <c:pt idx="1212">
                  <c:v>6.9869825911308514E-4</c:v>
                </c:pt>
                <c:pt idx="1213">
                  <c:v>6.8856120390419569E-4</c:v>
                </c:pt>
                <c:pt idx="1214">
                  <c:v>6.785633647168203E-4</c:v>
                </c:pt>
                <c:pt idx="1215">
                  <c:v>6.6870295431060035E-4</c:v>
                </c:pt>
                <c:pt idx="1216">
                  <c:v>6.5897820647426645E-4</c:v>
                </c:pt>
                <c:pt idx="1217">
                  <c:v>6.4938737580671232E-4</c:v>
                </c:pt>
                <c:pt idx="1218">
                  <c:v>6.3992873749988744E-4</c:v>
                </c:pt>
                <c:pt idx="1219">
                  <c:v>6.3060058712360368E-4</c:v>
                </c:pt>
                <c:pt idx="1220">
                  <c:v>6.2140124041213513E-4</c:v>
                </c:pt>
                <c:pt idx="1221">
                  <c:v>6.1232903305270413E-4</c:v>
                </c:pt>
                <c:pt idx="1222">
                  <c:v>6.0338232047573825E-4</c:v>
                </c:pt>
                <c:pt idx="1223">
                  <c:v>5.9455947764699361E-4</c:v>
                </c:pt>
                <c:pt idx="1224">
                  <c:v>5.8585889886147784E-4</c:v>
                </c:pt>
                <c:pt idx="1225">
                  <c:v>5.7727899753915097E-4</c:v>
                </c:pt>
                <c:pt idx="1226">
                  <c:v>5.6881820602241811E-4</c:v>
                </c:pt>
                <c:pt idx="1227">
                  <c:v>5.6047497537540895E-4</c:v>
                </c:pt>
                <c:pt idx="1228">
                  <c:v>5.5224777518502507E-4</c:v>
                </c:pt>
                <c:pt idx="1229">
                  <c:v>5.4413509336373228E-4</c:v>
                </c:pt>
                <c:pt idx="1230">
                  <c:v>5.3613543595409647E-4</c:v>
                </c:pt>
                <c:pt idx="1231">
                  <c:v>5.2824732693506151E-4</c:v>
                </c:pt>
                <c:pt idx="1232">
                  <c:v>5.2046930802996348E-4</c:v>
                </c:pt>
                <c:pt idx="1233">
                  <c:v>5.1279993851622164E-4</c:v>
                </c:pt>
                <c:pt idx="1234">
                  <c:v>5.0523779503679265E-4</c:v>
                </c:pt>
                <c:pt idx="1235">
                  <c:v>4.9778147141324653E-4</c:v>
                </c:pt>
                <c:pt idx="1236">
                  <c:v>4.9042957846059346E-4</c:v>
                </c:pt>
                <c:pt idx="1237">
                  <c:v>4.8318074380373789E-4</c:v>
                </c:pt>
                <c:pt idx="1238">
                  <c:v>4.7603361169561419E-4</c:v>
                </c:pt>
                <c:pt idx="1239">
                  <c:v>4.6898684283696652E-4</c:v>
                </c:pt>
                <c:pt idx="1240">
                  <c:v>4.6203911419777458E-4</c:v>
                </c:pt>
                <c:pt idx="1241">
                  <c:v>4.5518911884030998E-4</c:v>
                </c:pt>
                <c:pt idx="1242">
                  <c:v>4.4843556574382116E-4</c:v>
                </c:pt>
                <c:pt idx="1243">
                  <c:v>4.4177717963079708E-4</c:v>
                </c:pt>
                <c:pt idx="1244">
                  <c:v>4.3521270079487209E-4</c:v>
                </c:pt>
                <c:pt idx="1245">
                  <c:v>4.2874088493029635E-4</c:v>
                </c:pt>
                <c:pt idx="1246">
                  <c:v>4.2236050296298879E-4</c:v>
                </c:pt>
                <c:pt idx="1247">
                  <c:v>4.1607034088314776E-4</c:v>
                </c:pt>
                <c:pt idx="1248">
                  <c:v>4.0986919957944991E-4</c:v>
                </c:pt>
                <c:pt idx="1249">
                  <c:v>4.0375589467476179E-4</c:v>
                </c:pt>
                <c:pt idx="1250">
                  <c:v>3.9772925636341464E-4</c:v>
                </c:pt>
                <c:pt idx="1251">
                  <c:v>3.9178812924997629E-4</c:v>
                </c:pt>
                <c:pt idx="1252">
                  <c:v>3.8593137218958986E-4</c:v>
                </c:pt>
                <c:pt idx="1253">
                  <c:v>3.8015785812974922E-4</c:v>
                </c:pt>
                <c:pt idx="1254">
                  <c:v>3.7446647395363806E-4</c:v>
                </c:pt>
                <c:pt idx="1255">
                  <c:v>3.6885612032490556E-4</c:v>
                </c:pt>
                <c:pt idx="1256">
                  <c:v>3.6332571153393687E-4</c:v>
                </c:pt>
                <c:pt idx="1257">
                  <c:v>3.57874175345594E-4</c:v>
                </c:pt>
                <c:pt idx="1258">
                  <c:v>3.525004528483897E-4</c:v>
                </c:pt>
                <c:pt idx="1259">
                  <c:v>3.47203498305132E-4</c:v>
                </c:pt>
                <c:pt idx="1260">
                  <c:v>3.4198227900498113E-4</c:v>
                </c:pt>
                <c:pt idx="1261">
                  <c:v>3.3683577511692828E-4</c:v>
                </c:pt>
                <c:pt idx="1262">
                  <c:v>3.3176297954471784E-4</c:v>
                </c:pt>
                <c:pt idx="1263">
                  <c:v>3.2676289778314137E-4</c:v>
                </c:pt>
                <c:pt idx="1264">
                  <c:v>3.2183454777572241E-4</c:v>
                </c:pt>
                <c:pt idx="1265">
                  <c:v>3.1697695977381002E-4</c:v>
                </c:pt>
                <c:pt idx="1266">
                  <c:v>3.1218917619703173E-4</c:v>
                </c:pt>
                <c:pt idx="1267">
                  <c:v>3.0747025149509884E-4</c:v>
                </c:pt>
                <c:pt idx="1268">
                  <c:v>3.0281925201098615E-4</c:v>
                </c:pt>
                <c:pt idx="1269">
                  <c:v>2.9823525584542286E-4</c:v>
                </c:pt>
                <c:pt idx="1270">
                  <c:v>2.9371735272275235E-4</c:v>
                </c:pt>
                <c:pt idx="1271">
                  <c:v>2.8926464385808329E-4</c:v>
                </c:pt>
                <c:pt idx="1272">
                  <c:v>2.8487624182577445E-4</c:v>
                </c:pt>
                <c:pt idx="1273">
                  <c:v>2.8055127042920364E-4</c:v>
                </c:pt>
                <c:pt idx="1274">
                  <c:v>2.7628886457184805E-4</c:v>
                </c:pt>
                <c:pt idx="1275">
                  <c:v>2.7208817012963323E-4</c:v>
                </c:pt>
                <c:pt idx="1276">
                  <c:v>2.6794834382455873E-4</c:v>
                </c:pt>
                <c:pt idx="1277">
                  <c:v>2.6386855309958859E-4</c:v>
                </c:pt>
                <c:pt idx="1278">
                  <c:v>2.5984797599479584E-4</c:v>
                </c:pt>
                <c:pt idx="1279">
                  <c:v>2.5588580102474373E-4</c:v>
                </c:pt>
                <c:pt idx="1280">
                  <c:v>2.5198122705710795E-4</c:v>
                </c:pt>
                <c:pt idx="1281">
                  <c:v>2.4813346319251791E-4</c:v>
                </c:pt>
                <c:pt idx="1282">
                  <c:v>2.443417286456194E-4</c:v>
                </c:pt>
                <c:pt idx="1283">
                  <c:v>2.4060525262733419E-4</c:v>
                </c:pt>
                <c:pt idx="1284">
                  <c:v>2.3692327422831233E-4</c:v>
                </c:pt>
                <c:pt idx="1285">
                  <c:v>2.3329504230358713E-4</c:v>
                </c:pt>
                <c:pt idx="1286">
                  <c:v>2.297198153583872E-4</c:v>
                </c:pt>
                <c:pt idx="1287">
                  <c:v>2.2619686143512206E-4</c:v>
                </c:pt>
                <c:pt idx="1288">
                  <c:v>2.2272545800153034E-4</c:v>
                </c:pt>
                <c:pt idx="1289">
                  <c:v>2.1930489183996565E-4</c:v>
                </c:pt>
                <c:pt idx="1290">
                  <c:v>2.159344589378326E-4</c:v>
                </c:pt>
                <c:pt idx="1291">
                  <c:v>2.1261346437914376E-4</c:v>
                </c:pt>
                <c:pt idx="1292">
                  <c:v>2.09341222237196E-4</c:v>
                </c:pt>
                <c:pt idx="1293">
                  <c:v>2.0611705546836289E-4</c:v>
                </c:pt>
                <c:pt idx="1294">
                  <c:v>2.0294029580698799E-4</c:v>
                </c:pt>
                <c:pt idx="1295">
                  <c:v>1.9981028366136669E-4</c:v>
                </c:pt>
                <c:pt idx="1296">
                  <c:v>1.9672636801081471E-4</c:v>
                </c:pt>
                <c:pt idx="1297">
                  <c:v>1.9368790630380756E-4</c:v>
                </c:pt>
                <c:pt idx="1298">
                  <c:v>1.906942643571898E-4</c:v>
                </c:pt>
                <c:pt idx="1299">
                  <c:v>1.8774481625643795E-4</c:v>
                </c:pt>
                <c:pt idx="1300">
                  <c:v>1.8483894425697046E-4</c:v>
                </c:pt>
                <c:pt idx="1301">
                  <c:v>1.8197603868649591E-4</c:v>
                </c:pt>
                <c:pt idx="1302">
                  <c:v>1.7915549784839428E-4</c:v>
                </c:pt>
                <c:pt idx="1303">
                  <c:v>1.7637672792611333E-4</c:v>
                </c:pt>
                <c:pt idx="1304">
                  <c:v>1.7363914288858162E-4</c:v>
                </c:pt>
                <c:pt idx="1305">
                  <c:v>1.7094216439662456E-4</c:v>
                </c:pt>
                <c:pt idx="1306">
                  <c:v>1.6828522171037351E-4</c:v>
                </c:pt>
                <c:pt idx="1307">
                  <c:v>1.6566775159765912E-4</c:v>
                </c:pt>
                <c:pt idx="1308">
                  <c:v>1.6308919824338855E-4</c:v>
                </c:pt>
                <c:pt idx="1309">
                  <c:v>1.6054901315988365E-4</c:v>
                </c:pt>
                <c:pt idx="1310">
                  <c:v>1.5804665509818906E-4</c:v>
                </c:pt>
                <c:pt idx="1311">
                  <c:v>1.5558158996032236E-4</c:v>
                </c:pt>
                <c:pt idx="1312">
                  <c:v>1.5315329071246959E-4</c:v>
                </c:pt>
                <c:pt idx="1313">
                  <c:v>1.5076123729913104E-4</c:v>
                </c:pt>
                <c:pt idx="1314">
                  <c:v>1.4840491655817008E-4</c:v>
                </c:pt>
                <c:pt idx="1315">
                  <c:v>1.4608382213679829E-4</c:v>
                </c:pt>
                <c:pt idx="1316">
                  <c:v>1.4379745440846784E-4</c:v>
                </c:pt>
                <c:pt idx="1317">
                  <c:v>1.4154532039065728E-4</c:v>
                </c:pt>
                <c:pt idx="1318">
                  <c:v>1.3932693366356468E-4</c:v>
                </c:pt>
                <c:pt idx="1319">
                  <c:v>1.3714181428967908E-4</c:v>
                </c:pt>
                <c:pt idx="1320">
                  <c:v>1.3498948873422975E-4</c:v>
                </c:pt>
                <c:pt idx="1321">
                  <c:v>1.3286948978651235E-4</c:v>
                </c:pt>
                <c:pt idx="1322">
                  <c:v>1.3078135648207057E-4</c:v>
                </c:pt>
                <c:pt idx="1323">
                  <c:v>1.2872463402573443E-4</c:v>
                </c:pt>
                <c:pt idx="1324">
                  <c:v>1.2669887371550686E-4</c:v>
                </c:pt>
                <c:pt idx="1325">
                  <c:v>1.2470363286728645E-4</c:v>
                </c:pt>
                <c:pt idx="1326">
                  <c:v>1.227384747404256E-4</c:v>
                </c:pt>
                <c:pt idx="1327">
                  <c:v>1.2080296846410467E-4</c:v>
                </c:pt>
                <c:pt idx="1328">
                  <c:v>1.1889668896453315E-4</c:v>
                </c:pt>
                <c:pt idx="1329">
                  <c:v>1.1701921689294837E-4</c:v>
                </c:pt>
                <c:pt idx="1330">
                  <c:v>1.1517013855441909E-4</c:v>
                </c:pt>
                <c:pt idx="1331">
                  <c:v>1.1334904583744525E-4</c:v>
                </c:pt>
                <c:pt idx="1332">
                  <c:v>1.1155553614433752E-4</c:v>
                </c:pt>
                <c:pt idx="1333">
                  <c:v>1.0978921232238286E-4</c:v>
                </c:pt>
                <c:pt idx="1334">
                  <c:v>1.0804968259577398E-4</c:v>
                </c:pt>
                <c:pt idx="1335">
                  <c:v>1.0633656049830556E-4</c:v>
                </c:pt>
                <c:pt idx="1336">
                  <c:v>1.0464946480682765E-4</c:v>
                </c:pt>
                <c:pt idx="1337">
                  <c:v>1.0298801947544935E-4</c:v>
                </c:pt>
                <c:pt idx="1338">
                  <c:v>1.0135185357048218E-4</c:v>
                </c:pt>
                <c:pt idx="1339">
                  <c:v>9.9740601206116538E-5</c:v>
                </c:pt>
                <c:pt idx="1340">
                  <c:v>9.8153901480836682E-5</c:v>
                </c:pt>
                <c:pt idx="1341">
                  <c:v>9.6591398414541644E-5</c:v>
                </c:pt>
                <c:pt idx="1342">
                  <c:v>9.5052740886394333E-5</c:v>
                </c:pt>
                <c:pt idx="1343">
                  <c:v>9.3537582573366361E-5</c:v>
                </c:pt>
                <c:pt idx="1344">
                  <c:v>9.2045581889492215E-5</c:v>
                </c:pt>
                <c:pt idx="1345">
                  <c:v>9.0576401925812912E-5</c:v>
                </c:pt>
                <c:pt idx="1346">
                  <c:v>8.9129710391007067E-5</c:v>
                </c:pt>
                <c:pt idx="1347">
                  <c:v>8.7705179552697961E-5</c:v>
                </c:pt>
                <c:pt idx="1348">
                  <c:v>8.6302486179445825E-5</c:v>
                </c:pt>
                <c:pt idx="1349">
                  <c:v>8.4921311483390346E-5</c:v>
                </c:pt>
                <c:pt idx="1350">
                  <c:v>8.356134106357019E-5</c:v>
                </c:pt>
                <c:pt idx="1351">
                  <c:v>8.2222264849880837E-5</c:v>
                </c:pt>
                <c:pt idx="1352">
                  <c:v>8.0903777047694142E-5</c:v>
                </c:pt>
                <c:pt idx="1353">
                  <c:v>7.9605576083107603E-5</c:v>
                </c:pt>
                <c:pt idx="1354">
                  <c:v>7.8327364548832701E-5</c:v>
                </c:pt>
                <c:pt idx="1355">
                  <c:v>7.706884915071284E-5</c:v>
                </c:pt>
                <c:pt idx="1356">
                  <c:v>7.5829740654859541E-5</c:v>
                </c:pt>
                <c:pt idx="1357">
                  <c:v>7.4609753835407484E-5</c:v>
                </c:pt>
                <c:pt idx="1358">
                  <c:v>7.3408607422877445E-5</c:v>
                </c:pt>
                <c:pt idx="1359">
                  <c:v>7.2226024053139074E-5</c:v>
                </c:pt>
                <c:pt idx="1360">
                  <c:v>7.1061730216981001E-5</c:v>
                </c:pt>
                <c:pt idx="1361">
                  <c:v>6.991545621026188E-5</c:v>
                </c:pt>
                <c:pt idx="1362">
                  <c:v>6.8786936084651716E-5</c:v>
                </c:pt>
                <c:pt idx="1363">
                  <c:v>6.7675907598948367E-5</c:v>
                </c:pt>
                <c:pt idx="1364">
                  <c:v>6.6582112170974488E-5</c:v>
                </c:pt>
                <c:pt idx="1365">
                  <c:v>6.5505294830034739E-5</c:v>
                </c:pt>
                <c:pt idx="1366">
                  <c:v>6.4445204169938345E-5</c:v>
                </c:pt>
                <c:pt idx="1367">
                  <c:v>6.3401592302577751E-5</c:v>
                </c:pt>
                <c:pt idx="1368">
                  <c:v>6.2374214812055089E-5</c:v>
                </c:pt>
                <c:pt idx="1369">
                  <c:v>6.1362830709354006E-5</c:v>
                </c:pt>
                <c:pt idx="1370">
                  <c:v>6.0367202387555377E-5</c:v>
                </c:pt>
                <c:pt idx="1371">
                  <c:v>5.9387095577576167E-5</c:v>
                </c:pt>
                <c:pt idx="1372">
                  <c:v>5.8422279304444757E-5</c:v>
                </c:pt>
                <c:pt idx="1373">
                  <c:v>5.747252584409578E-5</c:v>
                </c:pt>
                <c:pt idx="1374">
                  <c:v>5.6537610680681598E-5</c:v>
                </c:pt>
                <c:pt idx="1375">
                  <c:v>5.5617312464392108E-5</c:v>
                </c:pt>
                <c:pt idx="1376">
                  <c:v>5.4711412969788993E-5</c:v>
                </c:pt>
                <c:pt idx="1377">
                  <c:v>5.3819697054631241E-5</c:v>
                </c:pt>
                <c:pt idx="1378">
                  <c:v>5.294195261920118E-5</c:v>
                </c:pt>
                <c:pt idx="1379">
                  <c:v>5.2077970566120877E-5</c:v>
                </c:pt>
                <c:pt idx="1380">
                  <c:v>5.1227544760653182E-5</c:v>
                </c:pt>
                <c:pt idx="1381">
                  <c:v>5.0390471991478064E-5</c:v>
                </c:pt>
                <c:pt idx="1382">
                  <c:v>4.9566551931953469E-5</c:v>
                </c:pt>
                <c:pt idx="1383">
                  <c:v>4.8755587101835453E-5</c:v>
                </c:pt>
                <c:pt idx="1384">
                  <c:v>4.795738282947161E-5</c:v>
                </c:pt>
                <c:pt idx="1385">
                  <c:v>4.7171747214448606E-5</c:v>
                </c:pt>
                <c:pt idx="1386">
                  <c:v>4.6398491090696807E-5</c:v>
                </c:pt>
                <c:pt idx="1387">
                  <c:v>4.5637427990044992E-5</c:v>
                </c:pt>
                <c:pt idx="1388">
                  <c:v>4.4888374106219996E-5</c:v>
                </c:pt>
                <c:pt idx="1389">
                  <c:v>4.4151148259286729E-5</c:v>
                </c:pt>
                <c:pt idx="1390">
                  <c:v>4.3425571860522564E-5</c:v>
                </c:pt>
                <c:pt idx="1391">
                  <c:v>4.2711468877726262E-5</c:v>
                </c:pt>
                <c:pt idx="1392">
                  <c:v>4.2008665800947302E-5</c:v>
                </c:pt>
                <c:pt idx="1393">
                  <c:v>4.1316991608643777E-5</c:v>
                </c:pt>
                <c:pt idx="1394">
                  <c:v>4.0636277734250056E-5</c:v>
                </c:pt>
                <c:pt idx="1395">
                  <c:v>3.9966358033163341E-5</c:v>
                </c:pt>
                <c:pt idx="1396">
                  <c:v>3.9307068750133192E-5</c:v>
                </c:pt>
                <c:pt idx="1397">
                  <c:v>3.8658248487056914E-5</c:v>
                </c:pt>
                <c:pt idx="1398">
                  <c:v>3.801973817117542E-5</c:v>
                </c:pt>
                <c:pt idx="1399">
                  <c:v>3.7391381023660304E-5</c:v>
                </c:pt>
                <c:pt idx="1400">
                  <c:v>3.6773022528592817E-5</c:v>
                </c:pt>
                <c:pt idx="1401">
                  <c:v>3.6164510402328734E-5</c:v>
                </c:pt>
                <c:pt idx="1402">
                  <c:v>3.5565694563247339E-5</c:v>
                </c:pt>
                <c:pt idx="1403">
                  <c:v>3.4976427101872497E-5</c:v>
                </c:pt>
                <c:pt idx="1404">
                  <c:v>3.4396562251371831E-5</c:v>
                </c:pt>
                <c:pt idx="1405">
                  <c:v>3.3825956358424347E-5</c:v>
                </c:pt>
                <c:pt idx="1406">
                  <c:v>3.326446785444831E-5</c:v>
                </c:pt>
                <c:pt idx="1407">
                  <c:v>3.27119572271994E-5</c:v>
                </c:pt>
                <c:pt idx="1408">
                  <c:v>3.2168286992714364E-5</c:v>
                </c:pt>
                <c:pt idx="1409">
                  <c:v>3.1633321667618946E-5</c:v>
                </c:pt>
                <c:pt idx="1410">
                  <c:v>3.110692774177494E-5</c:v>
                </c:pt>
                <c:pt idx="1411">
                  <c:v>3.0588973651277908E-5</c:v>
                </c:pt>
                <c:pt idx="1412">
                  <c:v>3.007932975179582E-5</c:v>
                </c:pt>
                <c:pt idx="1413">
                  <c:v>2.9577868292242348E-5</c:v>
                </c:pt>
                <c:pt idx="1414">
                  <c:v>2.90844633887854E-5</c:v>
                </c:pt>
                <c:pt idx="1415">
                  <c:v>2.8598990999184453E-5</c:v>
                </c:pt>
                <c:pt idx="1416">
                  <c:v>2.8121328897455424E-5</c:v>
                </c:pt>
                <c:pt idx="1417">
                  <c:v>2.7651356648856017E-5</c:v>
                </c:pt>
                <c:pt idx="1418">
                  <c:v>2.7188955585188717E-5</c:v>
                </c:pt>
                <c:pt idx="1419">
                  <c:v>2.6734008780423259E-5</c:v>
                </c:pt>
                <c:pt idx="1420">
                  <c:v>2.6286401026623769E-5</c:v>
                </c:pt>
                <c:pt idx="1421">
                  <c:v>2.584601881018974E-5</c:v>
                </c:pt>
                <c:pt idx="1422">
                  <c:v>2.541275028839656E-5</c:v>
                </c:pt>
                <c:pt idx="1423">
                  <c:v>2.4986485266240505E-5</c:v>
                </c:pt>
                <c:pt idx="1424">
                  <c:v>2.4567115173577317E-5</c:v>
                </c:pt>
                <c:pt idx="1425">
                  <c:v>2.4154533042557531E-5</c:v>
                </c:pt>
                <c:pt idx="1426">
                  <c:v>2.3748633485350592E-5</c:v>
                </c:pt>
                <c:pt idx="1427">
                  <c:v>2.334931267215691E-5</c:v>
                </c:pt>
                <c:pt idx="1428">
                  <c:v>2.2956468309501406E-5</c:v>
                </c:pt>
                <c:pt idx="1429">
                  <c:v>2.2569999618811551E-5</c:v>
                </c:pt>
                <c:pt idx="1430">
                  <c:v>2.2189807315267924E-5</c:v>
                </c:pt>
                <c:pt idx="1431">
                  <c:v>2.1815793586932046E-5</c:v>
                </c:pt>
                <c:pt idx="1432">
                  <c:v>2.1447862074143072E-5</c:v>
                </c:pt>
                <c:pt idx="1433">
                  <c:v>2.1085917849182409E-5</c:v>
                </c:pt>
                <c:pt idx="1434">
                  <c:v>2.0729867396203364E-5</c:v>
                </c:pt>
                <c:pt idx="1435">
                  <c:v>2.0379618591421392E-5</c:v>
                </c:pt>
                <c:pt idx="1436">
                  <c:v>2.0035080683562147E-5</c:v>
                </c:pt>
                <c:pt idx="1437">
                  <c:v>1.9696164274565392E-5</c:v>
                </c:pt>
                <c:pt idx="1438">
                  <c:v>1.9362781300541511E-5</c:v>
                </c:pt>
                <c:pt idx="1439">
                  <c:v>1.9034845012975179E-5</c:v>
                </c:pt>
                <c:pt idx="1440">
                  <c:v>1.8712269960177192E-5</c:v>
                </c:pt>
                <c:pt idx="1441">
                  <c:v>1.8394971968979345E-5</c:v>
                </c:pt>
                <c:pt idx="1442">
                  <c:v>1.8082868126668517E-5</c:v>
                </c:pt>
                <c:pt idx="1443">
                  <c:v>1.7775876763158632E-5</c:v>
                </c:pt>
                <c:pt idx="1444">
                  <c:v>1.7473917433398758E-5</c:v>
                </c:pt>
                <c:pt idx="1445">
                  <c:v>1.7176910900010483E-5</c:v>
                </c:pt>
                <c:pt idx="1446">
                  <c:v>1.6884779116157542E-5</c:v>
                </c:pt>
                <c:pt idx="1447">
                  <c:v>1.6597445208638368E-5</c:v>
                </c:pt>
                <c:pt idx="1448">
                  <c:v>1.6314833461204698E-5</c:v>
                </c:pt>
                <c:pt idx="1449">
                  <c:v>1.603686929810109E-5</c:v>
                </c:pt>
                <c:pt idx="1450">
                  <c:v>1.576347926782052E-5</c:v>
                </c:pt>
                <c:pt idx="1451">
                  <c:v>1.5494591027078753E-5</c:v>
                </c:pt>
                <c:pt idx="1452">
                  <c:v>1.5230133324999032E-5</c:v>
                </c:pt>
                <c:pt idx="1453">
                  <c:v>1.4970035987507796E-5</c:v>
                </c:pt>
                <c:pt idx="1454">
                  <c:v>1.4714229901940802E-5</c:v>
                </c:pt>
                <c:pt idx="1455">
                  <c:v>1.4462647001850607E-5</c:v>
                </c:pt>
                <c:pt idx="1456">
                  <c:v>1.4215220252020332E-5</c:v>
                </c:pt>
                <c:pt idx="1457">
                  <c:v>1.3971883633675718E-5</c:v>
                </c:pt>
                <c:pt idx="1458">
                  <c:v>1.3732572129896095E-5</c:v>
                </c:pt>
                <c:pt idx="1459">
                  <c:v>1.3497221711220683E-5</c:v>
                </c:pt>
                <c:pt idx="1460">
                  <c:v>1.3265769321448064E-5</c:v>
                </c:pt>
                <c:pt idx="1461">
                  <c:v>1.3038152863626533E-5</c:v>
                </c:pt>
                <c:pt idx="1462">
                  <c:v>1.2814311186232977E-5</c:v>
                </c:pt>
                <c:pt idx="1463">
                  <c:v>1.2594184069536795E-5</c:v>
                </c:pt>
                <c:pt idx="1464">
                  <c:v>1.2377712212149615E-5</c:v>
                </c:pt>
                <c:pt idx="1465">
                  <c:v>1.2164837217755239E-5</c:v>
                </c:pt>
                <c:pt idx="1466">
                  <c:v>1.1955501582018282E-5</c:v>
                </c:pt>
                <c:pt idx="1467">
                  <c:v>1.1749648679672435E-5</c:v>
                </c:pt>
                <c:pt idx="1468">
                  <c:v>1.1547222751780037E-5</c:v>
                </c:pt>
                <c:pt idx="1469">
                  <c:v>1.1348168893168589E-5</c:v>
                </c:pt>
                <c:pt idx="1470">
                  <c:v>1.1152433040033447E-5</c:v>
                </c:pt>
                <c:pt idx="1471">
                  <c:v>1.0959961957712727E-5</c:v>
                </c:pt>
                <c:pt idx="1472">
                  <c:v>1.0770703228626371E-5</c:v>
                </c:pt>
                <c:pt idx="1473">
                  <c:v>1.0584605240380133E-5</c:v>
                </c:pt>
                <c:pt idx="1474">
                  <c:v>1.0401617174032098E-5</c:v>
                </c:pt>
                <c:pt idx="1475">
                  <c:v>1.0221688992518562E-5</c:v>
                </c:pt>
                <c:pt idx="1476">
                  <c:v>1.0044771429239677E-5</c:v>
                </c:pt>
                <c:pt idx="1477">
                  <c:v>9.8708159767991247E-6</c:v>
                </c:pt>
                <c:pt idx="1478">
                  <c:v>9.6997748759002642E-6</c:v>
                </c:pt>
                <c:pt idx="1479">
                  <c:v>9.5316011043927956E-6</c:v>
                </c:pt>
                <c:pt idx="1480">
                  <c:v>9.3662483664710034E-6</c:v>
                </c:pt>
                <c:pt idx="1481">
                  <c:v>9.203671082019727E-6</c:v>
                </c:pt>
                <c:pt idx="1482">
                  <c:v>9.0438243761073809E-6</c:v>
                </c:pt>
                <c:pt idx="1483">
                  <c:v>8.8866640686240469E-6</c:v>
                </c:pt>
                <c:pt idx="1484">
                  <c:v>8.7321466640609488E-6</c:v>
                </c:pt>
                <c:pt idx="1485">
                  <c:v>8.5802293414330863E-6</c:v>
                </c:pt>
                <c:pt idx="1486">
                  <c:v>8.4308699443398341E-6</c:v>
                </c:pt>
                <c:pt idx="1487">
                  <c:v>8.2840269711636793E-6</c:v>
                </c:pt>
                <c:pt idx="1488">
                  <c:v>8.13965956540359E-6</c:v>
                </c:pt>
                <c:pt idx="1489">
                  <c:v>7.9977275061446784E-6</c:v>
                </c:pt>
                <c:pt idx="1490">
                  <c:v>7.8581911986577245E-6</c:v>
                </c:pt>
                <c:pt idx="1491">
                  <c:v>7.7210116651310882E-6</c:v>
                </c:pt>
                <c:pt idx="1492">
                  <c:v>7.5861505355304079E-6</c:v>
                </c:pt>
                <c:pt idx="1493">
                  <c:v>7.4535700385867228E-6</c:v>
                </c:pt>
                <c:pt idx="1494">
                  <c:v>7.323232992909266E-6</c:v>
                </c:pt>
                <c:pt idx="1495">
                  <c:v>7.1951027982226123E-6</c:v>
                </c:pt>
                <c:pt idx="1496">
                  <c:v>7.0691434267265082E-6</c:v>
                </c:pt>
                <c:pt idx="1497">
                  <c:v>6.9453194145767927E-6</c:v>
                </c:pt>
                <c:pt idx="1498">
                  <c:v>6.8235958534844032E-6</c:v>
                </c:pt>
                <c:pt idx="1499">
                  <c:v>6.7039383824338232E-6</c:v>
                </c:pt>
                <c:pt idx="1500">
                  <c:v>6.5863131795158621E-6</c:v>
                </c:pt>
                <c:pt idx="1501">
                  <c:v>6.4706869538775754E-6</c:v>
                </c:pt>
                <c:pt idx="1502">
                  <c:v>6.3570269377828677E-6</c:v>
                </c:pt>
                <c:pt idx="1503">
                  <c:v>6.2453008787865456E-6</c:v>
                </c:pt>
                <c:pt idx="1504">
                  <c:v>6.1354770320180694E-6</c:v>
                </c:pt>
                <c:pt idx="1505">
                  <c:v>6.0275241525740476E-6</c:v>
                </c:pt>
                <c:pt idx="1506">
                  <c:v>5.9214114880186346E-6</c:v>
                </c:pt>
                <c:pt idx="1507">
                  <c:v>5.8171087709894217E-6</c:v>
                </c:pt>
                <c:pt idx="1508">
                  <c:v>5.714586211908439E-6</c:v>
                </c:pt>
                <c:pt idx="1509">
                  <c:v>5.6138144917958574E-6</c:v>
                </c:pt>
                <c:pt idx="1510">
                  <c:v>5.514764755186162E-6</c:v>
                </c:pt>
                <c:pt idx="1511">
                  <c:v>5.4174086031449383E-6</c:v>
                </c:pt>
                <c:pt idx="1512">
                  <c:v>5.3217180863838016E-6</c:v>
                </c:pt>
                <c:pt idx="1513">
                  <c:v>5.2276656984750006E-6</c:v>
                </c:pt>
                <c:pt idx="1514">
                  <c:v>5.1352243691612973E-6</c:v>
                </c:pt>
                <c:pt idx="1515">
                  <c:v>5.0443674577615694E-6</c:v>
                </c:pt>
                <c:pt idx="1516">
                  <c:v>4.9550687466707393E-6</c:v>
                </c:pt>
                <c:pt idx="1517">
                  <c:v>4.8673024349524709E-6</c:v>
                </c:pt>
                <c:pt idx="1518">
                  <c:v>4.7810431320231899E-6</c:v>
                </c:pt>
                <c:pt idx="1519">
                  <c:v>4.6962658514270547E-6</c:v>
                </c:pt>
                <c:pt idx="1520">
                  <c:v>4.6129460046995949E-6</c:v>
                </c:pt>
                <c:pt idx="1521">
                  <c:v>4.5310593953194414E-6</c:v>
                </c:pt>
                <c:pt idx="1522">
                  <c:v>4.4505822127473614E-6</c:v>
                </c:pt>
                <c:pt idx="1523">
                  <c:v>4.3714910265502307E-6</c:v>
                </c:pt>
                <c:pt idx="1524">
                  <c:v>4.2937627806102444E-6</c:v>
                </c:pt>
                <c:pt idx="1525">
                  <c:v>4.2173747874169661E-6</c:v>
                </c:pt>
                <c:pt idx="1526">
                  <c:v>4.1423047224420344E-6</c:v>
                </c:pt>
                <c:pt idx="1527">
                  <c:v>4.068530618594734E-6</c:v>
                </c:pt>
                <c:pt idx="1528">
                  <c:v>3.9960308607579209E-6</c:v>
                </c:pt>
                <c:pt idx="1529">
                  <c:v>3.924784180402925E-6</c:v>
                </c:pt>
                <c:pt idx="1530">
                  <c:v>3.8547696502819033E-6</c:v>
                </c:pt>
                <c:pt idx="1531">
                  <c:v>3.7859666791979336E-6</c:v>
                </c:pt>
                <c:pt idx="1532">
                  <c:v>3.7183550068501101E-6</c:v>
                </c:pt>
                <c:pt idx="1533">
                  <c:v>3.6519146987541303E-6</c:v>
                </c:pt>
                <c:pt idx="1534">
                  <c:v>3.5866261412361189E-6</c:v>
                </c:pt>
                <c:pt idx="1535">
                  <c:v>3.5224700364998412E-6</c:v>
                </c:pt>
                <c:pt idx="1536">
                  <c:v>3.4594273977651389E-6</c:v>
                </c:pt>
                <c:pt idx="1537">
                  <c:v>3.3974795444776419E-6</c:v>
                </c:pt>
                <c:pt idx="1538">
                  <c:v>3.336608097588125E-6</c:v>
                </c:pt>
                <c:pt idx="1539">
                  <c:v>3.2767949749010193E-6</c:v>
                </c:pt>
                <c:pt idx="1540">
                  <c:v>3.2180223864906422E-6</c:v>
                </c:pt>
                <c:pt idx="1541">
                  <c:v>3.1602728301844863E-6</c:v>
                </c:pt>
                <c:pt idx="1542">
                  <c:v>3.1035290871130888E-6</c:v>
                </c:pt>
                <c:pt idx="1543">
                  <c:v>3.0477742173245113E-6</c:v>
                </c:pt>
                <c:pt idx="1544">
                  <c:v>2.9929915554635764E-6</c:v>
                </c:pt>
                <c:pt idx="1545">
                  <c:v>2.9391647065143991E-6</c:v>
                </c:pt>
                <c:pt idx="1546">
                  <c:v>2.8862775416056565E-6</c:v>
                </c:pt>
                <c:pt idx="1547">
                  <c:v>2.8343141938771757E-6</c:v>
                </c:pt>
                <c:pt idx="1548">
                  <c:v>2.7832590544080742E-6</c:v>
                </c:pt>
                <c:pt idx="1549">
                  <c:v>2.7330967682042445E-6</c:v>
                </c:pt>
                <c:pt idx="1550">
                  <c:v>2.6838122302455664E-6</c:v>
                </c:pt>
                <c:pt idx="1551">
                  <c:v>2.6353905815909946E-6</c:v>
                </c:pt>
                <c:pt idx="1552">
                  <c:v>2.5878172055417852E-6</c:v>
                </c:pt>
                <c:pt idx="1553">
                  <c:v>2.5410777238611461E-6</c:v>
                </c:pt>
                <c:pt idx="1554">
                  <c:v>2.4951579930499256E-6</c:v>
                </c:pt>
                <c:pt idx="1555">
                  <c:v>2.4500441006775439E-6</c:v>
                </c:pt>
                <c:pt idx="1556">
                  <c:v>2.4057223617674921E-6</c:v>
                </c:pt>
                <c:pt idx="1557">
                  <c:v>2.3621793152362583E-6</c:v>
                </c:pt>
                <c:pt idx="1558">
                  <c:v>2.3194017203856038E-6</c:v>
                </c:pt>
                <c:pt idx="1559">
                  <c:v>2.2773765534465231E-6</c:v>
                </c:pt>
                <c:pt idx="1560">
                  <c:v>2.2360910041750813E-6</c:v>
                </c:pt>
                <c:pt idx="1561">
                  <c:v>2.1955324724989147E-6</c:v>
                </c:pt>
                <c:pt idx="1562">
                  <c:v>2.1556885652136584E-6</c:v>
                </c:pt>
                <c:pt idx="1563">
                  <c:v>2.1165470927288821E-6</c:v>
                </c:pt>
                <c:pt idx="1564">
                  <c:v>2.078096065862496E-6</c:v>
                </c:pt>
                <c:pt idx="1565">
                  <c:v>2.0403236926833237E-6</c:v>
                </c:pt>
                <c:pt idx="1566">
                  <c:v>2.003218375400835E-6</c:v>
                </c:pt>
                <c:pt idx="1567">
                  <c:v>1.9667687073015044E-6</c:v>
                </c:pt>
                <c:pt idx="1568">
                  <c:v>1.9309634697312717E-6</c:v>
                </c:pt>
                <c:pt idx="1569">
                  <c:v>1.8957916291231122E-6</c:v>
                </c:pt>
                <c:pt idx="1570">
                  <c:v>1.8612423340696343E-6</c:v>
                </c:pt>
                <c:pt idx="1571">
                  <c:v>1.82730491243916E-6</c:v>
                </c:pt>
                <c:pt idx="1572">
                  <c:v>1.7939688685359788E-6</c:v>
                </c:pt>
                <c:pt idx="1573">
                  <c:v>1.7612238803026944E-6</c:v>
                </c:pt>
                <c:pt idx="1574">
                  <c:v>1.7290597965653495E-6</c:v>
                </c:pt>
                <c:pt idx="1575">
                  <c:v>1.6974666343197252E-6</c:v>
                </c:pt>
                <c:pt idx="1576">
                  <c:v>1.6664345760589263E-6</c:v>
                </c:pt>
                <c:pt idx="1577">
                  <c:v>1.635953967141375E-6</c:v>
                </c:pt>
                <c:pt idx="1578">
                  <c:v>1.6060153131984167E-6</c:v>
                </c:pt>
                <c:pt idx="1579">
                  <c:v>1.5766092775816352E-6</c:v>
                </c:pt>
                <c:pt idx="1580">
                  <c:v>1.5477266788484009E-6</c:v>
                </c:pt>
                <c:pt idx="1581">
                  <c:v>1.5193584882860979E-6</c:v>
                </c:pt>
                <c:pt idx="1582">
                  <c:v>1.49149582747352E-6</c:v>
                </c:pt>
                <c:pt idx="1583">
                  <c:v>1.4641299658796857E-6</c:v>
                </c:pt>
                <c:pt idx="1584">
                  <c:v>1.4372523184990564E-6</c:v>
                </c:pt>
                <c:pt idx="1585">
                  <c:v>1.4108544435227577E-6</c:v>
                </c:pt>
                <c:pt idx="1586">
                  <c:v>1.3849280400455311E-6</c:v>
                </c:pt>
                <c:pt idx="1587">
                  <c:v>1.3594649458072949E-6</c:v>
                </c:pt>
                <c:pt idx="1588">
                  <c:v>1.3344571349696493E-6</c:v>
                </c:pt>
                <c:pt idx="1589">
                  <c:v>1.3098967159261117E-6</c:v>
                </c:pt>
                <c:pt idx="1590">
                  <c:v>1.2857759291458564E-6</c:v>
                </c:pt>
                <c:pt idx="1591">
                  <c:v>1.2620871450507034E-6</c:v>
                </c:pt>
                <c:pt idx="1592">
                  <c:v>1.238822861924309E-6</c:v>
                </c:pt>
                <c:pt idx="1593">
                  <c:v>1.2159757038538634E-6</c:v>
                </c:pt>
                <c:pt idx="1594">
                  <c:v>1.1935384187029309E-6</c:v>
                </c:pt>
                <c:pt idx="1595">
                  <c:v>1.1715038761159376E-6</c:v>
                </c:pt>
                <c:pt idx="1596">
                  <c:v>1.1498650655529257E-6</c:v>
                </c:pt>
                <c:pt idx="1597">
                  <c:v>1.1286150943548174E-6</c:v>
                </c:pt>
                <c:pt idx="1598">
                  <c:v>1.1077471858384527E-6</c:v>
                </c:pt>
                <c:pt idx="1599">
                  <c:v>1.0872546774209978E-6</c:v>
                </c:pt>
                <c:pt idx="1600">
                  <c:v>1.0671310187732337E-6</c:v>
                </c:pt>
                <c:pt idx="1601">
                  <c:v>1.0473697700014931E-6</c:v>
                </c:pt>
                <c:pt idx="1602">
                  <c:v>1.0279645998576803E-6</c:v>
                </c:pt>
                <c:pt idx="1603">
                  <c:v>1.0089092839769416E-6</c:v>
                </c:pt>
                <c:pt idx="1604">
                  <c:v>9.9019770314270546E-7</c:v>
                </c:pt>
                <c:pt idx="1605">
                  <c:v>9.7182384157853699E-7</c:v>
                </c:pt>
                <c:pt idx="1606">
                  <c:v>9.5378178526658856E-7</c:v>
                </c:pt>
                <c:pt idx="1607">
                  <c:v>9.3606572029212777E-7</c:v>
                </c:pt>
                <c:pt idx="1608">
                  <c:v>9.1866993121377054E-7</c:v>
                </c:pt>
                <c:pt idx="1609">
                  <c:v>9.0158879945908349E-7</c:v>
                </c:pt>
                <c:pt idx="1610">
                  <c:v>8.8481680174521836E-7</c:v>
                </c:pt>
                <c:pt idx="1611">
                  <c:v>8.6834850852408057E-7</c:v>
                </c:pt>
                <c:pt idx="1612">
                  <c:v>8.5217858245172393E-7</c:v>
                </c:pt>
                <c:pt idx="1613">
                  <c:v>8.3630177688180918E-7</c:v>
                </c:pt>
                <c:pt idx="1614">
                  <c:v>8.2071293438237211E-7</c:v>
                </c:pt>
                <c:pt idx="1615">
                  <c:v>8.0540698527592858E-7</c:v>
                </c:pt>
                <c:pt idx="1616">
                  <c:v>7.9037894620241721E-7</c:v>
                </c:pt>
                <c:pt idx="1617">
                  <c:v>7.7562391870452662E-7</c:v>
                </c:pt>
                <c:pt idx="1618">
                  <c:v>7.6113708783536694E-7</c:v>
                </c:pt>
                <c:pt idx="1619">
                  <c:v>7.4691372078784737E-7</c:v>
                </c:pt>
                <c:pt idx="1620">
                  <c:v>7.3294916554564703E-7</c:v>
                </c:pt>
                <c:pt idx="1621">
                  <c:v>7.1923884955534543E-7</c:v>
                </c:pt>
                <c:pt idx="1622">
                  <c:v>7.0577827841945491E-7</c:v>
                </c:pt>
                <c:pt idx="1623">
                  <c:v>6.9256303461005504E-7</c:v>
                </c:pt>
                <c:pt idx="1624">
                  <c:v>6.7958877620259362E-7</c:v>
                </c:pt>
                <c:pt idx="1625">
                  <c:v>6.6685123562970129E-7</c:v>
                </c:pt>
                <c:pt idx="1626">
                  <c:v>6.5434621845475979E-7</c:v>
                </c:pt>
                <c:pt idx="1627">
                  <c:v>6.4206960216466523E-7</c:v>
                </c:pt>
                <c:pt idx="1628">
                  <c:v>6.3001733498178519E-7</c:v>
                </c:pt>
                <c:pt idx="1629">
                  <c:v>6.1818543469469731E-7</c:v>
                </c:pt>
                <c:pt idx="1630">
                  <c:v>6.0656998750739594E-7</c:v>
                </c:pt>
                <c:pt idx="1631">
                  <c:v>5.9516714690672439E-7</c:v>
                </c:pt>
                <c:pt idx="1632">
                  <c:v>5.8397313254784078E-7</c:v>
                </c:pt>
                <c:pt idx="1633">
                  <c:v>5.729842291572987E-7</c:v>
                </c:pt>
                <c:pt idx="1634">
                  <c:v>5.6219678545351666E-7</c:v>
                </c:pt>
                <c:pt idx="1635">
                  <c:v>5.5160721308454188E-7</c:v>
                </c:pt>
                <c:pt idx="1636">
                  <c:v>5.4121198558257366E-7</c:v>
                </c:pt>
                <c:pt idx="1637">
                  <c:v>5.3100763733518274E-7</c:v>
                </c:pt>
                <c:pt idx="1638">
                  <c:v>5.2099076257289012E-7</c:v>
                </c:pt>
                <c:pt idx="1639">
                  <c:v>5.1115801437297214E-7</c:v>
                </c:pt>
                <c:pt idx="1640">
                  <c:v>5.0150610367907658E-7</c:v>
                </c:pt>
                <c:pt idx="1641">
                  <c:v>4.9203179833648792E-7</c:v>
                </c:pt>
                <c:pt idx="1642">
                  <c:v>4.8273192214294202E-7</c:v>
                </c:pt>
                <c:pt idx="1643">
                  <c:v>4.7360335391442103E-7</c:v>
                </c:pt>
                <c:pt idx="1644">
                  <c:v>4.6464302656607395E-7</c:v>
                </c:pt>
                <c:pt idx="1645">
                  <c:v>4.55847926207784E-7</c:v>
                </c:pt>
                <c:pt idx="1646">
                  <c:v>4.472150912542419E-7</c:v>
                </c:pt>
                <c:pt idx="1647">
                  <c:v>4.3874161154933389E-7</c:v>
                </c:pt>
                <c:pt idx="1648">
                  <c:v>4.3042462750453519E-7</c:v>
                </c:pt>
                <c:pt idx="1649">
                  <c:v>4.2226132925118839E-7</c:v>
                </c:pt>
                <c:pt idx="1650">
                  <c:v>4.142489558064369E-7</c:v>
                </c:pt>
                <c:pt idx="1651">
                  <c:v>4.0638479425249606E-7</c:v>
                </c:pt>
                <c:pt idx="1652">
                  <c:v>3.9866617892927478E-7</c:v>
                </c:pt>
                <c:pt idx="1653">
                  <c:v>3.9109049063988593E-7</c:v>
                </c:pt>
                <c:pt idx="1654">
                  <c:v>3.8365515586906796E-7</c:v>
                </c:pt>
                <c:pt idx="1655">
                  <c:v>3.7635764601418574E-7</c:v>
                </c:pt>
                <c:pt idx="1656">
                  <c:v>3.6919547662865446E-7</c:v>
                </c:pt>
                <c:pt idx="1657">
                  <c:v>3.6216620667760023E-7</c:v>
                </c:pt>
                <c:pt idx="1658">
                  <c:v>3.552674378056025E-7</c:v>
                </c:pt>
                <c:pt idx="1659">
                  <c:v>3.4849681361624401E-7</c:v>
                </c:pt>
                <c:pt idx="1660">
                  <c:v>3.41852018963374E-7</c:v>
                </c:pt>
                <c:pt idx="1661">
                  <c:v>3.3533077925386736E-7</c:v>
                </c:pt>
                <c:pt idx="1662">
                  <c:v>3.2893085976167089E-7</c:v>
                </c:pt>
                <c:pt idx="1663">
                  <c:v>3.2265006495304528E-7</c:v>
                </c:pt>
                <c:pt idx="1664">
                  <c:v>3.1648623782271813E-7</c:v>
                </c:pt>
                <c:pt idx="1665">
                  <c:v>3.1043725924090774E-7</c:v>
                </c:pt>
                <c:pt idx="1666">
                  <c:v>3.0450104731091418E-7</c:v>
                </c:pt>
                <c:pt idx="1667">
                  <c:v>2.9867555673721004E-7</c:v>
                </c:pt>
                <c:pt idx="1668">
                  <c:v>2.9295877820386967E-7</c:v>
                </c:pt>
                <c:pt idx="1669">
                  <c:v>2.8734873776306452E-7</c:v>
                </c:pt>
                <c:pt idx="1670">
                  <c:v>2.818434962336081E-7</c:v>
                </c:pt>
                <c:pt idx="1671">
                  <c:v>2.7644114860933146E-7</c:v>
                </c:pt>
                <c:pt idx="1672">
                  <c:v>2.7113982347709064E-7</c:v>
                </c:pt>
                <c:pt idx="1673">
                  <c:v>2.6593768244434795E-7</c:v>
                </c:pt>
                <c:pt idx="1674">
                  <c:v>2.6083291957614047E-7</c:v>
                </c:pt>
                <c:pt idx="1675">
                  <c:v>2.5582376084119795E-7</c:v>
                </c:pt>
                <c:pt idx="1676">
                  <c:v>2.5090846356724467E-7</c:v>
                </c:pt>
                <c:pt idx="1677">
                  <c:v>2.4608531590520272E-7</c:v>
                </c:pt>
                <c:pt idx="1678">
                  <c:v>2.4135263630219256E-7</c:v>
                </c:pt>
                <c:pt idx="1679">
                  <c:v>2.3670877298320646E-7</c:v>
                </c:pt>
                <c:pt idx="1680">
                  <c:v>2.3215210344134374E-7</c:v>
                </c:pt>
                <c:pt idx="1681">
                  <c:v>2.2768103393636832E-7</c:v>
                </c:pt>
                <c:pt idx="1682">
                  <c:v>2.2329399900161681E-7</c:v>
                </c:pt>
                <c:pt idx="1683">
                  <c:v>2.1898946095896497E-7</c:v>
                </c:pt>
                <c:pt idx="1684">
                  <c:v>2.1476590944186759E-7</c:v>
                </c:pt>
                <c:pt idx="1685">
                  <c:v>2.1062186092621164E-7</c:v>
                </c:pt>
                <c:pt idx="1686">
                  <c:v>2.0655585826896314E-7</c:v>
                </c:pt>
                <c:pt idx="1687">
                  <c:v>2.0256647025446561E-7</c:v>
                </c:pt>
                <c:pt idx="1688">
                  <c:v>1.9865229114818568E-7</c:v>
                </c:pt>
                <c:pt idx="1689">
                  <c:v>1.9481194025789994E-7</c:v>
                </c:pt>
                <c:pt idx="1690">
                  <c:v>1.9104406150214999E-7</c:v>
                </c:pt>
                <c:pt idx="1691">
                  <c:v>1.8734732298585838E-7</c:v>
                </c:pt>
                <c:pt idx="1692">
                  <c:v>1.8372041658296424E-7</c:v>
                </c:pt>
                <c:pt idx="1693">
                  <c:v>1.8016205752604115E-7</c:v>
                </c:pt>
                <c:pt idx="1694">
                  <c:v>1.766709840026878E-7</c:v>
                </c:pt>
                <c:pt idx="1695">
                  <c:v>1.732459567586716E-7</c:v>
                </c:pt>
                <c:pt idx="1696">
                  <c:v>1.6988575870765774E-7</c:v>
                </c:pt>
                <c:pt idx="1697">
                  <c:v>1.6658919454747075E-7</c:v>
                </c:pt>
                <c:pt idx="1698">
                  <c:v>1.6335509038270961E-7</c:v>
                </c:pt>
                <c:pt idx="1699">
                  <c:v>1.601822933537073E-7</c:v>
                </c:pt>
                <c:pt idx="1700">
                  <c:v>1.5706967127166537E-7</c:v>
                </c:pt>
                <c:pt idx="1701">
                  <c:v>1.5401611225987204E-7</c:v>
                </c:pt>
                <c:pt idx="1702">
                  <c:v>1.510205244009479E-7</c:v>
                </c:pt>
                <c:pt idx="1703">
                  <c:v>1.4808183538998217E-7</c:v>
                </c:pt>
                <c:pt idx="1704">
                  <c:v>1.4519899219347792E-7</c:v>
                </c:pt>
                <c:pt idx="1705">
                  <c:v>1.4237096071401536E-7</c:v>
                </c:pt>
                <c:pt idx="1706">
                  <c:v>1.3959672546054077E-7</c:v>
                </c:pt>
                <c:pt idx="1707">
                  <c:v>1.36875289224183E-7</c:v>
                </c:pt>
                <c:pt idx="1708">
                  <c:v>1.342056727595228E-7</c:v>
                </c:pt>
                <c:pt idx="1709">
                  <c:v>1.315869144712191E-7</c:v>
                </c:pt>
                <c:pt idx="1710">
                  <c:v>1.2901807010589163E-7</c:v>
                </c:pt>
                <c:pt idx="1711">
                  <c:v>1.2649821244921956E-7</c:v>
                </c:pt>
                <c:pt idx="1712">
                  <c:v>1.240264310281121E-7</c:v>
                </c:pt>
                <c:pt idx="1713">
                  <c:v>1.2160183181791209E-7</c:v>
                </c:pt>
                <c:pt idx="1714">
                  <c:v>1.1922353695453879E-7</c:v>
                </c:pt>
                <c:pt idx="1715">
                  <c:v>1.1689068445149093E-7</c:v>
                </c:pt>
                <c:pt idx="1716">
                  <c:v>1.1460242792162382E-7</c:v>
                </c:pt>
                <c:pt idx="1717">
                  <c:v>1.1235793630363856E-7</c:v>
                </c:pt>
                <c:pt idx="1718">
                  <c:v>1.1015639359318132E-7</c:v>
                </c:pt>
                <c:pt idx="1719">
                  <c:v>1.0799699857852347E-7</c:v>
                </c:pt>
                <c:pt idx="1720">
                  <c:v>1.0587896458068196E-7</c:v>
                </c:pt>
                <c:pt idx="1721">
                  <c:v>1.0380151919797299E-7</c:v>
                </c:pt>
                <c:pt idx="1722">
                  <c:v>1.0176390405489026E-7</c:v>
                </c:pt>
                <c:pt idx="1723">
                  <c:v>9.9765374555243451E-8</c:v>
                </c:pt>
                <c:pt idx="1724">
                  <c:v>9.7805199639487762E-8</c:v>
                </c:pt>
                <c:pt idx="1725">
                  <c:v>9.5882661546193844E-8</c:v>
                </c:pt>
                <c:pt idx="1726">
                  <c:v>9.3997055577549606E-8</c:v>
                </c:pt>
                <c:pt idx="1727">
                  <c:v>9.2147689868879657E-8</c:v>
                </c:pt>
                <c:pt idx="1728">
                  <c:v>9.0333885162063886E-8</c:v>
                </c:pt>
                <c:pt idx="1729">
                  <c:v>8.8554974582852079E-8</c:v>
                </c:pt>
                <c:pt idx="1730">
                  <c:v>8.6810303421943807E-8</c:v>
                </c:pt>
                <c:pt idx="1731">
                  <c:v>8.5099228919816364E-8</c:v>
                </c:pt>
                <c:pt idx="1732">
                  <c:v>8.3421120055249327E-8</c:v>
                </c:pt>
                <c:pt idx="1733">
                  <c:v>8.1775357337423516E-8</c:v>
                </c:pt>
                <c:pt idx="1734">
                  <c:v>8.0161332601607744E-8</c:v>
                </c:pt>
                <c:pt idx="1735">
                  <c:v>7.8578448808329763E-8</c:v>
                </c:pt>
                <c:pt idx="1736">
                  <c:v>7.7026119845990672E-8</c:v>
                </c:pt>
                <c:pt idx="1737">
                  <c:v>7.5503770336858609E-8</c:v>
                </c:pt>
                <c:pt idx="1738">
                  <c:v>7.4010835446394592E-8</c:v>
                </c:pt>
                <c:pt idx="1739">
                  <c:v>7.2546760695846815E-8</c:v>
                </c:pt>
                <c:pt idx="1740">
                  <c:v>7.1111001778059674E-8</c:v>
                </c:pt>
                <c:pt idx="1741">
                  <c:v>6.9703024376463191E-8</c:v>
                </c:pt>
                <c:pt idx="1742">
                  <c:v>6.8322303987157629E-8</c:v>
                </c:pt>
                <c:pt idx="1743">
                  <c:v>6.6968325744070424E-8</c:v>
                </c:pt>
                <c:pt idx="1744">
                  <c:v>6.5640584247124931E-8</c:v>
                </c:pt>
                <c:pt idx="1745">
                  <c:v>6.4338583393358104E-8</c:v>
                </c:pt>
                <c:pt idx="1746">
                  <c:v>6.3061836210964951E-8</c:v>
                </c:pt>
                <c:pt idx="1747">
                  <c:v>6.180986469620026E-8</c:v>
                </c:pt>
                <c:pt idx="1748">
                  <c:v>6.0582199653093782E-8</c:v>
                </c:pt>
                <c:pt idx="1749">
                  <c:v>5.9378380535942269E-8</c:v>
                </c:pt>
                <c:pt idx="1750">
                  <c:v>5.8197955294514075E-8</c:v>
                </c:pt>
                <c:pt idx="1751">
                  <c:v>5.704048022194547E-8</c:v>
                </c:pt>
                <c:pt idx="1752">
                  <c:v>5.5905519805258268E-8</c:v>
                </c:pt>
                <c:pt idx="1753">
                  <c:v>5.4792646578472879E-8</c:v>
                </c:pt>
                <c:pt idx="1754">
                  <c:v>5.3701440978270882E-8</c:v>
                </c:pt>
                <c:pt idx="1755">
                  <c:v>5.2631491202151293E-8</c:v>
                </c:pt>
                <c:pt idx="1756">
                  <c:v>5.1582393069059901E-8</c:v>
                </c:pt>
                <c:pt idx="1757">
                  <c:v>5.0553749882438713E-8</c:v>
                </c:pt>
                <c:pt idx="1758">
                  <c:v>4.9545172295643337E-8</c:v>
                </c:pt>
                <c:pt idx="1759">
                  <c:v>4.8556278179718584E-8</c:v>
                </c:pt>
                <c:pt idx="1760">
                  <c:v>4.7586692493462544E-8</c:v>
                </c:pt>
                <c:pt idx="1761">
                  <c:v>4.6636047155762344E-8</c:v>
                </c:pt>
                <c:pt idx="1762">
                  <c:v>4.5703980920146969E-8</c:v>
                </c:pt>
                <c:pt idx="1763">
                  <c:v>4.4790139251535011E-8</c:v>
                </c:pt>
                <c:pt idx="1764">
                  <c:v>4.3894174205130771E-8</c:v>
                </c:pt>
                <c:pt idx="1765">
                  <c:v>4.3015744307430725E-8</c:v>
                </c:pt>
                <c:pt idx="1766">
                  <c:v>4.2154514439317119E-8</c:v>
                </c:pt>
                <c:pt idx="1767">
                  <c:v>4.1310155721189061E-8</c:v>
                </c:pt>
                <c:pt idx="1768">
                  <c:v>4.0482345400109041E-8</c:v>
                </c:pt>
                <c:pt idx="1769">
                  <c:v>3.9670766738918261E-8</c:v>
                </c:pt>
                <c:pt idx="1770">
                  <c:v>3.8875108907303587E-8</c:v>
                </c:pt>
                <c:pt idx="1771">
                  <c:v>3.8095066874766162E-8</c:v>
                </c:pt>
                <c:pt idx="1772">
                  <c:v>3.7330341305470816E-8</c:v>
                </c:pt>
                <c:pt idx="1773">
                  <c:v>3.6580638454942917E-8</c:v>
                </c:pt>
                <c:pt idx="1774">
                  <c:v>3.5845670068577603E-8</c:v>
                </c:pt>
                <c:pt idx="1775">
                  <c:v>3.5125153281932413E-8</c:v>
                </c:pt>
                <c:pt idx="1776">
                  <c:v>3.4418810522775802E-8</c:v>
                </c:pt>
                <c:pt idx="1777">
                  <c:v>3.3726369414857536E-8</c:v>
                </c:pt>
                <c:pt idx="1778">
                  <c:v>3.3047562683373872E-8</c:v>
                </c:pt>
                <c:pt idx="1779">
                  <c:v>3.2382128062099479E-8</c:v>
                </c:pt>
                <c:pt idx="1780">
                  <c:v>3.1729808202158493E-8</c:v>
                </c:pt>
                <c:pt idx="1781">
                  <c:v>3.1090350582398105E-8</c:v>
                </c:pt>
                <c:pt idx="1782">
                  <c:v>3.046350742135732E-8</c:v>
                </c:pt>
                <c:pt idx="1783">
                  <c:v>2.9849035590776218E-8</c:v>
                </c:pt>
                <c:pt idx="1784">
                  <c:v>2.9246696530645567E-8</c:v>
                </c:pt>
                <c:pt idx="1785">
                  <c:v>2.8656256165753294E-8</c:v>
                </c:pt>
                <c:pt idx="1786">
                  <c:v>2.8077484823710788E-8</c:v>
                </c:pt>
                <c:pt idx="1787">
                  <c:v>2.7510157154428251E-8</c:v>
                </c:pt>
                <c:pt idx="1788">
                  <c:v>2.6954052051021335E-8</c:v>
                </c:pt>
                <c:pt idx="1789">
                  <c:v>2.6408952572118064E-8</c:v>
                </c:pt>
                <c:pt idx="1790">
                  <c:v>2.5874645865542339E-8</c:v>
                </c:pt>
                <c:pt idx="1791">
                  <c:v>2.535092309335638E-8</c:v>
                </c:pt>
                <c:pt idx="1792">
                  <c:v>2.4837579358233211E-8</c:v>
                </c:pt>
                <c:pt idx="1793">
                  <c:v>2.4334413631139493E-8</c:v>
                </c:pt>
                <c:pt idx="1794">
                  <c:v>2.3841228680300733E-8</c:v>
                </c:pt>
                <c:pt idx="1795">
                  <c:v>2.3357831001438228E-8</c:v>
                </c:pt>
                <c:pt idx="1796">
                  <c:v>2.2884030749241311E-8</c:v>
                </c:pt>
                <c:pt idx="1797">
                  <c:v>2.241964167006592E-8</c:v>
                </c:pt>
                <c:pt idx="1798">
                  <c:v>2.1964481035830601E-8</c:v>
                </c:pt>
                <c:pt idx="1799">
                  <c:v>2.1518369579095045E-8</c:v>
                </c:pt>
                <c:pt idx="1800">
                  <c:v>2.1081131429295046E-8</c:v>
                </c:pt>
                <c:pt idx="1801">
                  <c:v>2.0652594050118045E-8</c:v>
                </c:pt>
                <c:pt idx="1802">
                  <c:v>2.0232588178000818E-8</c:v>
                </c:pt>
                <c:pt idx="1803">
                  <c:v>1.982094776172175E-8</c:v>
                </c:pt>
                <c:pt idx="1804">
                  <c:v>1.9417509903079497E-8</c:v>
                </c:pt>
                <c:pt idx="1805">
                  <c:v>1.9022114798633891E-8</c:v>
                </c:pt>
                <c:pt idx="1806">
                  <c:v>1.8634605682487107E-8</c:v>
                </c:pt>
                <c:pt idx="1807">
                  <c:v>1.8254828770096169E-8</c:v>
                </c:pt>
                <c:pt idx="1808">
                  <c:v>1.788263320309091E-8</c:v>
                </c:pt>
                <c:pt idx="1809">
                  <c:v>1.7517870995082306E-8</c:v>
                </c:pt>
                <c:pt idx="1810">
                  <c:v>1.7160396978446115E-8</c:v>
                </c:pt>
                <c:pt idx="1811">
                  <c:v>1.6810068752063558E-8</c:v>
                </c:pt>
                <c:pt idx="1812">
                  <c:v>1.6466746630000484E-8</c:v>
                </c:pt>
                <c:pt idx="1813">
                  <c:v>1.6130293591111829E-8</c:v>
                </c:pt>
                <c:pt idx="1814">
                  <c:v>1.5800575229551991E-8</c:v>
                </c:pt>
                <c:pt idx="1815">
                  <c:v>1.5477459706181378E-8</c:v>
                </c:pt>
                <c:pt idx="1816">
                  <c:v>1.516081770084276E-8</c:v>
                </c:pt>
                <c:pt idx="1817">
                  <c:v>1.4850522365504881E-8</c:v>
                </c:pt>
                <c:pt idx="1818">
                  <c:v>1.4546449278248777E-8</c:v>
                </c:pt>
                <c:pt idx="1819">
                  <c:v>1.4248476398086572E-8</c:v>
                </c:pt>
                <c:pt idx="1820">
                  <c:v>1.3956484020596223E-8</c:v>
                </c:pt>
                <c:pt idx="1821">
                  <c:v>1.3670354734361203E-8</c:v>
                </c:pt>
                <c:pt idx="1822">
                  <c:v>1.3389973378194908E-8</c:v>
                </c:pt>
                <c:pt idx="1823">
                  <c:v>1.3115226999142151E-8</c:v>
                </c:pt>
                <c:pt idx="1824">
                  <c:v>1.2846004811241814E-8</c:v>
                </c:pt>
                <c:pt idx="1825">
                  <c:v>1.2582198155036915E-8</c:v>
                </c:pt>
                <c:pt idx="1826">
                  <c:v>1.2323700457818906E-8</c:v>
                </c:pt>
                <c:pt idx="1827">
                  <c:v>1.2070407194593614E-8</c:v>
                </c:pt>
                <c:pt idx="1828">
                  <c:v>1.1822215849757684E-8</c:v>
                </c:pt>
                <c:pt idx="1829">
                  <c:v>1.1579025879469396E-8</c:v>
                </c:pt>
                <c:pt idx="1830">
                  <c:v>1.1340738674706244E-8</c:v>
                </c:pt>
                <c:pt idx="1831">
                  <c:v>1.1107257524992681E-8</c:v>
                </c:pt>
                <c:pt idx="1832">
                  <c:v>1.0878487582790355E-8</c:v>
                </c:pt>
                <c:pt idx="1833">
                  <c:v>1.0654335828535127E-8</c:v>
                </c:pt>
                <c:pt idx="1834">
                  <c:v>1.0434711036313466E-8</c:v>
                </c:pt>
                <c:pt idx="1835">
                  <c:v>1.0219523740163373E-8</c:v>
                </c:pt>
                <c:pt idx="1836">
                  <c:v>1.0008686200991129E-8</c:v>
                </c:pt>
                <c:pt idx="1837">
                  <c:v>9.8021123740930193E-9</c:v>
                </c:pt>
                <c:pt idx="1838">
                  <c:v>9.5997178772685649E-9</c:v>
                </c:pt>
                <c:pt idx="1839">
                  <c:v>9.401419959518814E-9</c:v>
                </c:pt>
                <c:pt idx="1840">
                  <c:v>9.2071374703170887E-9</c:v>
                </c:pt>
                <c:pt idx="1841">
                  <c:v>9.0167908294407229E-9</c:v>
                </c:pt>
                <c:pt idx="1842">
                  <c:v>8.8303019973564538E-9</c:v>
                </c:pt>
                <c:pt idx="1843">
                  <c:v>8.6475944461496443E-9</c:v>
                </c:pt>
                <c:pt idx="1844">
                  <c:v>8.4685931309852781E-9</c:v>
                </c:pt>
                <c:pt idx="1845">
                  <c:v>8.2932244620918848E-9</c:v>
                </c:pt>
                <c:pt idx="1846">
                  <c:v>8.1214162772628356E-9</c:v>
                </c:pt>
                <c:pt idx="1847">
                  <c:v>7.9530978148598744E-9</c:v>
                </c:pt>
                <c:pt idx="1848">
                  <c:v>7.7881996873141041E-9</c:v>
                </c:pt>
                <c:pt idx="1849">
                  <c:v>7.6266538551145279E-9</c:v>
                </c:pt>
                <c:pt idx="1850">
                  <c:v>7.468393601275156E-9</c:v>
                </c:pt>
                <c:pt idx="1851">
                  <c:v>7.3133535062721765E-9</c:v>
                </c:pt>
                <c:pt idx="1852">
                  <c:v>7.1614694234428134E-9</c:v>
                </c:pt>
                <c:pt idx="1853">
                  <c:v>7.0126784548384008E-9</c:v>
                </c:pt>
                <c:pt idx="1854">
                  <c:v>6.8669189275219841E-9</c:v>
                </c:pt>
                <c:pt idx="1855">
                  <c:v>6.7241303703038286E-9</c:v>
                </c:pt>
                <c:pt idx="1856">
                  <c:v>6.5842534909068823E-9</c:v>
                </c:pt>
                <c:pt idx="1857">
                  <c:v>6.4472301535536394E-9</c:v>
                </c:pt>
                <c:pt idx="1858">
                  <c:v>6.3130033569682276E-9</c:v>
                </c:pt>
                <c:pt idx="1859">
                  <c:v>6.1815172127841296E-9</c:v>
                </c:pt>
                <c:pt idx="1860">
                  <c:v>6.0527169243535642E-9</c:v>
                </c:pt>
                <c:pt idx="1861">
                  <c:v>5.9265487659466691E-9</c:v>
                </c:pt>
                <c:pt idx="1862">
                  <c:v>5.8029600623394647E-9</c:v>
                </c:pt>
                <c:pt idx="1863">
                  <c:v>5.681899168777144E-9</c:v>
                </c:pt>
                <c:pt idx="1864">
                  <c:v>5.5633154513115126E-9</c:v>
                </c:pt>
                <c:pt idx="1865">
                  <c:v>5.4471592675020517E-9</c:v>
                </c:pt>
                <c:pt idx="1866">
                  <c:v>5.3333819474758764E-9</c:v>
                </c:pt>
                <c:pt idx="1867">
                  <c:v>5.2219357753403875E-9</c:v>
                </c:pt>
                <c:pt idx="1868">
                  <c:v>5.1127739709399084E-9</c:v>
                </c:pt>
                <c:pt idx="1869">
                  <c:v>5.0058506719538861E-9</c:v>
                </c:pt>
                <c:pt idx="1870">
                  <c:v>4.9011209163264649E-9</c:v>
                </c:pt>
                <c:pt idx="1871">
                  <c:v>4.7985406250247518E-9</c:v>
                </c:pt>
                <c:pt idx="1872">
                  <c:v>4.6980665851177881E-9</c:v>
                </c:pt>
                <c:pt idx="1873">
                  <c:v>4.5996564331712813E-9</c:v>
                </c:pt>
                <c:pt idx="1874">
                  <c:v>4.5032686389516342E-9</c:v>
                </c:pt>
                <c:pt idx="1875">
                  <c:v>4.4088624894354767E-9</c:v>
                </c:pt>
                <c:pt idx="1876">
                  <c:v>4.3163980731167516E-9</c:v>
                </c:pt>
                <c:pt idx="1877">
                  <c:v>4.2258362646073959E-9</c:v>
                </c:pt>
                <c:pt idx="1878">
                  <c:v>4.1371387095266826E-9</c:v>
                </c:pt>
                <c:pt idx="1879">
                  <c:v>4.050267809672376E-9</c:v>
                </c:pt>
                <c:pt idx="1880">
                  <c:v>3.965186708470113E-9</c:v>
                </c:pt>
                <c:pt idx="1881">
                  <c:v>3.8818592766952461E-9</c:v>
                </c:pt>
                <c:pt idx="1882">
                  <c:v>3.8002500984624983E-9</c:v>
                </c:pt>
                <c:pt idx="1883">
                  <c:v>3.7203244574775121E-9</c:v>
                </c:pt>
                <c:pt idx="1884">
                  <c:v>3.6420483235481555E-9</c:v>
                </c:pt>
                <c:pt idx="1885">
                  <c:v>3.5653883393472228E-9</c:v>
                </c:pt>
                <c:pt idx="1886">
                  <c:v>3.490311807424759E-9</c:v>
                </c:pt>
                <c:pt idx="1887">
                  <c:v>3.4167866774646156E-9</c:v>
                </c:pt>
                <c:pt idx="1888">
                  <c:v>3.3447815337801307E-9</c:v>
                </c:pt>
                <c:pt idx="1889">
                  <c:v>3.2742655830456536E-9</c:v>
                </c:pt>
                <c:pt idx="1890">
                  <c:v>3.2052086422586519E-9</c:v>
                </c:pt>
                <c:pt idx="1891">
                  <c:v>3.1375811269289113E-9</c:v>
                </c:pt>
                <c:pt idx="1892">
                  <c:v>3.0713540394902201E-9</c:v>
                </c:pt>
                <c:pt idx="1893">
                  <c:v>3.0064989579305354E-9</c:v>
                </c:pt>
                <c:pt idx="1894">
                  <c:v>2.9429880246367682E-9</c:v>
                </c:pt>
                <c:pt idx="1895">
                  <c:v>2.8807939354502755E-9</c:v>
                </c:pt>
                <c:pt idx="1896">
                  <c:v>2.8198899289289448E-9</c:v>
                </c:pt>
                <c:pt idx="1897">
                  <c:v>2.760249775812572E-9</c:v>
                </c:pt>
                <c:pt idx="1898">
                  <c:v>2.7018477686870496E-9</c:v>
                </c:pt>
                <c:pt idx="1899">
                  <c:v>2.6446587118440698E-9</c:v>
                </c:pt>
                <c:pt idx="1900">
                  <c:v>2.5886579113335041E-9</c:v>
                </c:pt>
                <c:pt idx="1901">
                  <c:v>2.5338211652035621E-9</c:v>
                </c:pt>
                <c:pt idx="1902">
                  <c:v>2.4801247539260058E-9</c:v>
                </c:pt>
                <c:pt idx="1903">
                  <c:v>2.4275454310033673E-9</c:v>
                </c:pt>
                <c:pt idx="1904">
                  <c:v>2.3760604137540568E-9</c:v>
                </c:pt>
                <c:pt idx="1905">
                  <c:v>2.3256473742721139E-9</c:v>
                </c:pt>
                <c:pt idx="1906">
                  <c:v>2.2762844305595426E-9</c:v>
                </c:pt>
                <c:pt idx="1907">
                  <c:v>2.2279501378262944E-9</c:v>
                </c:pt>
                <c:pt idx="1908">
                  <c:v>2.180623479956107E-9</c:v>
                </c:pt>
                <c:pt idx="1909">
                  <c:v>2.1342838611348525E-9</c:v>
                </c:pt>
                <c:pt idx="1910">
                  <c:v>2.0889110976378397E-9</c:v>
                </c:pt>
                <c:pt idx="1911">
                  <c:v>2.0444854097741283E-9</c:v>
                </c:pt>
                <c:pt idx="1912">
                  <c:v>2.0009874139834876E-9</c:v>
                </c:pt>
                <c:pt idx="1913">
                  <c:v>1.9583981150849466E-9</c:v>
                </c:pt>
                <c:pt idx="1914">
                  <c:v>1.9166988986728543E-9</c:v>
                </c:pt>
                <c:pt idx="1915">
                  <c:v>1.8758715236578318E-9</c:v>
                </c:pt>
                <c:pt idx="1916">
                  <c:v>1.8358981149505629E-9</c:v>
                </c:pt>
                <c:pt idx="1917">
                  <c:v>1.7967611562854442E-9</c:v>
                </c:pt>
                <c:pt idx="1918">
                  <c:v>1.7584434831808378E-9</c:v>
                </c:pt>
                <c:pt idx="1919">
                  <c:v>1.7209282760347441E-9</c:v>
                </c:pt>
                <c:pt idx="1920">
                  <c:v>1.6841990533520942E-9</c:v>
                </c:pt>
                <c:pt idx="1921">
                  <c:v>1.6482396651020201E-9</c:v>
                </c:pt>
                <c:pt idx="1922">
                  <c:v>1.6130342862023094E-9</c:v>
                </c:pt>
                <c:pt idx="1923">
                  <c:v>1.5785674101286044E-9</c:v>
                </c:pt>
                <c:pt idx="1924">
                  <c:v>1.544823842646645E-9</c:v>
                </c:pt>
                <c:pt idx="1925">
                  <c:v>1.5117886956641186E-9</c:v>
                </c:pt>
                <c:pt idx="1926">
                  <c:v>1.4794473812011816E-9</c:v>
                </c:pt>
                <c:pt idx="1927">
                  <c:v>1.4477856054765224E-9</c:v>
                </c:pt>
                <c:pt idx="1928">
                  <c:v>1.4167893631070582E-9</c:v>
                </c:pt>
                <c:pt idx="1929">
                  <c:v>1.3864449314194145E-9</c:v>
                </c:pt>
                <c:pt idx="1930">
                  <c:v>1.3567388648705756E-9</c:v>
                </c:pt>
                <c:pt idx="1931">
                  <c:v>1.327657989576203E-9</c:v>
                </c:pt>
                <c:pt idx="1932">
                  <c:v>1.2991893979441656E-9</c:v>
                </c:pt>
                <c:pt idx="1933">
                  <c:v>1.2713204434115619E-9</c:v>
                </c:pt>
                <c:pt idx="1934">
                  <c:v>1.244038735283353E-9</c:v>
                </c:pt>
                <c:pt idx="1935">
                  <c:v>1.2173321336703259E-9</c:v>
                </c:pt>
                <c:pt idx="1936">
                  <c:v>1.1911887445250763E-9</c:v>
                </c:pt>
                <c:pt idx="1937">
                  <c:v>1.1655969147734611E-9</c:v>
                </c:pt>
                <c:pt idx="1938">
                  <c:v>1.1405452275405586E-9</c:v>
                </c:pt>
                <c:pt idx="1939">
                  <c:v>1.116022497468672E-9</c:v>
                </c:pt>
                <c:pt idx="1940">
                  <c:v>1.0920177661259194E-9</c:v>
                </c:pt>
                <c:pt idx="1941">
                  <c:v>1.0685202975037946E-9</c:v>
                </c:pt>
                <c:pt idx="1942">
                  <c:v>1.0455195736017329E-9</c:v>
                </c:pt>
                <c:pt idx="1943">
                  <c:v>1.0230052900975857E-9</c:v>
                </c:pt>
                <c:pt idx="1944">
                  <c:v>1.0009673521015165E-9</c:v>
                </c:pt>
                <c:pt idx="1945">
                  <c:v>9.7939586999254664E-10</c:v>
                </c:pt>
                <c:pt idx="1946">
                  <c:v>9.5828115533603571E-10</c:v>
                </c:pt>
                <c:pt idx="1947">
                  <c:v>9.3761371688004043E-10</c:v>
                </c:pt>
                <c:pt idx="1948">
                  <c:v>9.1738425662971943E-10</c:v>
                </c:pt>
                <c:pt idx="1949">
                  <c:v>8.9758366599801854E-10</c:v>
                </c:pt>
                <c:pt idx="1950">
                  <c:v>8.7820302203101909E-10</c:v>
                </c:pt>
                <c:pt idx="1951">
                  <c:v>8.5923358370693771E-10</c:v>
                </c:pt>
                <c:pt idx="1952">
                  <c:v>8.4066678830707574E-10</c:v>
                </c:pt>
                <c:pt idx="1953">
                  <c:v>8.2249424785742089E-10</c:v>
                </c:pt>
                <c:pt idx="1954">
                  <c:v>8.0470774563962712E-10</c:v>
                </c:pt>
                <c:pt idx="1955">
                  <c:v>7.8729923276998317E-10</c:v>
                </c:pt>
                <c:pt idx="1956">
                  <c:v>7.7026082484522224E-10</c:v>
                </c:pt>
                <c:pt idx="1957">
                  <c:v>7.5358479865357576E-10</c:v>
                </c:pt>
                <c:pt idx="1958">
                  <c:v>7.3726358895022412E-10</c:v>
                </c:pt>
                <c:pt idx="1959">
                  <c:v>7.2128978529571445E-10</c:v>
                </c:pt>
                <c:pt idx="1960">
                  <c:v>7.056561289561342E-10</c:v>
                </c:pt>
                <c:pt idx="1961">
                  <c:v>6.9035550986385914E-10</c:v>
                </c:pt>
                <c:pt idx="1962">
                  <c:v>6.7538096363795784E-10</c:v>
                </c:pt>
                <c:pt idx="1963">
                  <c:v>6.6072566866265429E-10</c:v>
                </c:pt>
                <c:pt idx="1964">
                  <c:v>6.4638294322322802E-10</c:v>
                </c:pt>
                <c:pt idx="1965">
                  <c:v>6.3234624269796351E-10</c:v>
                </c:pt>
                <c:pt idx="1966">
                  <c:v>6.1860915680510637E-10</c:v>
                </c:pt>
                <c:pt idx="1967">
                  <c:v>6.0516540690388418E-10</c:v>
                </c:pt>
                <c:pt idx="1968">
                  <c:v>5.9200884334855338E-10</c:v>
                </c:pt>
                <c:pt idx="1969">
                  <c:v>5.7913344289428125E-10</c:v>
                </c:pt>
                <c:pt idx="1970">
                  <c:v>5.6653330615393789E-10</c:v>
                </c:pt>
                <c:pt idx="1971">
                  <c:v>5.5420265510520408E-10</c:v>
                </c:pt>
                <c:pt idx="1972">
                  <c:v>5.4213583064626844E-10</c:v>
                </c:pt>
                <c:pt idx="1973">
                  <c:v>5.3032729019997049E-10</c:v>
                </c:pt>
                <c:pt idx="1974">
                  <c:v>5.1877160536488733E-10</c:v>
                </c:pt>
                <c:pt idx="1975">
                  <c:v>5.074634596128642E-10</c:v>
                </c:pt>
                <c:pt idx="1976">
                  <c:v>4.9639764603166909E-10</c:v>
                </c:pt>
                <c:pt idx="1977">
                  <c:v>4.8556906511243388E-10</c:v>
                </c:pt>
                <c:pt idx="1978">
                  <c:v>4.7497272258058429E-10</c:v>
                </c:pt>
                <c:pt idx="1979">
                  <c:v>4.6460372726950937E-10</c:v>
                </c:pt>
                <c:pt idx="1980">
                  <c:v>4.5445728903644685E-10</c:v>
                </c:pt>
                <c:pt idx="1981">
                  <c:v>4.4452871671929504E-10</c:v>
                </c:pt>
                <c:pt idx="1982">
                  <c:v>4.3481341613396291E-10</c:v>
                </c:pt>
                <c:pt idx="1983">
                  <c:v>4.2530688811125234E-10</c:v>
                </c:pt>
                <c:pt idx="1984">
                  <c:v>4.1600472657265436E-10</c:v>
                </c:pt>
                <c:pt idx="1985">
                  <c:v>4.0690261664409744E-10</c:v>
                </c:pt>
                <c:pt idx="1986">
                  <c:v>3.9799633280722726E-10</c:v>
                </c:pt>
                <c:pt idx="1987">
                  <c:v>3.8928173708719563E-10</c:v>
                </c:pt>
                <c:pt idx="1988">
                  <c:v>3.8075477727641286E-10</c:v>
                </c:pt>
                <c:pt idx="1989">
                  <c:v>3.7241148519353334E-10</c:v>
                </c:pt>
                <c:pt idx="1990">
                  <c:v>3.6424797497695882E-10</c:v>
                </c:pt>
                <c:pt idx="1991">
                  <c:v>3.5626044141230762E-10</c:v>
                </c:pt>
                <c:pt idx="1992">
                  <c:v>3.4844515829301418E-10</c:v>
                </c:pt>
                <c:pt idx="1993">
                  <c:v>3.407984768135471E-10</c:v>
                </c:pt>
                <c:pt idx="1994">
                  <c:v>3.3331682399459584E-10</c:v>
                </c:pt>
                <c:pt idx="1995">
                  <c:v>3.2599670113956785E-10</c:v>
                </c:pt>
                <c:pt idx="1996">
                  <c:v>3.1883468232173405E-10</c:v>
                </c:pt>
                <c:pt idx="1997">
                  <c:v>3.1182741290170972E-10</c:v>
                </c:pt>
                <c:pt idx="1998">
                  <c:v>3.0497160807418066E-10</c:v>
                </c:pt>
                <c:pt idx="1999">
                  <c:v>2.9826405144388451E-10</c:v>
                </c:pt>
                <c:pt idx="2000">
                  <c:v>2.9170159362975878E-10</c:v>
                </c:pt>
                <c:pt idx="2001">
                  <c:v>2.8528115089708614E-10</c:v>
                </c:pt>
                <c:pt idx="2002">
                  <c:v>2.7899970381689018E-10</c:v>
                </c:pt>
                <c:pt idx="2003">
                  <c:v>2.728542959521233E-10</c:v>
                </c:pt>
                <c:pt idx="2004">
                  <c:v>2.6684203257006167E-10</c:v>
                </c:pt>
                <c:pt idx="2005">
                  <c:v>2.6096007938050148E-10</c:v>
                </c:pt>
                <c:pt idx="2006">
                  <c:v>2.5520566129918579E-10</c:v>
                </c:pt>
                <c:pt idx="2007">
                  <c:v>2.4957606123592494E-10</c:v>
                </c:pt>
                <c:pt idx="2008">
                  <c:v>2.4406861890705672E-10</c:v>
                </c:pt>
                <c:pt idx="2009">
                  <c:v>2.3868072967158732E-10</c:v>
                </c:pt>
                <c:pt idx="2010">
                  <c:v>2.3340984339080594E-10</c:v>
                </c:pt>
                <c:pt idx="2011">
                  <c:v>2.2825346331059846E-10</c:v>
                </c:pt>
                <c:pt idx="2012">
                  <c:v>2.2320914496631854E-10</c:v>
                </c:pt>
                <c:pt idx="2013">
                  <c:v>2.1827449510959551E-10</c:v>
                </c:pt>
                <c:pt idx="2014">
                  <c:v>2.1344717065661678E-10</c:v>
                </c:pt>
                <c:pt idx="2015">
                  <c:v>2.0872487765763893E-10</c:v>
                </c:pt>
                <c:pt idx="2016">
                  <c:v>2.0410537028719203E-10</c:v>
                </c:pt>
                <c:pt idx="2017">
                  <c:v>1.9958644985453472E-10</c:v>
                </c:pt>
                <c:pt idx="2018">
                  <c:v>1.9516596383408239E-10</c:v>
                </c:pt>
                <c:pt idx="2019">
                  <c:v>1.9084180491528679E-10</c:v>
                </c:pt>
                <c:pt idx="2020">
                  <c:v>1.8661191007173946E-10</c:v>
                </c:pt>
                <c:pt idx="2021">
                  <c:v>1.8247425964892428E-10</c:v>
                </c:pt>
                <c:pt idx="2022">
                  <c:v>1.7842687647043028E-10</c:v>
                </c:pt>
                <c:pt idx="2023">
                  <c:v>1.7446782496218073E-10</c:v>
                </c:pt>
                <c:pt idx="2024">
                  <c:v>1.7059521029430122E-10</c:v>
                </c:pt>
                <c:pt idx="2025">
                  <c:v>1.6680717754034008E-10</c:v>
                </c:pt>
                <c:pt idx="2026">
                  <c:v>1.6310191085347049E-10</c:v>
                </c:pt>
                <c:pt idx="2027">
                  <c:v>1.5947763265930545E-10</c:v>
                </c:pt>
                <c:pt idx="2028">
                  <c:v>1.5593260286506258E-10</c:v>
                </c:pt>
                <c:pt idx="2029">
                  <c:v>1.5246511808472093E-10</c:v>
                </c:pt>
                <c:pt idx="2030">
                  <c:v>1.4907351087983834E-10</c:v>
                </c:pt>
                <c:pt idx="2031">
                  <c:v>1.4575614901574183E-10</c:v>
                </c:pt>
                <c:pt idx="2032">
                  <c:v>1.425114347328144E-10</c:v>
                </c:pt>
                <c:pt idx="2033">
                  <c:v>1.3933780403250789E-10</c:v>
                </c:pt>
                <c:pt idx="2034">
                  <c:v>1.3623372597783244E-10</c:v>
                </c:pt>
                <c:pt idx="2035">
                  <c:v>1.3319770200808827E-10</c:v>
                </c:pt>
                <c:pt idx="2036">
                  <c:v>1.3022826526741619E-10</c:v>
                </c:pt>
                <c:pt idx="2037">
                  <c:v>1.2732397994706626E-10</c:v>
                </c:pt>
                <c:pt idx="2038">
                  <c:v>1.244834406409602E-10</c:v>
                </c:pt>
                <c:pt idx="2039">
                  <c:v>1.2170527171439177E-10</c:v>
                </c:pt>
                <c:pt idx="2040">
                  <c:v>1.1898812668555076E-10</c:v>
                </c:pt>
                <c:pt idx="2041">
                  <c:v>1.163306876196031E-10</c:v>
                </c:pt>
                <c:pt idx="2042">
                  <c:v>1.137316645351423E-10</c:v>
                </c:pt>
                <c:pt idx="2043">
                  <c:v>1.1118979482269355E-10</c:v>
                </c:pt>
                <c:pt idx="2044">
                  <c:v>1.0870384267508405E-10</c:v>
                </c:pt>
                <c:pt idx="2045">
                  <c:v>1.0627259852940013E-10</c:v>
                </c:pt>
                <c:pt idx="2046">
                  <c:v>1.0389487852034893E-10</c:v>
                </c:pt>
                <c:pt idx="2047">
                  <c:v>1.0156952394473619E-10</c:v>
                </c:pt>
                <c:pt idx="2048">
                  <c:v>9.9295400736910111E-11</c:v>
                </c:pt>
                <c:pt idx="2049">
                  <c:v>9.7071398954889686E-11</c:v>
                </c:pt>
                <c:pt idx="2050">
                  <c:v>9.4896432276988949E-11</c:v>
                </c:pt>
                <c:pt idx="2051">
                  <c:v>9.2769437508769958E-11</c:v>
                </c:pt>
                <c:pt idx="2052">
                  <c:v>9.0689374099990329E-11</c:v>
                </c:pt>
                <c:pt idx="2053">
                  <c:v>8.8655223671533225E-11</c:v>
                </c:pt>
                <c:pt idx="2054">
                  <c:v>8.6665989551945054E-11</c:v>
                </c:pt>
                <c:pt idx="2055">
                  <c:v>8.4720696323502215E-11</c:v>
                </c:pt>
                <c:pt idx="2056">
                  <c:v>8.2818389377541645E-11</c:v>
                </c:pt>
                <c:pt idx="2057">
                  <c:v>8.0958134478949937E-11</c:v>
                </c:pt>
                <c:pt idx="2058">
                  <c:v>7.9139017339538635E-11</c:v>
                </c:pt>
                <c:pt idx="2059">
                  <c:v>7.7360143200198365E-11</c:v>
                </c:pt>
                <c:pt idx="2060">
                  <c:v>7.5620636421607262E-11</c:v>
                </c:pt>
                <c:pt idx="2061">
                  <c:v>7.3919640083366752E-11</c:v>
                </c:pt>
                <c:pt idx="2062">
                  <c:v>7.2256315591349006E-11</c:v>
                </c:pt>
                <c:pt idx="2063">
                  <c:v>7.0629842293126499E-11</c:v>
                </c:pt>
                <c:pt idx="2064">
                  <c:v>6.9039417101314394E-11</c:v>
                </c:pt>
                <c:pt idx="2065">
                  <c:v>6.7484254124631299E-11</c:v>
                </c:pt>
                <c:pt idx="2066">
                  <c:v>6.5963584306588211E-11</c:v>
                </c:pt>
                <c:pt idx="2067">
                  <c:v>6.4476655071599379E-11</c:v>
                </c:pt>
                <c:pt idx="2068">
                  <c:v>6.3022729978378693E-11</c:v>
                </c:pt>
                <c:pt idx="2069">
                  <c:v>6.1601088380486261E-11</c:v>
                </c:pt>
                <c:pt idx="2070">
                  <c:v>6.0211025093869007E-11</c:v>
                </c:pt>
                <c:pt idx="2071">
                  <c:v>5.8851850071268231E-11</c:v>
                </c:pt>
                <c:pt idx="2072">
                  <c:v>5.752288808333314E-11</c:v>
                </c:pt>
                <c:pt idx="2073">
                  <c:v>5.6223478406321921E-11</c:v>
                </c:pt>
                <c:pt idx="2074">
                  <c:v>5.4952974516256803E-11</c:v>
                </c:pt>
                <c:pt idx="2075">
                  <c:v>5.3710743789398302E-11</c:v>
                </c:pt>
                <c:pt idx="2076">
                  <c:v>5.2496167208907918E-11</c:v>
                </c:pt>
                <c:pt idx="2077">
                  <c:v>5.1308639077588738E-11</c:v>
                </c:pt>
                <c:pt idx="2078">
                  <c:v>5.0147566736549903E-11</c:v>
                </c:pt>
                <c:pt idx="2079">
                  <c:v>4.9012370289714703E-11</c:v>
                </c:pt>
                <c:pt idx="2080">
                  <c:v>4.7902482334029169E-11</c:v>
                </c:pt>
                <c:pt idx="2081">
                  <c:v>4.6817347695248135E-11</c:v>
                </c:pt>
                <c:pt idx="2082">
                  <c:v>4.5756423169225452E-11</c:v>
                </c:pt>
                <c:pt idx="2083">
                  <c:v>4.4719177268539977E-11</c:v>
                </c:pt>
                <c:pt idx="2084">
                  <c:v>4.3705089974401131E-11</c:v>
                </c:pt>
                <c:pt idx="2085">
                  <c:v>4.2713652493687325E-11</c:v>
                </c:pt>
                <c:pt idx="2086">
                  <c:v>4.1744367021045895E-11</c:v>
                </c:pt>
                <c:pt idx="2087">
                  <c:v>4.0796746505926235E-11</c:v>
                </c:pt>
                <c:pt idx="2088">
                  <c:v>3.9870314424457373E-11</c:v>
                </c:pt>
                <c:pt idx="2089">
                  <c:v>3.8964604556069422E-11</c:v>
                </c:pt>
                <c:pt idx="2090">
                  <c:v>3.8079160764764064E-11</c:v>
                </c:pt>
                <c:pt idx="2091">
                  <c:v>3.7213536784935444E-11</c:v>
                </c:pt>
                <c:pt idx="2092">
                  <c:v>3.63672960116553E-11</c:v>
                </c:pt>
                <c:pt idx="2093">
                  <c:v>3.5540011295318808E-11</c:v>
                </c:pt>
                <c:pt idx="2094">
                  <c:v>3.4731264740581238E-11</c:v>
                </c:pt>
                <c:pt idx="2095">
                  <c:v>3.3940647509481845E-11</c:v>
                </c:pt>
                <c:pt idx="2096">
                  <c:v>3.3167759628668406E-11</c:v>
                </c:pt>
                <c:pt idx="2097">
                  <c:v>3.2412209800658646E-11</c:v>
                </c:pt>
                <c:pt idx="2098">
                  <c:v>3.1673615219034232E-11</c:v>
                </c:pt>
                <c:pt idx="2099">
                  <c:v>3.0951601387490626E-11</c:v>
                </c:pt>
                <c:pt idx="2100">
                  <c:v>3.0245801942683336E-11</c:v>
                </c:pt>
                <c:pt idx="2101">
                  <c:v>2.9555858480760415E-11</c:v>
                </c:pt>
                <c:pt idx="2102">
                  <c:v>2.8881420387539035E-11</c:v>
                </c:pt>
                <c:pt idx="2103">
                  <c:v>2.8222144672223341E-11</c:v>
                </c:pt>
                <c:pt idx="2104">
                  <c:v>2.7577695804613003E-11</c:v>
                </c:pt>
                <c:pt idx="2105">
                  <c:v>2.6947745555716138E-11</c:v>
                </c:pt>
                <c:pt idx="2106">
                  <c:v>2.6331972841704129E-11</c:v>
                </c:pt>
                <c:pt idx="2107">
                  <c:v>2.5730063571134637E-11</c:v>
                </c:pt>
                <c:pt idx="2108">
                  <c:v>2.514171049538204E-11</c:v>
                </c:pt>
                <c:pt idx="2109">
                  <c:v>2.4566613062211131E-11</c:v>
                </c:pt>
                <c:pt idx="2110">
                  <c:v>2.4004477272409472E-11</c:v>
                </c:pt>
                <c:pt idx="2111">
                  <c:v>2.3455015539445895E-11</c:v>
                </c:pt>
                <c:pt idx="2112">
                  <c:v>2.291794655207167E-11</c:v>
                </c:pt>
                <c:pt idx="2113">
                  <c:v>2.2392995139804732E-11</c:v>
                </c:pt>
                <c:pt idx="2114">
                  <c:v>2.1879892141253254E-11</c:v>
                </c:pt>
                <c:pt idx="2115">
                  <c:v>2.1378374275201038E-11</c:v>
                </c:pt>
                <c:pt idx="2116">
                  <c:v>2.0888184014407254E-11</c:v>
                </c:pt>
                <c:pt idx="2117">
                  <c:v>2.0409069462068909E-11</c:v>
                </c:pt>
                <c:pt idx="2118">
                  <c:v>1.9940784230876007E-11</c:v>
                </c:pt>
                <c:pt idx="2119">
                  <c:v>1.9483087324628209E-11</c:v>
                </c:pt>
                <c:pt idx="2120">
                  <c:v>1.9035743022334379E-11</c:v>
                </c:pt>
                <c:pt idx="2121">
                  <c:v>1.8598520764766337E-11</c:v>
                </c:pt>
                <c:pt idx="2122">
                  <c:v>1.8171195043405548E-11</c:v>
                </c:pt>
                <c:pt idx="2123">
                  <c:v>1.7753545291724757E-11</c:v>
                </c:pt>
                <c:pt idx="2124">
                  <c:v>1.7345355778782679E-11</c:v>
                </c:pt>
                <c:pt idx="2125">
                  <c:v>1.6946415505048857E-11</c:v>
                </c:pt>
                <c:pt idx="2126">
                  <c:v>1.6556518100445726E-11</c:v>
                </c:pt>
                <c:pt idx="2127">
                  <c:v>1.6175461724538623E-11</c:v>
                </c:pt>
                <c:pt idx="2128">
                  <c:v>1.5803048968836922E-11</c:v>
                </c:pt>
                <c:pt idx="2129">
                  <c:v>1.5439086761171085E-11</c:v>
                </c:pt>
                <c:pt idx="2130">
                  <c:v>1.5083386272083638E-11</c:v>
                </c:pt>
                <c:pt idx="2131">
                  <c:v>1.4735762823213928E-11</c:v>
                </c:pt>
                <c:pt idx="2132">
                  <c:v>1.4396035797616436E-11</c:v>
                </c:pt>
                <c:pt idx="2133">
                  <c:v>1.4064028551985573E-11</c:v>
                </c:pt>
                <c:pt idx="2134">
                  <c:v>1.3739568330739438E-11</c:v>
                </c:pt>
                <c:pt idx="2135">
                  <c:v>1.3422486181929462E-11</c:v>
                </c:pt>
                <c:pt idx="2136">
                  <c:v>1.3112616874933001E-11</c:v>
                </c:pt>
                <c:pt idx="2137">
                  <c:v>1.2809798819896149E-11</c:v>
                </c:pt>
                <c:pt idx="2138">
                  <c:v>1.251387398888735E-11</c:v>
                </c:pt>
                <c:pt idx="2139">
                  <c:v>1.222468783872577E-11</c:v>
                </c:pt>
                <c:pt idx="2140">
                  <c:v>1.194208923545506E-11</c:v>
                </c:pt>
                <c:pt idx="2141">
                  <c:v>1.1665930380420349E-11</c:v>
                </c:pt>
                <c:pt idx="2142">
                  <c:v>1.1396066737917383E-11</c:v>
                </c:pt>
                <c:pt idx="2143">
                  <c:v>1.1132356964389645E-11</c:v>
                </c:pt>
                <c:pt idx="2144">
                  <c:v>1.0874662839124296E-11</c:v>
                </c:pt>
                <c:pt idx="2145">
                  <c:v>1.0622849196433811E-11</c:v>
                </c:pt>
                <c:pt idx="2146">
                  <c:v>1.0376783859277564E-11</c:v>
                </c:pt>
                <c:pt idx="2147">
                  <c:v>1.0136337574301528E-11</c:v>
                </c:pt>
                <c:pt idx="2148">
                  <c:v>9.9013839482672265E-12</c:v>
                </c:pt>
                <c:pt idx="2149">
                  <c:v>9.6717993858308037E-12</c:v>
                </c:pt>
                <c:pt idx="2150">
                  <c:v>9.4474630286595201E-12</c:v>
                </c:pt>
                <c:pt idx="2151">
                  <c:v>9.2282566958415129E-12</c:v>
                </c:pt>
                <c:pt idx="2152">
                  <c:v>9.0140648255756882E-12</c:v>
                </c:pt>
                <c:pt idx="2153">
                  <c:v>8.8047744181035743E-12</c:v>
                </c:pt>
                <c:pt idx="2154">
                  <c:v>8.6002749798669184E-12</c:v>
                </c:pt>
                <c:pt idx="2155">
                  <c:v>8.4004584688561001E-12</c:v>
                </c:pt>
                <c:pt idx="2156">
                  <c:v>8.2052192411317769E-12</c:v>
                </c:pt>
                <c:pt idx="2157">
                  <c:v>8.0144539984904753E-12</c:v>
                </c:pt>
                <c:pt idx="2158">
                  <c:v>7.8280617372535792E-12</c:v>
                </c:pt>
                <c:pt idx="2159">
                  <c:v>7.6459436981522855E-12</c:v>
                </c:pt>
                <c:pt idx="2160">
                  <c:v>7.4680033172894177E-12</c:v>
                </c:pt>
                <c:pt idx="2161">
                  <c:v>7.2941461781517017E-12</c:v>
                </c:pt>
                <c:pt idx="2162">
                  <c:v>7.1242799646534254E-12</c:v>
                </c:pt>
                <c:pt idx="2163">
                  <c:v>6.9583144151882281E-12</c:v>
                </c:pt>
                <c:pt idx="2164">
                  <c:v>6.7961612776690355E-12</c:v>
                </c:pt>
                <c:pt idx="2165">
                  <c:v>6.6377342655319767E-12</c:v>
                </c:pt>
                <c:pt idx="2166">
                  <c:v>6.4829490146881995E-12</c:v>
                </c:pt>
                <c:pt idx="2167">
                  <c:v>6.3317230414041072E-12</c:v>
                </c:pt>
                <c:pt idx="2168">
                  <c:v>6.1839757010812882E-12</c:v>
                </c:pt>
                <c:pt idx="2169">
                  <c:v>6.0396281479312669E-12</c:v>
                </c:pt>
                <c:pt idx="2170">
                  <c:v>5.8986032955151085E-12</c:v>
                </c:pt>
                <c:pt idx="2171">
                  <c:v>5.7608257781329956E-12</c:v>
                </c:pt>
                <c:pt idx="2172">
                  <c:v>5.6262219130485901E-12</c:v>
                </c:pt>
                <c:pt idx="2173">
                  <c:v>5.4947196635252343E-12</c:v>
                </c:pt>
                <c:pt idx="2174">
                  <c:v>5.3662486026629812E-12</c:v>
                </c:pt>
                <c:pt idx="2175">
                  <c:v>5.2407398780126751E-12</c:v>
                </c:pt>
                <c:pt idx="2176">
                  <c:v>5.1181261769564792E-12</c:v>
                </c:pt>
                <c:pt idx="2177">
                  <c:v>4.9983416928356365E-12</c:v>
                </c:pt>
                <c:pt idx="2178">
                  <c:v>4.881322091810559E-12</c:v>
                </c:pt>
                <c:pt idx="2179">
                  <c:v>4.7670044804368792E-12</c:v>
                </c:pt>
                <c:pt idx="2180">
                  <c:v>4.6553273739434494E-12</c:v>
                </c:pt>
                <c:pt idx="2181">
                  <c:v>4.5462306651954307E-12</c:v>
                </c:pt>
                <c:pt idx="2182">
                  <c:v>4.4396555943313082E-12</c:v>
                </c:pt>
                <c:pt idx="2183">
                  <c:v>4.3355447190565528E-12</c:v>
                </c:pt>
                <c:pt idx="2184">
                  <c:v>4.2338418855799954E-12</c:v>
                </c:pt>
                <c:pt idx="2185">
                  <c:v>4.1344922001809762E-12</c:v>
                </c:pt>
                <c:pt idx="2186">
                  <c:v>4.0374420013937442E-12</c:v>
                </c:pt>
                <c:pt idx="2187">
                  <c:v>3.9426388327942551E-12</c:v>
                </c:pt>
                <c:pt idx="2188">
                  <c:v>3.8500314163766069E-12</c:v>
                </c:pt>
                <c:pt idx="2189">
                  <c:v>3.7595696265103782E-12</c:v>
                </c:pt>
                <c:pt idx="2190">
                  <c:v>3.6712044644606665E-12</c:v>
                </c:pt>
                <c:pt idx="2191">
                  <c:v>3.5848880334633931E-12</c:v>
                </c:pt>
                <c:pt idx="2192">
                  <c:v>3.5005735143421037E-12</c:v>
                </c:pt>
                <c:pt idx="2193">
                  <c:v>3.4182151416546753E-12</c:v>
                </c:pt>
                <c:pt idx="2194">
                  <c:v>3.3377681803589453E-12</c:v>
                </c:pt>
                <c:pt idx="2195">
                  <c:v>3.2591889029869598E-12</c:v>
                </c:pt>
                <c:pt idx="2196">
                  <c:v>3.1824345673150967E-12</c:v>
                </c:pt>
                <c:pt idx="2197">
                  <c:v>3.107463394521652E-12</c:v>
                </c:pt>
                <c:pt idx="2198">
                  <c:v>3.0342345478192796E-12</c:v>
                </c:pt>
                <c:pt idx="2199">
                  <c:v>2.9627081115545917E-12</c:v>
                </c:pt>
                <c:pt idx="2200">
                  <c:v>2.8928450707621612E-12</c:v>
                </c:pt>
                <c:pt idx="2201">
                  <c:v>2.8246072911654914E-12</c:v>
                </c:pt>
                <c:pt idx="2202">
                  <c:v>2.757957499614049E-12</c:v>
                </c:pt>
                <c:pt idx="2203">
                  <c:v>2.692859264948261E-12</c:v>
                </c:pt>
                <c:pt idx="2204">
                  <c:v>2.6292769792809377E-12</c:v>
                </c:pt>
                <c:pt idx="2205">
                  <c:v>2.5671758396898973E-12</c:v>
                </c:pt>
                <c:pt idx="2206">
                  <c:v>2.5065218303086347E-12</c:v>
                </c:pt>
                <c:pt idx="2207">
                  <c:v>2.4472817048098939E-12</c:v>
                </c:pt>
                <c:pt idx="2208">
                  <c:v>2.3894229692729947E-12</c:v>
                </c:pt>
                <c:pt idx="2209">
                  <c:v>2.3329138654243377E-12</c:v>
                </c:pt>
                <c:pt idx="2210">
                  <c:v>2.277723354246982E-12</c:v>
                </c:pt>
                <c:pt idx="2211">
                  <c:v>2.2238210999479566E-12</c:v>
                </c:pt>
                <c:pt idx="2212">
                  <c:v>2.1711774542771237E-12</c:v>
                </c:pt>
                <c:pt idx="2213">
                  <c:v>2.1197634411900481E-12</c:v>
                </c:pt>
                <c:pt idx="2214">
                  <c:v>2.0695507418476054E-12</c:v>
                </c:pt>
                <c:pt idx="2215">
                  <c:v>2.0205116799437382E-12</c:v>
                </c:pt>
                <c:pt idx="2216">
                  <c:v>1.972619207356377E-12</c:v>
                </c:pt>
                <c:pt idx="2217">
                  <c:v>1.925846890112291E-12</c:v>
                </c:pt>
                <c:pt idx="2218">
                  <c:v>1.8801688946618406E-12</c:v>
                </c:pt>
                <c:pt idx="2219">
                  <c:v>1.8355599744535138E-12</c:v>
                </c:pt>
                <c:pt idx="2220">
                  <c:v>1.7919954568049348E-12</c:v>
                </c:pt>
                <c:pt idx="2221">
                  <c:v>1.7494512300624807E-12</c:v>
                </c:pt>
                <c:pt idx="2222">
                  <c:v>1.7079037310427415E-12</c:v>
                </c:pt>
                <c:pt idx="2223">
                  <c:v>1.6673299327512142E-12</c:v>
                </c:pt>
                <c:pt idx="2224">
                  <c:v>1.6277073323710824E-12</c:v>
                </c:pt>
                <c:pt idx="2225">
                  <c:v>1.5890139395164587E-12</c:v>
                </c:pt>
                <c:pt idx="2226">
                  <c:v>1.5512282647447748E-12</c:v>
                </c:pt>
                <c:pt idx="2227">
                  <c:v>1.5143293083224563E-12</c:v>
                </c:pt>
                <c:pt idx="2228">
                  <c:v>1.478296549238048E-12</c:v>
                </c:pt>
                <c:pt idx="2229">
                  <c:v>1.4431099344581871E-12</c:v>
                </c:pt>
                <c:pt idx="2230">
                  <c:v>1.4087498684204145E-12</c:v>
                </c:pt>
                <c:pt idx="2231">
                  <c:v>1.3751972027583348E-12</c:v>
                </c:pt>
                <c:pt idx="2232">
                  <c:v>1.3424332262531673E-12</c:v>
                </c:pt>
                <c:pt idx="2233">
                  <c:v>1.3104396550082313E-12</c:v>
                </c:pt>
                <c:pt idx="2234">
                  <c:v>1.2791986228398916E-12</c:v>
                </c:pt>
                <c:pt idx="2235">
                  <c:v>1.2486926718813186E-12</c:v>
                </c:pt>
                <c:pt idx="2236">
                  <c:v>1.2189047433943916E-12</c:v>
                </c:pt>
                <c:pt idx="2237">
                  <c:v>1.1898181687846693E-12</c:v>
                </c:pt>
                <c:pt idx="2238">
                  <c:v>1.1614166608151997E-12</c:v>
                </c:pt>
                <c:pt idx="2239">
                  <c:v>1.1336843050154854E-12</c:v>
                </c:pt>
                <c:pt idx="2240">
                  <c:v>1.1066055512803057E-12</c:v>
                </c:pt>
                <c:pt idx="2241">
                  <c:v>1.0801652056552069E-12</c:v>
                </c:pt>
                <c:pt idx="2242">
                  <c:v>1.054348422303771E-12</c:v>
                </c:pt>
                <c:pt idx="2243">
                  <c:v>1.0291406956535253E-12</c:v>
                </c:pt>
                <c:pt idx="2244">
                  <c:v>1.0045278527159758E-12</c:v>
                </c:pt>
                <c:pt idx="2245">
                  <c:v>9.8049604557696899E-13</c:v>
                </c:pt>
                <c:pt idx="2246">
                  <c:v>9.5703174405434431E-13</c:v>
                </c:pt>
                <c:pt idx="2247">
                  <c:v>9.3412172851846024E-13</c:v>
                </c:pt>
                <c:pt idx="2248">
                  <c:v>9.1175308287215994E-13</c:v>
                </c:pt>
                <c:pt idx="2249">
                  <c:v>8.8991318768723768E-13</c:v>
                </c:pt>
                <c:pt idx="2250">
                  <c:v>8.6858971349353285E-13</c:v>
                </c:pt>
                <c:pt idx="2251">
                  <c:v>8.4777061421708072E-13</c:v>
                </c:pt>
                <c:pt idx="2252">
                  <c:v>8.2744412076461929E-13</c:v>
                </c:pt>
                <c:pt idx="2253">
                  <c:v>8.0759873475109534E-13</c:v>
                </c:pt>
                <c:pt idx="2254">
                  <c:v>7.8822322236668212E-13</c:v>
                </c:pt>
                <c:pt idx="2255">
                  <c:v>7.6930660838066725E-13</c:v>
                </c:pt>
                <c:pt idx="2256">
                  <c:v>7.5083817027917838E-13</c:v>
                </c:pt>
                <c:pt idx="2257">
                  <c:v>7.3280743253325522E-13</c:v>
                </c:pt>
                <c:pt idx="2258">
                  <c:v>7.15204160995372E-13</c:v>
                </c:pt>
                <c:pt idx="2259">
                  <c:v>6.9801835742077616E-13</c:v>
                </c:pt>
                <c:pt idx="2260">
                  <c:v>6.8124025411121596E-13</c:v>
                </c:pt>
                <c:pt idx="2261">
                  <c:v>6.6486030867842399E-13</c:v>
                </c:pt>
                <c:pt idx="2262">
                  <c:v>6.4886919892457754E-13</c:v>
                </c:pt>
                <c:pt idx="2263">
                  <c:v>6.3325781783734061E-13</c:v>
                </c:pt>
                <c:pt idx="2264">
                  <c:v>6.180172686966967E-13</c:v>
                </c:pt>
                <c:pt idx="2265">
                  <c:v>6.0313886029151111E-13</c:v>
                </c:pt>
                <c:pt idx="2266">
                  <c:v>5.8861410224295486E-13</c:v>
                </c:pt>
                <c:pt idx="2267">
                  <c:v>5.7443470043281821E-13</c:v>
                </c:pt>
                <c:pt idx="2268">
                  <c:v>5.6059255253418917E-13</c:v>
                </c:pt>
                <c:pt idx="2269">
                  <c:v>5.4707974364237987E-13</c:v>
                </c:pt>
                <c:pt idx="2270">
                  <c:v>5.3388854200364555E-13</c:v>
                </c:pt>
                <c:pt idx="2271">
                  <c:v>5.2101139483990125E-13</c:v>
                </c:pt>
                <c:pt idx="2272">
                  <c:v>5.0844092426701744E-13</c:v>
                </c:pt>
                <c:pt idx="2273">
                  <c:v>4.9616992330478719E-13</c:v>
                </c:pt>
                <c:pt idx="2274">
                  <c:v>4.8419135197644443E-13</c:v>
                </c:pt>
                <c:pt idx="2275">
                  <c:v>4.7249833349586999E-13</c:v>
                </c:pt>
                <c:pt idx="2276">
                  <c:v>4.6108415054049635E-13</c:v>
                </c:pt>
                <c:pt idx="2277">
                  <c:v>4.499422416078258E-13</c:v>
                </c:pt>
                <c:pt idx="2278">
                  <c:v>4.3906619745425392E-13</c:v>
                </c:pt>
                <c:pt idx="2279">
                  <c:v>4.2844975761355404E-13</c:v>
                </c:pt>
                <c:pt idx="2280">
                  <c:v>4.1808680699414768E-13</c:v>
                </c:pt>
                <c:pt idx="2281">
                  <c:v>4.0797137255272443E-13</c:v>
                </c:pt>
                <c:pt idx="2282">
                  <c:v>3.9809762004296335E-13</c:v>
                </c:pt>
                <c:pt idx="2283">
                  <c:v>3.8845985083730121E-13</c:v>
                </c:pt>
                <c:pt idx="2284">
                  <c:v>3.7905249882060742E-13</c:v>
                </c:pt>
                <c:pt idx="2285">
                  <c:v>3.6987012735368315E-13</c:v>
                </c:pt>
                <c:pt idx="2286">
                  <c:v>3.6090742630541374E-13</c:v>
                </c:pt>
                <c:pt idx="2287">
                  <c:v>3.5215920915185746E-13</c:v>
                </c:pt>
                <c:pt idx="2288">
                  <c:v>3.4362041014078233E-13</c:v>
                </c:pt>
                <c:pt idx="2289">
                  <c:v>3.3528608152027701E-13</c:v>
                </c:pt>
                <c:pt idx="2290">
                  <c:v>3.2715139083001283E-13</c:v>
                </c:pt>
                <c:pt idx="2291">
                  <c:v>3.1921161825364769E-13</c:v>
                </c:pt>
                <c:pt idx="2292">
                  <c:v>3.1146215403117E-13</c:v>
                </c:pt>
                <c:pt idx="2293">
                  <c:v>3.038984959297559E-13</c:v>
                </c:pt>
                <c:pt idx="2294">
                  <c:v>2.9651624677181536E-13</c:v>
                </c:pt>
                <c:pt idx="2295">
                  <c:v>2.8931111201907176E-13</c:v>
                </c:pt>
                <c:pt idx="2296">
                  <c:v>2.8227889741126305E-13</c:v>
                </c:pt>
                <c:pt idx="2297">
                  <c:v>2.7541550665839966E-13</c:v>
                </c:pt>
                <c:pt idx="2298">
                  <c:v>2.6871693918528794E-13</c:v>
                </c:pt>
                <c:pt idx="2299">
                  <c:v>2.6217928792721308E-13</c:v>
                </c:pt>
                <c:pt idx="2300">
                  <c:v>2.557987371755841E-13</c:v>
                </c:pt>
                <c:pt idx="2301">
                  <c:v>2.4957156047248874E-13</c:v>
                </c:pt>
                <c:pt idx="2302">
                  <c:v>2.4349411855299638E-13</c:v>
                </c:pt>
                <c:pt idx="2303">
                  <c:v>2.3756285733423116E-13</c:v>
                </c:pt>
                <c:pt idx="2304">
                  <c:v>2.3177430595007326E-13</c:v>
                </c:pt>
                <c:pt idx="2305">
                  <c:v>2.2612507483051098E-13</c:v>
                </c:pt>
                <c:pt idx="2306">
                  <c:v>2.20611853824729E-13</c:v>
                </c:pt>
                <c:pt idx="2307">
                  <c:v>2.1523141036679651E-13</c:v>
                </c:pt>
                <c:pt idx="2308">
                  <c:v>2.0998058768307951E-13</c:v>
                </c:pt>
                <c:pt idx="2309">
                  <c:v>2.0485630304049064E-13</c:v>
                </c:pt>
                <c:pt idx="2310">
                  <c:v>1.9985554603457988E-13</c:v>
                </c:pt>
                <c:pt idx="2311">
                  <c:v>1.9497537691669221E-13</c:v>
                </c:pt>
                <c:pt idx="2312">
                  <c:v>1.902129249590688E-13</c:v>
                </c:pt>
                <c:pt idx="2313">
                  <c:v>1.8556538685737119E-13</c:v>
                </c:pt>
                <c:pt idx="2314">
                  <c:v>1.8103002516958947E-13</c:v>
                </c:pt>
                <c:pt idx="2315">
                  <c:v>1.766041667904336E-13</c:v>
                </c:pt>
                <c:pt idx="2316">
                  <c:v>1.7228520146072371E-13</c:v>
                </c:pt>
                <c:pt idx="2317">
                  <c:v>1.6807058031065941E-13</c:v>
                </c:pt>
                <c:pt idx="2318">
                  <c:v>1.6395781443636758E-13</c:v>
                </c:pt>
                <c:pt idx="2319">
                  <c:v>1.5994447350905807E-13</c:v>
                </c:pt>
                <c:pt idx="2320">
                  <c:v>1.5602818441583122E-13</c:v>
                </c:pt>
                <c:pt idx="2321">
                  <c:v>1.5220662993165201E-13</c:v>
                </c:pt>
                <c:pt idx="2322">
                  <c:v>1.4847754742162801E-13</c:v>
                </c:pt>
                <c:pt idx="2323">
                  <c:v>1.4483872757299923E-13</c:v>
                </c:pt>
                <c:pt idx="2324">
                  <c:v>1.4128801315615798E-13</c:v>
                </c:pt>
                <c:pt idx="2325">
                  <c:v>1.3782329781399794E-13</c:v>
                </c:pt>
                <c:pt idx="2326">
                  <c:v>1.3444252487901953E-13</c:v>
                </c:pt>
                <c:pt idx="2327">
                  <c:v>1.3114368621749967E-13</c:v>
                </c:pt>
                <c:pt idx="2328">
                  <c:v>1.2792482110017075E-13</c:v>
                </c:pt>
                <c:pt idx="2329">
                  <c:v>1.2478401509880332E-13</c:v>
                </c:pt>
                <c:pt idx="2330">
                  <c:v>1.2171939900805274E-13</c:v>
                </c:pt>
                <c:pt idx="2331">
                  <c:v>1.1872914779208362E-13</c:v>
                </c:pt>
                <c:pt idx="2332">
                  <c:v>1.1581147955533814E-13</c:v>
                </c:pt>
                <c:pt idx="2333">
                  <c:v>1.1296465453697786E-13</c:v>
                </c:pt>
                <c:pt idx="2334">
                  <c:v>1.1018697412834387E-13</c:v>
                </c:pt>
                <c:pt idx="2335">
                  <c:v>1.0747677991307715E-13</c:v>
                </c:pt>
                <c:pt idx="2336">
                  <c:v>1.0483245272923988E-13</c:v>
                </c:pt>
                <c:pt idx="2337">
                  <c:v>1.0225241175303847E-13</c:v>
                </c:pt>
                <c:pt idx="2338">
                  <c:v>9.9735113603592241E-14</c:v>
                </c:pt>
                <c:pt idx="2339">
                  <c:v>9.7279051468347114E-14</c:v>
                </c:pt>
                <c:pt idx="2340">
                  <c:v>9.4882754248539001E-14</c:v>
                </c:pt>
                <c:pt idx="2341">
                  <c:v>9.254478572442631E-14</c:v>
                </c:pt>
                <c:pt idx="2342">
                  <c:v>9.0263743739691369E-14</c:v>
                </c:pt>
                <c:pt idx="2343">
                  <c:v>8.803825940465038E-14</c:v>
                </c:pt>
                <c:pt idx="2344">
                  <c:v>8.5866996317847195E-14</c:v>
                </c:pt>
                <c:pt idx="2345">
                  <c:v>8.3748649805560807E-14</c:v>
                </c:pt>
                <c:pt idx="2346">
                  <c:v>8.1681946178909351E-14</c:v>
                </c:pt>
                <c:pt idx="2347">
                  <c:v>7.9665642008035796E-14</c:v>
                </c:pt>
                <c:pt idx="2348">
                  <c:v>7.7698523413092157E-14</c:v>
                </c:pt>
                <c:pt idx="2349">
                  <c:v>7.5779405371586827E-14</c:v>
                </c:pt>
                <c:pt idx="2350">
                  <c:v>7.3907131041730366E-14</c:v>
                </c:pt>
                <c:pt idx="2351">
                  <c:v>7.2080571101417168E-14</c:v>
                </c:pt>
                <c:pt idx="2352">
                  <c:v>7.0298623102492017E-14</c:v>
                </c:pt>
                <c:pt idx="2353">
                  <c:v>6.8560210839952157E-14</c:v>
                </c:pt>
                <c:pt idx="2354">
                  <c:v>6.6864283735728432E-14</c:v>
                </c:pt>
                <c:pt idx="2355">
                  <c:v>6.5209816236759728E-14</c:v>
                </c:pt>
                <c:pt idx="2356">
                  <c:v>6.3595807226969361E-14</c:v>
                </c:pt>
                <c:pt idx="2357">
                  <c:v>6.2021279452872134E-14</c:v>
                </c:pt>
                <c:pt idx="2358">
                  <c:v>6.0485278962499131E-14</c:v>
                </c:pt>
                <c:pt idx="2359">
                  <c:v>5.8986874557315517E-14</c:v>
                </c:pt>
                <c:pt idx="2360">
                  <c:v>5.7525157256851082E-14</c:v>
                </c:pt>
                <c:pt idx="2361">
                  <c:v>5.609923977572976E-14</c:v>
                </c:pt>
                <c:pt idx="2362">
                  <c:v>5.4708256012871957E-14</c:v>
                </c:pt>
                <c:pt idx="2363">
                  <c:v>5.3351360552510532E-14</c:v>
                </c:pt>
                <c:pt idx="2364">
                  <c:v>5.2027728176819744E-14</c:v>
                </c:pt>
                <c:pt idx="2365">
                  <c:v>5.0736553389852701E-14</c:v>
                </c:pt>
                <c:pt idx="2366">
                  <c:v>4.9477049952542849E-14</c:v>
                </c:pt>
                <c:pt idx="2367">
                  <c:v>4.8248450428516108E-14</c:v>
                </c:pt>
                <c:pt idx="2368">
                  <c:v>4.7050005740459307E-14</c:v>
                </c:pt>
                <c:pt idx="2369">
                  <c:v>4.5880984736805087E-14</c:v>
                </c:pt>
                <c:pt idx="2370">
                  <c:v>4.4740673768506135E-14</c:v>
                </c:pt>
                <c:pt idx="2371">
                  <c:v>4.3628376275668701E-14</c:v>
                </c:pt>
                <c:pt idx="2372">
                  <c:v>4.254341238378596E-14</c:v>
                </c:pt>
                <c:pt idx="2373">
                  <c:v>4.1485118509387464E-14</c:v>
                </c:pt>
                <c:pt idx="2374">
                  <c:v>4.0452846974906441E-14</c:v>
                </c:pt>
                <c:pt idx="2375">
                  <c:v>3.9445965632470997E-14</c:v>
                </c:pt>
                <c:pt idx="2376">
                  <c:v>3.8463857496510733E-14</c:v>
                </c:pt>
                <c:pt idx="2377">
                  <c:v>3.7505920384917193E-14</c:v>
                </c:pt>
                <c:pt idx="2378">
                  <c:v>3.6571566568575149E-14</c:v>
                </c:pt>
                <c:pt idx="2379">
                  <c:v>3.5660222429082772E-14</c:v>
                </c:pt>
                <c:pt idx="2380">
                  <c:v>3.4771328124455499E-14</c:v>
                </c:pt>
                <c:pt idx="2381">
                  <c:v>3.3904337262649725E-14</c:v>
                </c:pt>
                <c:pt idx="2382">
                  <c:v>3.3058716582703206E-14</c:v>
                </c:pt>
                <c:pt idx="2383">
                  <c:v>3.2233945643341888E-14</c:v>
                </c:pt>
                <c:pt idx="2384">
                  <c:v>3.1429516518852962E-14</c:v>
                </c:pt>
                <c:pt idx="2385">
                  <c:v>3.0644933502094136E-14</c:v>
                </c:pt>
                <c:pt idx="2386">
                  <c:v>2.9879712814425378E-14</c:v>
                </c:pt>
                <c:pt idx="2387">
                  <c:v>2.9133382322456123E-14</c:v>
                </c:pt>
                <c:pt idx="2388">
                  <c:v>2.8405481261406749E-14</c:v>
                </c:pt>
                <c:pt idx="2389">
                  <c:v>2.7695559964965636E-14</c:v>
                </c:pt>
                <c:pt idx="2390">
                  <c:v>2.7003179601462463E-14</c:v>
                </c:pt>
                <c:pt idx="2391">
                  <c:v>2.6327911916236856E-14</c:v>
                </c:pt>
                <c:pt idx="2392">
                  <c:v>2.5669338980043181E-14</c:v>
                </c:pt>
                <c:pt idx="2393">
                  <c:v>2.502705294335912E-14</c:v>
                </c:pt>
                <c:pt idx="2394">
                  <c:v>2.440065579645965E-14</c:v>
                </c:pt>
                <c:pt idx="2395">
                  <c:v>2.3789759135121121E-14</c:v>
                </c:pt>
                <c:pt idx="2396">
                  <c:v>2.3193983931832787E-14</c:v>
                </c:pt>
                <c:pt idx="2397">
                  <c:v>2.2612960312374739E-14</c:v>
                </c:pt>
                <c:pt idx="2398">
                  <c:v>2.2046327337656824E-14</c:v>
                </c:pt>
                <c:pt idx="2399">
                  <c:v>2.1493732790671797E-14</c:v>
                </c:pt>
                <c:pt idx="2400">
                  <c:v>2.0954832968475164E-14</c:v>
                </c:pt>
                <c:pt idx="2401">
                  <c:v>2.0429292479042249E-14</c:v>
                </c:pt>
                <c:pt idx="2402">
                  <c:v>1.9916784042918205E-14</c:v>
                </c:pt>
                <c:pt idx="2403">
                  <c:v>1.9416988299532644E-14</c:v>
                </c:pt>
                <c:pt idx="2404">
                  <c:v>1.8929593618071931E-14</c:v>
                </c:pt>
                <c:pt idx="2405">
                  <c:v>1.8454295912811454E-14</c:v>
                </c:pt>
                <c:pt idx="2406">
                  <c:v>1.7990798462798953E-14</c:v>
                </c:pt>
                <c:pt idx="2407">
                  <c:v>1.7538811735787028E-14</c:v>
                </c:pt>
                <c:pt idx="2408">
                  <c:v>1.7098053216317545E-14</c:v>
                </c:pt>
                <c:pt idx="2409">
                  <c:v>1.6668247237863531E-14</c:v>
                </c:pt>
                <c:pt idx="2410">
                  <c:v>1.6249124818929431E-14</c:v>
                </c:pt>
                <c:pt idx="2411">
                  <c:v>1.5840423503022232E-14</c:v>
                </c:pt>
                <c:pt idx="2412">
                  <c:v>1.5441887202402289E-14</c:v>
                </c:pt>
                <c:pt idx="2413">
                  <c:v>1.5053266045518535E-14</c:v>
                </c:pt>
                <c:pt idx="2414">
                  <c:v>1.4674316228064933E-14</c:v>
                </c:pt>
                <c:pt idx="2415">
                  <c:v>1.4304799867534243E-14</c:v>
                </c:pt>
                <c:pt idx="2416">
                  <c:v>1.3944484861234872E-14</c:v>
                </c:pt>
                <c:pt idx="2417">
                  <c:v>1.3593144747647365E-14</c:v>
                </c:pt>
                <c:pt idx="2418">
                  <c:v>1.3250558571074573E-14</c:v>
                </c:pt>
                <c:pt idx="2419">
                  <c:v>1.2916510749489831E-14</c:v>
                </c:pt>
                <c:pt idx="2420">
                  <c:v>1.2590790945513968E-14</c:v>
                </c:pt>
                <c:pt idx="2421">
                  <c:v>1.2273193940450942E-14</c:v>
                </c:pt>
                <c:pt idx="2422">
                  <c:v>1.1963519511307995E-14</c:v>
                </c:pt>
                <c:pt idx="2423">
                  <c:v>1.1661572310730993E-14</c:v>
                </c:pt>
                <c:pt idx="2424">
                  <c:v>1.1367161749782995E-14</c:v>
                </c:pt>
                <c:pt idx="2425">
                  <c:v>1.1080101883509626E-14</c:v>
                </c:pt>
                <c:pt idx="2426">
                  <c:v>1.0800211299214456E-14</c:v>
                </c:pt>
                <c:pt idx="2427">
                  <c:v>1.0527313007390779E-14</c:v>
                </c:pt>
                <c:pt idx="2428">
                  <c:v>1.0261234335237732E-14</c:v>
                </c:pt>
                <c:pt idx="2429">
                  <c:v>1.0001806822712381E-14</c:v>
                </c:pt>
                <c:pt idx="2430">
                  <c:v>9.7488661210458135E-15</c:v>
                </c:pt>
                <c:pt idx="2431">
                  <c:v>9.5022518936728344E-15</c:v>
                </c:pt>
                <c:pt idx="2432">
                  <c:v>9.2618077195215804E-15</c:v>
                </c:pt>
                <c:pt idx="2433">
                  <c:v>9.0273809985970142E-15</c:v>
                </c:pt>
                <c:pt idx="2434">
                  <c:v>8.7988228598149931E-15</c:v>
                </c:pt>
                <c:pt idx="2435">
                  <c:v>8.5759880710289218E-15</c:v>
                </c:pt>
                <c:pt idx="2436">
                  <c:v>8.3587349511987932E-15</c:v>
                </c:pt>
                <c:pt idx="2437">
                  <c:v>8.14692528465087E-15</c:v>
                </c:pt>
                <c:pt idx="2438">
                  <c:v>7.9404242373824047E-15</c:v>
                </c:pt>
                <c:pt idx="2439">
                  <c:v>7.7391002753602324E-15</c:v>
                </c:pt>
                <c:pt idx="2440">
                  <c:v>7.5428250847658002E-15</c:v>
                </c:pt>
                <c:pt idx="2441">
                  <c:v>7.3514734941446418E-15</c:v>
                </c:pt>
                <c:pt idx="2442">
                  <c:v>7.1649233984116726E-15</c:v>
                </c:pt>
                <c:pt idx="2443">
                  <c:v>6.9830556846716078E-15</c:v>
                </c:pt>
                <c:pt idx="2444">
                  <c:v>6.8057541598074815E-15</c:v>
                </c:pt>
                <c:pt idx="2445">
                  <c:v>6.6329054798037377E-15</c:v>
                </c:pt>
                <c:pt idx="2446">
                  <c:v>6.4643990807502833E-15</c:v>
                </c:pt>
                <c:pt idx="2447">
                  <c:v>6.3001271115036129E-15</c:v>
                </c:pt>
                <c:pt idx="2448">
                  <c:v>6.1399843679525407E-15</c:v>
                </c:pt>
                <c:pt idx="2449">
                  <c:v>5.9838682288564359E-15</c:v>
                </c:pt>
                <c:pt idx="2450">
                  <c:v>5.8316785932200422E-15</c:v>
                </c:pt>
                <c:pt idx="2451">
                  <c:v>5.6833178191667647E-15</c:v>
                </c:pt>
                <c:pt idx="2452">
                  <c:v>5.5386906642723767E-15</c:v>
                </c:pt>
                <c:pt idx="2453">
                  <c:v>5.3977042273333971E-15</c:v>
                </c:pt>
                <c:pt idx="2454">
                  <c:v>5.2602678915230586E-15</c:v>
                </c:pt>
                <c:pt idx="2455">
                  <c:v>5.1262932689166724E-15</c:v>
                </c:pt>
                <c:pt idx="2456">
                  <c:v>4.9956941463400299E-15</c:v>
                </c:pt>
                <c:pt idx="2457">
                  <c:v>4.8683864325222613E-15</c:v>
                </c:pt>
                <c:pt idx="2458">
                  <c:v>4.744288106511848E-15</c:v>
                </c:pt>
                <c:pt idx="2459">
                  <c:v>4.623319167333055E-15</c:v>
                </c:pt>
                <c:pt idx="2460">
                  <c:v>4.505401584849673E-15</c:v>
                </c:pt>
                <c:pt idx="2461">
                  <c:v>4.3904592518094648E-15</c:v>
                </c:pt>
                <c:pt idx="2462">
                  <c:v>4.2784179370386755E-15</c:v>
                </c:pt>
                <c:pt idx="2463">
                  <c:v>4.1692052397633045E-15</c:v>
                </c:pt>
                <c:pt idx="2464">
                  <c:v>4.0627505450262989E-15</c:v>
                </c:pt>
                <c:pt idx="2465">
                  <c:v>3.9589849801789501E-15</c:v>
                </c:pt>
                <c:pt idx="2466">
                  <c:v>3.8578413724159048E-15</c:v>
                </c:pt>
                <c:pt idx="2467">
                  <c:v>3.7592542073349152E-15</c:v>
                </c:pt>
                <c:pt idx="2468">
                  <c:v>3.663159588491284E-15</c:v>
                </c:pt>
                <c:pt idx="2469">
                  <c:v>3.5694951979272563E-15</c:v>
                </c:pt>
                <c:pt idx="2470">
                  <c:v>3.4782002576527128E-15</c:v>
                </c:pt>
                <c:pt idx="2471">
                  <c:v>3.3892154920518673E-15</c:v>
                </c:pt>
                <c:pt idx="2472">
                  <c:v>3.3024830911982306E-15</c:v>
                </c:pt>
                <c:pt idx="2473">
                  <c:v>3.2179466750520581E-15</c:v>
                </c:pt>
                <c:pt idx="2474">
                  <c:v>3.1355512585223093E-15</c:v>
                </c:pt>
                <c:pt idx="2475">
                  <c:v>3.0552432173714229E-15</c:v>
                </c:pt>
                <c:pt idx="2476">
                  <c:v>2.976970254941242E-15</c:v>
                </c:pt>
                <c:pt idx="2477">
                  <c:v>2.9006813696852715E-15</c:v>
                </c:pt>
                <c:pt idx="2478">
                  <c:v>2.8263268234811861E-15</c:v>
                </c:pt>
                <c:pt idx="2479">
                  <c:v>2.7538581107121644E-15</c:v>
                </c:pt>
                <c:pt idx="2480">
                  <c:v>2.6832279280934624E-15</c:v>
                </c:pt>
                <c:pt idx="2481">
                  <c:v>2.6143901452279803E-15</c:v>
                </c:pt>
                <c:pt idx="2482">
                  <c:v>2.5472997758752883E-15</c:v>
                </c:pt>
                <c:pt idx="2483">
                  <c:v>2.4819129499145395E-15</c:v>
                </c:pt>
                <c:pt idx="2484">
                  <c:v>2.4181868859856246E-15</c:v>
                </c:pt>
                <c:pt idx="2485">
                  <c:v>2.3560798647932323E-15</c:v>
                </c:pt>
                <c:pt idx="2486">
                  <c:v>2.2955512030567553E-15</c:v>
                </c:pt>
                <c:pt idx="2487">
                  <c:v>2.2365612280912694E-15</c:v>
                </c:pt>
                <c:pt idx="2488">
                  <c:v>2.1790712530040603E-15</c:v>
                </c:pt>
                <c:pt idx="2489">
                  <c:v>2.1230435524925563E-15</c:v>
                </c:pt>
                <c:pt idx="2490">
                  <c:v>2.0684413392292015E-15</c:v>
                </c:pt>
                <c:pt idx="2491">
                  <c:v>2.0152287408181316E-15</c:v>
                </c:pt>
                <c:pt idx="2492">
                  <c:v>1.9633707773120173E-15</c:v>
                </c:pt>
                <c:pt idx="2493">
                  <c:v>1.9128333392737003E-15</c:v>
                </c:pt>
                <c:pt idx="2494">
                  <c:v>1.8635831663705192E-15</c:v>
                </c:pt>
                <c:pt idx="2495">
                  <c:v>1.8155878264887616E-15</c:v>
                </c:pt>
                <c:pt idx="2496">
                  <c:v>1.7688156953548145E-15</c:v>
                </c:pt>
                <c:pt idx="2497">
                  <c:v>1.7232359366523172E-15</c:v>
                </c:pt>
                <c:pt idx="2498">
                  <c:v>1.6788184826215785E-15</c:v>
                </c:pt>
                <c:pt idx="2499">
                  <c:v>1.6355340151320135E-15</c:v>
                </c:pt>
                <c:pt idx="2500">
                  <c:v>1.5933539472135311E-15</c:v>
                </c:pt>
                <c:pt idx="2501">
                  <c:v>1.5522504050381924E-15</c:v>
                </c:pt>
                <c:pt idx="2502">
                  <c:v>1.5121962103401528E-15</c:v>
                </c:pt>
                <c:pt idx="2503">
                  <c:v>1.4731648632636258E-15</c:v>
                </c:pt>
                <c:pt idx="2504">
                  <c:v>1.4351305256284145E-15</c:v>
                </c:pt>
                <c:pt idx="2505">
                  <c:v>1.3980680046035386E-15</c:v>
                </c:pt>
                <c:pt idx="2506">
                  <c:v>1.3619527367780338E-15</c:v>
                </c:pt>
                <c:pt idx="2507">
                  <c:v>1.3267607726208181E-15</c:v>
                </c:pt>
                <c:pt idx="2508">
                  <c:v>1.2924687613191118E-15</c:v>
                </c:pt>
                <c:pt idx="2509">
                  <c:v>1.2590539359865679E-15</c:v>
                </c:pt>
                <c:pt idx="2510">
                  <c:v>1.2264940992328497E-15</c:v>
                </c:pt>
                <c:pt idx="2511">
                  <c:v>1.1947676090848505E-15</c:v>
                </c:pt>
                <c:pt idx="2512">
                  <c:v>1.16385336525224E-15</c:v>
                </c:pt>
                <c:pt idx="2513">
                  <c:v>1.1337307957280481E-15</c:v>
                </c:pt>
                <c:pt idx="2514">
                  <c:v>1.1043798437166987E-15</c:v>
                </c:pt>
                <c:pt idx="2515">
                  <c:v>1.0757809548819493E-15</c:v>
                </c:pt>
                <c:pt idx="2516">
                  <c:v>1.0479150649058843E-15</c:v>
                </c:pt>
                <c:pt idx="2517">
                  <c:v>1.0207635873528394E-15</c:v>
                </c:pt>
                <c:pt idx="2518">
                  <c:v>9.9430840182996548E-16</c:v>
                </c:pt>
                <c:pt idx="2519">
                  <c:v>9.6853184243737435E-16</c:v>
                </c:pt>
                <c:pt idx="2520">
                  <c:v>9.4341668650127868E-16</c:v>
                </c:pt>
                <c:pt idx="2521">
                  <c:v>9.1894614358286954E-16</c:v>
                </c:pt>
                <c:pt idx="2522">
                  <c:v>8.9510384475657408E-16</c:v>
                </c:pt>
                <c:pt idx="2523">
                  <c:v>8.7187383215093921E-16</c:v>
                </c:pt>
                <c:pt idx="2524">
                  <c:v>8.4924054874592422E-16</c:v>
                </c:pt>
                <c:pt idx="2525">
                  <c:v>8.2718882842033034E-16</c:v>
                </c:pt>
                <c:pt idx="2526">
                  <c:v>8.0570388624325992E-16</c:v>
                </c:pt>
                <c:pt idx="2527">
                  <c:v>7.8477130900417551E-16</c:v>
                </c:pt>
                <c:pt idx="2528">
                  <c:v>7.6437704597467388E-16</c:v>
                </c:pt>
                <c:pt idx="2529">
                  <c:v>7.4450739989776463E-16</c:v>
                </c:pt>
                <c:pt idx="2530">
                  <c:v>7.2514901819805546E-16</c:v>
                </c:pt>
                <c:pt idx="2531">
                  <c:v>7.0628888440803107E-16</c:v>
                </c:pt>
                <c:pt idx="2532">
                  <c:v>6.8791430980485739E-16</c:v>
                </c:pt>
                <c:pt idx="2533">
                  <c:v>6.7001292525295701E-16</c:v>
                </c:pt>
                <c:pt idx="2534">
                  <c:v>6.5257267324703686E-16</c:v>
                </c:pt>
                <c:pt idx="2535">
                  <c:v>6.3558180015105881E-16</c:v>
                </c:pt>
                <c:pt idx="2536">
                  <c:v>6.1902884862786405E-16</c:v>
                </c:pt>
                <c:pt idx="2537">
                  <c:v>6.0290265025531938E-16</c:v>
                </c:pt>
                <c:pt idx="2538">
                  <c:v>5.8719231832433022E-16</c:v>
                </c:pt>
                <c:pt idx="2539">
                  <c:v>5.7188724081409086E-16</c:v>
                </c:pt>
                <c:pt idx="2540">
                  <c:v>5.5697707354043433E-16</c:v>
                </c:pt>
                <c:pt idx="2541">
                  <c:v>5.4245173347305919E-16</c:v>
                </c:pt>
                <c:pt idx="2542">
                  <c:v>5.2830139221753689E-16</c:v>
                </c:pt>
                <c:pt idx="2543">
                  <c:v>5.1451646965809809E-16</c:v>
                </c:pt>
                <c:pt idx="2544">
                  <c:v>5.0108762775701469E-16</c:v>
                </c:pt>
                <c:pt idx="2545">
                  <c:v>4.8800576450730597E-16</c:v>
                </c:pt>
                <c:pt idx="2546">
                  <c:v>4.7526200803442919E-16</c:v>
                </c:pt>
                <c:pt idx="2547">
                  <c:v>4.6284771084384632E-16</c:v>
                </c:pt>
                <c:pt idx="2548">
                  <c:v>4.5075444421050334E-16</c:v>
                </c:pt>
                <c:pt idx="2549">
                  <c:v>4.3897399270700157E-16</c:v>
                </c:pt>
                <c:pt idx="2550">
                  <c:v>4.2749834886703067E-16</c:v>
                </c:pt>
                <c:pt idx="2551">
                  <c:v>4.1631970798071215E-16</c:v>
                </c:pt>
                <c:pt idx="2552">
                  <c:v>4.0543046301858955E-16</c:v>
                </c:pt>
                <c:pt idx="2553">
                  <c:v>3.9482319968131049E-16</c:v>
                </c:pt>
                <c:pt idx="2554">
                  <c:v>3.844906915717373E-16</c:v>
                </c:pt>
                <c:pt idx="2555">
                  <c:v>3.7442589548660432E-16</c:v>
                </c:pt>
                <c:pt idx="2556">
                  <c:v>3.6462194682471484E-16</c:v>
                </c:pt>
                <c:pt idx="2557">
                  <c:v>3.5507215510898239E-16</c:v>
                </c:pt>
                <c:pt idx="2558">
                  <c:v>3.4576999961923848E-16</c:v>
                </c:pt>
                <c:pt idx="2559">
                  <c:v>3.3670912513345053E-16</c:v>
                </c:pt>
                <c:pt idx="2560">
                  <c:v>3.2788333777449249E-16</c:v>
                </c:pt>
                <c:pt idx="2561">
                  <c:v>3.1928660095985176E-16</c:v>
                </c:pt>
                <c:pt idx="2562">
                  <c:v>3.1091303145189914E-16</c:v>
                </c:pt>
                <c:pt idx="2563">
                  <c:v>3.0275689550611425E-16</c:v>
                </c:pt>
                <c:pt idx="2564">
                  <c:v>2.9481260511497271E-16</c:v>
                </c:pt>
                <c:pt idx="2565">
                  <c:v>2.8707471434508766E-16</c:v>
                </c:pt>
                <c:pt idx="2566">
                  <c:v>2.7953791576532419E-16</c:v>
                </c:pt>
                <c:pt idx="2567">
                  <c:v>2.7219703696363489E-16</c:v>
                </c:pt>
                <c:pt idx="2568">
                  <c:v>2.6504703715061097E-16</c:v>
                </c:pt>
                <c:pt idx="2569">
                  <c:v>2.5808300384727547E-16</c:v>
                </c:pt>
                <c:pt idx="2570">
                  <c:v>2.5130014965545162E-16</c:v>
                </c:pt>
                <c:pt idx="2571">
                  <c:v>2.4469380910825496E-16</c:v>
                </c:pt>
                <c:pt idx="2572">
                  <c:v>2.3825943559923704E-16</c:v>
                </c:pt>
                <c:pt idx="2573">
                  <c:v>2.3199259838770905E-16</c:v>
                </c:pt>
                <c:pt idx="2574">
                  <c:v>2.2588897967884057E-16</c:v>
                </c:pt>
                <c:pt idx="2575">
                  <c:v>2.1994437177637792E-16</c:v>
                </c:pt>
                <c:pt idx="2576">
                  <c:v>2.1415467430632873E-16</c:v>
                </c:pt>
                <c:pt idx="2577">
                  <c:v>2.0851589150986935E-16</c:v>
                </c:pt>
                <c:pt idx="2578">
                  <c:v>2.0302412960373598E-16</c:v>
                </c:pt>
                <c:pt idx="2579">
                  <c:v>1.9767559420644786E-16</c:v>
                </c:pt>
                <c:pt idx="2580">
                  <c:v>1.9246658782870877E-16</c:v>
                </c:pt>
                <c:pt idx="2581">
                  <c:v>1.8739350742651374E-16</c:v>
                </c:pt>
                <c:pt idx="2582">
                  <c:v>1.824528420152394E-16</c:v>
                </c:pt>
                <c:pt idx="2583">
                  <c:v>1.7764117034343291E-16</c:v>
                </c:pt>
                <c:pt idx="2584">
                  <c:v>1.7295515862457258E-16</c:v>
                </c:pt>
                <c:pt idx="2585">
                  <c:v>1.6839155832558401E-16</c:v>
                </c:pt>
                <c:pt idx="2586">
                  <c:v>1.6394720401066651E-16</c:v>
                </c:pt>
                <c:pt idx="2587">
                  <c:v>1.5961901123890566E-16</c:v>
                </c:pt>
                <c:pt idx="2588">
                  <c:v>1.5540397451460912E-16</c:v>
                </c:pt>
                <c:pt idx="2589">
                  <c:v>1.5129916528878594E-16</c:v>
                </c:pt>
                <c:pt idx="2590">
                  <c:v>1.4730173001074755E-16</c:v>
                </c:pt>
                <c:pt idx="2591">
                  <c:v>1.4340888822840155E-16</c:v>
                </c:pt>
                <c:pt idx="2592">
                  <c:v>1.3961793073617036E-16</c:v>
                </c:pt>
                <c:pt idx="2593">
                  <c:v>1.3592621776928417E-16</c:v>
                </c:pt>
                <c:pt idx="2594">
                  <c:v>1.3233117724329163E-16</c:v>
                </c:pt>
                <c:pt idx="2595">
                  <c:v>1.2883030303774157E-16</c:v>
                </c:pt>
                <c:pt idx="2596">
                  <c:v>1.2542115332284431E-16</c:v>
                </c:pt>
                <c:pt idx="2597">
                  <c:v>1.2210134892814639E-16</c:v>
                </c:pt>
                <c:pt idx="2598">
                  <c:v>1.1886857175208249E-16</c:v>
                </c:pt>
                <c:pt idx="2599">
                  <c:v>1.1572056321148103E-16</c:v>
                </c:pt>
                <c:pt idx="2600">
                  <c:v>1.1265512272996482E-16</c:v>
                </c:pt>
                <c:pt idx="2601">
                  <c:v>1.0967010626430101E-16</c:v>
                </c:pt>
                <c:pt idx="2602">
                  <c:v>1.0676342486780721E-16</c:v>
                </c:pt>
                <c:pt idx="2603">
                  <c:v>1.0393304328977945E-16</c:v>
                </c:pt>
                <c:pt idx="2604">
                  <c:v>1.0117697861020299E-16</c:v>
                </c:pt>
                <c:pt idx="2605">
                  <c:v>9.8493298908723963E-17</c:v>
                </c:pt>
                <c:pt idx="2606">
                  <c:v>9.5880121967095721E-17</c:v>
                </c:pt>
                <c:pt idx="2607">
                  <c:v>9.3335614004352907E-17</c:v>
                </c:pt>
                <c:pt idx="2608">
                  <c:v>9.0857988443655337E-17</c:v>
                </c:pt>
                <c:pt idx="2609">
                  <c:v>8.8445504710341784E-17</c:v>
                </c:pt>
                <c:pt idx="2610">
                  <c:v>8.6096467060094592E-17</c:v>
                </c:pt>
                <c:pt idx="2611">
                  <c:v>8.3809223436753458E-17</c:v>
                </c:pt>
                <c:pt idx="2612">
                  <c:v>8.1582164358794015E-17</c:v>
                </c:pt>
                <c:pt idx="2613">
                  <c:v>7.9413721833933701E-17</c:v>
                </c:pt>
                <c:pt idx="2614">
                  <c:v>7.7302368301093585E-17</c:v>
                </c:pt>
                <c:pt idx="2615">
                  <c:v>7.5246615599004354E-17</c:v>
                </c:pt>
                <c:pt idx="2616">
                  <c:v>7.3245013960862143E-17</c:v>
                </c:pt>
                <c:pt idx="2617">
                  <c:v>7.129615103433859E-17</c:v>
                </c:pt>
                <c:pt idx="2618">
                  <c:v>6.9398650926332478E-17</c:v>
                </c:pt>
                <c:pt idx="2619">
                  <c:v>6.7551173271832178E-17</c:v>
                </c:pt>
                <c:pt idx="2620">
                  <c:v>6.575241232629117E-17</c:v>
                </c:pt>
                <c:pt idx="2621">
                  <c:v>6.40010960809374E-17</c:v>
                </c:pt>
                <c:pt idx="2622">
                  <c:v>6.22959854004453E-17</c:v>
                </c:pt>
                <c:pt idx="2623">
                  <c:v>6.0635873182378699E-17</c:v>
                </c:pt>
                <c:pt idx="2624">
                  <c:v>5.9019583537931543E-17</c:v>
                </c:pt>
                <c:pt idx="2625">
                  <c:v>5.7445970993341109E-17</c:v>
                </c:pt>
                <c:pt idx="2626">
                  <c:v>5.5913919711547034E-17</c:v>
                </c:pt>
                <c:pt idx="2627">
                  <c:v>5.4422342733526816E-17</c:v>
                </c:pt>
                <c:pt idx="2628">
                  <c:v>5.2970181238831861E-17</c:v>
                </c:pt>
                <c:pt idx="2629">
                  <c:v>5.1556403824866758E-17</c:v>
                </c:pt>
                <c:pt idx="2630">
                  <c:v>5.0180005804421275E-17</c:v>
                </c:pt>
                <c:pt idx="2631">
                  <c:v>4.8840008520987757E-17</c:v>
                </c:pt>
                <c:pt idx="2632">
                  <c:v>4.753545868145104E-17</c:v>
                </c:pt>
                <c:pt idx="2633">
                  <c:v>4.6265427705678004E-17</c:v>
                </c:pt>
                <c:pt idx="2634">
                  <c:v>4.5029011092631002E-17</c:v>
                </c:pt>
                <c:pt idx="2635">
                  <c:v>4.3825327802525709E-17</c:v>
                </c:pt>
                <c:pt idx="2636">
                  <c:v>4.2653519654682808E-17</c:v>
                </c:pt>
                <c:pt idx="2637">
                  <c:v>4.1512750740697107E-17</c:v>
                </c:pt>
                <c:pt idx="2638">
                  <c:v>4.0402206852443679E-17</c:v>
                </c:pt>
                <c:pt idx="2639">
                  <c:v>3.9321094924657797E-17</c:v>
                </c:pt>
                <c:pt idx="2640">
                  <c:v>3.8268642491680582E-17</c:v>
                </c:pt>
                <c:pt idx="2641">
                  <c:v>3.7244097157969847E-17</c:v>
                </c:pt>
                <c:pt idx="2642">
                  <c:v>3.6246726082120528E-17</c:v>
                </c:pt>
                <c:pt idx="2643">
                  <c:v>3.5275815473970199E-17</c:v>
                </c:pt>
                <c:pt idx="2644">
                  <c:v>3.4330670104506121E-17</c:v>
                </c:pt>
                <c:pt idx="2645">
                  <c:v>3.3410612828258665E-17</c:v>
                </c:pt>
                <c:pt idx="2646">
                  <c:v>3.2514984117837323E-17</c:v>
                </c:pt>
                <c:pt idx="2647">
                  <c:v>3.1643141610304678E-17</c:v>
                </c:pt>
                <c:pt idx="2648">
                  <c:v>3.0794459665127191E-17</c:v>
                </c:pt>
                <c:pt idx="2649">
                  <c:v>2.9968328933375379E-17</c:v>
                </c:pt>
                <c:pt idx="2650">
                  <c:v>2.9164155937899761E-17</c:v>
                </c:pt>
                <c:pt idx="2651">
                  <c:v>2.8381362664212657E-17</c:v>
                </c:pt>
                <c:pt idx="2652">
                  <c:v>2.7619386161802721E-17</c:v>
                </c:pt>
                <c:pt idx="2653">
                  <c:v>2.687767815561099E-17</c:v>
                </c:pt>
                <c:pt idx="2654">
                  <c:v>2.6155704667422195E-17</c:v>
                </c:pt>
                <c:pt idx="2655">
                  <c:v>2.5452945646924286E-17</c:v>
                </c:pt>
                <c:pt idx="2656">
                  <c:v>2.4768894612177107E-17</c:v>
                </c:pt>
                <c:pt idx="2657">
                  <c:v>2.4103058299266616E-17</c:v>
                </c:pt>
                <c:pt idx="2658">
                  <c:v>2.3454956320906225E-17</c:v>
                </c:pt>
                <c:pt idx="2659">
                  <c:v>2.2824120833768003E-17</c:v>
                </c:pt>
                <c:pt idx="2660">
                  <c:v>2.2210096214297557E-17</c:v>
                </c:pt>
                <c:pt idx="2661">
                  <c:v>2.1612438742842351E-17</c:v>
                </c:pt>
                <c:pt idx="2662">
                  <c:v>2.1030716295833654E-17</c:v>
                </c:pt>
                <c:pt idx="2663">
                  <c:v>2.0464508045858826E-17</c:v>
                </c:pt>
                <c:pt idx="2664">
                  <c:v>1.9913404169405361E-17</c:v>
                </c:pt>
                <c:pt idx="2665">
                  <c:v>1.9377005562073385E-17</c:v>
                </c:pt>
                <c:pt idx="2666">
                  <c:v>1.8854923561099557E-17</c:v>
                </c:pt>
                <c:pt idx="2667">
                  <c:v>1.8346779674968802E-17</c:v>
                </c:pt>
                <c:pt idx="2668">
                  <c:v>1.7852205319963481E-17</c:v>
                </c:pt>
                <c:pt idx="2669">
                  <c:v>1.7370841563461173E-17</c:v>
                </c:pt>
                <c:pt idx="2670">
                  <c:v>1.6902338873807851E-17</c:v>
                </c:pt>
                <c:pt idx="2671">
                  <c:v>1.6446356876615557E-17</c:v>
                </c:pt>
                <c:pt idx="2672">
                  <c:v>1.6002564117296255E-17</c:v>
                </c:pt>
                <c:pt idx="2673">
                  <c:v>1.5570637829701308E-17</c:v>
                </c:pt>
                <c:pt idx="2674">
                  <c:v>1.5150263710686167E-17</c:v>
                </c:pt>
                <c:pt idx="2675">
                  <c:v>1.4741135700473866E-17</c:v>
                </c:pt>
                <c:pt idx="2676">
                  <c:v>1.4342955768647805E-17</c:v>
                </c:pt>
                <c:pt idx="2677">
                  <c:v>1.3955433705650063E-17</c:v>
                </c:pt>
                <c:pt idx="2678">
                  <c:v>1.3578286919630282E-17</c:v>
                </c:pt>
                <c:pt idx="2679">
                  <c:v>1.3211240238518735E-17</c:v>
                </c:pt>
                <c:pt idx="2680">
                  <c:v>1.2854025717188725E-17</c:v>
                </c:pt>
                <c:pt idx="2681">
                  <c:v>1.2506382449574002E-17</c:v>
                </c:pt>
                <c:pt idx="2682">
                  <c:v>1.2168056385621632E-17</c:v>
                </c:pt>
                <c:pt idx="2683">
                  <c:v>1.1838800152957061E-17</c:v>
                </c:pt>
                <c:pt idx="2684">
                  <c:v>1.1518372883131545E-17</c:v>
                </c:pt>
                <c:pt idx="2685">
                  <c:v>1.1206540042353734E-17</c:v>
                </c:pt>
                <c:pt idx="2686">
                  <c:v>1.0903073266569891E-17</c:v>
                </c:pt>
                <c:pt idx="2687">
                  <c:v>1.0607750200798873E-17</c:v>
                </c:pt>
                <c:pt idx="2688">
                  <c:v>1.0320354342605088E-17</c:v>
                </c:pt>
                <c:pt idx="2689">
                  <c:v>1.0040674889605098E-17</c:v>
                </c:pt>
                <c:pt idx="2690">
                  <c:v>9.7685065909105501E-18</c:v>
                </c:pt>
                <c:pt idx="2691">
                  <c:v>9.5036496023935066E-18</c:v>
                </c:pt>
                <c:pt idx="2692">
                  <c:v>9.2459093456943976E-18</c:v>
                </c:pt>
                <c:pt idx="2693">
                  <c:v>8.9950963708647211E-18</c:v>
                </c:pt>
                <c:pt idx="2694">
                  <c:v>8.751026222552459E-18</c:v>
                </c:pt>
                <c:pt idx="2695">
                  <c:v>8.5135193096498349E-18</c:v>
                </c:pt>
                <c:pt idx="2696">
                  <c:v>8.2824007782988141E-18</c:v>
                </c:pt>
                <c:pt idx="2697">
                  <c:v>8.057500388184009E-18</c:v>
                </c:pt>
                <c:pt idx="2698">
                  <c:v>7.8386523920216043E-18</c:v>
                </c:pt>
                <c:pt idx="2699">
                  <c:v>7.6256954181598774E-18</c:v>
                </c:pt>
                <c:pt idx="2700">
                  <c:v>7.4184723562190958E-18</c:v>
                </c:pt>
                <c:pt idx="2701">
                  <c:v>7.2168302456876174E-18</c:v>
                </c:pt>
                <c:pt idx="2702">
                  <c:v>7.0206201674000578E-18</c:v>
                </c:pt>
                <c:pt idx="2703">
                  <c:v>6.8296971378250225E-18</c:v>
                </c:pt>
                <c:pt idx="2704">
                  <c:v>6.6439200060885332E-18</c:v>
                </c:pt>
                <c:pt idx="2705">
                  <c:v>6.4631513536641699E-18</c:v>
                </c:pt>
                <c:pt idx="2706">
                  <c:v>6.2872573966613018E-18</c:v>
                </c:pt>
                <c:pt idx="2707">
                  <c:v>6.1161078906453727E-18</c:v>
                </c:pt>
                <c:pt idx="2708">
                  <c:v>5.9495760379241064E-18</c:v>
                </c:pt>
                <c:pt idx="2709">
                  <c:v>5.7875383972382853E-18</c:v>
                </c:pt>
                <c:pt idx="2710">
                  <c:v>5.6298747957937422E-18</c:v>
                </c:pt>
                <c:pt idx="2711">
                  <c:v>5.4764682435752346E-18</c:v>
                </c:pt>
                <c:pt idx="2712">
                  <c:v>5.3272048498829979E-18</c:v>
                </c:pt>
                <c:pt idx="2713">
                  <c:v>5.1819737420364091E-18</c:v>
                </c:pt>
                <c:pt idx="2714">
                  <c:v>5.0406669861883417E-18</c:v>
                </c:pt>
                <c:pt idx="2715">
                  <c:v>4.9031795101944944E-18</c:v>
                </c:pt>
                <c:pt idx="2716">
                  <c:v>4.7694090284879633E-18</c:v>
                </c:pt>
                <c:pt idx="2717">
                  <c:v>4.6392559689036658E-18</c:v>
                </c:pt>
                <c:pt idx="2718">
                  <c:v>4.5126234014066097E-18</c:v>
                </c:pt>
                <c:pt idx="2719">
                  <c:v>4.3894169686734076E-18</c:v>
                </c:pt>
                <c:pt idx="2720">
                  <c:v>4.2695448184767076E-18</c:v>
                </c:pt>
                <c:pt idx="2721">
                  <c:v>4.1529175378292766E-18</c:v>
                </c:pt>
                <c:pt idx="2722">
                  <c:v>4.0394480888441729E-18</c:v>
                </c:pt>
                <c:pt idx="2723">
                  <c:v>3.9290517462618719E-18</c:v>
                </c:pt>
                <c:pt idx="2724">
                  <c:v>3.821646036602953E-18</c:v>
                </c:pt>
                <c:pt idx="2725">
                  <c:v>3.7171506789082553E-18</c:v>
                </c:pt>
                <c:pt idx="2726">
                  <c:v>3.6154875270209493E-18</c:v>
                </c:pt>
                <c:pt idx="2727">
                  <c:v>3.5165805133729739E-18</c:v>
                </c:pt>
                <c:pt idx="2728">
                  <c:v>3.42035559423657E-18</c:v>
                </c:pt>
                <c:pt idx="2729">
                  <c:v>3.3267406964035455E-18</c:v>
                </c:pt>
                <c:pt idx="2730">
                  <c:v>3.2356656652542998E-18</c:v>
                </c:pt>
                <c:pt idx="2731">
                  <c:v>3.1470622141830671E-18</c:v>
                </c:pt>
                <c:pt idx="2732">
                  <c:v>3.0608638753408135E-18</c:v>
                </c:pt>
                <c:pt idx="2733">
                  <c:v>2.9770059516654529E-18</c:v>
                </c:pt>
                <c:pt idx="2734">
                  <c:v>2.895425470164445E-18</c:v>
                </c:pt>
                <c:pt idx="2735">
                  <c:v>2.8160611364160082E-18</c:v>
                </c:pt>
                <c:pt idx="2736">
                  <c:v>2.7388532902606116E-18</c:v>
                </c:pt>
                <c:pt idx="2737">
                  <c:v>2.6637438626494653E-18</c:v>
                </c:pt>
                <c:pt idx="2738">
                  <c:v>2.5906763336206585E-18</c:v>
                </c:pt>
                <c:pt idx="2739">
                  <c:v>2.5195956913747925E-18</c:v>
                </c:pt>
                <c:pt idx="2740">
                  <c:v>2.4504483924207541E-18</c:v>
                </c:pt>
                <c:pt idx="2741">
                  <c:v>2.3831823227632391E-18</c:v>
                </c:pt>
                <c:pt idx="2742">
                  <c:v>2.3177467601070129E-18</c:v>
                </c:pt>
                <c:pt idx="2743">
                  <c:v>2.2540923370497953E-18</c:v>
                </c:pt>
                <c:pt idx="2744">
                  <c:v>2.1921710052391227E-18</c:v>
                </c:pt>
                <c:pt idx="2745">
                  <c:v>2.1319360004680279E-18</c:v>
                </c:pt>
                <c:pt idx="2746">
                  <c:v>2.0733418086844632E-18</c:v>
                </c:pt>
                <c:pt idx="2747">
                  <c:v>2.0163441328924263E-18</c:v>
                </c:pt>
                <c:pt idx="2748">
                  <c:v>1.960899860920132E-18</c:v>
                </c:pt>
                <c:pt idx="2749">
                  <c:v>1.906967034032821E-18</c:v>
                </c:pt>
                <c:pt idx="2750">
                  <c:v>1.854504816369624E-18</c:v>
                </c:pt>
                <c:pt idx="2751">
                  <c:v>1.8034734651819086E-18</c:v>
                </c:pt>
                <c:pt idx="2752">
                  <c:v>1.7538343018520504E-18</c:v>
                </c:pt>
                <c:pt idx="2753">
                  <c:v>1.7055496836736392E-18</c:v>
                </c:pt>
                <c:pt idx="2754">
                  <c:v>1.6585829763724786E-18</c:v>
                </c:pt>
                <c:pt idx="2755">
                  <c:v>1.6128985273488763E-18</c:v>
                </c:pt>
                <c:pt idx="2756">
                  <c:v>1.5684616396231431E-18</c:v>
                </c:pt>
                <c:pt idx="2757">
                  <c:v>1.525238546466158E-18</c:v>
                </c:pt>
                <c:pt idx="2758">
                  <c:v>1.4831963866956566E-18</c:v>
                </c:pt>
                <c:pt idx="2759">
                  <c:v>1.4423031806233914E-18</c:v>
                </c:pt>
                <c:pt idx="2760">
                  <c:v>1.4025278066335545E-18</c:v>
                </c:pt>
                <c:pt idx="2761">
                  <c:v>1.3638399783787063E-18</c:v>
                </c:pt>
                <c:pt idx="2762">
                  <c:v>1.3262102225745478E-18</c:v>
                </c:pt>
                <c:pt idx="2763">
                  <c:v>1.2896098573800614E-18</c:v>
                </c:pt>
                <c:pt idx="2764">
                  <c:v>1.2540109713460866E-18</c:v>
                </c:pt>
                <c:pt idx="2765">
                  <c:v>1.2193864029192131E-18</c:v>
                </c:pt>
                <c:pt idx="2766">
                  <c:v>1.1857097204847881E-18</c:v>
                </c:pt>
                <c:pt idx="2767">
                  <c:v>1.1529552029363834E-18</c:v>
                </c:pt>
                <c:pt idx="2768">
                  <c:v>1.1210978207571889E-18</c:v>
                </c:pt>
                <c:pt idx="2769">
                  <c:v>1.0901132175999702E-18</c:v>
                </c:pt>
                <c:pt idx="2770">
                  <c:v>1.0599776923532627E-18</c:v>
                </c:pt>
                <c:pt idx="2771">
                  <c:v>1.0306681816806361E-18</c:v>
                </c:pt>
                <c:pt idx="2772">
                  <c:v>1.0021622430198191E-18</c:v>
                </c:pt>
                <c:pt idx="2773">
                  <c:v>9.7443803803198758E-19</c:v>
                </c:pt>
                <c:pt idx="2774">
                  <c:v>9.4747431648703676E-19</c:v>
                </c:pt>
                <c:pt idx="2775">
                  <c:v>9.2125040057452409E-19</c:v>
                </c:pt>
                <c:pt idx="2776">
                  <c:v>8.9574616962933328E-19</c:v>
                </c:pt>
                <c:pt idx="2777">
                  <c:v>8.7094204526071613E-19</c:v>
                </c:pt>
                <c:pt idx="2778">
                  <c:v>8.4681897687474956E-19</c:v>
                </c:pt>
                <c:pt idx="2779">
                  <c:v>8.2335842757905121E-19</c:v>
                </c:pt>
                <c:pt idx="2780">
                  <c:v>8.0054236046044342E-19</c:v>
                </c:pt>
                <c:pt idx="2781">
                  <c:v>7.7835322522603381E-19</c:v>
                </c:pt>
                <c:pt idx="2782">
                  <c:v>7.5677394519704951E-19</c:v>
                </c:pt>
                <c:pt idx="2783">
                  <c:v>7.3578790464727591E-19</c:v>
                </c:pt>
                <c:pt idx="2784">
                  <c:v>7.1537893647697504E-19</c:v>
                </c:pt>
                <c:pt idx="2785">
                  <c:v>6.9553131021274769E-19</c:v>
                </c:pt>
                <c:pt idx="2786">
                  <c:v>6.7622972032528107E-19</c:v>
                </c:pt>
                <c:pt idx="2787">
                  <c:v>6.574592748573023E-19</c:v>
                </c:pt>
                <c:pt idx="2788">
                  <c:v>6.392054843519686E-19</c:v>
                </c:pt>
                <c:pt idx="2789">
                  <c:v>6.2145425107554696E-19</c:v>
                </c:pt>
                <c:pt idx="2790">
                  <c:v>6.0419185852540184E-19</c:v>
                </c:pt>
                <c:pt idx="2791">
                  <c:v>5.8740496121658971E-19</c:v>
                </c:pt>
                <c:pt idx="2792">
                  <c:v>5.7108057473940588E-19</c:v>
                </c:pt>
                <c:pt idx="2793">
                  <c:v>5.5520606608046956E-19</c:v>
                </c:pt>
                <c:pt idx="2794">
                  <c:v>5.3976914420134769E-19</c:v>
                </c:pt>
                <c:pt idx="2795">
                  <c:v>5.2475785086674517E-19</c:v>
                </c:pt>
                <c:pt idx="2796">
                  <c:v>5.1016055171678101E-19</c:v>
                </c:pt>
                <c:pt idx="2797">
                  <c:v>4.95965927576106E-19</c:v>
                </c:pt>
                <c:pt idx="2798">
                  <c:v>4.8216296599440201E-19</c:v>
                </c:pt>
                <c:pt idx="2799">
                  <c:v>4.6874095301120886E-19</c:v>
                </c:pt>
                <c:pt idx="2800">
                  <c:v>4.5568946514035613E-19</c:v>
                </c:pt>
                <c:pt idx="2801">
                  <c:v>4.4299836156706205E-19</c:v>
                </c:pt>
                <c:pt idx="2802">
                  <c:v>4.3065777655293194E-19</c:v>
                </c:pt>
                <c:pt idx="2803">
                  <c:v>4.1865811204297004E-19</c:v>
                </c:pt>
                <c:pt idx="2804">
                  <c:v>4.0699003046937734E-19</c:v>
                </c:pt>
                <c:pt idx="2805">
                  <c:v>3.9564444774705477E-19</c:v>
                </c:pt>
                <c:pt idx="2806">
                  <c:v>3.8461252645556092E-19</c:v>
                </c:pt>
                <c:pt idx="2807">
                  <c:v>3.738856692027861E-19</c:v>
                </c:pt>
                <c:pt idx="2808">
                  <c:v>3.6345551216530881E-19</c:v>
                </c:pt>
                <c:pt idx="2809">
                  <c:v>3.5331391880127667E-19</c:v>
                </c:pt>
                <c:pt idx="2810">
                  <c:v>3.4345297373048053E-19</c:v>
                </c:pt>
                <c:pt idx="2811">
                  <c:v>3.33864976778058E-19</c:v>
                </c:pt>
                <c:pt idx="2812">
                  <c:v>3.2454243717679272E-19</c:v>
                </c:pt>
                <c:pt idx="2813">
                  <c:v>3.1547806792431259E-19</c:v>
                </c:pt>
                <c:pt idx="2814">
                  <c:v>3.0666478029078864E-19</c:v>
                </c:pt>
                <c:pt idx="2815">
                  <c:v>2.9809567847332087E-19</c:v>
                </c:pt>
                <c:pt idx="2816">
                  <c:v>2.8976405439305834E-19</c:v>
                </c:pt>
                <c:pt idx="2817">
                  <c:v>2.8166338263137205E-19</c:v>
                </c:pt>
                <c:pt idx="2818">
                  <c:v>2.7378731550125215E-19</c:v>
                </c:pt>
                <c:pt idx="2819">
                  <c:v>2.6612967825047576E-19</c:v>
                </c:pt>
                <c:pt idx="2820">
                  <c:v>2.5868446439299983E-19</c:v>
                </c:pt>
                <c:pt idx="2821">
                  <c:v>2.5144583116522073E-19</c:v>
                </c:pt>
                <c:pt idx="2822">
                  <c:v>2.4440809510379786E-19</c:v>
                </c:pt>
                <c:pt idx="2823">
                  <c:v>2.3756572774168838E-19</c:v>
                </c:pt>
                <c:pt idx="2824">
                  <c:v>2.3091335141955209E-19</c:v>
                </c:pt>
                <c:pt idx="2825">
                  <c:v>2.2444573520906925E-19</c:v>
                </c:pt>
                <c:pt idx="2826">
                  <c:v>2.1815779094569114E-19</c:v>
                </c:pt>
                <c:pt idx="2827">
                  <c:v>2.120445693673423E-19</c:v>
                </c:pt>
                <c:pt idx="2828">
                  <c:v>2.0610125635686097E-19</c:v>
                </c:pt>
                <c:pt idx="2829">
                  <c:v>2.0032316928493999E-19</c:v>
                </c:pt>
                <c:pt idx="2830">
                  <c:v>1.9470575345119281E-19</c:v>
                </c:pt>
                <c:pt idx="2831">
                  <c:v>1.8924457862069187E-19</c:v>
                </c:pt>
                <c:pt idx="2832">
                  <c:v>1.8393533565323571E-19</c:v>
                </c:pt>
                <c:pt idx="2833">
                  <c:v>1.7877383322324599E-19</c:v>
                </c:pt>
                <c:pt idx="2834">
                  <c:v>1.7375599462754788E-19</c:v>
                </c:pt>
                <c:pt idx="2835">
                  <c:v>1.6887785467886587E-19</c:v>
                </c:pt>
                <c:pt idx="2836">
                  <c:v>1.6413555668278894E-19</c:v>
                </c:pt>
                <c:pt idx="2837">
                  <c:v>1.595253494958381E-19</c:v>
                </c:pt>
                <c:pt idx="2838">
                  <c:v>1.5504358466264558E-19</c:v>
                </c:pt>
                <c:pt idx="2839">
                  <c:v>1.5068671363000061E-19</c:v>
                </c:pt>
                <c:pt idx="2840">
                  <c:v>1.4645128503579864E-19</c:v>
                </c:pt>
                <c:pt idx="2841">
                  <c:v>1.4233394207086426E-19</c:v>
                </c:pt>
                <c:pt idx="2842">
                  <c:v>1.3833141991179276E-19</c:v>
                </c:pt>
                <c:pt idx="2843">
                  <c:v>1.3444054322272558E-19</c:v>
                </c:pt>
                <c:pt idx="2844">
                  <c:v>1.3065822372444222E-19</c:v>
                </c:pt>
                <c:pt idx="2845">
                  <c:v>1.2698145782885924E-19</c:v>
                </c:pt>
                <c:pt idx="2846">
                  <c:v>1.2340732433715303E-19</c:v>
                </c:pt>
                <c:pt idx="2847">
                  <c:v>1.1993298219995876E-19</c:v>
                </c:pt>
                <c:pt idx="2848">
                  <c:v>1.1655566833782591E-19</c:v>
                </c:pt>
                <c:pt idx="2849">
                  <c:v>1.1327269552043614E-19</c:v>
                </c:pt>
                <c:pt idx="2850">
                  <c:v>1.1008145030294373E-19</c:v>
                </c:pt>
                <c:pt idx="2851">
                  <c:v>1.0697939101802225E-19</c:v>
                </c:pt>
                <c:pt idx="2852">
                  <c:v>1.0396404582190555E-19</c:v>
                </c:pt>
                <c:pt idx="2853">
                  <c:v>1.010330107932979E-19</c:v>
                </c:pt>
                <c:pt idx="2854">
                  <c:v>9.8183948083459934E-20</c:v>
                </c:pt>
                <c:pt idx="2855">
                  <c:v>9.5414584116250951E-20</c:v>
                </c:pt>
                <c:pt idx="2856">
                  <c:v>9.2722707836768324E-20</c:v>
                </c:pt>
                <c:pt idx="2857">
                  <c:v>9.0106169007240915E-20</c:v>
                </c:pt>
                <c:pt idx="2858">
                  <c:v>8.7562876548981125E-20</c:v>
                </c:pt>
                <c:pt idx="2859">
                  <c:v>8.5090796929103223E-20</c:v>
                </c:pt>
                <c:pt idx="2860">
                  <c:v>8.2687952590825439E-20</c:v>
                </c:pt>
                <c:pt idx="2861">
                  <c:v>8.0352420426239438E-20</c:v>
                </c:pt>
                <c:pt idx="2862">
                  <c:v>7.8082330290328033E-20</c:v>
                </c:pt>
                <c:pt idx="2863">
                  <c:v>7.5875863555176433E-20</c:v>
                </c:pt>
                <c:pt idx="2864">
                  <c:v>7.3731251703311447E-20</c:v>
                </c:pt>
                <c:pt idx="2865">
                  <c:v>7.1646774959061278E-20</c:v>
                </c:pt>
                <c:pt idx="2866">
                  <c:v>6.9620760957001403E-20</c:v>
                </c:pt>
                <c:pt idx="2867">
                  <c:v>6.7651583446420277E-20</c:v>
                </c:pt>
                <c:pt idx="2868">
                  <c:v>6.5737661030847123E-20</c:v>
                </c:pt>
                <c:pt idx="2869">
                  <c:v>6.3877455941772351E-20</c:v>
                </c:pt>
                <c:pt idx="2870">
                  <c:v>6.2069472845545187E-20</c:v>
                </c:pt>
                <c:pt idx="2871">
                  <c:v>6.0312257682614865E-20</c:v>
                </c:pt>
                <c:pt idx="2872">
                  <c:v>5.8604396538237796E-20</c:v>
                </c:pt>
                <c:pt idx="2873">
                  <c:v>5.6944514543809272E-20</c:v>
                </c:pt>
                <c:pt idx="2874">
                  <c:v>5.5331274807989884E-20</c:v>
                </c:pt>
                <c:pt idx="2875">
                  <c:v>5.3763377376801384E-20</c:v>
                </c:pt>
                <c:pt idx="2876">
                  <c:v>5.2239558221999715E-20</c:v>
                </c:pt>
                <c:pt idx="2877">
                  <c:v>5.0758588256832958E-20</c:v>
                </c:pt>
                <c:pt idx="2878">
                  <c:v>4.9319272378576601E-20</c:v>
                </c:pt>
                <c:pt idx="2879">
                  <c:v>4.7920448537032131E-20</c:v>
                </c:pt>
                <c:pt idx="2880">
                  <c:v>4.6560986828364648E-20</c:v>
                </c:pt>
                <c:pt idx="2881">
                  <c:v>4.5239788613515438E-20</c:v>
                </c:pt>
                <c:pt idx="2882">
                  <c:v>4.3955785660617837E-20</c:v>
                </c:pt>
                <c:pt idx="2883">
                  <c:v>4.2707939310701813E-20</c:v>
                </c:pt>
                <c:pt idx="2884">
                  <c:v>4.1495239666071553E-20</c:v>
                </c:pt>
                <c:pt idx="2885">
                  <c:v>4.0316704800806362E-20</c:v>
                </c:pt>
                <c:pt idx="2886">
                  <c:v>3.9171379992669289E-20</c:v>
                </c:pt>
                <c:pt idx="2887">
                  <c:v>3.8058336975986895E-20</c:v>
                </c:pt>
                <c:pt idx="2888">
                  <c:v>3.6976673214824993E-20</c:v>
                </c:pt>
                <c:pt idx="2889">
                  <c:v>3.5925511195954461E-20</c:v>
                </c:pt>
                <c:pt idx="2890">
                  <c:v>3.4903997741093416E-20</c:v>
                </c:pt>
                <c:pt idx="2891">
                  <c:v>3.3911303337860458E-20</c:v>
                </c:pt>
                <c:pt idx="2892">
                  <c:v>3.2946621488970871E-20</c:v>
                </c:pt>
                <c:pt idx="2893">
                  <c:v>3.2009168079179241E-20</c:v>
                </c:pt>
                <c:pt idx="2894">
                  <c:v>3.1098180759447926E-20</c:v>
                </c:pt>
                <c:pt idx="2895">
                  <c:v>3.0212918347950167E-20</c:v>
                </c:pt>
                <c:pt idx="2896">
                  <c:v>2.9352660247377735E-20</c:v>
                </c:pt>
                <c:pt idx="2897">
                  <c:v>2.8516705878167744E-20</c:v>
                </c:pt>
                <c:pt idx="2898">
                  <c:v>2.7704374127181946E-20</c:v>
                </c:pt>
                <c:pt idx="2899">
                  <c:v>2.6915002811441427E-20</c:v>
                </c:pt>
                <c:pt idx="2900">
                  <c:v>2.6147948156512464E-20</c:v>
                </c:pt>
                <c:pt idx="2901">
                  <c:v>2.5402584289119593E-20</c:v>
                </c:pt>
                <c:pt idx="2902">
                  <c:v>2.4678302743635471E-20</c:v>
                </c:pt>
                <c:pt idx="2903">
                  <c:v>2.3974511982047081E-20</c:v>
                </c:pt>
                <c:pt idx="2904">
                  <c:v>2.3290636927044075E-20</c:v>
                </c:pt>
                <c:pt idx="2905">
                  <c:v>2.2626118507879308E-20</c:v>
                </c:pt>
                <c:pt idx="2906">
                  <c:v>2.1980413218637046E-20</c:v>
                </c:pt>
                <c:pt idx="2907">
                  <c:v>2.1352992688587343E-20</c:v>
                </c:pt>
                <c:pt idx="2908">
                  <c:v>2.0743343264305351E-20</c:v>
                </c:pt>
                <c:pt idx="2909">
                  <c:v>2.0150965603212896E-20</c:v>
                </c:pt>
                <c:pt idx="2910">
                  <c:v>1.9575374278255858E-20</c:v>
                </c:pt>
                <c:pt idx="2911">
                  <c:v>1.9016097393399325E-20</c:v>
                </c:pt>
                <c:pt idx="2912">
                  <c:v>1.8472676209660772E-20</c:v>
                </c:pt>
                <c:pt idx="2913">
                  <c:v>1.7944664781385652E-20</c:v>
                </c:pt>
                <c:pt idx="2914">
                  <c:v>1.7431629602485618E-20</c:v>
                </c:pt>
                <c:pt idx="2915">
                  <c:v>1.6933149262379776E-20</c:v>
                </c:pt>
                <c:pt idx="2916">
                  <c:v>1.6448814111364449E-20</c:v>
                </c:pt>
                <c:pt idx="2917">
                  <c:v>1.5978225935158948E-20</c:v>
                </c:pt>
                <c:pt idx="2918">
                  <c:v>1.5520997638387E-20</c:v>
                </c:pt>
                <c:pt idx="2919">
                  <c:v>1.5076752936727994E-20</c:v>
                </c:pt>
                <c:pt idx="2920">
                  <c:v>1.4645126057529988E-20</c:v>
                </c:pt>
                <c:pt idx="2921">
                  <c:v>1.4225761448638013E-20</c:v>
                </c:pt>
                <c:pt idx="2922">
                  <c:v>1.3818313495212714E-20</c:v>
                </c:pt>
                <c:pt idx="2923">
                  <c:v>1.3422446244333356E-20</c:v>
                </c:pt>
                <c:pt idx="2924">
                  <c:v>1.3037833137158785E-20</c:v>
                </c:pt>
                <c:pt idx="2925">
                  <c:v>1.2664156748458686E-20</c:v>
                </c:pt>
                <c:pt idx="2926">
                  <c:v>1.2301108533295944E-20</c:v>
                </c:pt>
                <c:pt idx="2927">
                  <c:v>1.1948388580675146E-20</c:v>
                </c:pt>
                <c:pt idx="2928">
                  <c:v>1.1605705373970687E-20</c:v>
                </c:pt>
                <c:pt idx="2929">
                  <c:v>1.1272775557937372E-20</c:v>
                </c:pt>
                <c:pt idx="2930">
                  <c:v>1.0949323712137063E-20</c:v>
                </c:pt>
                <c:pt idx="2931">
                  <c:v>1.0635082130601068E-20</c:v>
                </c:pt>
                <c:pt idx="2932">
                  <c:v>1.0329790607554062E-20</c:v>
                </c:pt>
                <c:pt idx="2933">
                  <c:v>1.0033196229040236E-20</c:v>
                </c:pt>
                <c:pt idx="2934">
                  <c:v>9.7450531702921357E-21</c:v>
                </c:pt>
                <c:pt idx="2935">
                  <c:v>9.4651224986743099E-21</c:v>
                </c:pt>
                <c:pt idx="2936">
                  <c:v>9.1931719820633912E-21</c:v>
                </c:pt>
                <c:pt idx="2937">
                  <c:v>8.9289759025079058E-21</c:v>
                </c:pt>
                <c:pt idx="2938">
                  <c:v>8.6723148750266416E-21</c:v>
                </c:pt>
                <c:pt idx="2939">
                  <c:v>8.4229756714000646E-21</c:v>
                </c:pt>
                <c:pt idx="2940">
                  <c:v>8.180751048825455E-21</c:v>
                </c:pt>
                <c:pt idx="2941">
                  <c:v>7.9454395833033718E-21</c:v>
                </c:pt>
                <c:pt idx="2942">
                  <c:v>7.7168455076125458E-21</c:v>
                </c:pt>
                <c:pt idx="2943">
                  <c:v>7.4947785537672785E-21</c:v>
                </c:pt>
                <c:pt idx="2944">
                  <c:v>7.2790537998190229E-21</c:v>
                </c:pt>
                <c:pt idx="2945">
                  <c:v>7.0694915208914945E-21</c:v>
                </c:pt>
                <c:pt idx="2946">
                  <c:v>6.8659170443312659E-21</c:v>
                </c:pt>
                <c:pt idx="2947">
                  <c:v>6.6681606088587059E-21</c:v>
                </c:pt>
                <c:pt idx="2948">
                  <c:v>6.4760572276153354E-21</c:v>
                </c:pt>
                <c:pt idx="2949">
                  <c:v>6.2894465549943376E-21</c:v>
                </c:pt>
                <c:pt idx="2950">
                  <c:v>6.1081727571559056E-21</c:v>
                </c:pt>
                <c:pt idx="2951">
                  <c:v>5.9320843861234594E-21</c:v>
                </c:pt>
                <c:pt idx="2952">
                  <c:v>5.7610342573624435E-21</c:v>
                </c:pt>
                <c:pt idx="2953">
                  <c:v>5.5948793307495035E-21</c:v>
                </c:pt>
                <c:pt idx="2954">
                  <c:v>5.4334805948344925E-21</c:v>
                </c:pt>
                <c:pt idx="2955">
                  <c:v>5.2767029543060272E-21</c:v>
                </c:pt>
                <c:pt idx="2956">
                  <c:v>5.1244151205773342E-21</c:v>
                </c:pt>
                <c:pt idx="2957">
                  <c:v>4.9764895054017625E-21</c:v>
                </c:pt>
                <c:pt idx="2958">
                  <c:v>4.8328021174336476E-21</c:v>
                </c:pt>
                <c:pt idx="2959">
                  <c:v>4.6932324616590176E-21</c:v>
                </c:pt>
                <c:pt idx="2960">
                  <c:v>4.5576634416131204E-21</c:v>
                </c:pt>
                <c:pt idx="2961">
                  <c:v>4.425981264311202E-21</c:v>
                </c:pt>
                <c:pt idx="2962">
                  <c:v>4.2980753478121986E-21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FA-4057-83F6-2B8AE0598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098832"/>
        <c:axId val="552083024"/>
      </c:scatterChart>
      <c:valAx>
        <c:axId val="552098832"/>
        <c:scaling>
          <c:orientation val="minMax"/>
          <c:max val="1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083024"/>
        <c:crosses val="autoZero"/>
        <c:crossBetween val="midCat"/>
      </c:valAx>
      <c:valAx>
        <c:axId val="552083024"/>
        <c:scaling>
          <c:orientation val="minMax"/>
          <c:max val="2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0988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1089857398398457"/>
          <c:y val="0.1941516202035059"/>
          <c:w val="0.1211608739990304"/>
          <c:h val="0.14173325203327311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390525</xdr:colOff>
      <xdr:row>5</xdr:row>
      <xdr:rowOff>95250</xdr:rowOff>
    </xdr:from>
    <xdr:to>
      <xdr:col>15</xdr:col>
      <xdr:colOff>333375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rdrr.io/cran/gamlss.dist/src/R/SHASHo2.R" TargetMode="External"/><Relationship Id="rId2" Type="http://schemas.openxmlformats.org/officeDocument/2006/relationships/hyperlink" Target="https://rstudio-pubs-static.s3.amazonaws.com/288278_21fcf61824774db3a6fb4ac2c706e390.html" TargetMode="External"/><Relationship Id="rId1" Type="http://schemas.openxmlformats.org/officeDocument/2006/relationships/hyperlink" Target="http://stats-www.open.ac.uk/TechnicalReports/sinhasinh.pdf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search.r-project.org/CRAN/refmans/gamlss.dist/html/SHASH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16"/>
  <sheetViews>
    <sheetView workbookViewId="0"/>
  </sheetViews>
  <sheetFormatPr defaultRowHeight="15" x14ac:dyDescent="0.25"/>
  <sheetData>
    <row r="1" spans="1:20" x14ac:dyDescent="0.25">
      <c r="A1" s="72" t="s">
        <v>0</v>
      </c>
      <c r="B1" s="72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6</v>
      </c>
      <c r="H1" s="72" t="s">
        <v>7</v>
      </c>
      <c r="I1" s="72" t="s">
        <v>8</v>
      </c>
      <c r="J1" s="72" t="s">
        <v>9</v>
      </c>
      <c r="K1" s="72" t="s">
        <v>10</v>
      </c>
      <c r="L1" s="72" t="s">
        <v>11</v>
      </c>
      <c r="M1" s="72" t="s">
        <v>12</v>
      </c>
      <c r="N1" s="72" t="s">
        <v>13</v>
      </c>
      <c r="O1" s="72" t="s">
        <v>14</v>
      </c>
      <c r="P1" s="72" t="s">
        <v>15</v>
      </c>
      <c r="Q1" s="72" t="s">
        <v>16</v>
      </c>
      <c r="R1" s="72" t="s">
        <v>17</v>
      </c>
      <c r="S1" s="72" t="s">
        <v>18</v>
      </c>
      <c r="T1" s="72" t="s">
        <v>19</v>
      </c>
    </row>
    <row r="2" spans="1:20" x14ac:dyDescent="0.25">
      <c r="A2" s="72" t="s">
        <v>20</v>
      </c>
      <c r="B2" t="s">
        <v>21</v>
      </c>
      <c r="C2" t="s">
        <v>22</v>
      </c>
      <c r="D2" t="s">
        <v>23</v>
      </c>
      <c r="E2">
        <v>1</v>
      </c>
      <c r="F2">
        <v>0</v>
      </c>
      <c r="G2">
        <v>1</v>
      </c>
      <c r="H2">
        <v>6.1587743713531529</v>
      </c>
      <c r="I2">
        <v>0.41870522499084473</v>
      </c>
      <c r="J2">
        <v>5.687673724767266</v>
      </c>
      <c r="K2">
        <v>0.64610385894775391</v>
      </c>
      <c r="L2">
        <v>6.0806217193603516</v>
      </c>
      <c r="M2">
        <v>0.47274079918861389</v>
      </c>
      <c r="N2">
        <v>0.1222445964813232</v>
      </c>
      <c r="O2">
        <v>1.1723296642303469</v>
      </c>
      <c r="P2">
        <v>6.4396829605102539</v>
      </c>
      <c r="Q2">
        <v>0.61212873458862305</v>
      </c>
      <c r="R2">
        <v>-0.79130101203918457</v>
      </c>
      <c r="S2">
        <v>1.18556821346283</v>
      </c>
      <c r="T2">
        <v>73.302686214447021</v>
      </c>
    </row>
    <row r="3" spans="1:20" x14ac:dyDescent="0.25">
      <c r="A3" s="72" t="s">
        <v>24</v>
      </c>
      <c r="B3" t="s">
        <v>21</v>
      </c>
      <c r="C3" t="s">
        <v>22</v>
      </c>
      <c r="D3" t="s">
        <v>23</v>
      </c>
      <c r="E3">
        <v>1</v>
      </c>
      <c r="F3">
        <v>0</v>
      </c>
      <c r="G3">
        <v>5</v>
      </c>
      <c r="H3">
        <v>6.1476105621839077</v>
      </c>
      <c r="I3">
        <v>0.40759181976318359</v>
      </c>
      <c r="J3">
        <v>5.4765016041939916</v>
      </c>
      <c r="K3">
        <v>0.6250612735748291</v>
      </c>
      <c r="L3">
        <v>6.0938253402709961</v>
      </c>
      <c r="M3">
        <v>0.47055253386497498</v>
      </c>
      <c r="N3">
        <v>8.467555046081543E-2</v>
      </c>
      <c r="O3">
        <v>1.1744000911712651</v>
      </c>
      <c r="P3">
        <v>6.1347107887268066</v>
      </c>
      <c r="Q3">
        <v>0.67987120151519775</v>
      </c>
      <c r="R3">
        <v>-0.65394347906112671</v>
      </c>
      <c r="S3">
        <v>1.159810066223145</v>
      </c>
      <c r="T3">
        <v>62.036430835723877</v>
      </c>
    </row>
    <row r="4" spans="1:20" x14ac:dyDescent="0.25">
      <c r="A4" s="72" t="s">
        <v>25</v>
      </c>
      <c r="B4" t="s">
        <v>21</v>
      </c>
      <c r="C4" t="s">
        <v>22</v>
      </c>
      <c r="D4" t="s">
        <v>23</v>
      </c>
      <c r="E4">
        <v>1</v>
      </c>
      <c r="F4">
        <v>1</v>
      </c>
      <c r="G4">
        <v>70</v>
      </c>
      <c r="H4">
        <v>6.1416679059590624</v>
      </c>
      <c r="I4">
        <v>0.46983790397644037</v>
      </c>
      <c r="J4">
        <v>4.9693777235112666</v>
      </c>
      <c r="K4">
        <v>0.69553446769714355</v>
      </c>
      <c r="L4">
        <v>6.0011234283447266</v>
      </c>
      <c r="M4">
        <v>0.50285446643829346</v>
      </c>
      <c r="N4">
        <v>0.20537090301513669</v>
      </c>
      <c r="O4">
        <v>1.1637310981750491</v>
      </c>
      <c r="P4">
        <v>5.23419189453125</v>
      </c>
      <c r="Q4">
        <v>1.024465084075928</v>
      </c>
      <c r="R4">
        <v>-0.18971408903598791</v>
      </c>
      <c r="S4">
        <v>0.99353253841400146</v>
      </c>
      <c r="T4">
        <v>19.90309655666351</v>
      </c>
    </row>
    <row r="5" spans="1:20" x14ac:dyDescent="0.25">
      <c r="A5" s="72" t="s">
        <v>26</v>
      </c>
      <c r="B5" t="s">
        <v>27</v>
      </c>
      <c r="C5" t="s">
        <v>22</v>
      </c>
      <c r="D5" t="s">
        <v>23</v>
      </c>
      <c r="E5">
        <v>1</v>
      </c>
      <c r="F5">
        <v>1</v>
      </c>
      <c r="G5">
        <v>80</v>
      </c>
      <c r="H5">
        <v>6.1346319369590008</v>
      </c>
      <c r="I5">
        <v>0.59984350204467773</v>
      </c>
      <c r="J5">
        <v>6.5552612049803436</v>
      </c>
      <c r="K5">
        <v>0.95937705039978027</v>
      </c>
      <c r="L5">
        <v>6.1678543090820313</v>
      </c>
      <c r="M5">
        <v>0.70105767250061035</v>
      </c>
      <c r="N5">
        <v>-3.4755893051624298E-2</v>
      </c>
      <c r="O5">
        <v>0.79850518703460693</v>
      </c>
      <c r="P5">
        <v>5.8350305557250977</v>
      </c>
      <c r="Q5">
        <v>1.2742544412612919</v>
      </c>
      <c r="R5">
        <v>0.40213000774383539</v>
      </c>
      <c r="S5">
        <v>1.299910306930542</v>
      </c>
      <c r="T5">
        <v>0</v>
      </c>
    </row>
    <row r="6" spans="1:20" x14ac:dyDescent="0.25">
      <c r="A6" s="72" t="s">
        <v>28</v>
      </c>
      <c r="B6" t="s">
        <v>27</v>
      </c>
      <c r="C6" t="s">
        <v>22</v>
      </c>
      <c r="D6" t="s">
        <v>23</v>
      </c>
      <c r="E6">
        <v>1</v>
      </c>
      <c r="F6">
        <v>0</v>
      </c>
      <c r="G6">
        <v>30</v>
      </c>
      <c r="H6">
        <v>6.0859220509282057</v>
      </c>
      <c r="I6">
        <v>0.50392389297485352</v>
      </c>
      <c r="J6">
        <v>6.4789210230125036</v>
      </c>
      <c r="K6">
        <v>0.86938667297363281</v>
      </c>
      <c r="L6">
        <v>6.0186800956726074</v>
      </c>
      <c r="M6">
        <v>0.57251191139221191</v>
      </c>
      <c r="N6">
        <v>8.6233191192150116E-2</v>
      </c>
      <c r="O6">
        <v>0.85575425624847412</v>
      </c>
      <c r="P6">
        <v>5.7692742347717294</v>
      </c>
      <c r="Q6">
        <v>1.106314539909363</v>
      </c>
      <c r="R6">
        <v>0.45113134384155268</v>
      </c>
      <c r="S6">
        <v>1.299912214279175</v>
      </c>
      <c r="T6">
        <v>0</v>
      </c>
    </row>
    <row r="7" spans="1:20" x14ac:dyDescent="0.25">
      <c r="A7" s="72" t="s">
        <v>29</v>
      </c>
      <c r="B7" t="s">
        <v>27</v>
      </c>
      <c r="C7" t="s">
        <v>22</v>
      </c>
      <c r="D7" t="s">
        <v>23</v>
      </c>
      <c r="E7">
        <v>1</v>
      </c>
      <c r="F7">
        <v>1</v>
      </c>
      <c r="G7">
        <v>90</v>
      </c>
      <c r="H7">
        <v>6.1242463699568912</v>
      </c>
      <c r="I7">
        <v>0.55573415756225586</v>
      </c>
      <c r="J7">
        <v>6.4532966384385704</v>
      </c>
      <c r="K7">
        <v>0.85765790939331055</v>
      </c>
      <c r="L7">
        <v>6.1666426658630371</v>
      </c>
      <c r="M7">
        <v>0.65389418601989746</v>
      </c>
      <c r="N7">
        <v>-4.759717732667923E-2</v>
      </c>
      <c r="O7">
        <v>0.83169084787368774</v>
      </c>
      <c r="P7">
        <v>5.8759222030639648</v>
      </c>
      <c r="Q7">
        <v>1.1901897192001341</v>
      </c>
      <c r="R7">
        <v>0.34897890686988831</v>
      </c>
      <c r="S7">
        <v>1.299903869628906</v>
      </c>
      <c r="T7">
        <v>0</v>
      </c>
    </row>
    <row r="8" spans="1:20" x14ac:dyDescent="0.25">
      <c r="A8" s="72" t="s">
        <v>30</v>
      </c>
      <c r="B8" t="s">
        <v>27</v>
      </c>
      <c r="C8" t="s">
        <v>22</v>
      </c>
      <c r="D8" t="s">
        <v>23</v>
      </c>
      <c r="E8">
        <v>1</v>
      </c>
      <c r="F8">
        <v>1</v>
      </c>
      <c r="G8">
        <v>90</v>
      </c>
      <c r="H8">
        <v>6.0759753937287142</v>
      </c>
      <c r="I8">
        <v>0.58304500579833984</v>
      </c>
      <c r="J8">
        <v>6.3403535986184352</v>
      </c>
      <c r="K8">
        <v>0.8019251823425293</v>
      </c>
      <c r="L8">
        <v>6.2066926956176758</v>
      </c>
      <c r="M8">
        <v>0.69894766807556152</v>
      </c>
      <c r="N8">
        <v>-0.1370527446269989</v>
      </c>
      <c r="O8">
        <v>0.83723676204681396</v>
      </c>
      <c r="P8">
        <v>5.9160890579223633</v>
      </c>
      <c r="Q8">
        <v>1.18898618221283</v>
      </c>
      <c r="R8">
        <v>0.26057860255241388</v>
      </c>
      <c r="S8">
        <v>1.2998940944671631</v>
      </c>
      <c r="T8">
        <v>0</v>
      </c>
    </row>
    <row r="9" spans="1:20" x14ac:dyDescent="0.25">
      <c r="A9" s="72" t="s">
        <v>31</v>
      </c>
      <c r="B9" t="s">
        <v>27</v>
      </c>
      <c r="C9" t="s">
        <v>22</v>
      </c>
      <c r="D9" t="s">
        <v>23</v>
      </c>
      <c r="E9">
        <v>1</v>
      </c>
      <c r="F9">
        <v>0</v>
      </c>
      <c r="G9">
        <v>0</v>
      </c>
      <c r="H9">
        <v>6.0504497504542787</v>
      </c>
      <c r="I9">
        <v>0.55176305770874023</v>
      </c>
      <c r="J9">
        <v>6.2904062615684371</v>
      </c>
      <c r="K9">
        <v>0.7744145393371582</v>
      </c>
      <c r="L9">
        <v>6.1644654273986816</v>
      </c>
      <c r="M9">
        <v>0.66258913278579712</v>
      </c>
      <c r="N9">
        <v>-0.1262233555316925</v>
      </c>
      <c r="O9">
        <v>0.85998654365539551</v>
      </c>
      <c r="P9">
        <v>5.8776545524597168</v>
      </c>
      <c r="Q9">
        <v>1.1463819742202761</v>
      </c>
      <c r="R9">
        <v>0.26284199953079218</v>
      </c>
      <c r="S9">
        <v>1.2998931407928469</v>
      </c>
      <c r="T9">
        <v>0</v>
      </c>
    </row>
    <row r="10" spans="1:20" x14ac:dyDescent="0.25">
      <c r="A10" s="72" t="s">
        <v>32</v>
      </c>
      <c r="B10" t="s">
        <v>27</v>
      </c>
      <c r="C10" t="s">
        <v>22</v>
      </c>
      <c r="D10" t="s">
        <v>23</v>
      </c>
      <c r="E10">
        <v>1</v>
      </c>
      <c r="F10">
        <v>0</v>
      </c>
      <c r="G10">
        <v>40</v>
      </c>
      <c r="H10">
        <v>5.979413054686499</v>
      </c>
      <c r="I10">
        <v>0.55246973037719727</v>
      </c>
      <c r="J10">
        <v>6.2583457422181166</v>
      </c>
      <c r="K10">
        <v>0.86397695541381836</v>
      </c>
      <c r="L10">
        <v>5.9948792457580566</v>
      </c>
      <c r="M10">
        <v>0.64627784490585327</v>
      </c>
      <c r="N10">
        <v>-1.757899671792984E-2</v>
      </c>
      <c r="O10">
        <v>0.84385597705841064</v>
      </c>
      <c r="P10">
        <v>5.6761255264282227</v>
      </c>
      <c r="Q10">
        <v>1.198528409004211</v>
      </c>
      <c r="R10">
        <v>0.34942889213562012</v>
      </c>
      <c r="S10">
        <v>1.299902677536011</v>
      </c>
      <c r="T10">
        <v>0</v>
      </c>
    </row>
    <row r="11" spans="1:20" x14ac:dyDescent="0.25">
      <c r="A11" s="72" t="s">
        <v>33</v>
      </c>
      <c r="B11" t="s">
        <v>27</v>
      </c>
      <c r="C11" t="s">
        <v>22</v>
      </c>
      <c r="D11" t="s">
        <v>23</v>
      </c>
      <c r="E11">
        <v>1</v>
      </c>
      <c r="F11">
        <v>0</v>
      </c>
      <c r="G11">
        <v>0</v>
      </c>
      <c r="H11">
        <v>6.0389359075156106</v>
      </c>
      <c r="I11">
        <v>0.52736067771911621</v>
      </c>
      <c r="J11">
        <v>6.243303714023706</v>
      </c>
      <c r="K11">
        <v>0.73932528495788574</v>
      </c>
      <c r="L11">
        <v>6.1510868072509766</v>
      </c>
      <c r="M11">
        <v>0.63552719354629517</v>
      </c>
      <c r="N11">
        <v>-0.12949633598327639</v>
      </c>
      <c r="O11">
        <v>0.87792384624481201</v>
      </c>
      <c r="P11">
        <v>5.887660026550293</v>
      </c>
      <c r="Q11">
        <v>1.1166025400161741</v>
      </c>
      <c r="R11">
        <v>0.23346543312072751</v>
      </c>
      <c r="S11">
        <v>1.2998893260955811</v>
      </c>
      <c r="T11">
        <v>0</v>
      </c>
    </row>
    <row r="12" spans="1:20" x14ac:dyDescent="0.25">
      <c r="A12" s="72" t="s">
        <v>34</v>
      </c>
      <c r="B12" t="s">
        <v>27</v>
      </c>
      <c r="C12" t="s">
        <v>22</v>
      </c>
      <c r="D12" t="s">
        <v>23</v>
      </c>
      <c r="E12">
        <v>1</v>
      </c>
      <c r="F12">
        <v>0</v>
      </c>
      <c r="G12">
        <v>60</v>
      </c>
      <c r="H12">
        <v>6.0345206063798331</v>
      </c>
      <c r="I12">
        <v>0.36772942543029791</v>
      </c>
      <c r="J12">
        <v>6.1132158384096886</v>
      </c>
      <c r="K12">
        <v>0.5027613639831543</v>
      </c>
      <c r="L12">
        <v>6.0771708488464364</v>
      </c>
      <c r="M12">
        <v>0.44544541835784912</v>
      </c>
      <c r="N12">
        <v>-7.062995433807373E-2</v>
      </c>
      <c r="O12">
        <v>1.0009264945983889</v>
      </c>
      <c r="P12">
        <v>5.9204592704772949</v>
      </c>
      <c r="Q12">
        <v>0.78481209278106689</v>
      </c>
      <c r="R12">
        <v>0.181130051612854</v>
      </c>
      <c r="S12">
        <v>1.2998760938644409</v>
      </c>
      <c r="T12">
        <v>0</v>
      </c>
    </row>
    <row r="13" spans="1:20" x14ac:dyDescent="0.25">
      <c r="A13" s="72" t="s">
        <v>35</v>
      </c>
      <c r="B13" t="s">
        <v>27</v>
      </c>
      <c r="C13" t="s">
        <v>22</v>
      </c>
      <c r="D13" t="s">
        <v>23</v>
      </c>
      <c r="E13">
        <v>1</v>
      </c>
      <c r="F13">
        <v>1</v>
      </c>
      <c r="G13">
        <v>90</v>
      </c>
      <c r="H13">
        <v>6.0031116627522252</v>
      </c>
      <c r="I13">
        <v>0.43413782119750982</v>
      </c>
      <c r="J13">
        <v>6.1083698158131794</v>
      </c>
      <c r="K13">
        <v>0.58695769309997559</v>
      </c>
      <c r="L13">
        <v>6.0773067474365234</v>
      </c>
      <c r="M13">
        <v>0.52640962600708008</v>
      </c>
      <c r="N13">
        <v>-0.10372338443994519</v>
      </c>
      <c r="O13">
        <v>0.94996774196624756</v>
      </c>
      <c r="P13">
        <v>5.8855748176574707</v>
      </c>
      <c r="Q13">
        <v>0.91732436418533325</v>
      </c>
      <c r="R13">
        <v>0.179149866104126</v>
      </c>
      <c r="S13">
        <v>1.2998783588409419</v>
      </c>
      <c r="T13">
        <v>0</v>
      </c>
    </row>
    <row r="14" spans="1:20" x14ac:dyDescent="0.25">
      <c r="A14" s="72" t="s">
        <v>36</v>
      </c>
      <c r="B14" t="s">
        <v>27</v>
      </c>
      <c r="C14" t="s">
        <v>22</v>
      </c>
      <c r="D14" t="s">
        <v>23</v>
      </c>
      <c r="E14">
        <v>1</v>
      </c>
      <c r="F14">
        <v>0</v>
      </c>
      <c r="G14">
        <v>25</v>
      </c>
      <c r="H14">
        <v>5.9950712787656624</v>
      </c>
      <c r="I14">
        <v>0.46502804756164551</v>
      </c>
      <c r="J14">
        <v>6.0902401994164084</v>
      </c>
      <c r="K14">
        <v>0.62450909614562988</v>
      </c>
      <c r="L14">
        <v>6.090308666229248</v>
      </c>
      <c r="M14">
        <v>0.56438952684402466</v>
      </c>
      <c r="N14">
        <v>-0.1240181848406792</v>
      </c>
      <c r="O14">
        <v>0.92727434635162354</v>
      </c>
      <c r="P14">
        <v>5.8622989654541016</v>
      </c>
      <c r="Q14">
        <v>0.98034340143203735</v>
      </c>
      <c r="R14">
        <v>0.17163264751434329</v>
      </c>
      <c r="S14">
        <v>1.299878597259521</v>
      </c>
      <c r="T14">
        <v>0</v>
      </c>
    </row>
    <row r="15" spans="1:20" x14ac:dyDescent="0.25">
      <c r="A15" s="72" t="s">
        <v>37</v>
      </c>
      <c r="B15" t="s">
        <v>27</v>
      </c>
      <c r="C15" t="s">
        <v>22</v>
      </c>
      <c r="D15" t="s">
        <v>23</v>
      </c>
      <c r="E15">
        <v>1</v>
      </c>
      <c r="F15">
        <v>1</v>
      </c>
      <c r="G15">
        <v>85</v>
      </c>
      <c r="H15">
        <v>6.0412356978294071</v>
      </c>
      <c r="I15">
        <v>0.41835141181945801</v>
      </c>
      <c r="J15">
        <v>6.0694289883533843</v>
      </c>
      <c r="K15">
        <v>0.48096132278442377</v>
      </c>
      <c r="L15">
        <v>6.1180448532104492</v>
      </c>
      <c r="M15">
        <v>0.50889426469802856</v>
      </c>
      <c r="N15">
        <v>-0.1110740229487419</v>
      </c>
      <c r="O15">
        <v>0.95862865447998047</v>
      </c>
      <c r="P15">
        <v>5.970919132232666</v>
      </c>
      <c r="Q15">
        <v>0.78712815046310425</v>
      </c>
      <c r="R15">
        <v>9.2924594879150391E-2</v>
      </c>
      <c r="S15">
        <v>1.299863815307617</v>
      </c>
      <c r="T15">
        <v>0</v>
      </c>
    </row>
    <row r="16" spans="1:20" x14ac:dyDescent="0.25">
      <c r="A16" s="72" t="s">
        <v>38</v>
      </c>
      <c r="B16" t="s">
        <v>27</v>
      </c>
      <c r="C16" t="s">
        <v>22</v>
      </c>
      <c r="D16" t="s">
        <v>23</v>
      </c>
      <c r="E16">
        <v>1</v>
      </c>
      <c r="F16">
        <v>0</v>
      </c>
      <c r="G16">
        <v>50</v>
      </c>
      <c r="H16">
        <v>5.9616545588531134</v>
      </c>
      <c r="I16">
        <v>0.41814303398132319</v>
      </c>
      <c r="J16">
        <v>6.0666999385811522</v>
      </c>
      <c r="K16">
        <v>0.61357498168945313</v>
      </c>
      <c r="L16">
        <v>6.0251388549804688</v>
      </c>
      <c r="M16">
        <v>0.50731343030929565</v>
      </c>
      <c r="N16">
        <v>-9.2180453240871429E-2</v>
      </c>
      <c r="O16">
        <v>0.97194653749465942</v>
      </c>
      <c r="P16">
        <v>5.7900176048278809</v>
      </c>
      <c r="Q16">
        <v>0.93674099445343018</v>
      </c>
      <c r="R16">
        <v>0.21695637702941889</v>
      </c>
      <c r="S16">
        <v>1.2998819351196289</v>
      </c>
      <c r="T16">
        <v>0</v>
      </c>
    </row>
    <row r="17" spans="1:20" x14ac:dyDescent="0.25">
      <c r="A17" s="72" t="s">
        <v>39</v>
      </c>
      <c r="B17" t="s">
        <v>40</v>
      </c>
      <c r="C17" t="s">
        <v>22</v>
      </c>
      <c r="D17" t="s">
        <v>23</v>
      </c>
      <c r="E17">
        <v>1</v>
      </c>
      <c r="F17">
        <v>0</v>
      </c>
      <c r="G17">
        <v>50</v>
      </c>
      <c r="H17">
        <v>6.4034868913654108</v>
      </c>
      <c r="I17">
        <v>0.59668469429016113</v>
      </c>
      <c r="J17">
        <v>7.2634012155654037</v>
      </c>
      <c r="K17">
        <v>1.397279739379883</v>
      </c>
      <c r="L17">
        <v>6.2986226081848136</v>
      </c>
      <c r="M17">
        <v>0.67005538940429688</v>
      </c>
      <c r="N17">
        <v>0.1144892498850822</v>
      </c>
      <c r="O17">
        <v>0.75403845310211182</v>
      </c>
      <c r="P17">
        <v>5.8030619621276864</v>
      </c>
      <c r="Q17">
        <v>1.4348651170730591</v>
      </c>
      <c r="R17">
        <v>0.66967546939849854</v>
      </c>
      <c r="S17">
        <v>1.2999346256256099</v>
      </c>
      <c r="T17">
        <v>0</v>
      </c>
    </row>
    <row r="18" spans="1:20" x14ac:dyDescent="0.25">
      <c r="A18" s="72" t="s">
        <v>41</v>
      </c>
      <c r="B18" t="s">
        <v>40</v>
      </c>
      <c r="C18" t="s">
        <v>22</v>
      </c>
      <c r="D18" t="s">
        <v>23</v>
      </c>
      <c r="E18">
        <v>1</v>
      </c>
      <c r="F18">
        <v>0</v>
      </c>
      <c r="G18">
        <v>20</v>
      </c>
      <c r="H18">
        <v>6.2916354654364248</v>
      </c>
      <c r="I18">
        <v>0.55684900283813477</v>
      </c>
      <c r="J18">
        <v>6.9216223222790232</v>
      </c>
      <c r="K18">
        <v>1.1463437080383301</v>
      </c>
      <c r="L18">
        <v>6.1842589378356934</v>
      </c>
      <c r="M18">
        <v>0.62356710433959961</v>
      </c>
      <c r="N18">
        <v>0.1260461509227753</v>
      </c>
      <c r="O18">
        <v>0.78444629907608032</v>
      </c>
      <c r="P18">
        <v>5.7942414283752441</v>
      </c>
      <c r="Q18">
        <v>1.263967037200928</v>
      </c>
      <c r="R18">
        <v>0.60088330507278442</v>
      </c>
      <c r="S18">
        <v>1.299927711486816</v>
      </c>
      <c r="T18">
        <v>0</v>
      </c>
    </row>
    <row r="19" spans="1:20" x14ac:dyDescent="0.25">
      <c r="A19" s="72" t="s">
        <v>42</v>
      </c>
      <c r="B19" t="s">
        <v>40</v>
      </c>
      <c r="C19" t="s">
        <v>22</v>
      </c>
      <c r="D19" t="s">
        <v>23</v>
      </c>
      <c r="E19">
        <v>1</v>
      </c>
      <c r="F19">
        <v>0</v>
      </c>
      <c r="G19">
        <v>60</v>
      </c>
      <c r="H19">
        <v>6.1484190904462608</v>
      </c>
      <c r="I19">
        <v>0.62621068954467773</v>
      </c>
      <c r="J19">
        <v>6.8589419286092186</v>
      </c>
      <c r="K19">
        <v>1.2776045799255371</v>
      </c>
      <c r="L19">
        <v>5.839510440826416</v>
      </c>
      <c r="M19">
        <v>0.65618503093719482</v>
      </c>
      <c r="N19">
        <v>0.34101393818855291</v>
      </c>
      <c r="O19">
        <v>0.72387212514877319</v>
      </c>
      <c r="P19">
        <v>5.5327658653259277</v>
      </c>
      <c r="Q19">
        <v>1.3236972093582151</v>
      </c>
      <c r="R19">
        <v>0.66122090816497803</v>
      </c>
      <c r="S19">
        <v>1.299932479858398</v>
      </c>
      <c r="T19">
        <v>0</v>
      </c>
    </row>
    <row r="20" spans="1:20" x14ac:dyDescent="0.25">
      <c r="A20" s="72" t="s">
        <v>43</v>
      </c>
      <c r="B20" t="s">
        <v>40</v>
      </c>
      <c r="C20" t="s">
        <v>22</v>
      </c>
      <c r="D20" t="s">
        <v>23</v>
      </c>
      <c r="E20">
        <v>1</v>
      </c>
      <c r="F20">
        <v>1</v>
      </c>
      <c r="G20">
        <v>70</v>
      </c>
      <c r="H20">
        <v>6.1893269579371264</v>
      </c>
      <c r="I20">
        <v>0.61860132217407227</v>
      </c>
      <c r="J20">
        <v>6.850499461913393</v>
      </c>
      <c r="K20">
        <v>1.2292168140411379</v>
      </c>
      <c r="L20">
        <v>5.9976444244384766</v>
      </c>
      <c r="M20">
        <v>0.67636001110076904</v>
      </c>
      <c r="N20">
        <v>0.2066953182220459</v>
      </c>
      <c r="O20">
        <v>0.74277037382125854</v>
      </c>
      <c r="P20">
        <v>5.6334376335144043</v>
      </c>
      <c r="Q20">
        <v>1.345794200897217</v>
      </c>
      <c r="R20">
        <v>0.6078532338142395</v>
      </c>
      <c r="S20">
        <v>1.2999289035797119</v>
      </c>
      <c r="T20">
        <v>0</v>
      </c>
    </row>
    <row r="21" spans="1:20" x14ac:dyDescent="0.25">
      <c r="A21" s="72" t="s">
        <v>44</v>
      </c>
      <c r="B21" t="s">
        <v>40</v>
      </c>
      <c r="C21" t="s">
        <v>22</v>
      </c>
      <c r="D21" t="s">
        <v>23</v>
      </c>
      <c r="E21">
        <v>1</v>
      </c>
      <c r="F21">
        <v>1</v>
      </c>
      <c r="G21">
        <v>90</v>
      </c>
      <c r="H21">
        <v>6.1701597655980356</v>
      </c>
      <c r="I21">
        <v>0.550994873046875</v>
      </c>
      <c r="J21">
        <v>6.5556885754872161</v>
      </c>
      <c r="K21">
        <v>0.90569758415222168</v>
      </c>
      <c r="L21">
        <v>6.1772994995117188</v>
      </c>
      <c r="M21">
        <v>0.64168804883956909</v>
      </c>
      <c r="N21">
        <v>-8.1679597496986389E-3</v>
      </c>
      <c r="O21">
        <v>0.82357752323150635</v>
      </c>
      <c r="P21">
        <v>5.8760170936584473</v>
      </c>
      <c r="Q21">
        <v>1.2031675577163701</v>
      </c>
      <c r="R21">
        <v>0.4019240140914917</v>
      </c>
      <c r="S21">
        <v>1.299909353256226</v>
      </c>
      <c r="T21">
        <v>0</v>
      </c>
    </row>
    <row r="22" spans="1:20" x14ac:dyDescent="0.25">
      <c r="A22" s="72" t="s">
        <v>45</v>
      </c>
      <c r="B22" t="s">
        <v>40</v>
      </c>
      <c r="C22" t="s">
        <v>22</v>
      </c>
      <c r="D22" t="s">
        <v>23</v>
      </c>
      <c r="E22">
        <v>1</v>
      </c>
      <c r="F22">
        <v>1</v>
      </c>
      <c r="G22">
        <v>85</v>
      </c>
      <c r="H22">
        <v>6.1476505764048834</v>
      </c>
      <c r="I22">
        <v>0.54217648506164551</v>
      </c>
      <c r="J22">
        <v>6.5366255256208756</v>
      </c>
      <c r="K22">
        <v>0.89938664436340332</v>
      </c>
      <c r="L22">
        <v>6.1227874755859384</v>
      </c>
      <c r="M22">
        <v>0.62541782855987549</v>
      </c>
      <c r="N22">
        <v>2.918290346860886E-2</v>
      </c>
      <c r="O22">
        <v>0.82539719343185425</v>
      </c>
      <c r="P22">
        <v>5.8349061012268066</v>
      </c>
      <c r="Q22">
        <v>1.1726211309432979</v>
      </c>
      <c r="R22">
        <v>0.42366486787796021</v>
      </c>
      <c r="S22">
        <v>1.2999110221862791</v>
      </c>
      <c r="T22">
        <v>0</v>
      </c>
    </row>
    <row r="23" spans="1:20" x14ac:dyDescent="0.25">
      <c r="A23" s="72" t="s">
        <v>46</v>
      </c>
      <c r="B23" t="s">
        <v>40</v>
      </c>
      <c r="C23" t="s">
        <v>22</v>
      </c>
      <c r="D23" t="s">
        <v>23</v>
      </c>
      <c r="E23">
        <v>1</v>
      </c>
      <c r="F23">
        <v>0</v>
      </c>
      <c r="G23">
        <v>30</v>
      </c>
      <c r="H23">
        <v>6.0358658336497282</v>
      </c>
      <c r="I23">
        <v>0.55386662483215332</v>
      </c>
      <c r="J23">
        <v>6.2516072303921746</v>
      </c>
      <c r="K23">
        <v>0.75126814842224121</v>
      </c>
      <c r="L23">
        <v>6.1425967216491699</v>
      </c>
      <c r="M23">
        <v>0.66364079713821411</v>
      </c>
      <c r="N23">
        <v>-0.11798664182424549</v>
      </c>
      <c r="O23">
        <v>0.85584086179733276</v>
      </c>
      <c r="P23">
        <v>5.8692317008972168</v>
      </c>
      <c r="Q23">
        <v>1.1227320432662959</v>
      </c>
      <c r="R23">
        <v>0.249116450548172</v>
      </c>
      <c r="S23">
        <v>1.299890995025635</v>
      </c>
      <c r="T23">
        <v>0</v>
      </c>
    </row>
    <row r="24" spans="1:20" x14ac:dyDescent="0.25">
      <c r="A24" s="72" t="s">
        <v>47</v>
      </c>
      <c r="B24" t="s">
        <v>48</v>
      </c>
      <c r="C24" t="s">
        <v>22</v>
      </c>
      <c r="D24" t="s">
        <v>23</v>
      </c>
      <c r="E24">
        <v>1</v>
      </c>
      <c r="F24">
        <v>1</v>
      </c>
      <c r="G24">
        <v>75</v>
      </c>
      <c r="H24">
        <v>6.3931182261647832</v>
      </c>
      <c r="I24">
        <v>0.72807478904724121</v>
      </c>
      <c r="J24">
        <v>7.622066013589393</v>
      </c>
      <c r="K24">
        <v>1.860672235488892</v>
      </c>
      <c r="L24">
        <v>6.0627479553222656</v>
      </c>
      <c r="M24">
        <v>0.77761548757553101</v>
      </c>
      <c r="N24">
        <v>0.308144211769104</v>
      </c>
      <c r="O24">
        <v>0.66054010391235352</v>
      </c>
      <c r="P24">
        <v>5.4856209754943848</v>
      </c>
      <c r="Q24">
        <v>1.632922410964966</v>
      </c>
      <c r="R24">
        <v>0.81349259614944458</v>
      </c>
      <c r="S24">
        <v>1.2999453544616699</v>
      </c>
      <c r="T24">
        <v>0</v>
      </c>
    </row>
    <row r="25" spans="1:20" x14ac:dyDescent="0.25">
      <c r="A25" s="72" t="s">
        <v>49</v>
      </c>
      <c r="B25" t="s">
        <v>48</v>
      </c>
      <c r="C25" t="s">
        <v>22</v>
      </c>
      <c r="D25" t="s">
        <v>23</v>
      </c>
      <c r="E25">
        <v>1</v>
      </c>
      <c r="F25">
        <v>1</v>
      </c>
      <c r="G25">
        <v>70</v>
      </c>
      <c r="H25">
        <v>6.3904189872819268</v>
      </c>
      <c r="I25">
        <v>0.74358177185058594</v>
      </c>
      <c r="J25">
        <v>7.5810611810549</v>
      </c>
      <c r="K25">
        <v>1.8446793556213379</v>
      </c>
      <c r="L25">
        <v>5.9864373207092294</v>
      </c>
      <c r="M25">
        <v>0.78012537956237793</v>
      </c>
      <c r="N25">
        <v>0.37436270713806152</v>
      </c>
      <c r="O25">
        <v>0.65002560615539551</v>
      </c>
      <c r="P25">
        <v>5.4717826843261719</v>
      </c>
      <c r="Q25">
        <v>1.6330903768539431</v>
      </c>
      <c r="R25">
        <v>0.8057248592376709</v>
      </c>
      <c r="S25">
        <v>1.2999448776245119</v>
      </c>
      <c r="T25">
        <v>0</v>
      </c>
    </row>
    <row r="26" spans="1:20" x14ac:dyDescent="0.25">
      <c r="A26" s="72" t="s">
        <v>50</v>
      </c>
      <c r="B26" t="s">
        <v>48</v>
      </c>
      <c r="C26" t="s">
        <v>22</v>
      </c>
      <c r="D26" t="s">
        <v>23</v>
      </c>
      <c r="E26">
        <v>1</v>
      </c>
      <c r="F26">
        <v>0</v>
      </c>
      <c r="G26">
        <v>55</v>
      </c>
      <c r="H26">
        <v>6.1425098785757308</v>
      </c>
      <c r="I26">
        <v>0.6108391284942627</v>
      </c>
      <c r="J26">
        <v>6.7565456289389161</v>
      </c>
      <c r="K26">
        <v>1.190412759780884</v>
      </c>
      <c r="L26">
        <v>6.0617761611938477</v>
      </c>
      <c r="M26">
        <v>0.6918482780456543</v>
      </c>
      <c r="N26">
        <v>8.5469849407672882E-2</v>
      </c>
      <c r="O26">
        <v>0.77556967735290527</v>
      </c>
      <c r="P26">
        <v>5.6465907096862793</v>
      </c>
      <c r="Q26">
        <v>1.3801330327987671</v>
      </c>
      <c r="R26">
        <v>0.55041933059692383</v>
      </c>
      <c r="S26">
        <v>1.2999247312545781</v>
      </c>
      <c r="T26">
        <v>0</v>
      </c>
    </row>
    <row r="27" spans="1:20" x14ac:dyDescent="0.25">
      <c r="A27" s="72" t="s">
        <v>51</v>
      </c>
      <c r="B27" t="s">
        <v>48</v>
      </c>
      <c r="C27" t="s">
        <v>22</v>
      </c>
      <c r="D27" t="s">
        <v>23</v>
      </c>
      <c r="E27">
        <v>1</v>
      </c>
      <c r="F27">
        <v>0</v>
      </c>
      <c r="G27">
        <v>0</v>
      </c>
      <c r="H27">
        <v>6.0656997251449871</v>
      </c>
      <c r="I27">
        <v>0.5461883544921875</v>
      </c>
      <c r="J27">
        <v>6.3529868041362274</v>
      </c>
      <c r="K27">
        <v>0.80940985679626465</v>
      </c>
      <c r="L27">
        <v>6.1248140335083008</v>
      </c>
      <c r="M27">
        <v>0.6471828818321228</v>
      </c>
      <c r="N27">
        <v>-6.7079536616802216E-2</v>
      </c>
      <c r="O27">
        <v>0.85208827257156372</v>
      </c>
      <c r="P27">
        <v>5.8377032279968262</v>
      </c>
      <c r="Q27">
        <v>1.144213914871216</v>
      </c>
      <c r="R27">
        <v>0.32539981603622442</v>
      </c>
      <c r="S27">
        <v>1.299899697303772</v>
      </c>
      <c r="T27">
        <v>0</v>
      </c>
    </row>
    <row r="28" spans="1:20" x14ac:dyDescent="0.25">
      <c r="A28" s="72" t="s">
        <v>52</v>
      </c>
      <c r="B28" t="s">
        <v>21</v>
      </c>
      <c r="C28" t="s">
        <v>53</v>
      </c>
      <c r="D28" t="s">
        <v>54</v>
      </c>
      <c r="E28">
        <v>1</v>
      </c>
      <c r="F28">
        <v>1</v>
      </c>
      <c r="G28">
        <v>90</v>
      </c>
      <c r="H28">
        <v>6.0914089063916714</v>
      </c>
      <c r="I28">
        <v>0.40900278091430659</v>
      </c>
      <c r="J28">
        <v>5.5933526153833428</v>
      </c>
      <c r="K28">
        <v>0.63133502006530762</v>
      </c>
      <c r="L28">
        <v>6.0556483268737793</v>
      </c>
      <c r="M28">
        <v>0.480103999376297</v>
      </c>
      <c r="N28">
        <v>5.5235862731933587E-2</v>
      </c>
      <c r="O28">
        <v>1.177811861038208</v>
      </c>
      <c r="P28">
        <v>6.3017516136169434</v>
      </c>
      <c r="Q28">
        <v>0.63367390632629395</v>
      </c>
      <c r="R28">
        <v>-0.73484838008880615</v>
      </c>
      <c r="S28">
        <v>1.178082942962646</v>
      </c>
      <c r="T28">
        <v>55.562400817871087</v>
      </c>
    </row>
    <row r="29" spans="1:20" x14ac:dyDescent="0.25">
      <c r="A29" s="72" t="s">
        <v>55</v>
      </c>
      <c r="B29" t="s">
        <v>27</v>
      </c>
      <c r="C29" t="s">
        <v>53</v>
      </c>
      <c r="D29" t="s">
        <v>54</v>
      </c>
      <c r="E29">
        <v>1</v>
      </c>
      <c r="F29">
        <v>0</v>
      </c>
      <c r="G29">
        <v>0</v>
      </c>
      <c r="H29">
        <v>6.1655180175104034</v>
      </c>
      <c r="I29">
        <v>0.45562124252319341</v>
      </c>
      <c r="J29">
        <v>6.5019707319059599</v>
      </c>
      <c r="K29">
        <v>0.78583788871765137</v>
      </c>
      <c r="L29">
        <v>6.1372480392456046</v>
      </c>
      <c r="M29">
        <v>0.52737921476364136</v>
      </c>
      <c r="N29">
        <v>3.9452604949474328E-2</v>
      </c>
      <c r="O29">
        <v>0.90948712825775146</v>
      </c>
      <c r="P29">
        <v>5.898221492767334</v>
      </c>
      <c r="Q29">
        <v>1.032434940338135</v>
      </c>
      <c r="R29">
        <v>0.41485536098480219</v>
      </c>
      <c r="S29">
        <v>1.2999081611633301</v>
      </c>
      <c r="T29">
        <v>0</v>
      </c>
    </row>
    <row r="30" spans="1:20" x14ac:dyDescent="0.25">
      <c r="A30" s="72" t="s">
        <v>56</v>
      </c>
      <c r="B30" t="s">
        <v>27</v>
      </c>
      <c r="C30" t="s">
        <v>53</v>
      </c>
      <c r="D30" t="s">
        <v>54</v>
      </c>
      <c r="E30">
        <v>1</v>
      </c>
      <c r="F30">
        <v>0</v>
      </c>
      <c r="G30">
        <v>0</v>
      </c>
      <c r="H30">
        <v>6.2074218326142603</v>
      </c>
      <c r="I30">
        <v>0.4309227466583252</v>
      </c>
      <c r="J30">
        <v>6.4540808645444914</v>
      </c>
      <c r="K30">
        <v>0.66257882118225098</v>
      </c>
      <c r="L30">
        <v>6.1667571067810059</v>
      </c>
      <c r="M30">
        <v>0.49574849009513849</v>
      </c>
      <c r="N30">
        <v>6.0383178293704987E-2</v>
      </c>
      <c r="O30">
        <v>0.92525041103363037</v>
      </c>
      <c r="P30">
        <v>5.9581866264343262</v>
      </c>
      <c r="Q30">
        <v>0.881275475025177</v>
      </c>
      <c r="R30">
        <v>0.4004858136177063</v>
      </c>
      <c r="S30">
        <v>1.299904346466064</v>
      </c>
      <c r="T30">
        <v>0</v>
      </c>
    </row>
    <row r="31" spans="1:20" x14ac:dyDescent="0.25">
      <c r="A31" s="72" t="s">
        <v>57</v>
      </c>
      <c r="B31" t="s">
        <v>27</v>
      </c>
      <c r="C31" t="s">
        <v>53</v>
      </c>
      <c r="D31" t="s">
        <v>54</v>
      </c>
      <c r="E31">
        <v>1</v>
      </c>
      <c r="F31">
        <v>1</v>
      </c>
      <c r="G31">
        <v>90</v>
      </c>
      <c r="H31">
        <v>6.115490932337786</v>
      </c>
      <c r="I31">
        <v>0.40500998497009277</v>
      </c>
      <c r="J31">
        <v>6.3379725091879822</v>
      </c>
      <c r="K31">
        <v>0.61941003799438477</v>
      </c>
      <c r="L31">
        <v>6.0987606048583984</v>
      </c>
      <c r="M31">
        <v>0.472943514585495</v>
      </c>
      <c r="N31">
        <v>2.6080690324306492E-2</v>
      </c>
      <c r="O31">
        <v>0.96025848388671875</v>
      </c>
      <c r="P31">
        <v>5.920992374420166</v>
      </c>
      <c r="Q31">
        <v>0.85957223176956177</v>
      </c>
      <c r="R31">
        <v>0.34897270798683172</v>
      </c>
      <c r="S31">
        <v>1.2998982667922969</v>
      </c>
      <c r="T31">
        <v>0</v>
      </c>
    </row>
    <row r="32" spans="1:20" x14ac:dyDescent="0.25">
      <c r="A32" s="72" t="s">
        <v>58</v>
      </c>
      <c r="B32" t="s">
        <v>27</v>
      </c>
      <c r="C32" t="s">
        <v>53</v>
      </c>
      <c r="D32" t="s">
        <v>54</v>
      </c>
      <c r="E32">
        <v>1</v>
      </c>
      <c r="F32">
        <v>1</v>
      </c>
      <c r="G32">
        <v>90</v>
      </c>
      <c r="H32">
        <v>6.16126075510138</v>
      </c>
      <c r="I32">
        <v>0.44822478294372559</v>
      </c>
      <c r="J32">
        <v>6.3190202817515404</v>
      </c>
      <c r="K32">
        <v>0.59057474136352539</v>
      </c>
      <c r="L32">
        <v>6.1704401969909668</v>
      </c>
      <c r="M32">
        <v>0.52759838104248047</v>
      </c>
      <c r="N32">
        <v>-1.2809149920940399E-2</v>
      </c>
      <c r="O32">
        <v>0.91318607330322266</v>
      </c>
      <c r="P32">
        <v>5.9975466728210449</v>
      </c>
      <c r="Q32">
        <v>0.87019532918930054</v>
      </c>
      <c r="R32">
        <v>0.26942551136016851</v>
      </c>
      <c r="S32">
        <v>1.299889445304871</v>
      </c>
      <c r="T32">
        <v>0</v>
      </c>
    </row>
    <row r="33" spans="1:20" x14ac:dyDescent="0.25">
      <c r="A33" s="72" t="s">
        <v>59</v>
      </c>
      <c r="B33" t="s">
        <v>27</v>
      </c>
      <c r="C33" t="s">
        <v>53</v>
      </c>
      <c r="D33" t="s">
        <v>54</v>
      </c>
      <c r="E33">
        <v>1</v>
      </c>
      <c r="F33">
        <v>0</v>
      </c>
      <c r="G33">
        <v>0</v>
      </c>
      <c r="H33">
        <v>6.0403123823734832</v>
      </c>
      <c r="I33">
        <v>0.41194391250610352</v>
      </c>
      <c r="J33">
        <v>6.1864152491602216</v>
      </c>
      <c r="K33">
        <v>0.57320809364318848</v>
      </c>
      <c r="L33">
        <v>6.0795907974243164</v>
      </c>
      <c r="M33">
        <v>0.49478608369827271</v>
      </c>
      <c r="N33">
        <v>-5.8515116572380073E-2</v>
      </c>
      <c r="O33">
        <v>0.96706515550613403</v>
      </c>
      <c r="P33">
        <v>5.9199557304382324</v>
      </c>
      <c r="Q33">
        <v>0.87081629037857056</v>
      </c>
      <c r="R33">
        <v>0.22454714775085449</v>
      </c>
      <c r="S33">
        <v>1.2998837232589719</v>
      </c>
      <c r="T33">
        <v>0</v>
      </c>
    </row>
    <row r="34" spans="1:20" x14ac:dyDescent="0.25">
      <c r="A34" s="72" t="s">
        <v>60</v>
      </c>
      <c r="B34" t="s">
        <v>27</v>
      </c>
      <c r="C34" t="s">
        <v>53</v>
      </c>
      <c r="D34" t="s">
        <v>54</v>
      </c>
      <c r="E34">
        <v>1</v>
      </c>
      <c r="F34">
        <v>0</v>
      </c>
      <c r="G34">
        <v>0</v>
      </c>
      <c r="H34">
        <v>6.0803181306706113</v>
      </c>
      <c r="I34">
        <v>0.39953446388244629</v>
      </c>
      <c r="J34">
        <v>6.1589115213607908</v>
      </c>
      <c r="K34">
        <v>0.49149632453918463</v>
      </c>
      <c r="L34">
        <v>6.1246671676635742</v>
      </c>
      <c r="M34">
        <v>0.48159104585647577</v>
      </c>
      <c r="N34">
        <v>-6.787891685962677E-2</v>
      </c>
      <c r="O34">
        <v>0.97305977344512939</v>
      </c>
      <c r="P34">
        <v>5.9787383079528809</v>
      </c>
      <c r="Q34">
        <v>0.77117401361465454</v>
      </c>
      <c r="R34">
        <v>0.17244833707809451</v>
      </c>
      <c r="S34">
        <v>1.2998746633529661</v>
      </c>
      <c r="T34">
        <v>0</v>
      </c>
    </row>
    <row r="35" spans="1:20" x14ac:dyDescent="0.25">
      <c r="A35" s="72" t="s">
        <v>61</v>
      </c>
      <c r="B35" t="s">
        <v>27</v>
      </c>
      <c r="C35" t="s">
        <v>53</v>
      </c>
      <c r="D35" t="s">
        <v>54</v>
      </c>
      <c r="E35">
        <v>1</v>
      </c>
      <c r="F35">
        <v>1</v>
      </c>
      <c r="G35">
        <v>90</v>
      </c>
      <c r="H35">
        <v>6.036687142442192</v>
      </c>
      <c r="I35">
        <v>0.43041467666625982</v>
      </c>
      <c r="J35">
        <v>6.1458293525301064</v>
      </c>
      <c r="K35">
        <v>0.56026935577392578</v>
      </c>
      <c r="L35">
        <v>6.1016068458557129</v>
      </c>
      <c r="M35">
        <v>0.5202375054359436</v>
      </c>
      <c r="N35">
        <v>-9.1861359775066376E-2</v>
      </c>
      <c r="O35">
        <v>0.94847512245178223</v>
      </c>
      <c r="P35">
        <v>5.9556422233581543</v>
      </c>
      <c r="Q35">
        <v>0.88610583543777466</v>
      </c>
      <c r="R35">
        <v>0.15862610936164859</v>
      </c>
      <c r="S35">
        <v>1.2998754978179929</v>
      </c>
      <c r="T35">
        <v>0</v>
      </c>
    </row>
    <row r="36" spans="1:20" x14ac:dyDescent="0.25">
      <c r="A36" s="72" t="s">
        <v>62</v>
      </c>
      <c r="B36" t="s">
        <v>27</v>
      </c>
      <c r="C36" t="s">
        <v>53</v>
      </c>
      <c r="D36" t="s">
        <v>54</v>
      </c>
      <c r="E36">
        <v>1</v>
      </c>
      <c r="F36">
        <v>0.4</v>
      </c>
      <c r="G36">
        <v>55</v>
      </c>
      <c r="H36">
        <v>6.0427940690877522</v>
      </c>
      <c r="I36">
        <v>0.35898923873901373</v>
      </c>
      <c r="J36">
        <v>6.1232731143323944</v>
      </c>
      <c r="K36">
        <v>0.45725131034851069</v>
      </c>
      <c r="L36">
        <v>6.0910830497741699</v>
      </c>
      <c r="M36">
        <v>0.43742141127586359</v>
      </c>
      <c r="N36">
        <v>-8.1452757120132446E-2</v>
      </c>
      <c r="O36">
        <v>1.0181950330734251</v>
      </c>
      <c r="P36">
        <v>5.9626374244689941</v>
      </c>
      <c r="Q36">
        <v>0.72069865465164185</v>
      </c>
      <c r="R36">
        <v>0.16463810205459589</v>
      </c>
      <c r="S36">
        <v>1.299872159957886</v>
      </c>
      <c r="T36">
        <v>0</v>
      </c>
    </row>
    <row r="37" spans="1:20" x14ac:dyDescent="0.25">
      <c r="A37" s="72" t="s">
        <v>63</v>
      </c>
      <c r="B37" t="s">
        <v>27</v>
      </c>
      <c r="C37" t="s">
        <v>53</v>
      </c>
      <c r="D37" t="s">
        <v>54</v>
      </c>
      <c r="E37">
        <v>1</v>
      </c>
      <c r="F37">
        <v>0</v>
      </c>
      <c r="G37">
        <v>0</v>
      </c>
      <c r="H37">
        <v>6.037140706644216</v>
      </c>
      <c r="I37">
        <v>0.47473430633544922</v>
      </c>
      <c r="J37">
        <v>6.1047408692321179</v>
      </c>
      <c r="K37">
        <v>0.59718060493469238</v>
      </c>
      <c r="L37">
        <v>6.1270551681518546</v>
      </c>
      <c r="M37">
        <v>0.5729941725730896</v>
      </c>
      <c r="N37">
        <v>-0.1152913495898247</v>
      </c>
      <c r="O37">
        <v>0.90515458583831787</v>
      </c>
      <c r="P37">
        <v>5.9872822761535636</v>
      </c>
      <c r="Q37">
        <v>0.97909456491470337</v>
      </c>
      <c r="R37">
        <v>8.9092433452606201E-2</v>
      </c>
      <c r="S37">
        <v>1.299868106842041</v>
      </c>
      <c r="T37">
        <v>0</v>
      </c>
    </row>
    <row r="38" spans="1:20" x14ac:dyDescent="0.25">
      <c r="A38" s="72" t="s">
        <v>64</v>
      </c>
      <c r="B38" t="s">
        <v>27</v>
      </c>
      <c r="C38" t="s">
        <v>53</v>
      </c>
      <c r="D38" t="s">
        <v>54</v>
      </c>
      <c r="E38">
        <v>1</v>
      </c>
      <c r="F38">
        <v>0</v>
      </c>
      <c r="G38">
        <v>25</v>
      </c>
      <c r="H38">
        <v>5.9526876513919138</v>
      </c>
      <c r="I38">
        <v>0.37627983093261719</v>
      </c>
      <c r="J38">
        <v>5.9472765536689707</v>
      </c>
      <c r="K38">
        <v>0.40867328643798828</v>
      </c>
      <c r="L38">
        <v>6.0406928062438956</v>
      </c>
      <c r="M38">
        <v>0.46417632699012762</v>
      </c>
      <c r="N38">
        <v>-0.13951803743839261</v>
      </c>
      <c r="O38">
        <v>1.000200748443604</v>
      </c>
      <c r="P38">
        <v>5.9839024543762207</v>
      </c>
      <c r="Q38">
        <v>0.7024993896484375</v>
      </c>
      <c r="R38">
        <v>-3.8789123296737671E-2</v>
      </c>
      <c r="S38">
        <v>1.299839973449707</v>
      </c>
      <c r="T38">
        <v>0</v>
      </c>
    </row>
    <row r="39" spans="1:20" x14ac:dyDescent="0.25">
      <c r="A39" s="72" t="s">
        <v>65</v>
      </c>
      <c r="B39" t="s">
        <v>27</v>
      </c>
      <c r="C39" t="s">
        <v>53</v>
      </c>
      <c r="D39" t="s">
        <v>54</v>
      </c>
      <c r="E39">
        <v>1</v>
      </c>
      <c r="F39">
        <v>0.6</v>
      </c>
      <c r="G39">
        <v>60</v>
      </c>
      <c r="H39">
        <v>5.9286097117386269</v>
      </c>
      <c r="I39">
        <v>0.24337005615234381</v>
      </c>
      <c r="J39">
        <v>5.9442640602730226</v>
      </c>
      <c r="K39">
        <v>0.2711341381072998</v>
      </c>
      <c r="L39">
        <v>5.9867873191833496</v>
      </c>
      <c r="M39">
        <v>0.30826100707054138</v>
      </c>
      <c r="N39">
        <v>-0.13932254910469061</v>
      </c>
      <c r="O39">
        <v>1.13971996307373</v>
      </c>
      <c r="P39">
        <v>5.9570512771606454</v>
      </c>
      <c r="Q39">
        <v>0.46365901827812189</v>
      </c>
      <c r="R39">
        <v>-2.0524740219116211E-2</v>
      </c>
      <c r="S39">
        <v>1.299833297729492</v>
      </c>
      <c r="T39">
        <v>0</v>
      </c>
    </row>
    <row r="40" spans="1:20" x14ac:dyDescent="0.25">
      <c r="A40" s="72" t="s">
        <v>66</v>
      </c>
      <c r="B40" t="s">
        <v>40</v>
      </c>
      <c r="C40" t="s">
        <v>53</v>
      </c>
      <c r="D40" t="s">
        <v>54</v>
      </c>
      <c r="E40">
        <v>1</v>
      </c>
      <c r="F40">
        <v>1</v>
      </c>
      <c r="G40">
        <v>90</v>
      </c>
      <c r="H40">
        <v>6.2198464376391236</v>
      </c>
      <c r="I40">
        <v>0.51299810409545898</v>
      </c>
      <c r="J40">
        <v>6.8304390147034271</v>
      </c>
      <c r="K40">
        <v>1.1178305149078369</v>
      </c>
      <c r="L40">
        <v>6.1066961288452148</v>
      </c>
      <c r="M40">
        <v>0.57111459970474243</v>
      </c>
      <c r="N40">
        <v>0.14509961009025571</v>
      </c>
      <c r="O40">
        <v>0.82418608665466309</v>
      </c>
      <c r="P40">
        <v>5.7470178604125977</v>
      </c>
      <c r="Q40">
        <v>1.2507838010787959</v>
      </c>
      <c r="R40">
        <v>0.58628690242767334</v>
      </c>
      <c r="S40">
        <v>1.299926280975342</v>
      </c>
      <c r="T40">
        <v>0</v>
      </c>
    </row>
    <row r="41" spans="1:20" x14ac:dyDescent="0.25">
      <c r="A41" s="72" t="s">
        <v>67</v>
      </c>
      <c r="B41" t="s">
        <v>40</v>
      </c>
      <c r="C41" t="s">
        <v>53</v>
      </c>
      <c r="D41" t="s">
        <v>54</v>
      </c>
      <c r="E41">
        <v>1</v>
      </c>
      <c r="F41">
        <v>1</v>
      </c>
      <c r="G41">
        <v>90</v>
      </c>
      <c r="H41">
        <v>6.2669050196134704</v>
      </c>
      <c r="I41">
        <v>0.47208070755004877</v>
      </c>
      <c r="J41">
        <v>6.7195966277529369</v>
      </c>
      <c r="K41">
        <v>0.89538764953613281</v>
      </c>
      <c r="L41">
        <v>6.1570415496826172</v>
      </c>
      <c r="M41">
        <v>0.52385956048965454</v>
      </c>
      <c r="N41">
        <v>0.153709352016449</v>
      </c>
      <c r="O41">
        <v>0.86483538150787354</v>
      </c>
      <c r="P41">
        <v>5.863196849822998</v>
      </c>
      <c r="Q41">
        <v>1.014689087867737</v>
      </c>
      <c r="R41">
        <v>0.57356065511703491</v>
      </c>
      <c r="S41">
        <v>1.2999224662780759</v>
      </c>
      <c r="T41">
        <v>0</v>
      </c>
    </row>
    <row r="42" spans="1:20" x14ac:dyDescent="0.25">
      <c r="A42" s="72" t="s">
        <v>68</v>
      </c>
      <c r="B42" t="s">
        <v>40</v>
      </c>
      <c r="C42" t="s">
        <v>53</v>
      </c>
      <c r="D42" t="s">
        <v>54</v>
      </c>
      <c r="E42">
        <v>1</v>
      </c>
      <c r="F42">
        <v>0.35</v>
      </c>
      <c r="G42">
        <v>50</v>
      </c>
      <c r="H42">
        <v>6.1831429900047743</v>
      </c>
      <c r="I42">
        <v>0.41525912284851069</v>
      </c>
      <c r="J42">
        <v>6.4691584677832594</v>
      </c>
      <c r="K42">
        <v>0.6627497673034668</v>
      </c>
      <c r="L42">
        <v>6.1069231033325204</v>
      </c>
      <c r="M42">
        <v>0.46710965037345892</v>
      </c>
      <c r="N42">
        <v>0.1199568137526512</v>
      </c>
      <c r="O42">
        <v>0.93204975128173828</v>
      </c>
      <c r="P42">
        <v>5.9199280738830566</v>
      </c>
      <c r="Q42">
        <v>0.83594417572021484</v>
      </c>
      <c r="R42">
        <v>0.46094280481338501</v>
      </c>
      <c r="S42">
        <v>1.2999095916748049</v>
      </c>
      <c r="T42">
        <v>0</v>
      </c>
    </row>
    <row r="43" spans="1:20" x14ac:dyDescent="0.25">
      <c r="A43" s="72" t="s">
        <v>69</v>
      </c>
      <c r="B43" t="s">
        <v>40</v>
      </c>
      <c r="C43" t="s">
        <v>53</v>
      </c>
      <c r="D43" t="s">
        <v>54</v>
      </c>
      <c r="E43">
        <v>1</v>
      </c>
      <c r="F43">
        <v>0</v>
      </c>
      <c r="G43">
        <v>35</v>
      </c>
      <c r="H43">
        <v>6.0441100162851118</v>
      </c>
      <c r="I43">
        <v>0.40875124931335449</v>
      </c>
      <c r="J43">
        <v>6.3111137194980618</v>
      </c>
      <c r="K43">
        <v>0.70185351371765137</v>
      </c>
      <c r="L43">
        <v>5.9933781623840332</v>
      </c>
      <c r="M43">
        <v>0.4672069251537323</v>
      </c>
      <c r="N43">
        <v>7.9934798181056976E-2</v>
      </c>
      <c r="O43">
        <v>0.93868851661682129</v>
      </c>
      <c r="P43">
        <v>5.7853827476501456</v>
      </c>
      <c r="Q43">
        <v>0.93315637111663818</v>
      </c>
      <c r="R43">
        <v>0.40093642473220831</v>
      </c>
      <c r="S43">
        <v>1.2999048233032231</v>
      </c>
      <c r="T43">
        <v>0</v>
      </c>
    </row>
    <row r="44" spans="1:20" x14ac:dyDescent="0.25">
      <c r="A44" s="72" t="s">
        <v>70</v>
      </c>
      <c r="B44" t="s">
        <v>40</v>
      </c>
      <c r="C44" t="s">
        <v>53</v>
      </c>
      <c r="D44" t="s">
        <v>54</v>
      </c>
      <c r="E44">
        <v>1</v>
      </c>
      <c r="F44">
        <v>0</v>
      </c>
      <c r="G44">
        <v>60</v>
      </c>
      <c r="H44">
        <v>6.0140995438261911</v>
      </c>
      <c r="I44">
        <v>0.40016579627990723</v>
      </c>
      <c r="J44">
        <v>6.2272863376583532</v>
      </c>
      <c r="K44">
        <v>0.60415244102478027</v>
      </c>
      <c r="L44">
        <v>5.9626045227050781</v>
      </c>
      <c r="M44">
        <v>0.45719465613365168</v>
      </c>
      <c r="N44">
        <v>8.294493705034256E-2</v>
      </c>
      <c r="O44">
        <v>0.95365667343139648</v>
      </c>
      <c r="P44">
        <v>5.8176445960998544</v>
      </c>
      <c r="Q44">
        <v>0.83626043796539307</v>
      </c>
      <c r="R44">
        <v>0.35216867923736572</v>
      </c>
      <c r="S44">
        <v>1.299897193908691</v>
      </c>
      <c r="T44">
        <v>0</v>
      </c>
    </row>
    <row r="45" spans="1:20" x14ac:dyDescent="0.25">
      <c r="A45" s="72" t="s">
        <v>71</v>
      </c>
      <c r="B45" t="s">
        <v>40</v>
      </c>
      <c r="C45" t="s">
        <v>53</v>
      </c>
      <c r="D45" t="s">
        <v>54</v>
      </c>
      <c r="E45">
        <v>1</v>
      </c>
      <c r="F45">
        <v>0.65</v>
      </c>
      <c r="G45">
        <v>65</v>
      </c>
      <c r="H45">
        <v>6.0530723284630827</v>
      </c>
      <c r="I45">
        <v>0.31406950950622559</v>
      </c>
      <c r="J45">
        <v>6.1746850191848139</v>
      </c>
      <c r="K45">
        <v>0.41104745864868159</v>
      </c>
      <c r="L45">
        <v>6.0492348670959473</v>
      </c>
      <c r="M45">
        <v>0.37264975905418402</v>
      </c>
      <c r="N45">
        <v>7.6144486665725708E-3</v>
      </c>
      <c r="O45">
        <v>1.0519993305206301</v>
      </c>
      <c r="P45">
        <v>5.9459309577941886</v>
      </c>
      <c r="Q45">
        <v>0.60259848833084106</v>
      </c>
      <c r="R45">
        <v>0.27655333280563349</v>
      </c>
      <c r="S45">
        <v>1.2998836040496831</v>
      </c>
      <c r="T45">
        <v>0</v>
      </c>
    </row>
    <row r="46" spans="1:20" x14ac:dyDescent="0.25">
      <c r="A46" s="72" t="s">
        <v>72</v>
      </c>
      <c r="B46" t="s">
        <v>40</v>
      </c>
      <c r="C46" t="s">
        <v>53</v>
      </c>
      <c r="D46" t="s">
        <v>54</v>
      </c>
      <c r="E46">
        <v>1</v>
      </c>
      <c r="F46">
        <v>0.6</v>
      </c>
      <c r="G46">
        <v>60</v>
      </c>
      <c r="H46">
        <v>6.019518610472967</v>
      </c>
      <c r="I46">
        <v>0.35851526260375982</v>
      </c>
      <c r="J46">
        <v>6.1614588778231907</v>
      </c>
      <c r="K46">
        <v>0.49007081985473627</v>
      </c>
      <c r="L46">
        <v>6.004673957824707</v>
      </c>
      <c r="M46">
        <v>0.42021453380584722</v>
      </c>
      <c r="N46">
        <v>2.6078604161739349E-2</v>
      </c>
      <c r="O46">
        <v>1.0017304420471189</v>
      </c>
      <c r="P46">
        <v>5.8842072486877441</v>
      </c>
      <c r="Q46">
        <v>0.71563571691513062</v>
      </c>
      <c r="R46">
        <v>0.28200140595436102</v>
      </c>
      <c r="S46">
        <v>1.2998871803283689</v>
      </c>
      <c r="T46">
        <v>0</v>
      </c>
    </row>
    <row r="47" spans="1:20" x14ac:dyDescent="0.25">
      <c r="A47" s="72" t="s">
        <v>73</v>
      </c>
      <c r="B47" t="s">
        <v>40</v>
      </c>
      <c r="C47" t="s">
        <v>53</v>
      </c>
      <c r="D47" t="s">
        <v>54</v>
      </c>
      <c r="E47">
        <v>1</v>
      </c>
      <c r="F47">
        <v>0</v>
      </c>
      <c r="G47">
        <v>20</v>
      </c>
      <c r="H47">
        <v>5.962926572246884</v>
      </c>
      <c r="I47">
        <v>0.43158960342407232</v>
      </c>
      <c r="J47">
        <v>6.0751663663163464</v>
      </c>
      <c r="K47">
        <v>0.59468269348144531</v>
      </c>
      <c r="L47">
        <v>6.0132365226745614</v>
      </c>
      <c r="M47">
        <v>0.51886177062988281</v>
      </c>
      <c r="N47">
        <v>-7.1412622928619385E-2</v>
      </c>
      <c r="O47">
        <v>0.94828319549560547</v>
      </c>
      <c r="P47">
        <v>5.845489501953125</v>
      </c>
      <c r="Q47">
        <v>0.92748850584030151</v>
      </c>
      <c r="R47">
        <v>0.18259578943252561</v>
      </c>
      <c r="S47">
        <v>1.299875736236572</v>
      </c>
      <c r="T47">
        <v>0</v>
      </c>
    </row>
    <row r="48" spans="1:20" x14ac:dyDescent="0.25">
      <c r="A48" s="72" t="s">
        <v>74</v>
      </c>
      <c r="B48" t="s">
        <v>40</v>
      </c>
      <c r="C48" t="s">
        <v>53</v>
      </c>
      <c r="D48" t="s">
        <v>54</v>
      </c>
      <c r="E48">
        <v>1</v>
      </c>
      <c r="F48">
        <v>1</v>
      </c>
      <c r="G48">
        <v>90</v>
      </c>
      <c r="H48">
        <v>5.9844377304775378</v>
      </c>
      <c r="I48">
        <v>0.28906536102294922</v>
      </c>
      <c r="J48">
        <v>6.0155990059276609</v>
      </c>
      <c r="K48">
        <v>0.33505845069885248</v>
      </c>
      <c r="L48">
        <v>6.0263919830322266</v>
      </c>
      <c r="M48">
        <v>0.35687825083732599</v>
      </c>
      <c r="N48">
        <v>-8.6892813444137573E-2</v>
      </c>
      <c r="O48">
        <v>1.08875584602356</v>
      </c>
      <c r="P48">
        <v>5.9520993232727051</v>
      </c>
      <c r="Q48">
        <v>0.55019688606262207</v>
      </c>
      <c r="R48">
        <v>8.5724890232086182E-2</v>
      </c>
      <c r="S48">
        <v>1.29985499382019</v>
      </c>
      <c r="T48">
        <v>0</v>
      </c>
    </row>
    <row r="49" spans="1:20" x14ac:dyDescent="0.25">
      <c r="A49" s="72" t="s">
        <v>75</v>
      </c>
      <c r="B49" t="s">
        <v>40</v>
      </c>
      <c r="C49" t="s">
        <v>53</v>
      </c>
      <c r="D49" t="s">
        <v>54</v>
      </c>
      <c r="E49">
        <v>1</v>
      </c>
      <c r="F49">
        <v>0</v>
      </c>
      <c r="G49">
        <v>55</v>
      </c>
      <c r="H49">
        <v>5.9498507996861676</v>
      </c>
      <c r="I49">
        <v>0.38798642158508301</v>
      </c>
      <c r="J49">
        <v>5.991775345841484</v>
      </c>
      <c r="K49">
        <v>0.47143077850341802</v>
      </c>
      <c r="L49">
        <v>6.0123848915100098</v>
      </c>
      <c r="M49">
        <v>0.47259020805358892</v>
      </c>
      <c r="N49">
        <v>-9.750046581029892E-2</v>
      </c>
      <c r="O49">
        <v>0.98777806758880615</v>
      </c>
      <c r="P49">
        <v>5.9139227867126456</v>
      </c>
      <c r="Q49">
        <v>0.77814352512359619</v>
      </c>
      <c r="R49">
        <v>7.4351400136947632E-2</v>
      </c>
      <c r="S49">
        <v>1.2998602390289311</v>
      </c>
      <c r="T49">
        <v>0</v>
      </c>
    </row>
    <row r="50" spans="1:20" x14ac:dyDescent="0.25">
      <c r="A50" s="72" t="s">
        <v>76</v>
      </c>
      <c r="B50" t="s">
        <v>48</v>
      </c>
      <c r="C50" t="s">
        <v>53</v>
      </c>
      <c r="D50" t="s">
        <v>54</v>
      </c>
      <c r="E50">
        <v>1</v>
      </c>
      <c r="F50">
        <v>1</v>
      </c>
      <c r="G50">
        <v>90</v>
      </c>
      <c r="H50">
        <v>6.3401519768780954</v>
      </c>
      <c r="I50">
        <v>0.50281882286071777</v>
      </c>
      <c r="J50">
        <v>6.9412644476594529</v>
      </c>
      <c r="K50">
        <v>1.0810568332672119</v>
      </c>
      <c r="L50">
        <v>6.2321839332580566</v>
      </c>
      <c r="M50">
        <v>0.56054705381393433</v>
      </c>
      <c r="N50">
        <v>0.14111953973770139</v>
      </c>
      <c r="O50">
        <v>0.83396905660629272</v>
      </c>
      <c r="P50">
        <v>5.8569736480712891</v>
      </c>
      <c r="Q50">
        <v>1.167041420936584</v>
      </c>
      <c r="R50">
        <v>0.62163442373275757</v>
      </c>
      <c r="S50">
        <v>1.2999281883239751</v>
      </c>
      <c r="T50">
        <v>0</v>
      </c>
    </row>
    <row r="51" spans="1:20" x14ac:dyDescent="0.25">
      <c r="A51" s="72" t="s">
        <v>77</v>
      </c>
      <c r="B51" t="s">
        <v>48</v>
      </c>
      <c r="C51" t="s">
        <v>53</v>
      </c>
      <c r="D51" t="s">
        <v>54</v>
      </c>
      <c r="E51">
        <v>1</v>
      </c>
      <c r="F51">
        <v>0.4</v>
      </c>
      <c r="G51">
        <v>50</v>
      </c>
      <c r="H51">
        <v>6.1175605808222828</v>
      </c>
      <c r="I51">
        <v>0.40802526473999018</v>
      </c>
      <c r="J51">
        <v>6.4555975122090352</v>
      </c>
      <c r="K51">
        <v>0.7480475902557373</v>
      </c>
      <c r="L51">
        <v>6.0638489723205566</v>
      </c>
      <c r="M51">
        <v>0.46539953351020807</v>
      </c>
      <c r="N51">
        <v>8.4938563406467438E-2</v>
      </c>
      <c r="O51">
        <v>0.93484604358673096</v>
      </c>
      <c r="P51">
        <v>5.8114209175109863</v>
      </c>
      <c r="Q51">
        <v>0.92097568511962891</v>
      </c>
      <c r="R51">
        <v>0.48734748363494867</v>
      </c>
      <c r="S51">
        <v>1.2999134063720701</v>
      </c>
      <c r="T51">
        <v>0</v>
      </c>
    </row>
    <row r="52" spans="1:20" x14ac:dyDescent="0.25">
      <c r="A52" s="72" t="s">
        <v>78</v>
      </c>
      <c r="B52" t="s">
        <v>48</v>
      </c>
      <c r="C52" t="s">
        <v>53</v>
      </c>
      <c r="D52" t="s">
        <v>54</v>
      </c>
      <c r="E52">
        <v>1</v>
      </c>
      <c r="F52">
        <v>0</v>
      </c>
      <c r="G52">
        <v>30</v>
      </c>
      <c r="H52">
        <v>6.0005595338074524</v>
      </c>
      <c r="I52">
        <v>0.38810586929321289</v>
      </c>
      <c r="J52">
        <v>6.1059719325459216</v>
      </c>
      <c r="K52">
        <v>0.51043558120727539</v>
      </c>
      <c r="L52">
        <v>6.0410976409912109</v>
      </c>
      <c r="M52">
        <v>0.46821677684783941</v>
      </c>
      <c r="N52">
        <v>-6.3850462436676025E-2</v>
      </c>
      <c r="O52">
        <v>0.98699808120727539</v>
      </c>
      <c r="P52">
        <v>5.9181180000305176</v>
      </c>
      <c r="Q52">
        <v>0.80054175853729248</v>
      </c>
      <c r="R52">
        <v>0.17319127917289731</v>
      </c>
      <c r="S52">
        <v>1.2998752593994141</v>
      </c>
      <c r="T52">
        <v>0</v>
      </c>
    </row>
    <row r="53" spans="1:20" x14ac:dyDescent="0.25">
      <c r="A53" s="72" t="s">
        <v>79</v>
      </c>
      <c r="B53" t="s">
        <v>21</v>
      </c>
      <c r="C53" t="s">
        <v>80</v>
      </c>
      <c r="D53" t="s">
        <v>81</v>
      </c>
      <c r="E53">
        <v>0</v>
      </c>
      <c r="F53">
        <v>0</v>
      </c>
      <c r="G53">
        <v>0</v>
      </c>
      <c r="H53">
        <v>6.1204462874707186</v>
      </c>
      <c r="I53">
        <v>0.40925312042236328</v>
      </c>
      <c r="J53">
        <v>5.1625489387820664</v>
      </c>
      <c r="K53">
        <v>0.63063132762908936</v>
      </c>
      <c r="L53">
        <v>6.0871992111206046</v>
      </c>
      <c r="M53">
        <v>0.48127740621566772</v>
      </c>
      <c r="N53">
        <v>5.1227807998657227E-2</v>
      </c>
      <c r="O53">
        <v>1.1735982894897461</v>
      </c>
      <c r="P53">
        <v>5.6446671485900879</v>
      </c>
      <c r="Q53">
        <v>0.83387517929077148</v>
      </c>
      <c r="R53">
        <v>-0.41391274333000178</v>
      </c>
      <c r="S53">
        <v>1.091321706771851</v>
      </c>
      <c r="T53">
        <v>26.66966617107391</v>
      </c>
    </row>
    <row r="54" spans="1:20" x14ac:dyDescent="0.25">
      <c r="A54" s="72" t="s">
        <v>82</v>
      </c>
      <c r="B54" t="s">
        <v>27</v>
      </c>
      <c r="C54" t="s">
        <v>80</v>
      </c>
      <c r="D54" t="s">
        <v>81</v>
      </c>
      <c r="E54">
        <v>0</v>
      </c>
      <c r="F54">
        <v>1</v>
      </c>
      <c r="G54">
        <v>90</v>
      </c>
      <c r="H54">
        <v>6.0661040291700914</v>
      </c>
      <c r="I54">
        <v>0.44570255279541021</v>
      </c>
      <c r="J54">
        <v>6.1305302822352488</v>
      </c>
      <c r="K54">
        <v>0.5702977180480957</v>
      </c>
      <c r="L54">
        <v>6.1264796257019043</v>
      </c>
      <c r="M54">
        <v>0.53621912002563477</v>
      </c>
      <c r="N54">
        <v>-8.2866504788398743E-2</v>
      </c>
      <c r="O54">
        <v>0.93296033143997192</v>
      </c>
      <c r="P54">
        <v>5.9537339210510254</v>
      </c>
      <c r="Q54">
        <v>0.90940558910369873</v>
      </c>
      <c r="R54">
        <v>0.14385983347892761</v>
      </c>
      <c r="S54">
        <v>1.299874067306519</v>
      </c>
      <c r="T54">
        <v>0</v>
      </c>
    </row>
    <row r="55" spans="1:20" x14ac:dyDescent="0.25">
      <c r="A55" s="72" t="s">
        <v>83</v>
      </c>
      <c r="B55" t="s">
        <v>27</v>
      </c>
      <c r="C55" t="s">
        <v>80</v>
      </c>
      <c r="D55" t="s">
        <v>81</v>
      </c>
      <c r="E55">
        <v>0</v>
      </c>
      <c r="F55">
        <v>0.4</v>
      </c>
      <c r="G55">
        <v>50</v>
      </c>
      <c r="H55">
        <v>5.9908886166388831</v>
      </c>
      <c r="I55">
        <v>0.38507246971130371</v>
      </c>
      <c r="J55">
        <v>6.1247904745130226</v>
      </c>
      <c r="K55">
        <v>0.51116728782653809</v>
      </c>
      <c r="L55">
        <v>6.0034565925598136</v>
      </c>
      <c r="M55">
        <v>0.45775249600410461</v>
      </c>
      <c r="N55">
        <v>-2.025486528873444E-2</v>
      </c>
      <c r="O55">
        <v>0.97875297069549561</v>
      </c>
      <c r="P55">
        <v>5.9007649421691886</v>
      </c>
      <c r="Q55">
        <v>0.78381741046905518</v>
      </c>
      <c r="R55">
        <v>0.21011105179786679</v>
      </c>
      <c r="S55">
        <v>1.2998795509338379</v>
      </c>
      <c r="T55">
        <v>0</v>
      </c>
    </row>
    <row r="56" spans="1:20" x14ac:dyDescent="0.25">
      <c r="A56" s="72" t="s">
        <v>84</v>
      </c>
      <c r="B56" t="s">
        <v>27</v>
      </c>
      <c r="C56" t="s">
        <v>80</v>
      </c>
      <c r="D56" t="s">
        <v>81</v>
      </c>
      <c r="E56">
        <v>0</v>
      </c>
      <c r="F56">
        <v>0</v>
      </c>
      <c r="G56">
        <v>0</v>
      </c>
      <c r="H56">
        <v>6.0118421352620262</v>
      </c>
      <c r="I56">
        <v>0.44272685050964361</v>
      </c>
      <c r="J56">
        <v>6.110216698160885</v>
      </c>
      <c r="K56">
        <v>0.56356167793273926</v>
      </c>
      <c r="L56">
        <v>6.0674552917480469</v>
      </c>
      <c r="M56">
        <v>0.53226864337921143</v>
      </c>
      <c r="N56">
        <v>-7.6920032501220703E-2</v>
      </c>
      <c r="O56">
        <v>0.93854218721389771</v>
      </c>
      <c r="P56">
        <v>5.9247794151306152</v>
      </c>
      <c r="Q56">
        <v>0.89394938945770264</v>
      </c>
      <c r="R56">
        <v>0.1533779501914978</v>
      </c>
      <c r="S56">
        <v>1.2998747825622561</v>
      </c>
      <c r="T56">
        <v>0</v>
      </c>
    </row>
    <row r="57" spans="1:20" x14ac:dyDescent="0.25">
      <c r="A57" s="72" t="s">
        <v>85</v>
      </c>
      <c r="B57" t="s">
        <v>27</v>
      </c>
      <c r="C57" t="s">
        <v>80</v>
      </c>
      <c r="D57" t="s">
        <v>81</v>
      </c>
      <c r="E57">
        <v>0</v>
      </c>
      <c r="F57">
        <v>1</v>
      </c>
      <c r="G57">
        <v>80</v>
      </c>
      <c r="H57">
        <v>5.9494762103259529</v>
      </c>
      <c r="I57">
        <v>0.38908076286315918</v>
      </c>
      <c r="J57">
        <v>5.9679267532609286</v>
      </c>
      <c r="K57">
        <v>0.41481280326843262</v>
      </c>
      <c r="L57">
        <v>6.0245561599731454</v>
      </c>
      <c r="M57">
        <v>0.47666835784912109</v>
      </c>
      <c r="N57">
        <v>-0.11600334942340849</v>
      </c>
      <c r="O57">
        <v>0.99356269836425781</v>
      </c>
      <c r="P57">
        <v>5.9469265937805176</v>
      </c>
      <c r="Q57">
        <v>0.69931304454803467</v>
      </c>
      <c r="R57">
        <v>2.234813570976257E-2</v>
      </c>
      <c r="S57">
        <v>1.2998499870300291</v>
      </c>
      <c r="T57">
        <v>0</v>
      </c>
    </row>
    <row r="58" spans="1:20" x14ac:dyDescent="0.25">
      <c r="A58" s="72" t="s">
        <v>86</v>
      </c>
      <c r="B58" t="s">
        <v>27</v>
      </c>
      <c r="C58" t="s">
        <v>80</v>
      </c>
      <c r="D58" t="s">
        <v>81</v>
      </c>
      <c r="E58">
        <v>0</v>
      </c>
      <c r="F58">
        <v>0.6</v>
      </c>
      <c r="G58">
        <v>60</v>
      </c>
      <c r="H58">
        <v>5.9536108649361417</v>
      </c>
      <c r="I58">
        <v>0.2763679027557373</v>
      </c>
      <c r="J58">
        <v>5.9651305091323739</v>
      </c>
      <c r="K58">
        <v>0.28226423263549799</v>
      </c>
      <c r="L58">
        <v>6.0121946334838867</v>
      </c>
      <c r="M58">
        <v>0.34625729918479919</v>
      </c>
      <c r="N58">
        <v>-0.1249049603939056</v>
      </c>
      <c r="O58">
        <v>1.104897260665894</v>
      </c>
      <c r="P58">
        <v>5.9790873527526864</v>
      </c>
      <c r="Q58">
        <v>0.48283448815345759</v>
      </c>
      <c r="R58">
        <v>-2.151218056678772E-2</v>
      </c>
      <c r="S58">
        <v>1.299834012985229</v>
      </c>
      <c r="T58">
        <v>0</v>
      </c>
    </row>
    <row r="59" spans="1:20" x14ac:dyDescent="0.25">
      <c r="A59" s="72" t="s">
        <v>87</v>
      </c>
      <c r="B59" t="s">
        <v>27</v>
      </c>
      <c r="C59" t="s">
        <v>80</v>
      </c>
      <c r="D59" t="s">
        <v>81</v>
      </c>
      <c r="E59">
        <v>0</v>
      </c>
      <c r="F59">
        <v>0</v>
      </c>
      <c r="G59">
        <v>40</v>
      </c>
      <c r="H59">
        <v>5.8728037557091204</v>
      </c>
      <c r="I59">
        <v>0.3436272144317627</v>
      </c>
      <c r="J59">
        <v>5.8452179461302167</v>
      </c>
      <c r="K59">
        <v>0.34314370155334473</v>
      </c>
      <c r="L59">
        <v>5.9662399291992188</v>
      </c>
      <c r="M59">
        <v>0.42899021506309509</v>
      </c>
      <c r="N59">
        <v>-0.16024547815322879</v>
      </c>
      <c r="O59">
        <v>1.038063049316406</v>
      </c>
      <c r="P59">
        <v>5.9430088996887207</v>
      </c>
      <c r="Q59">
        <v>0.59972476959228516</v>
      </c>
      <c r="R59">
        <v>-0.1208685040473938</v>
      </c>
      <c r="S59">
        <v>1.2998204231262209</v>
      </c>
      <c r="T59">
        <v>0</v>
      </c>
    </row>
    <row r="60" spans="1:20" x14ac:dyDescent="0.25">
      <c r="A60" s="72" t="s">
        <v>88</v>
      </c>
      <c r="B60" t="s">
        <v>27</v>
      </c>
      <c r="C60" t="s">
        <v>80</v>
      </c>
      <c r="D60" t="s">
        <v>81</v>
      </c>
      <c r="E60">
        <v>0</v>
      </c>
      <c r="F60">
        <v>0.6</v>
      </c>
      <c r="G60">
        <v>60</v>
      </c>
      <c r="H60">
        <v>5.8624602083604049</v>
      </c>
      <c r="I60">
        <v>0.33645534515380859</v>
      </c>
      <c r="J60">
        <v>5.8251327755542146</v>
      </c>
      <c r="K60">
        <v>0.34539222717285162</v>
      </c>
      <c r="L60">
        <v>5.9564437866210938</v>
      </c>
      <c r="M60">
        <v>0.42102134227752691</v>
      </c>
      <c r="N60">
        <v>-0.16422230005264279</v>
      </c>
      <c r="O60">
        <v>1.0453834533691411</v>
      </c>
      <c r="P60">
        <v>5.9311137199401864</v>
      </c>
      <c r="Q60">
        <v>0.60434567928314209</v>
      </c>
      <c r="R60">
        <v>-0.1299068629741669</v>
      </c>
      <c r="S60">
        <v>1.299818754196167</v>
      </c>
      <c r="T60">
        <v>0</v>
      </c>
    </row>
    <row r="61" spans="1:20" x14ac:dyDescent="0.25">
      <c r="A61" s="72" t="s">
        <v>89</v>
      </c>
      <c r="B61" t="s">
        <v>27</v>
      </c>
      <c r="C61" t="s">
        <v>80</v>
      </c>
      <c r="D61" t="s">
        <v>81</v>
      </c>
      <c r="E61">
        <v>0</v>
      </c>
      <c r="F61">
        <v>0.4</v>
      </c>
      <c r="G61">
        <v>30</v>
      </c>
      <c r="H61">
        <v>5.8488773930009046</v>
      </c>
      <c r="I61">
        <v>0.34051346778869629</v>
      </c>
      <c r="J61">
        <v>5.8135418751580419</v>
      </c>
      <c r="K61">
        <v>0.34153842926025391</v>
      </c>
      <c r="L61">
        <v>5.9491519927978516</v>
      </c>
      <c r="M61">
        <v>0.42662706971168518</v>
      </c>
      <c r="N61">
        <v>-0.1728101521730423</v>
      </c>
      <c r="O61">
        <v>1.0420243740081789</v>
      </c>
      <c r="P61">
        <v>5.93902587890625</v>
      </c>
      <c r="Q61">
        <v>0.59906738996505737</v>
      </c>
      <c r="R61">
        <v>-0.15485864877700811</v>
      </c>
      <c r="S61">
        <v>1.299813389778137</v>
      </c>
      <c r="T61">
        <v>0</v>
      </c>
    </row>
    <row r="62" spans="1:20" x14ac:dyDescent="0.25">
      <c r="A62" s="72" t="s">
        <v>90</v>
      </c>
      <c r="B62" t="s">
        <v>27</v>
      </c>
      <c r="C62" t="s">
        <v>80</v>
      </c>
      <c r="D62" t="s">
        <v>81</v>
      </c>
      <c r="E62">
        <v>0</v>
      </c>
      <c r="F62">
        <v>0.6</v>
      </c>
      <c r="G62">
        <v>60</v>
      </c>
      <c r="H62">
        <v>5.8514827349629837</v>
      </c>
      <c r="I62">
        <v>0.3809359073638916</v>
      </c>
      <c r="J62">
        <v>5.8035742403694721</v>
      </c>
      <c r="K62">
        <v>0.36081695556640619</v>
      </c>
      <c r="L62">
        <v>5.9628424644470206</v>
      </c>
      <c r="M62">
        <v>0.47350993752479548</v>
      </c>
      <c r="N62">
        <v>-0.17277094721794131</v>
      </c>
      <c r="O62">
        <v>1.0020793676376341</v>
      </c>
      <c r="P62">
        <v>5.9457993507385254</v>
      </c>
      <c r="Q62">
        <v>0.63335531949996948</v>
      </c>
      <c r="R62">
        <v>-0.1658524572849274</v>
      </c>
      <c r="S62">
        <v>1.299812793731689</v>
      </c>
      <c r="T62">
        <v>0</v>
      </c>
    </row>
    <row r="63" spans="1:20" x14ac:dyDescent="0.25">
      <c r="A63" s="72" t="s">
        <v>91</v>
      </c>
      <c r="B63" t="s">
        <v>27</v>
      </c>
      <c r="C63" t="s">
        <v>80</v>
      </c>
      <c r="D63" t="s">
        <v>81</v>
      </c>
      <c r="E63">
        <v>0</v>
      </c>
      <c r="F63">
        <v>0</v>
      </c>
      <c r="G63">
        <v>20</v>
      </c>
      <c r="H63">
        <v>5.818369648325505</v>
      </c>
      <c r="I63">
        <v>0.4114224910736084</v>
      </c>
      <c r="J63">
        <v>5.7531252456516073</v>
      </c>
      <c r="K63">
        <v>0.42533302307128912</v>
      </c>
      <c r="L63">
        <v>5.9273509979248047</v>
      </c>
      <c r="M63">
        <v>0.50621730089187622</v>
      </c>
      <c r="N63">
        <v>-0.158145546913147</v>
      </c>
      <c r="O63">
        <v>0.96416914463043213</v>
      </c>
      <c r="P63">
        <v>5.8946919441223136</v>
      </c>
      <c r="Q63">
        <v>0.74510133266448975</v>
      </c>
      <c r="R63">
        <v>-0.1406318545341492</v>
      </c>
      <c r="S63">
        <v>1.2998194694519041</v>
      </c>
      <c r="T63">
        <v>0</v>
      </c>
    </row>
    <row r="64" spans="1:20" x14ac:dyDescent="0.25">
      <c r="A64" s="72" t="s">
        <v>92</v>
      </c>
      <c r="B64" t="s">
        <v>40</v>
      </c>
      <c r="C64" t="s">
        <v>80</v>
      </c>
      <c r="D64" t="s">
        <v>81</v>
      </c>
      <c r="E64">
        <v>0</v>
      </c>
      <c r="F64">
        <v>1</v>
      </c>
      <c r="G64">
        <v>90</v>
      </c>
      <c r="H64">
        <v>6.1007038869977936</v>
      </c>
      <c r="I64">
        <v>0.43909978866577148</v>
      </c>
      <c r="J64">
        <v>6.3962295663980751</v>
      </c>
      <c r="K64">
        <v>0.67435860633850098</v>
      </c>
      <c r="L64">
        <v>5.997321605682373</v>
      </c>
      <c r="M64">
        <v>0.48669931292533869</v>
      </c>
      <c r="N64">
        <v>0.1558243930339813</v>
      </c>
      <c r="O64">
        <v>0.90364587306976318</v>
      </c>
      <c r="P64">
        <v>5.8535952568054199</v>
      </c>
      <c r="Q64">
        <v>0.86504358053207397</v>
      </c>
      <c r="R64">
        <v>0.44214904308319092</v>
      </c>
      <c r="S64">
        <v>1.2999081611633301</v>
      </c>
      <c r="T64">
        <v>0</v>
      </c>
    </row>
    <row r="65" spans="1:20" x14ac:dyDescent="0.25">
      <c r="A65" s="72" t="s">
        <v>93</v>
      </c>
      <c r="B65" t="s">
        <v>40</v>
      </c>
      <c r="C65" t="s">
        <v>80</v>
      </c>
      <c r="D65" t="s">
        <v>81</v>
      </c>
      <c r="E65">
        <v>0</v>
      </c>
      <c r="F65">
        <v>0</v>
      </c>
      <c r="G65">
        <v>0</v>
      </c>
      <c r="H65">
        <v>6.016911605440022</v>
      </c>
      <c r="I65">
        <v>0.45229840278625488</v>
      </c>
      <c r="J65">
        <v>6.1392188830725072</v>
      </c>
      <c r="K65">
        <v>0.58416390419006348</v>
      </c>
      <c r="L65">
        <v>6.0468893051147461</v>
      </c>
      <c r="M65">
        <v>0.53759217262268066</v>
      </c>
      <c r="N65">
        <v>-4.1061893105506897E-2</v>
      </c>
      <c r="O65">
        <v>0.92615532875061035</v>
      </c>
      <c r="P65">
        <v>5.8931517601013184</v>
      </c>
      <c r="Q65">
        <v>0.90089571475982666</v>
      </c>
      <c r="R65">
        <v>0.20100235939025879</v>
      </c>
      <c r="S65">
        <v>1.2998809814453121</v>
      </c>
      <c r="T65">
        <v>0</v>
      </c>
    </row>
    <row r="66" spans="1:20" x14ac:dyDescent="0.25">
      <c r="A66" s="72" t="s">
        <v>94</v>
      </c>
      <c r="B66" t="s">
        <v>40</v>
      </c>
      <c r="C66" t="s">
        <v>80</v>
      </c>
      <c r="D66" t="s">
        <v>81</v>
      </c>
      <c r="E66">
        <v>0</v>
      </c>
      <c r="F66">
        <v>0</v>
      </c>
      <c r="G66">
        <v>35</v>
      </c>
      <c r="H66">
        <v>5.9866861309662216</v>
      </c>
      <c r="I66">
        <v>0.32165193557739258</v>
      </c>
      <c r="J66">
        <v>6.0291832422438771</v>
      </c>
      <c r="K66">
        <v>0.35308527946472168</v>
      </c>
      <c r="L66">
        <v>6.0162086486816406</v>
      </c>
      <c r="M66">
        <v>0.39063328504562378</v>
      </c>
      <c r="N66">
        <v>-5.5848482996225357E-2</v>
      </c>
      <c r="O66">
        <v>1.0500030517578121</v>
      </c>
      <c r="P66">
        <v>5.9580321311950684</v>
      </c>
      <c r="Q66">
        <v>0.57827448844909668</v>
      </c>
      <c r="R66">
        <v>9.1364890336990356E-2</v>
      </c>
      <c r="S66">
        <v>1.299856901168823</v>
      </c>
      <c r="T66">
        <v>0</v>
      </c>
    </row>
    <row r="67" spans="1:20" x14ac:dyDescent="0.25">
      <c r="A67" s="72" t="s">
        <v>95</v>
      </c>
      <c r="B67" t="s">
        <v>40</v>
      </c>
      <c r="C67" t="s">
        <v>80</v>
      </c>
      <c r="D67" t="s">
        <v>81</v>
      </c>
      <c r="E67">
        <v>0</v>
      </c>
      <c r="F67">
        <v>1</v>
      </c>
      <c r="G67">
        <v>90</v>
      </c>
      <c r="H67">
        <v>5.9580444524050602</v>
      </c>
      <c r="I67">
        <v>0.32407283782958979</v>
      </c>
      <c r="J67">
        <v>6.0246218635120101</v>
      </c>
      <c r="K67">
        <v>0.40354704856872559</v>
      </c>
      <c r="L67">
        <v>5.977592945098877</v>
      </c>
      <c r="M67">
        <v>0.39056918025016779</v>
      </c>
      <c r="N67">
        <v>-3.6989413201808929E-2</v>
      </c>
      <c r="O67">
        <v>1.041918992996216</v>
      </c>
      <c r="P67">
        <v>5.8956236839294434</v>
      </c>
      <c r="Q67">
        <v>0.64180189371109009</v>
      </c>
      <c r="R67">
        <v>0.14867386221885681</v>
      </c>
      <c r="S67">
        <v>1.2998673915863039</v>
      </c>
      <c r="T67">
        <v>0</v>
      </c>
    </row>
    <row r="68" spans="1:20" x14ac:dyDescent="0.25">
      <c r="A68" s="72" t="s">
        <v>96</v>
      </c>
      <c r="B68" t="s">
        <v>40</v>
      </c>
      <c r="C68" t="s">
        <v>80</v>
      </c>
      <c r="D68" t="s">
        <v>81</v>
      </c>
      <c r="E68">
        <v>0</v>
      </c>
      <c r="F68">
        <v>0</v>
      </c>
      <c r="G68">
        <v>25</v>
      </c>
      <c r="H68">
        <v>5.9608713332608252</v>
      </c>
      <c r="I68">
        <v>0.39537262916564941</v>
      </c>
      <c r="J68">
        <v>6.002238141686016</v>
      </c>
      <c r="K68">
        <v>0.4486844539642334</v>
      </c>
      <c r="L68">
        <v>6.0216646194458008</v>
      </c>
      <c r="M68">
        <v>0.48086795210838318</v>
      </c>
      <c r="N68">
        <v>-9.3161754310131073E-2</v>
      </c>
      <c r="O68">
        <v>0.98573493957519531</v>
      </c>
      <c r="P68">
        <v>5.9279975891113281</v>
      </c>
      <c r="Q68">
        <v>0.74054878950119019</v>
      </c>
      <c r="R68">
        <v>7.4500799179077148E-2</v>
      </c>
      <c r="S68">
        <v>1.299859404563904</v>
      </c>
      <c r="T68">
        <v>0</v>
      </c>
    </row>
    <row r="69" spans="1:20" x14ac:dyDescent="0.25">
      <c r="A69" s="72" t="s">
        <v>97</v>
      </c>
      <c r="B69" t="s">
        <v>40</v>
      </c>
      <c r="C69" t="s">
        <v>80</v>
      </c>
      <c r="D69" t="s">
        <v>81</v>
      </c>
      <c r="E69">
        <v>0</v>
      </c>
      <c r="F69">
        <v>0</v>
      </c>
      <c r="G69">
        <v>0</v>
      </c>
      <c r="H69">
        <v>5.9384328979576662</v>
      </c>
      <c r="I69">
        <v>0.34707331657409668</v>
      </c>
      <c r="J69">
        <v>5.9700588971382862</v>
      </c>
      <c r="K69">
        <v>0.38288784027099609</v>
      </c>
      <c r="L69">
        <v>5.973320484161377</v>
      </c>
      <c r="M69">
        <v>0.42058047652244568</v>
      </c>
      <c r="N69">
        <v>-6.1242971569299698E-2</v>
      </c>
      <c r="O69">
        <v>1.022909879684448</v>
      </c>
      <c r="P69">
        <v>5.9109082221984863</v>
      </c>
      <c r="Q69">
        <v>0.63337421417236328</v>
      </c>
      <c r="R69">
        <v>6.941637396812439E-2</v>
      </c>
      <c r="S69">
        <v>1.29985523223877</v>
      </c>
      <c r="T69">
        <v>0</v>
      </c>
    </row>
    <row r="70" spans="1:20" x14ac:dyDescent="0.25">
      <c r="A70" s="72" t="s">
        <v>98</v>
      </c>
      <c r="B70" t="s">
        <v>40</v>
      </c>
      <c r="C70" t="s">
        <v>80</v>
      </c>
      <c r="D70" t="s">
        <v>81</v>
      </c>
      <c r="E70">
        <v>0</v>
      </c>
      <c r="F70">
        <v>1</v>
      </c>
      <c r="G70">
        <v>85</v>
      </c>
      <c r="H70">
        <v>5.9189275899280656</v>
      </c>
      <c r="I70">
        <v>0.42637085914611822</v>
      </c>
      <c r="J70">
        <v>5.9368308517376418</v>
      </c>
      <c r="K70">
        <v>0.49500918388366699</v>
      </c>
      <c r="L70">
        <v>5.9917669296264648</v>
      </c>
      <c r="M70">
        <v>0.51707237958908081</v>
      </c>
      <c r="N70">
        <v>-0.1036701500415802</v>
      </c>
      <c r="O70">
        <v>0.95101118087768555</v>
      </c>
      <c r="P70">
        <v>5.8840255737304688</v>
      </c>
      <c r="Q70">
        <v>0.82644277811050415</v>
      </c>
      <c r="R70">
        <v>4.752698540687561E-2</v>
      </c>
      <c r="S70">
        <v>1.299854516983032</v>
      </c>
      <c r="T70">
        <v>0</v>
      </c>
    </row>
    <row r="71" spans="1:20" x14ac:dyDescent="0.25">
      <c r="A71" s="72" t="s">
        <v>99</v>
      </c>
      <c r="B71" t="s">
        <v>40</v>
      </c>
      <c r="C71" t="s">
        <v>80</v>
      </c>
      <c r="D71" t="s">
        <v>81</v>
      </c>
      <c r="E71">
        <v>0</v>
      </c>
      <c r="F71">
        <v>0</v>
      </c>
      <c r="G71">
        <v>60</v>
      </c>
      <c r="H71">
        <v>5.9087367893342906</v>
      </c>
      <c r="I71">
        <v>0.27405786514282232</v>
      </c>
      <c r="J71">
        <v>5.9250216744949311</v>
      </c>
      <c r="K71">
        <v>0.29044389724731451</v>
      </c>
      <c r="L71">
        <v>5.9467744827270508</v>
      </c>
      <c r="M71">
        <v>0.33856582641601563</v>
      </c>
      <c r="N71">
        <v>-8.3078294992446899E-2</v>
      </c>
      <c r="O71">
        <v>1.100264310836792</v>
      </c>
      <c r="P71">
        <v>5.906522274017334</v>
      </c>
      <c r="Q71">
        <v>0.48858681321144098</v>
      </c>
      <c r="R71">
        <v>2.8175413608551029E-2</v>
      </c>
      <c r="S71">
        <v>1.299842834472656</v>
      </c>
      <c r="T71">
        <v>0</v>
      </c>
    </row>
    <row r="72" spans="1:20" x14ac:dyDescent="0.25">
      <c r="A72" s="72" t="s">
        <v>100</v>
      </c>
      <c r="B72" t="s">
        <v>40</v>
      </c>
      <c r="C72" t="s">
        <v>80</v>
      </c>
      <c r="D72" t="s">
        <v>81</v>
      </c>
      <c r="E72">
        <v>0</v>
      </c>
      <c r="F72">
        <v>0.4</v>
      </c>
      <c r="G72">
        <v>60</v>
      </c>
      <c r="H72">
        <v>5.8661943679141304</v>
      </c>
      <c r="I72">
        <v>0.29816842079162598</v>
      </c>
      <c r="J72">
        <v>5.8211858896698567</v>
      </c>
      <c r="K72">
        <v>0.31267166137695313</v>
      </c>
      <c r="L72">
        <v>5.9497203826904297</v>
      </c>
      <c r="M72">
        <v>0.37610769271850591</v>
      </c>
      <c r="N72">
        <v>-0.1635207533836365</v>
      </c>
      <c r="O72">
        <v>1.0863326787948611</v>
      </c>
      <c r="P72">
        <v>5.9116911888122559</v>
      </c>
      <c r="Q72">
        <v>0.54660123586654663</v>
      </c>
      <c r="R72">
        <v>-0.1227198243141174</v>
      </c>
      <c r="S72">
        <v>1.2998173236846919</v>
      </c>
      <c r="T72">
        <v>0</v>
      </c>
    </row>
    <row r="73" spans="1:20" x14ac:dyDescent="0.25">
      <c r="A73" s="72" t="s">
        <v>101</v>
      </c>
      <c r="B73" t="s">
        <v>40</v>
      </c>
      <c r="C73" t="s">
        <v>80</v>
      </c>
      <c r="D73" t="s">
        <v>81</v>
      </c>
      <c r="E73">
        <v>0</v>
      </c>
      <c r="F73">
        <v>0</v>
      </c>
      <c r="G73">
        <v>40</v>
      </c>
      <c r="H73">
        <v>5.6487378291319574</v>
      </c>
      <c r="I73">
        <v>0.42507052421569819</v>
      </c>
      <c r="J73">
        <v>5.625558317133037</v>
      </c>
      <c r="K73">
        <v>0.44551682472228998</v>
      </c>
      <c r="L73">
        <v>5.5752668380737296</v>
      </c>
      <c r="M73">
        <v>0.47953376173973078</v>
      </c>
      <c r="N73">
        <v>0.1126566007733345</v>
      </c>
      <c r="O73">
        <v>0.93021690845489502</v>
      </c>
      <c r="P73">
        <v>5.4816164970397949</v>
      </c>
      <c r="Q73">
        <v>0.70787692070007324</v>
      </c>
      <c r="R73">
        <v>0.1503899097442627</v>
      </c>
      <c r="S73">
        <v>1.2998642921447749</v>
      </c>
      <c r="T73">
        <v>0</v>
      </c>
    </row>
    <row r="74" spans="1:20" x14ac:dyDescent="0.25">
      <c r="A74" s="72" t="s">
        <v>102</v>
      </c>
      <c r="B74" t="s">
        <v>48</v>
      </c>
      <c r="C74" t="s">
        <v>80</v>
      </c>
      <c r="D74" t="s">
        <v>81</v>
      </c>
      <c r="E74">
        <v>0</v>
      </c>
      <c r="F74">
        <v>0</v>
      </c>
      <c r="G74">
        <v>0</v>
      </c>
      <c r="H74">
        <v>6.2353911456863322</v>
      </c>
      <c r="I74">
        <v>0.54861879348754883</v>
      </c>
      <c r="J74">
        <v>6.9421946069378926</v>
      </c>
      <c r="K74">
        <v>1.2123615741729741</v>
      </c>
      <c r="L74">
        <v>6.0783653259277344</v>
      </c>
      <c r="M74">
        <v>0.60188418626785278</v>
      </c>
      <c r="N74">
        <v>0.1905786395072937</v>
      </c>
      <c r="O74">
        <v>0.7866443395614624</v>
      </c>
      <c r="P74">
        <v>5.6867876052856454</v>
      </c>
      <c r="Q74">
        <v>1.2599949836730959</v>
      </c>
      <c r="R74">
        <v>0.65827018022537231</v>
      </c>
      <c r="S74">
        <v>1.29993200302124</v>
      </c>
      <c r="T74">
        <v>0</v>
      </c>
    </row>
    <row r="75" spans="1:20" x14ac:dyDescent="0.25">
      <c r="A75" s="72" t="s">
        <v>103</v>
      </c>
      <c r="B75" t="s">
        <v>48</v>
      </c>
      <c r="C75" t="s">
        <v>80</v>
      </c>
      <c r="D75" t="s">
        <v>81</v>
      </c>
      <c r="E75">
        <v>0</v>
      </c>
      <c r="F75">
        <v>1</v>
      </c>
      <c r="G75">
        <v>80</v>
      </c>
      <c r="H75">
        <v>6.0650440719061329</v>
      </c>
      <c r="I75">
        <v>0.50681948661804199</v>
      </c>
      <c r="J75">
        <v>6.5486402246587794</v>
      </c>
      <c r="K75">
        <v>0.9330897331237793</v>
      </c>
      <c r="L75">
        <v>5.8594188690185547</v>
      </c>
      <c r="M75">
        <v>0.53648364543914795</v>
      </c>
      <c r="N75">
        <v>0.27891844511032099</v>
      </c>
      <c r="O75">
        <v>0.82569599151611328</v>
      </c>
      <c r="P75">
        <v>5.6305079460144043</v>
      </c>
      <c r="Q75">
        <v>1.028279185295105</v>
      </c>
      <c r="R75">
        <v>0.60141521692276001</v>
      </c>
      <c r="S75">
        <v>1.299924373626709</v>
      </c>
      <c r="T75">
        <v>0</v>
      </c>
    </row>
    <row r="76" spans="1:20" x14ac:dyDescent="0.25">
      <c r="A76" s="72" t="s">
        <v>104</v>
      </c>
      <c r="B76" t="s">
        <v>48</v>
      </c>
      <c r="C76" t="s">
        <v>80</v>
      </c>
      <c r="D76" t="s">
        <v>81</v>
      </c>
      <c r="E76">
        <v>0</v>
      </c>
      <c r="F76">
        <v>1</v>
      </c>
      <c r="G76">
        <v>90</v>
      </c>
      <c r="H76">
        <v>6.0556228713348901</v>
      </c>
      <c r="I76">
        <v>0.38883662223815918</v>
      </c>
      <c r="J76">
        <v>6.3308542764369227</v>
      </c>
      <c r="K76">
        <v>0.62442231178283691</v>
      </c>
      <c r="L76">
        <v>5.9885439872741699</v>
      </c>
      <c r="M76">
        <v>0.43901830911636353</v>
      </c>
      <c r="N76">
        <v>0.1124384179711342</v>
      </c>
      <c r="O76">
        <v>0.95904183387756348</v>
      </c>
      <c r="P76">
        <v>5.8402228355407706</v>
      </c>
      <c r="Q76">
        <v>0.81119894981384277</v>
      </c>
      <c r="R76">
        <v>0.42778384685516357</v>
      </c>
      <c r="S76">
        <v>1.29990553855896</v>
      </c>
      <c r="T76">
        <v>0</v>
      </c>
    </row>
    <row r="77" spans="1:20" x14ac:dyDescent="0.25">
      <c r="A77" s="72" t="s">
        <v>105</v>
      </c>
      <c r="B77" t="s">
        <v>48</v>
      </c>
      <c r="C77" t="s">
        <v>80</v>
      </c>
      <c r="D77" t="s">
        <v>81</v>
      </c>
      <c r="E77">
        <v>0</v>
      </c>
      <c r="F77">
        <v>0</v>
      </c>
      <c r="G77">
        <v>60</v>
      </c>
      <c r="H77">
        <v>6.0105219396751002</v>
      </c>
      <c r="I77">
        <v>0.39595937728881841</v>
      </c>
      <c r="J77">
        <v>6.2615023782419881</v>
      </c>
      <c r="K77">
        <v>0.63423275947570801</v>
      </c>
      <c r="L77">
        <v>5.949549674987793</v>
      </c>
      <c r="M77">
        <v>0.44922834634780878</v>
      </c>
      <c r="N77">
        <v>9.9888615310192108E-2</v>
      </c>
      <c r="O77">
        <v>0.94790059328079224</v>
      </c>
      <c r="P77">
        <v>5.7757506370544434</v>
      </c>
      <c r="Q77">
        <v>0.83451718091964722</v>
      </c>
      <c r="R77">
        <v>0.41310107707977289</v>
      </c>
      <c r="S77">
        <v>1.299904346466064</v>
      </c>
      <c r="T77">
        <v>0</v>
      </c>
    </row>
    <row r="78" spans="1:20" x14ac:dyDescent="0.25">
      <c r="A78" s="72" t="s">
        <v>106</v>
      </c>
      <c r="B78" t="s">
        <v>48</v>
      </c>
      <c r="C78" t="s">
        <v>80</v>
      </c>
      <c r="D78" t="s">
        <v>81</v>
      </c>
      <c r="E78">
        <v>0</v>
      </c>
      <c r="F78">
        <v>0</v>
      </c>
      <c r="G78">
        <v>50</v>
      </c>
      <c r="H78">
        <v>5.8385601535446634</v>
      </c>
      <c r="I78">
        <v>0.26494789123535162</v>
      </c>
      <c r="J78">
        <v>5.8164083507456974</v>
      </c>
      <c r="K78">
        <v>0.24857568740844729</v>
      </c>
      <c r="L78">
        <v>5.9092087745666504</v>
      </c>
      <c r="M78">
        <v>0.33533692359924322</v>
      </c>
      <c r="N78">
        <v>-0.15529121458530429</v>
      </c>
      <c r="O78">
        <v>1.113534688949585</v>
      </c>
      <c r="P78">
        <v>5.9110589027404794</v>
      </c>
      <c r="Q78">
        <v>0.43618050217628479</v>
      </c>
      <c r="R78">
        <v>-0.16034987568855291</v>
      </c>
      <c r="S78">
        <v>1.2998033761978149</v>
      </c>
      <c r="T78">
        <v>0</v>
      </c>
    </row>
    <row r="79" spans="1:20" x14ac:dyDescent="0.25">
      <c r="A79" s="72" t="s">
        <v>107</v>
      </c>
      <c r="B79" t="s">
        <v>21</v>
      </c>
      <c r="C79" t="s">
        <v>108</v>
      </c>
      <c r="D79" t="s">
        <v>109</v>
      </c>
      <c r="E79">
        <v>0</v>
      </c>
      <c r="F79">
        <v>0</v>
      </c>
      <c r="G79">
        <v>5</v>
      </c>
      <c r="H79">
        <v>5.7021585093721114</v>
      </c>
      <c r="I79">
        <v>0.52660799026489258</v>
      </c>
      <c r="J79">
        <v>3.0453710263603111</v>
      </c>
      <c r="K79">
        <v>1.369775533676147</v>
      </c>
      <c r="L79">
        <v>5.866661548614502</v>
      </c>
      <c r="M79">
        <v>0.68036532402038574</v>
      </c>
      <c r="N79">
        <v>-0.17813241481781009</v>
      </c>
      <c r="O79">
        <v>1.183436393737793</v>
      </c>
      <c r="P79">
        <v>3.7670783996582031</v>
      </c>
      <c r="Q79">
        <v>1.6039402484893801</v>
      </c>
      <c r="R79">
        <v>-0.45561757683753967</v>
      </c>
      <c r="S79">
        <v>0.79413378238677979</v>
      </c>
      <c r="T79">
        <v>0.73474505916237831</v>
      </c>
    </row>
    <row r="80" spans="1:20" x14ac:dyDescent="0.25">
      <c r="A80" s="72" t="s">
        <v>110</v>
      </c>
      <c r="B80" t="s">
        <v>21</v>
      </c>
      <c r="C80" t="s">
        <v>108</v>
      </c>
      <c r="D80" t="s">
        <v>109</v>
      </c>
      <c r="E80">
        <v>0</v>
      </c>
      <c r="F80">
        <v>1</v>
      </c>
      <c r="G80">
        <v>80</v>
      </c>
      <c r="H80">
        <v>5.7412054023912686</v>
      </c>
      <c r="I80">
        <v>0.51716518402099609</v>
      </c>
      <c r="J80">
        <v>2.9728152663845262</v>
      </c>
      <c r="K80">
        <v>1.4027583599090581</v>
      </c>
      <c r="L80">
        <v>5.953040599822998</v>
      </c>
      <c r="M80">
        <v>0.67691200971603394</v>
      </c>
      <c r="N80">
        <v>-0.22944557666778559</v>
      </c>
      <c r="O80">
        <v>1.189310550689697</v>
      </c>
      <c r="P80">
        <v>3.525214672088623</v>
      </c>
      <c r="Q80">
        <v>1.6709069013595581</v>
      </c>
      <c r="R80">
        <v>-0.38148468732833862</v>
      </c>
      <c r="S80">
        <v>0.77757751941680908</v>
      </c>
      <c r="T80">
        <v>0.73184650391340256</v>
      </c>
    </row>
    <row r="81" spans="1:20" x14ac:dyDescent="0.25">
      <c r="A81" s="72" t="s">
        <v>111</v>
      </c>
      <c r="B81" t="s">
        <v>21</v>
      </c>
      <c r="C81" t="s">
        <v>108</v>
      </c>
      <c r="D81" t="s">
        <v>109</v>
      </c>
      <c r="E81">
        <v>0</v>
      </c>
      <c r="F81">
        <v>0</v>
      </c>
      <c r="G81">
        <v>1</v>
      </c>
      <c r="H81">
        <v>5.243095296338387</v>
      </c>
      <c r="I81">
        <v>0.56714129447937012</v>
      </c>
      <c r="J81">
        <v>2.9290802982657902</v>
      </c>
      <c r="K81">
        <v>1.4606145620346069</v>
      </c>
      <c r="L81">
        <v>5.6741290092468262</v>
      </c>
      <c r="M81">
        <v>0.74941563606262207</v>
      </c>
      <c r="N81">
        <v>-0.41069614887237549</v>
      </c>
      <c r="O81">
        <v>1.178011417388916</v>
      </c>
      <c r="P81">
        <v>3.4028186798095699</v>
      </c>
      <c r="Q81">
        <v>1.7280958890914919</v>
      </c>
      <c r="R81">
        <v>-0.35778695344924932</v>
      </c>
      <c r="S81">
        <v>0.76363420486450195</v>
      </c>
      <c r="T81">
        <v>0.73653026483952999</v>
      </c>
    </row>
    <row r="82" spans="1:20" x14ac:dyDescent="0.25">
      <c r="A82" s="72" t="s">
        <v>112</v>
      </c>
      <c r="B82" t="s">
        <v>27</v>
      </c>
      <c r="C82" t="s">
        <v>108</v>
      </c>
      <c r="D82" t="s">
        <v>109</v>
      </c>
      <c r="E82">
        <v>0</v>
      </c>
      <c r="F82">
        <v>0</v>
      </c>
      <c r="G82">
        <v>50</v>
      </c>
      <c r="H82">
        <v>5.632376219706873</v>
      </c>
      <c r="I82">
        <v>0.53349876403808594</v>
      </c>
      <c r="J82">
        <v>5.6142843835697374</v>
      </c>
      <c r="K82">
        <v>0.59800052642822266</v>
      </c>
      <c r="L82">
        <v>5.5920748710632324</v>
      </c>
      <c r="M82">
        <v>0.61315172910690308</v>
      </c>
      <c r="N82">
        <v>4.8278965055942542E-2</v>
      </c>
      <c r="O82">
        <v>0.84974122047424316</v>
      </c>
      <c r="P82">
        <v>5.4128537178039551</v>
      </c>
      <c r="Q82">
        <v>0.9464874267578125</v>
      </c>
      <c r="R82">
        <v>0.15730422735214231</v>
      </c>
      <c r="S82">
        <v>1.2998723983764651</v>
      </c>
      <c r="T82">
        <v>0</v>
      </c>
    </row>
    <row r="83" spans="1:20" x14ac:dyDescent="0.25">
      <c r="A83" s="72" t="s">
        <v>113</v>
      </c>
      <c r="B83" t="s">
        <v>27</v>
      </c>
      <c r="C83" t="s">
        <v>108</v>
      </c>
      <c r="D83" t="s">
        <v>109</v>
      </c>
      <c r="E83">
        <v>0</v>
      </c>
      <c r="F83">
        <v>0</v>
      </c>
      <c r="G83">
        <v>15</v>
      </c>
      <c r="H83">
        <v>5.56254824478129</v>
      </c>
      <c r="I83">
        <v>0.55791997909545898</v>
      </c>
      <c r="J83">
        <v>5.5034846751871909</v>
      </c>
      <c r="K83">
        <v>0.60064363479614258</v>
      </c>
      <c r="L83">
        <v>5.5557985305786133</v>
      </c>
      <c r="M83">
        <v>0.64769935607910156</v>
      </c>
      <c r="N83">
        <v>7.65237957239151E-3</v>
      </c>
      <c r="O83">
        <v>0.83273518085479736</v>
      </c>
      <c r="P83">
        <v>5.3788318634033203</v>
      </c>
      <c r="Q83">
        <v>0.98240309953689575</v>
      </c>
      <c r="R83">
        <v>9.4204366207122803E-2</v>
      </c>
      <c r="S83">
        <v>1.299865245819092</v>
      </c>
      <c r="T83">
        <v>0</v>
      </c>
    </row>
    <row r="84" spans="1:20" x14ac:dyDescent="0.25">
      <c r="A84" s="72" t="s">
        <v>114</v>
      </c>
      <c r="B84" t="s">
        <v>27</v>
      </c>
      <c r="C84" t="s">
        <v>108</v>
      </c>
      <c r="D84" t="s">
        <v>109</v>
      </c>
      <c r="E84">
        <v>0</v>
      </c>
      <c r="F84">
        <v>1</v>
      </c>
      <c r="G84">
        <v>80</v>
      </c>
      <c r="H84">
        <v>5.5295677544487569</v>
      </c>
      <c r="I84">
        <v>0.50197649002075195</v>
      </c>
      <c r="J84">
        <v>5.4968438764110923</v>
      </c>
      <c r="K84">
        <v>0.49209284782409668</v>
      </c>
      <c r="L84">
        <v>5.4339075088500977</v>
      </c>
      <c r="M84">
        <v>0.56293594837188721</v>
      </c>
      <c r="N84">
        <v>0.1246467158198357</v>
      </c>
      <c r="O84">
        <v>0.85731112957000732</v>
      </c>
      <c r="P84">
        <v>5.3556485176086426</v>
      </c>
      <c r="Q84">
        <v>0.78952795267105103</v>
      </c>
      <c r="R84">
        <v>0.1324529051780701</v>
      </c>
      <c r="S84">
        <v>1.299866199493408</v>
      </c>
      <c r="T84">
        <v>0</v>
      </c>
    </row>
    <row r="85" spans="1:20" x14ac:dyDescent="0.25">
      <c r="A85" s="72" t="s">
        <v>115</v>
      </c>
      <c r="B85" t="s">
        <v>27</v>
      </c>
      <c r="C85" t="s">
        <v>108</v>
      </c>
      <c r="D85" t="s">
        <v>109</v>
      </c>
      <c r="E85">
        <v>0</v>
      </c>
      <c r="F85">
        <v>1</v>
      </c>
      <c r="G85">
        <v>80</v>
      </c>
      <c r="H85">
        <v>5.5315189469962833</v>
      </c>
      <c r="I85">
        <v>0.5735480785369873</v>
      </c>
      <c r="J85">
        <v>5.433604062105104</v>
      </c>
      <c r="K85">
        <v>0.62165021896362305</v>
      </c>
      <c r="L85">
        <v>5.5641689300537109</v>
      </c>
      <c r="M85">
        <v>0.67211580276489258</v>
      </c>
      <c r="N85">
        <v>-3.5652600228786469E-2</v>
      </c>
      <c r="O85">
        <v>0.82034444808959961</v>
      </c>
      <c r="P85">
        <v>5.3681511878967294</v>
      </c>
      <c r="Q85">
        <v>1.038166761398315</v>
      </c>
      <c r="R85">
        <v>4.6881914138793952E-2</v>
      </c>
      <c r="S85">
        <v>1.2998611927032471</v>
      </c>
      <c r="T85">
        <v>0</v>
      </c>
    </row>
    <row r="86" spans="1:20" x14ac:dyDescent="0.25">
      <c r="A86" s="72" t="s">
        <v>116</v>
      </c>
      <c r="B86" t="s">
        <v>27</v>
      </c>
      <c r="C86" t="s">
        <v>108</v>
      </c>
      <c r="D86" t="s">
        <v>109</v>
      </c>
      <c r="E86">
        <v>0</v>
      </c>
      <c r="F86">
        <v>0</v>
      </c>
      <c r="G86">
        <v>40</v>
      </c>
      <c r="H86">
        <v>5.4671173803155746</v>
      </c>
      <c r="I86">
        <v>0.61146235466003418</v>
      </c>
      <c r="J86">
        <v>5.372857009310203</v>
      </c>
      <c r="K86">
        <v>0.68491792678833008</v>
      </c>
      <c r="L86">
        <v>5.5361709594726563</v>
      </c>
      <c r="M86">
        <v>0.72049134969711304</v>
      </c>
      <c r="N86">
        <v>-7.0277668535709381E-2</v>
      </c>
      <c r="O86">
        <v>0.80445754528045654</v>
      </c>
      <c r="P86">
        <v>5.3285598754882813</v>
      </c>
      <c r="Q86">
        <v>1.1521710157394409</v>
      </c>
      <c r="R86">
        <v>2.850678563117981E-2</v>
      </c>
      <c r="S86">
        <v>1.2998614311218259</v>
      </c>
      <c r="T86">
        <v>0</v>
      </c>
    </row>
    <row r="87" spans="1:20" x14ac:dyDescent="0.25">
      <c r="A87" s="72" t="s">
        <v>117</v>
      </c>
      <c r="B87" t="s">
        <v>27</v>
      </c>
      <c r="C87" t="s">
        <v>108</v>
      </c>
      <c r="D87" t="s">
        <v>109</v>
      </c>
      <c r="E87">
        <v>0</v>
      </c>
      <c r="F87">
        <v>1</v>
      </c>
      <c r="G87">
        <v>80</v>
      </c>
      <c r="H87">
        <v>5.44140931919378</v>
      </c>
      <c r="I87">
        <v>0.52303218841552734</v>
      </c>
      <c r="J87">
        <v>5.3650487755381766</v>
      </c>
      <c r="K87">
        <v>0.51210546493530273</v>
      </c>
      <c r="L87">
        <v>5.4278960227966309</v>
      </c>
      <c r="M87">
        <v>0.606376051902771</v>
      </c>
      <c r="N87">
        <v>1.6370050609111789E-2</v>
      </c>
      <c r="O87">
        <v>0.84383594989776611</v>
      </c>
      <c r="P87">
        <v>5.3288335800170898</v>
      </c>
      <c r="Q87">
        <v>0.86044901609420776</v>
      </c>
      <c r="R87">
        <v>3.1317368149757392E-2</v>
      </c>
      <c r="S87">
        <v>1.2998542785644529</v>
      </c>
      <c r="T87">
        <v>0</v>
      </c>
    </row>
    <row r="88" spans="1:20" x14ac:dyDescent="0.25">
      <c r="A88" s="72" t="s">
        <v>118</v>
      </c>
      <c r="B88" t="s">
        <v>27</v>
      </c>
      <c r="C88" t="s">
        <v>108</v>
      </c>
      <c r="D88" t="s">
        <v>109</v>
      </c>
      <c r="E88">
        <v>0</v>
      </c>
      <c r="F88">
        <v>1</v>
      </c>
      <c r="G88">
        <v>90</v>
      </c>
      <c r="H88">
        <v>5.46041900153749</v>
      </c>
      <c r="I88">
        <v>0.62171339988708496</v>
      </c>
      <c r="J88">
        <v>5.3610416943617478</v>
      </c>
      <c r="K88">
        <v>0.70076203346252441</v>
      </c>
      <c r="L88">
        <v>5.5357723236083984</v>
      </c>
      <c r="M88">
        <v>0.73283624649047852</v>
      </c>
      <c r="N88">
        <v>-7.5379766523838043E-2</v>
      </c>
      <c r="O88">
        <v>0.79951196908950806</v>
      </c>
      <c r="P88">
        <v>5.320864200592041</v>
      </c>
      <c r="Q88">
        <v>1.1803504228591919</v>
      </c>
      <c r="R88">
        <v>2.518153190612793E-2</v>
      </c>
      <c r="S88">
        <v>1.2998616695404051</v>
      </c>
      <c r="T88">
        <v>0</v>
      </c>
    </row>
    <row r="89" spans="1:20" x14ac:dyDescent="0.25">
      <c r="A89" s="72" t="s">
        <v>119</v>
      </c>
      <c r="B89" t="s">
        <v>27</v>
      </c>
      <c r="C89" t="s">
        <v>108</v>
      </c>
      <c r="D89" t="s">
        <v>109</v>
      </c>
      <c r="E89">
        <v>0</v>
      </c>
      <c r="F89">
        <v>0</v>
      </c>
      <c r="G89">
        <v>20</v>
      </c>
      <c r="H89">
        <v>5.4370127675715736</v>
      </c>
      <c r="I89">
        <v>0.55713033676147461</v>
      </c>
      <c r="J89">
        <v>5.3588536941036811</v>
      </c>
      <c r="K89">
        <v>0.57852768898010254</v>
      </c>
      <c r="L89">
        <v>5.4541988372802734</v>
      </c>
      <c r="M89">
        <v>0.65089744329452515</v>
      </c>
      <c r="N89">
        <v>-1.938483864068985E-2</v>
      </c>
      <c r="O89">
        <v>0.82765865325927734</v>
      </c>
      <c r="P89">
        <v>5.3248734474182129</v>
      </c>
      <c r="Q89">
        <v>0.97402769327163696</v>
      </c>
      <c r="R89">
        <v>2.595134079456329E-2</v>
      </c>
      <c r="S89">
        <v>1.299856424331665</v>
      </c>
      <c r="T89">
        <v>0</v>
      </c>
    </row>
    <row r="90" spans="1:20" x14ac:dyDescent="0.25">
      <c r="A90" s="72" t="s">
        <v>120</v>
      </c>
      <c r="B90" t="s">
        <v>27</v>
      </c>
      <c r="C90" t="s">
        <v>108</v>
      </c>
      <c r="D90" t="s">
        <v>109</v>
      </c>
      <c r="E90">
        <v>0</v>
      </c>
      <c r="F90">
        <v>0</v>
      </c>
      <c r="G90">
        <v>0</v>
      </c>
      <c r="H90">
        <v>5.4384976683114656</v>
      </c>
      <c r="I90">
        <v>0.53239202499389648</v>
      </c>
      <c r="J90">
        <v>5.3577572221543868</v>
      </c>
      <c r="K90">
        <v>0.53305602073669434</v>
      </c>
      <c r="L90">
        <v>5.4354672431945801</v>
      </c>
      <c r="M90">
        <v>0.61887055635452271</v>
      </c>
      <c r="N90">
        <v>3.5960674285888672E-3</v>
      </c>
      <c r="O90">
        <v>0.83532524108886719</v>
      </c>
      <c r="P90">
        <v>5.3289041519165039</v>
      </c>
      <c r="Q90">
        <v>0.89814317226409912</v>
      </c>
      <c r="R90">
        <v>2.3904696106910709E-2</v>
      </c>
      <c r="S90">
        <v>1.299854516983032</v>
      </c>
      <c r="T90">
        <v>0</v>
      </c>
    </row>
    <row r="91" spans="1:20" x14ac:dyDescent="0.25">
      <c r="A91" s="72" t="s">
        <v>121</v>
      </c>
      <c r="B91" t="s">
        <v>27</v>
      </c>
      <c r="C91" t="s">
        <v>108</v>
      </c>
      <c r="D91" t="s">
        <v>109</v>
      </c>
      <c r="E91">
        <v>0</v>
      </c>
      <c r="F91">
        <v>0</v>
      </c>
      <c r="G91">
        <v>0</v>
      </c>
      <c r="H91">
        <v>5.4460197695766537</v>
      </c>
      <c r="I91">
        <v>0.55176734924316406</v>
      </c>
      <c r="J91">
        <v>5.3510394322881822</v>
      </c>
      <c r="K91">
        <v>0.56581616401672363</v>
      </c>
      <c r="L91">
        <v>5.461115837097168</v>
      </c>
      <c r="M91">
        <v>0.64408975839614868</v>
      </c>
      <c r="N91">
        <v>-1.7205975949764252E-2</v>
      </c>
      <c r="O91">
        <v>0.8247140645980835</v>
      </c>
      <c r="P91">
        <v>5.3283886909484863</v>
      </c>
      <c r="Q91">
        <v>0.95552617311477661</v>
      </c>
      <c r="R91">
        <v>1.7633676528930661E-2</v>
      </c>
      <c r="S91">
        <v>1.2998547554016111</v>
      </c>
      <c r="T91">
        <v>0</v>
      </c>
    </row>
    <row r="92" spans="1:20" x14ac:dyDescent="0.25">
      <c r="A92" s="72" t="s">
        <v>122</v>
      </c>
      <c r="B92" t="s">
        <v>40</v>
      </c>
      <c r="C92" t="s">
        <v>108</v>
      </c>
      <c r="D92" t="s">
        <v>109</v>
      </c>
      <c r="E92">
        <v>0</v>
      </c>
      <c r="F92">
        <v>0</v>
      </c>
      <c r="G92">
        <v>0</v>
      </c>
      <c r="H92">
        <v>5.788404598006351</v>
      </c>
      <c r="I92">
        <v>0.46538281440734858</v>
      </c>
      <c r="J92">
        <v>5.9957801091879164</v>
      </c>
      <c r="K92">
        <v>0.60175418853759766</v>
      </c>
      <c r="L92">
        <v>5.5867047309875488</v>
      </c>
      <c r="M92">
        <v>0.48497194051742548</v>
      </c>
      <c r="N92">
        <v>0.30227771401405329</v>
      </c>
      <c r="O92">
        <v>0.86953216791152954</v>
      </c>
      <c r="P92">
        <v>5.4982271194458008</v>
      </c>
      <c r="Q92">
        <v>0.76003187894821167</v>
      </c>
      <c r="R92">
        <v>0.4594530463218689</v>
      </c>
      <c r="S92">
        <v>1.299906730651855</v>
      </c>
      <c r="T92">
        <v>0</v>
      </c>
    </row>
    <row r="93" spans="1:20" x14ac:dyDescent="0.25">
      <c r="A93" s="72" t="s">
        <v>123</v>
      </c>
      <c r="B93" t="s">
        <v>40</v>
      </c>
      <c r="C93" t="s">
        <v>108</v>
      </c>
      <c r="D93" t="s">
        <v>109</v>
      </c>
      <c r="E93">
        <v>0</v>
      </c>
      <c r="F93">
        <v>1</v>
      </c>
      <c r="G93">
        <v>90</v>
      </c>
      <c r="H93">
        <v>5.6975651828878</v>
      </c>
      <c r="I93">
        <v>0.54892897605895996</v>
      </c>
      <c r="J93">
        <v>5.8408353781983138</v>
      </c>
      <c r="K93">
        <v>0.61350321769714355</v>
      </c>
      <c r="L93">
        <v>5.4161548614501953</v>
      </c>
      <c r="M93">
        <v>0.56532120704650879</v>
      </c>
      <c r="N93">
        <v>0.36015862226486212</v>
      </c>
      <c r="O93">
        <v>0.78373932838439941</v>
      </c>
      <c r="P93">
        <v>5.3750967979431152</v>
      </c>
      <c r="Q93">
        <v>0.81065106391906738</v>
      </c>
      <c r="R93">
        <v>0.40819633007049561</v>
      </c>
      <c r="S93">
        <v>1.299902200698853</v>
      </c>
      <c r="T93">
        <v>0</v>
      </c>
    </row>
    <row r="94" spans="1:20" x14ac:dyDescent="0.25">
      <c r="A94" s="72" t="s">
        <v>124</v>
      </c>
      <c r="B94" t="s">
        <v>40</v>
      </c>
      <c r="C94" t="s">
        <v>108</v>
      </c>
      <c r="D94" t="s">
        <v>109</v>
      </c>
      <c r="E94">
        <v>0</v>
      </c>
      <c r="F94">
        <v>0</v>
      </c>
      <c r="G94">
        <v>50</v>
      </c>
      <c r="H94">
        <v>5.7191878748908609</v>
      </c>
      <c r="I94">
        <v>0.38544082641601563</v>
      </c>
      <c r="J94">
        <v>5.8237850938861726</v>
      </c>
      <c r="K94">
        <v>0.43467903137207031</v>
      </c>
      <c r="L94">
        <v>5.5906181335449219</v>
      </c>
      <c r="M94">
        <v>0.41256824135780329</v>
      </c>
      <c r="N94">
        <v>0.2279459536075592</v>
      </c>
      <c r="O94">
        <v>0.9574662446975708</v>
      </c>
      <c r="P94">
        <v>5.5330004692077637</v>
      </c>
      <c r="Q94">
        <v>0.60454672574996948</v>
      </c>
      <c r="R94">
        <v>0.34620413184165949</v>
      </c>
      <c r="S94">
        <v>1.2998912334442141</v>
      </c>
      <c r="T94">
        <v>0</v>
      </c>
    </row>
    <row r="95" spans="1:20" x14ac:dyDescent="0.25">
      <c r="A95" s="72" t="s">
        <v>125</v>
      </c>
      <c r="B95" t="s">
        <v>40</v>
      </c>
      <c r="C95" t="s">
        <v>108</v>
      </c>
      <c r="D95" t="s">
        <v>109</v>
      </c>
      <c r="E95">
        <v>0</v>
      </c>
      <c r="F95">
        <v>1</v>
      </c>
      <c r="G95">
        <v>80</v>
      </c>
      <c r="H95">
        <v>5.7045947517287416</v>
      </c>
      <c r="I95">
        <v>0.43844246864318848</v>
      </c>
      <c r="J95">
        <v>5.7234732231961569</v>
      </c>
      <c r="K95">
        <v>0.50204634666442871</v>
      </c>
      <c r="L95">
        <v>5.646233081817627</v>
      </c>
      <c r="M95">
        <v>0.49936944246292109</v>
      </c>
      <c r="N95">
        <v>8.5951261222362518E-2</v>
      </c>
      <c r="O95">
        <v>0.9112284779548645</v>
      </c>
      <c r="P95">
        <v>5.5305962562561044</v>
      </c>
      <c r="Q95">
        <v>0.78350454568862915</v>
      </c>
      <c r="R95">
        <v>0.18153813481330869</v>
      </c>
      <c r="S95">
        <v>1.299873828887939</v>
      </c>
      <c r="T95">
        <v>0</v>
      </c>
    </row>
    <row r="96" spans="1:20" x14ac:dyDescent="0.25">
      <c r="A96" s="72" t="s">
        <v>126</v>
      </c>
      <c r="B96" t="s">
        <v>40</v>
      </c>
      <c r="C96" t="s">
        <v>108</v>
      </c>
      <c r="D96" t="s">
        <v>109</v>
      </c>
      <c r="E96">
        <v>0</v>
      </c>
      <c r="F96">
        <v>0</v>
      </c>
      <c r="G96">
        <v>40</v>
      </c>
      <c r="H96">
        <v>5.6506187167073314</v>
      </c>
      <c r="I96">
        <v>0.46301031112670898</v>
      </c>
      <c r="J96">
        <v>5.6476015334104437</v>
      </c>
      <c r="K96">
        <v>0.48117303848266602</v>
      </c>
      <c r="L96">
        <v>5.5261926651000977</v>
      </c>
      <c r="M96">
        <v>0.50860589742660522</v>
      </c>
      <c r="N96">
        <v>0.17917406558990481</v>
      </c>
      <c r="O96">
        <v>0.8790055513381958</v>
      </c>
      <c r="P96">
        <v>5.4347987174987793</v>
      </c>
      <c r="Q96">
        <v>0.73681461811065674</v>
      </c>
      <c r="R96">
        <v>0.21226319670677191</v>
      </c>
      <c r="S96">
        <v>1.29987645149231</v>
      </c>
      <c r="T96">
        <v>0</v>
      </c>
    </row>
    <row r="97" spans="1:20" x14ac:dyDescent="0.25">
      <c r="A97" s="72" t="s">
        <v>127</v>
      </c>
      <c r="B97" t="s">
        <v>40</v>
      </c>
      <c r="C97" t="s">
        <v>108</v>
      </c>
      <c r="D97" t="s">
        <v>109</v>
      </c>
      <c r="E97">
        <v>0</v>
      </c>
      <c r="F97">
        <v>0</v>
      </c>
      <c r="G97">
        <v>0</v>
      </c>
      <c r="H97">
        <v>5.594826411044207</v>
      </c>
      <c r="I97">
        <v>0.55397820472717285</v>
      </c>
      <c r="J97">
        <v>5.5454936149393728</v>
      </c>
      <c r="K97">
        <v>0.60601687431335449</v>
      </c>
      <c r="L97">
        <v>5.5845189094543457</v>
      </c>
      <c r="M97">
        <v>0.64262223243713379</v>
      </c>
      <c r="N97">
        <v>1.1779554188251501E-2</v>
      </c>
      <c r="O97">
        <v>0.83623194694519043</v>
      </c>
      <c r="P97">
        <v>5.3966155052185059</v>
      </c>
      <c r="Q97">
        <v>0.9824262261390686</v>
      </c>
      <c r="R97">
        <v>0.1123918890953064</v>
      </c>
      <c r="S97">
        <v>1.2998671531677251</v>
      </c>
      <c r="T97">
        <v>0</v>
      </c>
    </row>
    <row r="98" spans="1:20" x14ac:dyDescent="0.25">
      <c r="A98" s="72" t="s">
        <v>128</v>
      </c>
      <c r="B98" t="s">
        <v>40</v>
      </c>
      <c r="C98" t="s">
        <v>108</v>
      </c>
      <c r="D98" t="s">
        <v>109</v>
      </c>
      <c r="E98">
        <v>0</v>
      </c>
      <c r="F98">
        <v>0</v>
      </c>
      <c r="G98">
        <v>60</v>
      </c>
      <c r="H98">
        <v>5.527902105438681</v>
      </c>
      <c r="I98">
        <v>0.44444012641906738</v>
      </c>
      <c r="J98">
        <v>5.4938784227024327</v>
      </c>
      <c r="K98">
        <v>0.41161298751831049</v>
      </c>
      <c r="L98">
        <v>5.4108705520629883</v>
      </c>
      <c r="M98">
        <v>0.48871415853500372</v>
      </c>
      <c r="N98">
        <v>0.17548596858978269</v>
      </c>
      <c r="O98">
        <v>0.89650195837020874</v>
      </c>
      <c r="P98">
        <v>5.3693175315856934</v>
      </c>
      <c r="Q98">
        <v>0.65767282247543335</v>
      </c>
      <c r="R98">
        <v>0.14019185304641721</v>
      </c>
      <c r="S98">
        <v>1.299864768981934</v>
      </c>
      <c r="T98">
        <v>0</v>
      </c>
    </row>
    <row r="99" spans="1:20" x14ac:dyDescent="0.25">
      <c r="A99" s="72" t="s">
        <v>129</v>
      </c>
      <c r="B99" t="s">
        <v>40</v>
      </c>
      <c r="C99" t="s">
        <v>108</v>
      </c>
      <c r="D99" t="s">
        <v>109</v>
      </c>
      <c r="E99">
        <v>0</v>
      </c>
      <c r="F99">
        <v>0</v>
      </c>
      <c r="G99">
        <v>55</v>
      </c>
      <c r="H99">
        <v>5.500949936082546</v>
      </c>
      <c r="I99">
        <v>0.47165346145629877</v>
      </c>
      <c r="J99">
        <v>5.4598192257512199</v>
      </c>
      <c r="K99">
        <v>0.43093752861022949</v>
      </c>
      <c r="L99">
        <v>5.3742074966430664</v>
      </c>
      <c r="M99">
        <v>0.51821553707122803</v>
      </c>
      <c r="N99">
        <v>0.17909768223762509</v>
      </c>
      <c r="O99">
        <v>0.87214815616607666</v>
      </c>
      <c r="P99">
        <v>5.3372149467468262</v>
      </c>
      <c r="Q99">
        <v>0.69184356927871704</v>
      </c>
      <c r="R99">
        <v>0.1312636733055115</v>
      </c>
      <c r="S99">
        <v>1.299863815307617</v>
      </c>
      <c r="T99">
        <v>0</v>
      </c>
    </row>
    <row r="100" spans="1:20" x14ac:dyDescent="0.25">
      <c r="A100" s="72" t="s">
        <v>130</v>
      </c>
      <c r="B100" t="s">
        <v>40</v>
      </c>
      <c r="C100" t="s">
        <v>108</v>
      </c>
      <c r="D100" t="s">
        <v>109</v>
      </c>
      <c r="E100">
        <v>0</v>
      </c>
      <c r="F100">
        <v>1</v>
      </c>
      <c r="G100">
        <v>80</v>
      </c>
      <c r="H100">
        <v>5.5408659833770937</v>
      </c>
      <c r="I100">
        <v>0.52952098846435547</v>
      </c>
      <c r="J100">
        <v>5.4534321447772633</v>
      </c>
      <c r="K100">
        <v>0.5489037036895752</v>
      </c>
      <c r="L100">
        <v>5.5205130577087402</v>
      </c>
      <c r="M100">
        <v>0.61234056949615479</v>
      </c>
      <c r="N100">
        <v>2.4411521852016449E-2</v>
      </c>
      <c r="O100">
        <v>0.84007477760314941</v>
      </c>
      <c r="P100">
        <v>5.374549388885498</v>
      </c>
      <c r="Q100">
        <v>0.90996378660202026</v>
      </c>
      <c r="R100">
        <v>6.4445942640304565E-2</v>
      </c>
      <c r="S100">
        <v>1.2998601198196409</v>
      </c>
      <c r="T100">
        <v>0</v>
      </c>
    </row>
    <row r="101" spans="1:20" x14ac:dyDescent="0.25">
      <c r="A101" s="72" t="s">
        <v>131</v>
      </c>
      <c r="B101" t="s">
        <v>40</v>
      </c>
      <c r="C101" t="s">
        <v>108</v>
      </c>
      <c r="D101" t="s">
        <v>109</v>
      </c>
      <c r="E101">
        <v>0</v>
      </c>
      <c r="F101">
        <v>1</v>
      </c>
      <c r="G101">
        <v>90</v>
      </c>
      <c r="H101">
        <v>5.4592833968777859</v>
      </c>
      <c r="I101">
        <v>0.58586430549621582</v>
      </c>
      <c r="J101">
        <v>5.3861561713999002</v>
      </c>
      <c r="K101">
        <v>0.64298319816589355</v>
      </c>
      <c r="L101">
        <v>5.5420742034912109</v>
      </c>
      <c r="M101">
        <v>0.69501972198486328</v>
      </c>
      <c r="N101">
        <v>-8.7386436760425568E-2</v>
      </c>
      <c r="O101">
        <v>0.8292156457901001</v>
      </c>
      <c r="P101">
        <v>5.3523893356323242</v>
      </c>
      <c r="Q101">
        <v>1.0837205648422239</v>
      </c>
      <c r="R101">
        <v>2.3140102624893188E-2</v>
      </c>
      <c r="S101">
        <v>1.299858570098877</v>
      </c>
      <c r="T101">
        <v>0</v>
      </c>
    </row>
    <row r="102" spans="1:20" x14ac:dyDescent="0.25">
      <c r="A102" s="72" t="s">
        <v>132</v>
      </c>
      <c r="B102" t="s">
        <v>48</v>
      </c>
      <c r="C102" t="s">
        <v>108</v>
      </c>
      <c r="D102" t="s">
        <v>109</v>
      </c>
      <c r="E102">
        <v>0</v>
      </c>
      <c r="F102">
        <v>0</v>
      </c>
      <c r="G102">
        <v>60</v>
      </c>
      <c r="H102">
        <v>5.6864264266697448</v>
      </c>
      <c r="I102">
        <v>0.48996472358703608</v>
      </c>
      <c r="J102">
        <v>5.7710517684141296</v>
      </c>
      <c r="K102">
        <v>0.53876185417175293</v>
      </c>
      <c r="L102">
        <v>5.5019612312316886</v>
      </c>
      <c r="M102">
        <v>0.52192026376724243</v>
      </c>
      <c r="N102">
        <v>0.25762197375297552</v>
      </c>
      <c r="O102">
        <v>0.85108959674835205</v>
      </c>
      <c r="P102">
        <v>5.4243707656860352</v>
      </c>
      <c r="Q102">
        <v>0.75904983282089233</v>
      </c>
      <c r="R102">
        <v>0.32975631952285772</v>
      </c>
      <c r="S102">
        <v>1.299890518188477</v>
      </c>
      <c r="T102">
        <v>0</v>
      </c>
    </row>
    <row r="103" spans="1:20" x14ac:dyDescent="0.25">
      <c r="A103" s="72" t="s">
        <v>133</v>
      </c>
      <c r="B103" t="s">
        <v>48</v>
      </c>
      <c r="C103" t="s">
        <v>108</v>
      </c>
      <c r="D103" t="s">
        <v>109</v>
      </c>
      <c r="E103">
        <v>0</v>
      </c>
      <c r="F103">
        <v>0</v>
      </c>
      <c r="G103">
        <v>35</v>
      </c>
      <c r="H103">
        <v>5.6350591794092102</v>
      </c>
      <c r="I103">
        <v>0.33294391632080078</v>
      </c>
      <c r="J103">
        <v>5.7059161497955753</v>
      </c>
      <c r="K103">
        <v>0.35091209411621088</v>
      </c>
      <c r="L103">
        <v>5.5301318168640137</v>
      </c>
      <c r="M103">
        <v>0.35720634460449219</v>
      </c>
      <c r="N103">
        <v>0.21526601910591131</v>
      </c>
      <c r="O103">
        <v>1.0216014385223391</v>
      </c>
      <c r="P103">
        <v>5.5049347877502441</v>
      </c>
      <c r="Q103">
        <v>0.5108799934387207</v>
      </c>
      <c r="R103">
        <v>0.28616681694984442</v>
      </c>
      <c r="S103">
        <v>1.299881219863892</v>
      </c>
      <c r="T103">
        <v>0</v>
      </c>
    </row>
    <row r="104" spans="1:20" x14ac:dyDescent="0.25">
      <c r="A104" s="72" t="s">
        <v>134</v>
      </c>
      <c r="B104" t="s">
        <v>48</v>
      </c>
      <c r="C104" t="s">
        <v>108</v>
      </c>
      <c r="D104" t="s">
        <v>109</v>
      </c>
      <c r="E104">
        <v>0</v>
      </c>
      <c r="F104">
        <v>1</v>
      </c>
      <c r="G104">
        <v>75</v>
      </c>
      <c r="H104">
        <v>5.640205123250567</v>
      </c>
      <c r="I104">
        <v>0.54252171516418457</v>
      </c>
      <c r="J104">
        <v>5.6146470140477263</v>
      </c>
      <c r="K104">
        <v>0.60618448257446289</v>
      </c>
      <c r="L104">
        <v>5.6013102531433114</v>
      </c>
      <c r="M104">
        <v>0.62344294786453247</v>
      </c>
      <c r="N104">
        <v>4.5807920396327972E-2</v>
      </c>
      <c r="O104">
        <v>0.83721506595611572</v>
      </c>
      <c r="P104">
        <v>5.4174399375915527</v>
      </c>
      <c r="Q104">
        <v>0.96256142854690552</v>
      </c>
      <c r="R104">
        <v>0.15151011943817139</v>
      </c>
      <c r="S104">
        <v>1.2998695373535161</v>
      </c>
      <c r="T104">
        <v>0</v>
      </c>
    </row>
    <row r="105" spans="1:20" x14ac:dyDescent="0.25">
      <c r="A105" s="72" t="s">
        <v>135</v>
      </c>
      <c r="B105" t="s">
        <v>48</v>
      </c>
      <c r="C105" t="s">
        <v>108</v>
      </c>
      <c r="D105" t="s">
        <v>109</v>
      </c>
      <c r="E105">
        <v>0</v>
      </c>
      <c r="F105">
        <v>1</v>
      </c>
      <c r="G105">
        <v>85</v>
      </c>
      <c r="H105">
        <v>5.513719943224717</v>
      </c>
      <c r="I105">
        <v>0.47951722145080572</v>
      </c>
      <c r="J105">
        <v>5.5972218192382757</v>
      </c>
      <c r="K105">
        <v>0.43132615089416498</v>
      </c>
      <c r="L105">
        <v>5.2832622528076172</v>
      </c>
      <c r="M105">
        <v>0.49302995204925543</v>
      </c>
      <c r="N105">
        <v>0.33873888850212103</v>
      </c>
      <c r="O105">
        <v>0.8467828631401062</v>
      </c>
      <c r="P105">
        <v>5.3261394500732422</v>
      </c>
      <c r="Q105">
        <v>0.61214810609817505</v>
      </c>
      <c r="R105">
        <v>0.32027506828308111</v>
      </c>
      <c r="S105">
        <v>1.299887895584106</v>
      </c>
      <c r="T105">
        <v>0</v>
      </c>
    </row>
    <row r="106" spans="1:20" x14ac:dyDescent="0.25">
      <c r="A106" s="72" t="s">
        <v>136</v>
      </c>
      <c r="B106" t="s">
        <v>48</v>
      </c>
      <c r="C106" t="s">
        <v>108</v>
      </c>
      <c r="D106" t="s">
        <v>109</v>
      </c>
      <c r="E106">
        <v>0</v>
      </c>
      <c r="F106">
        <v>0</v>
      </c>
      <c r="G106">
        <v>30</v>
      </c>
      <c r="H106">
        <v>5.4796477725220942</v>
      </c>
      <c r="I106">
        <v>0.48017787933349609</v>
      </c>
      <c r="J106">
        <v>5.4411272103036143</v>
      </c>
      <c r="K106">
        <v>0.42508721351623541</v>
      </c>
      <c r="L106">
        <v>5.3471512794494629</v>
      </c>
      <c r="M106">
        <v>0.52673304080963135</v>
      </c>
      <c r="N106">
        <v>0.1841084957122803</v>
      </c>
      <c r="O106">
        <v>0.8600926399230957</v>
      </c>
      <c r="P106">
        <v>5.3299622535705566</v>
      </c>
      <c r="Q106">
        <v>0.6864469051361084</v>
      </c>
      <c r="R106">
        <v>0.1200471520423889</v>
      </c>
      <c r="S106">
        <v>1.2998626232147219</v>
      </c>
      <c r="T106">
        <v>0</v>
      </c>
    </row>
    <row r="107" spans="1:20" x14ac:dyDescent="0.25">
      <c r="A107" s="72" t="s">
        <v>137</v>
      </c>
      <c r="B107" t="s">
        <v>21</v>
      </c>
      <c r="C107" t="s">
        <v>109</v>
      </c>
      <c r="D107" t="s">
        <v>108</v>
      </c>
      <c r="E107">
        <v>1</v>
      </c>
      <c r="F107">
        <v>1</v>
      </c>
      <c r="G107">
        <v>90</v>
      </c>
      <c r="H107">
        <v>6.1757905759208906</v>
      </c>
      <c r="I107">
        <v>0.39197111129760742</v>
      </c>
      <c r="J107">
        <v>5.7471166067844877</v>
      </c>
      <c r="K107">
        <v>0.64338088035583496</v>
      </c>
      <c r="L107">
        <v>6.1442642211914063</v>
      </c>
      <c r="M107">
        <v>0.46111059188842768</v>
      </c>
      <c r="N107">
        <v>5.0702571868896477E-2</v>
      </c>
      <c r="O107">
        <v>1.174323678016663</v>
      </c>
      <c r="P107">
        <v>6.5141921043395996</v>
      </c>
      <c r="Q107">
        <v>0.57833403348922729</v>
      </c>
      <c r="R107">
        <v>-0.83767342567443848</v>
      </c>
      <c r="S107">
        <v>1.1984100341796879</v>
      </c>
      <c r="T107">
        <v>83.017081022262573</v>
      </c>
    </row>
    <row r="108" spans="1:20" x14ac:dyDescent="0.25">
      <c r="A108" s="72" t="s">
        <v>138</v>
      </c>
      <c r="B108" t="s">
        <v>21</v>
      </c>
      <c r="C108" t="s">
        <v>109</v>
      </c>
      <c r="D108" t="s">
        <v>108</v>
      </c>
      <c r="E108">
        <v>1</v>
      </c>
      <c r="F108">
        <v>0</v>
      </c>
      <c r="G108">
        <v>0</v>
      </c>
      <c r="H108">
        <v>6.1960093670329224</v>
      </c>
      <c r="I108">
        <v>0.46152615547180181</v>
      </c>
      <c r="J108">
        <v>4.9079666059277613</v>
      </c>
      <c r="K108">
        <v>0.69382524490356445</v>
      </c>
      <c r="L108">
        <v>6.096229076385498</v>
      </c>
      <c r="M108">
        <v>0.51434540748596191</v>
      </c>
      <c r="N108">
        <v>0.1432229280471802</v>
      </c>
      <c r="O108">
        <v>1.1562783718109131</v>
      </c>
      <c r="P108">
        <v>5.1787843704223633</v>
      </c>
      <c r="Q108">
        <v>1.0206693410873411</v>
      </c>
      <c r="R108">
        <v>-0.19470398128032679</v>
      </c>
      <c r="S108">
        <v>0.99785363674163818</v>
      </c>
      <c r="T108">
        <v>18.505102396011349</v>
      </c>
    </row>
    <row r="109" spans="1:20" x14ac:dyDescent="0.25">
      <c r="A109" s="72" t="s">
        <v>139</v>
      </c>
      <c r="B109" t="s">
        <v>27</v>
      </c>
      <c r="C109" t="s">
        <v>109</v>
      </c>
      <c r="D109" t="s">
        <v>108</v>
      </c>
      <c r="E109">
        <v>1</v>
      </c>
      <c r="F109">
        <v>0.6</v>
      </c>
      <c r="G109">
        <v>60</v>
      </c>
      <c r="H109">
        <v>6.3378244135985016</v>
      </c>
      <c r="I109">
        <v>0.51906371116638184</v>
      </c>
      <c r="J109">
        <v>7.1353481013740288</v>
      </c>
      <c r="K109">
        <v>1.2744898796081541</v>
      </c>
      <c r="L109">
        <v>6.1661243438720703</v>
      </c>
      <c r="M109">
        <v>0.56205242872238159</v>
      </c>
      <c r="N109">
        <v>0.22298514842987061</v>
      </c>
      <c r="O109">
        <v>0.81876492500305176</v>
      </c>
      <c r="P109">
        <v>5.8013477325439453</v>
      </c>
      <c r="Q109">
        <v>1.3061808347702031</v>
      </c>
      <c r="R109">
        <v>0.67155379056930542</v>
      </c>
      <c r="S109">
        <v>1.2999334335327151</v>
      </c>
      <c r="T109">
        <v>0</v>
      </c>
    </row>
    <row r="110" spans="1:20" x14ac:dyDescent="0.25">
      <c r="A110" s="72" t="s">
        <v>140</v>
      </c>
      <c r="B110" t="s">
        <v>27</v>
      </c>
      <c r="C110" t="s">
        <v>109</v>
      </c>
      <c r="D110" t="s">
        <v>108</v>
      </c>
      <c r="E110">
        <v>1</v>
      </c>
      <c r="F110">
        <v>0.55000000000000004</v>
      </c>
      <c r="G110">
        <v>55</v>
      </c>
      <c r="H110">
        <v>6.357148765911135</v>
      </c>
      <c r="I110">
        <v>0.5624089241027832</v>
      </c>
      <c r="J110">
        <v>6.9900809686656267</v>
      </c>
      <c r="K110">
        <v>1.1585602760314939</v>
      </c>
      <c r="L110">
        <v>6.2714343070983887</v>
      </c>
      <c r="M110">
        <v>0.63501626253128052</v>
      </c>
      <c r="N110">
        <v>9.8894856870174408E-2</v>
      </c>
      <c r="O110">
        <v>0.79445672035217285</v>
      </c>
      <c r="P110">
        <v>5.8900308609008789</v>
      </c>
      <c r="Q110">
        <v>1.3218145370483401</v>
      </c>
      <c r="R110">
        <v>0.56675320863723755</v>
      </c>
      <c r="S110">
        <v>1.299925804138184</v>
      </c>
      <c r="T110">
        <v>0</v>
      </c>
    </row>
    <row r="111" spans="1:20" x14ac:dyDescent="0.25">
      <c r="A111" s="72" t="s">
        <v>141</v>
      </c>
      <c r="B111" t="s">
        <v>27</v>
      </c>
      <c r="C111" t="s">
        <v>109</v>
      </c>
      <c r="D111" t="s">
        <v>108</v>
      </c>
      <c r="E111">
        <v>1</v>
      </c>
      <c r="F111">
        <v>0</v>
      </c>
      <c r="G111">
        <v>0</v>
      </c>
      <c r="H111">
        <v>6.2812947247924038</v>
      </c>
      <c r="I111">
        <v>0.43579459190368652</v>
      </c>
      <c r="J111">
        <v>6.7276754328558068</v>
      </c>
      <c r="K111">
        <v>0.88324308395385742</v>
      </c>
      <c r="L111">
        <v>6.2087912559509277</v>
      </c>
      <c r="M111">
        <v>0.49220171570777888</v>
      </c>
      <c r="N111">
        <v>0.10826236754655839</v>
      </c>
      <c r="O111">
        <v>0.90929794311523438</v>
      </c>
      <c r="P111">
        <v>5.9356331825256348</v>
      </c>
      <c r="Q111">
        <v>1.056634306907654</v>
      </c>
      <c r="R111">
        <v>0.5179060697555542</v>
      </c>
      <c r="S111">
        <v>1.299918413162231</v>
      </c>
      <c r="T111">
        <v>0</v>
      </c>
    </row>
    <row r="112" spans="1:20" x14ac:dyDescent="0.25">
      <c r="A112" s="72" t="s">
        <v>142</v>
      </c>
      <c r="B112" t="s">
        <v>27</v>
      </c>
      <c r="C112" t="s">
        <v>109</v>
      </c>
      <c r="D112" t="s">
        <v>108</v>
      </c>
      <c r="E112">
        <v>1</v>
      </c>
      <c r="F112">
        <v>1</v>
      </c>
      <c r="G112">
        <v>85</v>
      </c>
      <c r="H112">
        <v>6.2857268200499581</v>
      </c>
      <c r="I112">
        <v>0.4804084300994873</v>
      </c>
      <c r="J112">
        <v>6.4850690796716979</v>
      </c>
      <c r="K112">
        <v>0.69437980651855469</v>
      </c>
      <c r="L112">
        <v>6.2832708358764648</v>
      </c>
      <c r="M112">
        <v>0.56073492765426636</v>
      </c>
      <c r="N112">
        <v>3.220878541469574E-3</v>
      </c>
      <c r="O112">
        <v>0.87697708606719971</v>
      </c>
      <c r="P112">
        <v>6.048952579498291</v>
      </c>
      <c r="Q112">
        <v>0.98567956686019897</v>
      </c>
      <c r="R112">
        <v>0.32001137733459473</v>
      </c>
      <c r="S112">
        <v>1.2998976707458501</v>
      </c>
      <c r="T112">
        <v>0</v>
      </c>
    </row>
    <row r="113" spans="1:20" x14ac:dyDescent="0.25">
      <c r="A113" s="72" t="s">
        <v>143</v>
      </c>
      <c r="B113" t="s">
        <v>27</v>
      </c>
      <c r="C113" t="s">
        <v>109</v>
      </c>
      <c r="D113" t="s">
        <v>108</v>
      </c>
      <c r="E113">
        <v>1</v>
      </c>
      <c r="F113">
        <v>0.4</v>
      </c>
      <c r="G113">
        <v>50</v>
      </c>
      <c r="H113">
        <v>6.2159422526993851</v>
      </c>
      <c r="I113">
        <v>0.48762059211730963</v>
      </c>
      <c r="J113">
        <v>6.4258294631817376</v>
      </c>
      <c r="K113">
        <v>0.75396466255187988</v>
      </c>
      <c r="L113">
        <v>6.2569341659545898</v>
      </c>
      <c r="M113">
        <v>0.57851147651672363</v>
      </c>
      <c r="N113">
        <v>-5.2108444273471832E-2</v>
      </c>
      <c r="O113">
        <v>0.88883256912231445</v>
      </c>
      <c r="P113">
        <v>6.001680850982666</v>
      </c>
      <c r="Q113">
        <v>1.1024912595748899</v>
      </c>
      <c r="R113">
        <v>0.28011760115623469</v>
      </c>
      <c r="S113">
        <v>1.299895048141479</v>
      </c>
      <c r="T113">
        <v>0</v>
      </c>
    </row>
    <row r="114" spans="1:20" x14ac:dyDescent="0.25">
      <c r="A114" s="72" t="s">
        <v>144</v>
      </c>
      <c r="B114" t="s">
        <v>27</v>
      </c>
      <c r="C114" t="s">
        <v>109</v>
      </c>
      <c r="D114" t="s">
        <v>108</v>
      </c>
      <c r="E114">
        <v>1</v>
      </c>
      <c r="F114">
        <v>0</v>
      </c>
      <c r="G114">
        <v>0</v>
      </c>
      <c r="H114">
        <v>6.1602226729385956</v>
      </c>
      <c r="I114">
        <v>0.51519989967346191</v>
      </c>
      <c r="J114">
        <v>6.3875613930527662</v>
      </c>
      <c r="K114">
        <v>0.77821850776672363</v>
      </c>
      <c r="L114">
        <v>6.1697888374328613</v>
      </c>
      <c r="M114">
        <v>0.60255366563796997</v>
      </c>
      <c r="N114">
        <v>-1.166693121194839E-2</v>
      </c>
      <c r="O114">
        <v>0.85635125637054443</v>
      </c>
      <c r="P114">
        <v>5.9214873313903809</v>
      </c>
      <c r="Q114">
        <v>1.119874954223633</v>
      </c>
      <c r="R114">
        <v>0.3019554615020752</v>
      </c>
      <c r="S114">
        <v>1.2998977899551389</v>
      </c>
      <c r="T114">
        <v>0</v>
      </c>
    </row>
    <row r="115" spans="1:20" x14ac:dyDescent="0.25">
      <c r="A115" s="72" t="s">
        <v>145</v>
      </c>
      <c r="B115" t="s">
        <v>27</v>
      </c>
      <c r="C115" t="s">
        <v>109</v>
      </c>
      <c r="D115" t="s">
        <v>108</v>
      </c>
      <c r="E115">
        <v>1</v>
      </c>
      <c r="F115">
        <v>0</v>
      </c>
      <c r="G115">
        <v>10</v>
      </c>
      <c r="H115">
        <v>6.1698688119583727</v>
      </c>
      <c r="I115">
        <v>0.48198223114013672</v>
      </c>
      <c r="J115">
        <v>6.3287012469127362</v>
      </c>
      <c r="K115">
        <v>0.67026805877685547</v>
      </c>
      <c r="L115">
        <v>6.1893877983093262</v>
      </c>
      <c r="M115">
        <v>0.56754279136657715</v>
      </c>
      <c r="N115">
        <v>-2.5295577943325039E-2</v>
      </c>
      <c r="O115">
        <v>0.88496363162994385</v>
      </c>
      <c r="P115">
        <v>5.9781537055969238</v>
      </c>
      <c r="Q115">
        <v>0.99618905782699585</v>
      </c>
      <c r="R115">
        <v>0.25710046291351318</v>
      </c>
      <c r="S115">
        <v>1.299890518188477</v>
      </c>
      <c r="T115">
        <v>0</v>
      </c>
    </row>
    <row r="116" spans="1:20" x14ac:dyDescent="0.25">
      <c r="A116" s="72" t="s">
        <v>146</v>
      </c>
      <c r="B116" t="s">
        <v>27</v>
      </c>
      <c r="C116" t="s">
        <v>109</v>
      </c>
      <c r="D116" t="s">
        <v>108</v>
      </c>
      <c r="E116">
        <v>1</v>
      </c>
      <c r="F116">
        <v>0</v>
      </c>
      <c r="G116">
        <v>15</v>
      </c>
      <c r="H116">
        <v>6.1698688119583727</v>
      </c>
      <c r="I116">
        <v>0.48198223114013672</v>
      </c>
      <c r="J116">
        <v>6.3287012469127362</v>
      </c>
      <c r="K116">
        <v>0.67026805877685547</v>
      </c>
      <c r="L116">
        <v>6.1893877983093262</v>
      </c>
      <c r="M116">
        <v>0.56754279136657715</v>
      </c>
      <c r="N116">
        <v>-2.5295577943325039E-2</v>
      </c>
      <c r="O116">
        <v>0.88496363162994385</v>
      </c>
      <c r="P116">
        <v>5.9781537055969238</v>
      </c>
      <c r="Q116">
        <v>0.99618905782699585</v>
      </c>
      <c r="R116">
        <v>0.25710046291351318</v>
      </c>
      <c r="S116">
        <v>1.299890518188477</v>
      </c>
      <c r="T116">
        <v>0</v>
      </c>
    </row>
    <row r="117" spans="1:20" x14ac:dyDescent="0.25">
      <c r="A117" s="72" t="s">
        <v>147</v>
      </c>
      <c r="B117" t="s">
        <v>27</v>
      </c>
      <c r="C117" t="s">
        <v>109</v>
      </c>
      <c r="D117" t="s">
        <v>108</v>
      </c>
      <c r="E117">
        <v>1</v>
      </c>
      <c r="F117">
        <v>1</v>
      </c>
      <c r="G117">
        <v>90</v>
      </c>
      <c r="H117">
        <v>6.1302196577390893</v>
      </c>
      <c r="I117">
        <v>0.50879907608032227</v>
      </c>
      <c r="J117">
        <v>6.2897680729901353</v>
      </c>
      <c r="K117">
        <v>0.70218014717102051</v>
      </c>
      <c r="L117">
        <v>6.1589961051940918</v>
      </c>
      <c r="M117">
        <v>0.59913557767868042</v>
      </c>
      <c r="N117">
        <v>-3.5298451781272888E-2</v>
      </c>
      <c r="O117">
        <v>0.86275166273117065</v>
      </c>
      <c r="P117">
        <v>5.9490818977355957</v>
      </c>
      <c r="Q117">
        <v>1.0588783025741579</v>
      </c>
      <c r="R117">
        <v>0.2357671856880188</v>
      </c>
      <c r="S117">
        <v>1.299889087677002</v>
      </c>
      <c r="T117">
        <v>0</v>
      </c>
    </row>
    <row r="118" spans="1:20" x14ac:dyDescent="0.25">
      <c r="A118" s="72" t="s">
        <v>148</v>
      </c>
      <c r="B118" t="s">
        <v>27</v>
      </c>
      <c r="C118" t="s">
        <v>109</v>
      </c>
      <c r="D118" t="s">
        <v>108</v>
      </c>
      <c r="E118">
        <v>1</v>
      </c>
      <c r="F118">
        <v>0.45</v>
      </c>
      <c r="G118">
        <v>35</v>
      </c>
      <c r="H118">
        <v>6.0654259505371408</v>
      </c>
      <c r="I118">
        <v>0.4699554443359375</v>
      </c>
      <c r="J118">
        <v>6.1777127616834804</v>
      </c>
      <c r="K118">
        <v>0.64664506912231445</v>
      </c>
      <c r="L118">
        <v>6.0863094329833984</v>
      </c>
      <c r="M118">
        <v>0.55456298589706421</v>
      </c>
      <c r="N118">
        <v>-2.7708142995834351E-2</v>
      </c>
      <c r="O118">
        <v>0.89765942096710205</v>
      </c>
      <c r="P118">
        <v>5.8912577629089364</v>
      </c>
      <c r="Q118">
        <v>0.98995393514633179</v>
      </c>
      <c r="R118">
        <v>0.21265557408332819</v>
      </c>
      <c r="S118">
        <v>1.2998847961425779</v>
      </c>
      <c r="T118">
        <v>0</v>
      </c>
    </row>
    <row r="119" spans="1:20" x14ac:dyDescent="0.25">
      <c r="A119" s="72" t="s">
        <v>149</v>
      </c>
      <c r="B119" t="s">
        <v>40</v>
      </c>
      <c r="C119" t="s">
        <v>109</v>
      </c>
      <c r="D119" t="s">
        <v>108</v>
      </c>
      <c r="E119">
        <v>1</v>
      </c>
      <c r="F119">
        <v>1</v>
      </c>
      <c r="G119">
        <v>80</v>
      </c>
      <c r="H119">
        <v>6.4693094346140896</v>
      </c>
      <c r="I119">
        <v>0.59355425834655762</v>
      </c>
      <c r="J119">
        <v>7.4667021284441182</v>
      </c>
      <c r="K119">
        <v>1.5327217578887939</v>
      </c>
      <c r="L119">
        <v>6.3087954521179199</v>
      </c>
      <c r="M119">
        <v>0.6542208194732666</v>
      </c>
      <c r="N119">
        <v>0.17916309833526611</v>
      </c>
      <c r="O119">
        <v>0.75339233875274658</v>
      </c>
      <c r="P119">
        <v>5.778409481048584</v>
      </c>
      <c r="Q119">
        <v>1.4551477432250981</v>
      </c>
      <c r="R119">
        <v>0.74268805980682373</v>
      </c>
      <c r="S119">
        <v>1.299939751625061</v>
      </c>
      <c r="T119">
        <v>0</v>
      </c>
    </row>
    <row r="120" spans="1:20" x14ac:dyDescent="0.25">
      <c r="A120" s="72" t="s">
        <v>150</v>
      </c>
      <c r="B120" t="s">
        <v>40</v>
      </c>
      <c r="C120" t="s">
        <v>109</v>
      </c>
      <c r="D120" t="s">
        <v>108</v>
      </c>
      <c r="E120">
        <v>1</v>
      </c>
      <c r="F120">
        <v>0.35</v>
      </c>
      <c r="G120">
        <v>60</v>
      </c>
      <c r="H120">
        <v>6.3090732344786042</v>
      </c>
      <c r="I120">
        <v>0.55580663681030273</v>
      </c>
      <c r="J120">
        <v>7.0276609075620788</v>
      </c>
      <c r="K120">
        <v>1.2205302715301509</v>
      </c>
      <c r="L120">
        <v>6.1491122245788574</v>
      </c>
      <c r="M120">
        <v>0.60962247848510742</v>
      </c>
      <c r="N120">
        <v>0.19165435433387759</v>
      </c>
      <c r="O120">
        <v>0.78336524963378906</v>
      </c>
      <c r="P120">
        <v>5.773099422454834</v>
      </c>
      <c r="Q120">
        <v>1.2802678346633909</v>
      </c>
      <c r="R120">
        <v>0.64942693710327148</v>
      </c>
      <c r="S120">
        <v>1.299931526184082</v>
      </c>
      <c r="T120">
        <v>0</v>
      </c>
    </row>
    <row r="121" spans="1:20" x14ac:dyDescent="0.25">
      <c r="A121" s="72" t="s">
        <v>151</v>
      </c>
      <c r="B121" t="s">
        <v>40</v>
      </c>
      <c r="C121" t="s">
        <v>109</v>
      </c>
      <c r="D121" t="s">
        <v>108</v>
      </c>
      <c r="E121">
        <v>1</v>
      </c>
      <c r="F121">
        <v>0</v>
      </c>
      <c r="G121">
        <v>0</v>
      </c>
      <c r="H121">
        <v>6.2953492331572507</v>
      </c>
      <c r="I121">
        <v>0.56118535995483398</v>
      </c>
      <c r="J121">
        <v>7.0270710721744214</v>
      </c>
      <c r="K121">
        <v>1.2326874732971189</v>
      </c>
      <c r="L121">
        <v>6.1044020652770996</v>
      </c>
      <c r="M121">
        <v>0.60791903734207153</v>
      </c>
      <c r="N121">
        <v>0.22902992367744451</v>
      </c>
      <c r="O121">
        <v>0.77795720100402832</v>
      </c>
      <c r="P121">
        <v>5.7535309791564941</v>
      </c>
      <c r="Q121">
        <v>1.284829378128052</v>
      </c>
      <c r="R121">
        <v>0.6555095911026001</v>
      </c>
      <c r="S121">
        <v>1.29993200302124</v>
      </c>
      <c r="T121">
        <v>0</v>
      </c>
    </row>
    <row r="122" spans="1:20" x14ac:dyDescent="0.25">
      <c r="A122" s="72" t="s">
        <v>152</v>
      </c>
      <c r="B122" t="s">
        <v>40</v>
      </c>
      <c r="C122" t="s">
        <v>109</v>
      </c>
      <c r="D122" t="s">
        <v>108</v>
      </c>
      <c r="E122">
        <v>1</v>
      </c>
      <c r="F122">
        <v>0</v>
      </c>
      <c r="G122">
        <v>60</v>
      </c>
      <c r="H122">
        <v>6.4003217971468942</v>
      </c>
      <c r="I122">
        <v>0.49643635749816889</v>
      </c>
      <c r="J122">
        <v>7.0261210604211266</v>
      </c>
      <c r="K122">
        <v>1.0990209579467769</v>
      </c>
      <c r="L122">
        <v>6.2338652610778809</v>
      </c>
      <c r="M122">
        <v>0.53606539964675903</v>
      </c>
      <c r="N122">
        <v>0.22669798135757449</v>
      </c>
      <c r="O122">
        <v>0.83939611911773682</v>
      </c>
      <c r="P122">
        <v>5.8649411201477051</v>
      </c>
      <c r="Q122">
        <v>1.1120868921279909</v>
      </c>
      <c r="R122">
        <v>0.68358296155929565</v>
      </c>
      <c r="S122">
        <v>1.2999323606491091</v>
      </c>
      <c r="T122">
        <v>0</v>
      </c>
    </row>
    <row r="123" spans="1:20" x14ac:dyDescent="0.25">
      <c r="A123" s="72" t="s">
        <v>153</v>
      </c>
      <c r="B123" t="s">
        <v>40</v>
      </c>
      <c r="C123" t="s">
        <v>109</v>
      </c>
      <c r="D123" t="s">
        <v>108</v>
      </c>
      <c r="E123">
        <v>1</v>
      </c>
      <c r="F123">
        <v>1</v>
      </c>
      <c r="G123">
        <v>75</v>
      </c>
      <c r="H123">
        <v>6.2595021764717069</v>
      </c>
      <c r="I123">
        <v>0.55696392059326172</v>
      </c>
      <c r="J123">
        <v>6.9669391748857388</v>
      </c>
      <c r="K123">
        <v>1.193993091583252</v>
      </c>
      <c r="L123">
        <v>6.0560941696166992</v>
      </c>
      <c r="M123">
        <v>0.59926837682723999</v>
      </c>
      <c r="N123">
        <v>0.2472994327545166</v>
      </c>
      <c r="O123">
        <v>0.7824782133102417</v>
      </c>
      <c r="P123">
        <v>5.747795581817627</v>
      </c>
      <c r="Q123">
        <v>1.262603878974915</v>
      </c>
      <c r="R123">
        <v>0.64165341854095459</v>
      </c>
      <c r="S123">
        <v>1.2999308109283449</v>
      </c>
      <c r="T123">
        <v>0</v>
      </c>
    </row>
    <row r="124" spans="1:20" x14ac:dyDescent="0.25">
      <c r="A124" s="72" t="s">
        <v>154</v>
      </c>
      <c r="B124" t="s">
        <v>40</v>
      </c>
      <c r="C124" t="s">
        <v>109</v>
      </c>
      <c r="D124" t="s">
        <v>108</v>
      </c>
      <c r="E124">
        <v>1</v>
      </c>
      <c r="F124">
        <v>0</v>
      </c>
      <c r="G124">
        <v>40</v>
      </c>
      <c r="H124">
        <v>6.1326129988408322</v>
      </c>
      <c r="I124">
        <v>0.48722219467163091</v>
      </c>
      <c r="J124">
        <v>6.4819873346584824</v>
      </c>
      <c r="K124">
        <v>0.76325154304504395</v>
      </c>
      <c r="L124">
        <v>5.9896240234375</v>
      </c>
      <c r="M124">
        <v>0.53216069936752319</v>
      </c>
      <c r="N124">
        <v>0.19649142026901251</v>
      </c>
      <c r="O124">
        <v>0.84673464298248291</v>
      </c>
      <c r="P124">
        <v>5.8099188804626456</v>
      </c>
      <c r="Q124">
        <v>0.92538511753082275</v>
      </c>
      <c r="R124">
        <v>0.50377285480499268</v>
      </c>
      <c r="S124">
        <v>1.299914956092834</v>
      </c>
      <c r="T124">
        <v>0</v>
      </c>
    </row>
    <row r="125" spans="1:20" x14ac:dyDescent="0.25">
      <c r="A125" s="72" t="s">
        <v>155</v>
      </c>
      <c r="B125" t="s">
        <v>40</v>
      </c>
      <c r="C125" t="s">
        <v>109</v>
      </c>
      <c r="D125" t="s">
        <v>108</v>
      </c>
      <c r="E125">
        <v>1</v>
      </c>
      <c r="F125">
        <v>0</v>
      </c>
      <c r="G125">
        <v>10</v>
      </c>
      <c r="H125">
        <v>6.1939767348028791</v>
      </c>
      <c r="I125">
        <v>0.49949741363525391</v>
      </c>
      <c r="J125">
        <v>6.3786298336725293</v>
      </c>
      <c r="K125">
        <v>0.70089864730834961</v>
      </c>
      <c r="L125">
        <v>6.2074384689331046</v>
      </c>
      <c r="M125">
        <v>0.58563792705535889</v>
      </c>
      <c r="N125">
        <v>-1.6897425055503849E-2</v>
      </c>
      <c r="O125">
        <v>0.86657285690307617</v>
      </c>
      <c r="P125">
        <v>5.9812150001525879</v>
      </c>
      <c r="Q125">
        <v>1.0229446887969971</v>
      </c>
      <c r="R125">
        <v>0.28275448083877558</v>
      </c>
      <c r="S125">
        <v>1.299893975257874</v>
      </c>
      <c r="T125">
        <v>0</v>
      </c>
    </row>
    <row r="126" spans="1:20" x14ac:dyDescent="0.25">
      <c r="A126" s="72" t="s">
        <v>156</v>
      </c>
      <c r="B126" t="s">
        <v>40</v>
      </c>
      <c r="C126" t="s">
        <v>109</v>
      </c>
      <c r="D126" t="s">
        <v>108</v>
      </c>
      <c r="E126">
        <v>1</v>
      </c>
      <c r="F126">
        <v>1</v>
      </c>
      <c r="G126">
        <v>90</v>
      </c>
      <c r="H126">
        <v>6.2101540852307444</v>
      </c>
      <c r="I126">
        <v>0.4066469669342041</v>
      </c>
      <c r="J126">
        <v>6.3359014375597251</v>
      </c>
      <c r="K126">
        <v>0.49083900451660162</v>
      </c>
      <c r="L126">
        <v>6.1921706199645996</v>
      </c>
      <c r="M126">
        <v>0.47385528683662409</v>
      </c>
      <c r="N126">
        <v>2.7965269982814789E-2</v>
      </c>
      <c r="O126">
        <v>0.94376093149185181</v>
      </c>
      <c r="P126">
        <v>6.0360488891601563</v>
      </c>
      <c r="Q126">
        <v>0.70243459939956665</v>
      </c>
      <c r="R126">
        <v>0.30932441353797913</v>
      </c>
      <c r="S126">
        <v>1.299890518188477</v>
      </c>
      <c r="T126">
        <v>0</v>
      </c>
    </row>
    <row r="127" spans="1:20" x14ac:dyDescent="0.25">
      <c r="A127" s="72" t="s">
        <v>157</v>
      </c>
      <c r="B127" t="s">
        <v>40</v>
      </c>
      <c r="C127" t="s">
        <v>109</v>
      </c>
      <c r="D127" t="s">
        <v>108</v>
      </c>
      <c r="E127">
        <v>1</v>
      </c>
      <c r="F127">
        <v>0</v>
      </c>
      <c r="G127">
        <v>40</v>
      </c>
      <c r="H127">
        <v>6.0869512267175878</v>
      </c>
      <c r="I127">
        <v>0.38053274154663091</v>
      </c>
      <c r="J127">
        <v>6.2837421219826881</v>
      </c>
      <c r="K127">
        <v>0.52341270446777344</v>
      </c>
      <c r="L127">
        <v>6.053166389465332</v>
      </c>
      <c r="M127">
        <v>0.43959853053092962</v>
      </c>
      <c r="N127">
        <v>5.6652002036571503E-2</v>
      </c>
      <c r="O127">
        <v>0.96733212471008301</v>
      </c>
      <c r="P127">
        <v>5.9027791023254386</v>
      </c>
      <c r="Q127">
        <v>0.70475167036056519</v>
      </c>
      <c r="R127">
        <v>0.38594990968704218</v>
      </c>
      <c r="S127">
        <v>1.299899101257324</v>
      </c>
      <c r="T127">
        <v>0</v>
      </c>
    </row>
    <row r="128" spans="1:20" x14ac:dyDescent="0.25">
      <c r="A128" s="72" t="s">
        <v>158</v>
      </c>
      <c r="B128" t="s">
        <v>40</v>
      </c>
      <c r="C128" t="s">
        <v>109</v>
      </c>
      <c r="D128" t="s">
        <v>108</v>
      </c>
      <c r="E128">
        <v>1</v>
      </c>
      <c r="F128">
        <v>0</v>
      </c>
      <c r="G128">
        <v>25</v>
      </c>
      <c r="H128">
        <v>6.0924815095017841</v>
      </c>
      <c r="I128">
        <v>0.45316410064697271</v>
      </c>
      <c r="J128">
        <v>6.1399213002847857</v>
      </c>
      <c r="K128">
        <v>0.54596734046936035</v>
      </c>
      <c r="L128">
        <v>6.1416416168212891</v>
      </c>
      <c r="M128">
        <v>0.54174894094467163</v>
      </c>
      <c r="N128">
        <v>-6.6776126623153687E-2</v>
      </c>
      <c r="O128">
        <v>0.91754710674285889</v>
      </c>
      <c r="P128">
        <v>5.9758667945861816</v>
      </c>
      <c r="Q128">
        <v>0.87284213304519653</v>
      </c>
      <c r="R128">
        <v>0.13913601636886599</v>
      </c>
      <c r="S128">
        <v>1.2998726367950439</v>
      </c>
      <c r="T128">
        <v>0</v>
      </c>
    </row>
    <row r="129" spans="1:20" x14ac:dyDescent="0.25">
      <c r="A129" s="72" t="s">
        <v>159</v>
      </c>
      <c r="B129" t="s">
        <v>40</v>
      </c>
      <c r="C129" t="s">
        <v>109</v>
      </c>
      <c r="D129" t="s">
        <v>108</v>
      </c>
      <c r="E129">
        <v>1</v>
      </c>
      <c r="F129">
        <v>0</v>
      </c>
      <c r="G129">
        <v>40</v>
      </c>
      <c r="H129">
        <v>6.0602999107855036</v>
      </c>
      <c r="I129">
        <v>0.42548131942749018</v>
      </c>
      <c r="J129">
        <v>6.0831763966361629</v>
      </c>
      <c r="K129">
        <v>0.46845889091491699</v>
      </c>
      <c r="L129">
        <v>6.0996026992797852</v>
      </c>
      <c r="M129">
        <v>0.50877350568771362</v>
      </c>
      <c r="N129">
        <v>-5.6893032044172287E-2</v>
      </c>
      <c r="O129">
        <v>0.93826985359191895</v>
      </c>
      <c r="P129">
        <v>5.9705796241760254</v>
      </c>
      <c r="Q129">
        <v>0.76039588451385498</v>
      </c>
      <c r="R129">
        <v>0.10984081029891971</v>
      </c>
      <c r="S129">
        <v>1.2998654842376709</v>
      </c>
      <c r="T129">
        <v>0</v>
      </c>
    </row>
    <row r="130" spans="1:20" x14ac:dyDescent="0.25">
      <c r="A130" s="72" t="s">
        <v>160</v>
      </c>
      <c r="B130" t="s">
        <v>48</v>
      </c>
      <c r="C130" t="s">
        <v>109</v>
      </c>
      <c r="D130" t="s">
        <v>108</v>
      </c>
      <c r="E130">
        <v>1</v>
      </c>
      <c r="F130">
        <v>0.65</v>
      </c>
      <c r="G130">
        <v>65</v>
      </c>
      <c r="H130">
        <v>6.5084467304204754</v>
      </c>
      <c r="I130">
        <v>0.63900041580200195</v>
      </c>
      <c r="J130">
        <v>7.7340312797543778</v>
      </c>
      <c r="K130">
        <v>1.7676970958709719</v>
      </c>
      <c r="L130">
        <v>6.3321471214294434</v>
      </c>
      <c r="M130">
        <v>0.70422947406768799</v>
      </c>
      <c r="N130">
        <v>0.1826414167881012</v>
      </c>
      <c r="O130">
        <v>0.71962326765060425</v>
      </c>
      <c r="P130">
        <v>5.7024435997009277</v>
      </c>
      <c r="Q130">
        <v>1.5482441186904909</v>
      </c>
      <c r="R130">
        <v>0.81525874137878418</v>
      </c>
      <c r="S130">
        <v>1.299944996833801</v>
      </c>
      <c r="T130">
        <v>0</v>
      </c>
    </row>
    <row r="131" spans="1:20" x14ac:dyDescent="0.25">
      <c r="A131" s="72" t="s">
        <v>161</v>
      </c>
      <c r="B131" t="s">
        <v>48</v>
      </c>
      <c r="C131" t="s">
        <v>109</v>
      </c>
      <c r="D131" t="s">
        <v>108</v>
      </c>
      <c r="E131">
        <v>1</v>
      </c>
      <c r="F131">
        <v>0</v>
      </c>
      <c r="G131">
        <v>50</v>
      </c>
      <c r="H131">
        <v>6.3682019207363627</v>
      </c>
      <c r="I131">
        <v>0.60609126091003418</v>
      </c>
      <c r="J131">
        <v>7.3547987374703263</v>
      </c>
      <c r="K131">
        <v>1.5151102542877199</v>
      </c>
      <c r="L131">
        <v>6.1804704666137704</v>
      </c>
      <c r="M131">
        <v>0.66273868083953857</v>
      </c>
      <c r="N131">
        <v>0.20659112930297849</v>
      </c>
      <c r="O131">
        <v>0.74161088466644287</v>
      </c>
      <c r="P131">
        <v>5.7023930549621582</v>
      </c>
      <c r="Q131">
        <v>1.46217405796051</v>
      </c>
      <c r="R131">
        <v>0.7276681661605835</v>
      </c>
      <c r="S131">
        <v>1.2999386787414551</v>
      </c>
      <c r="T131">
        <v>0</v>
      </c>
    </row>
    <row r="132" spans="1:20" x14ac:dyDescent="0.25">
      <c r="A132" s="72" t="s">
        <v>162</v>
      </c>
      <c r="B132" t="s">
        <v>48</v>
      </c>
      <c r="C132" t="s">
        <v>109</v>
      </c>
      <c r="D132" t="s">
        <v>108</v>
      </c>
      <c r="E132">
        <v>1</v>
      </c>
      <c r="F132">
        <v>1</v>
      </c>
      <c r="G132">
        <v>90</v>
      </c>
      <c r="H132">
        <v>6.130085069809204</v>
      </c>
      <c r="I132">
        <v>0.63875436782836914</v>
      </c>
      <c r="J132">
        <v>7.060902060229866</v>
      </c>
      <c r="K132">
        <v>1.4228866100311279</v>
      </c>
      <c r="L132">
        <v>5.6925449371337891</v>
      </c>
      <c r="M132">
        <v>0.63481009006500244</v>
      </c>
      <c r="N132">
        <v>0.49400168657302862</v>
      </c>
      <c r="O132">
        <v>0.70618104934692383</v>
      </c>
      <c r="P132">
        <v>5.450192928314209</v>
      </c>
      <c r="Q132">
        <v>1.2854353189468379</v>
      </c>
      <c r="R132">
        <v>0.78763777017593384</v>
      </c>
      <c r="S132">
        <v>1.299940824508667</v>
      </c>
      <c r="T132">
        <v>0</v>
      </c>
    </row>
    <row r="133" spans="1:20" x14ac:dyDescent="0.25">
      <c r="A133" s="72" t="s">
        <v>163</v>
      </c>
      <c r="B133" t="s">
        <v>48</v>
      </c>
      <c r="C133" t="s">
        <v>109</v>
      </c>
      <c r="D133" t="s">
        <v>108</v>
      </c>
      <c r="E133">
        <v>1</v>
      </c>
      <c r="F133">
        <v>0</v>
      </c>
      <c r="G133">
        <v>55</v>
      </c>
      <c r="H133">
        <v>6.1414530417117978</v>
      </c>
      <c r="I133">
        <v>0.4448850154876709</v>
      </c>
      <c r="J133">
        <v>6.5113883867165567</v>
      </c>
      <c r="K133">
        <v>0.71888852119445801</v>
      </c>
      <c r="L133">
        <v>5.9889082908630371</v>
      </c>
      <c r="M133">
        <v>0.47730103135108948</v>
      </c>
      <c r="N133">
        <v>0.23344454169273379</v>
      </c>
      <c r="O133">
        <v>0.89079546928405762</v>
      </c>
      <c r="P133">
        <v>5.8074631690979004</v>
      </c>
      <c r="Q133">
        <v>0.79620599746704102</v>
      </c>
      <c r="R133">
        <v>0.59645813703536987</v>
      </c>
      <c r="S133">
        <v>1.2999211549758909</v>
      </c>
      <c r="T133">
        <v>0</v>
      </c>
    </row>
    <row r="134" spans="1:20" x14ac:dyDescent="0.25">
      <c r="A134" s="72" t="s">
        <v>164</v>
      </c>
      <c r="B134" t="s">
        <v>48</v>
      </c>
      <c r="C134" t="s">
        <v>109</v>
      </c>
      <c r="D134" t="s">
        <v>108</v>
      </c>
      <c r="E134">
        <v>1</v>
      </c>
      <c r="F134">
        <v>1</v>
      </c>
      <c r="G134">
        <v>70</v>
      </c>
      <c r="H134">
        <v>6.1419099363177647</v>
      </c>
      <c r="I134">
        <v>0.45496034622192377</v>
      </c>
      <c r="J134">
        <v>6.3497990619783033</v>
      </c>
      <c r="K134">
        <v>0.58118844032287598</v>
      </c>
      <c r="L134">
        <v>6.0546302795410156</v>
      </c>
      <c r="M134">
        <v>0.51023751497268677</v>
      </c>
      <c r="N134">
        <v>0.12556126713752749</v>
      </c>
      <c r="O134">
        <v>0.88376057147979736</v>
      </c>
      <c r="P134">
        <v>5.9191708564758301</v>
      </c>
      <c r="Q134">
        <v>0.77651602029800415</v>
      </c>
      <c r="R134">
        <v>0.39515841007232672</v>
      </c>
      <c r="S134">
        <v>1.2999017238616939</v>
      </c>
      <c r="T134">
        <v>0</v>
      </c>
    </row>
    <row r="135" spans="1:20" x14ac:dyDescent="0.25">
      <c r="A135" s="72" t="s">
        <v>165</v>
      </c>
      <c r="B135" t="s">
        <v>21</v>
      </c>
      <c r="C135" t="s">
        <v>54</v>
      </c>
      <c r="D135" t="s">
        <v>53</v>
      </c>
      <c r="E135">
        <v>0</v>
      </c>
      <c r="F135">
        <v>0</v>
      </c>
      <c r="G135">
        <v>5</v>
      </c>
      <c r="H135">
        <v>6.1888775608726636</v>
      </c>
      <c r="I135">
        <v>0.47639656066894531</v>
      </c>
      <c r="J135">
        <v>5.0307165634619553</v>
      </c>
      <c r="K135">
        <v>0.72043085098266602</v>
      </c>
      <c r="L135">
        <v>6.0291633605957031</v>
      </c>
      <c r="M135">
        <v>0.50005948543548584</v>
      </c>
      <c r="N135">
        <v>0.23401761054992681</v>
      </c>
      <c r="O135">
        <v>1.1591124534606929</v>
      </c>
      <c r="P135">
        <v>5.3240361213684082</v>
      </c>
      <c r="Q135">
        <v>1.05241847038269</v>
      </c>
      <c r="R135">
        <v>-0.2043024152517319</v>
      </c>
      <c r="S135">
        <v>0.97561132907867432</v>
      </c>
      <c r="T135">
        <v>25.552508234977719</v>
      </c>
    </row>
    <row r="136" spans="1:20" x14ac:dyDescent="0.25">
      <c r="A136" s="72" t="s">
        <v>166</v>
      </c>
      <c r="B136" t="s">
        <v>21</v>
      </c>
      <c r="C136" t="s">
        <v>54</v>
      </c>
      <c r="D136" t="s">
        <v>53</v>
      </c>
      <c r="E136">
        <v>0</v>
      </c>
      <c r="F136">
        <v>1</v>
      </c>
      <c r="G136">
        <v>90</v>
      </c>
      <c r="H136">
        <v>6.1928419815051141</v>
      </c>
      <c r="I136">
        <v>0.5070338249206543</v>
      </c>
      <c r="J136">
        <v>4.9341381367750694</v>
      </c>
      <c r="K136">
        <v>0.68134903907775879</v>
      </c>
      <c r="L136">
        <v>5.9705467224121094</v>
      </c>
      <c r="M136">
        <v>0.49829384684562678</v>
      </c>
      <c r="N136">
        <v>0.32326924800872803</v>
      </c>
      <c r="O136">
        <v>1.1598577499389651</v>
      </c>
      <c r="P136">
        <v>5.1856536865234384</v>
      </c>
      <c r="Q136">
        <v>1.00773549079895</v>
      </c>
      <c r="R136">
        <v>-0.1832864731550217</v>
      </c>
      <c r="S136">
        <v>1.0041153430938721</v>
      </c>
      <c r="T136">
        <v>24.0897536277771</v>
      </c>
    </row>
    <row r="137" spans="1:20" x14ac:dyDescent="0.25">
      <c r="A137" s="72" t="s">
        <v>167</v>
      </c>
      <c r="B137" t="s">
        <v>27</v>
      </c>
      <c r="C137" t="s">
        <v>54</v>
      </c>
      <c r="D137" t="s">
        <v>53</v>
      </c>
      <c r="E137">
        <v>0</v>
      </c>
      <c r="F137">
        <v>0.6</v>
      </c>
      <c r="G137">
        <v>60</v>
      </c>
      <c r="H137">
        <v>6.0037089197005411</v>
      </c>
      <c r="I137">
        <v>0.53662610054016113</v>
      </c>
      <c r="J137">
        <v>6.2905858047386394</v>
      </c>
      <c r="K137">
        <v>0.88377976417541504</v>
      </c>
      <c r="L137">
        <v>5.9782471656799316</v>
      </c>
      <c r="M137">
        <v>0.61878108978271484</v>
      </c>
      <c r="N137">
        <v>3.0204646289348599E-2</v>
      </c>
      <c r="O137">
        <v>0.82410979270935059</v>
      </c>
      <c r="P137">
        <v>5.7018909454345703</v>
      </c>
      <c r="Q137">
        <v>1.2309702634811399</v>
      </c>
      <c r="R137">
        <v>0.34434083104133612</v>
      </c>
      <c r="S137">
        <v>1.299903869628906</v>
      </c>
      <c r="T137">
        <v>0</v>
      </c>
    </row>
    <row r="138" spans="1:20" x14ac:dyDescent="0.25">
      <c r="A138" s="72" t="s">
        <v>168</v>
      </c>
      <c r="B138" t="s">
        <v>27</v>
      </c>
      <c r="C138" t="s">
        <v>54</v>
      </c>
      <c r="D138" t="s">
        <v>53</v>
      </c>
      <c r="E138">
        <v>0</v>
      </c>
      <c r="F138">
        <v>1</v>
      </c>
      <c r="G138">
        <v>90</v>
      </c>
      <c r="H138">
        <v>6.0642834215509094</v>
      </c>
      <c r="I138">
        <v>0.40187287330627441</v>
      </c>
      <c r="J138">
        <v>6.1960424595639978</v>
      </c>
      <c r="K138">
        <v>0.50355625152587891</v>
      </c>
      <c r="L138">
        <v>6.0460400581359863</v>
      </c>
      <c r="M138">
        <v>0.46856248378753662</v>
      </c>
      <c r="N138">
        <v>2.8698436915874481E-2</v>
      </c>
      <c r="O138">
        <v>0.95339453220367432</v>
      </c>
      <c r="P138">
        <v>5.9432520866394043</v>
      </c>
      <c r="Q138">
        <v>0.75455725193023682</v>
      </c>
      <c r="R138">
        <v>0.245184451341629</v>
      </c>
      <c r="S138">
        <v>1.2998837232589719</v>
      </c>
      <c r="T138">
        <v>0</v>
      </c>
    </row>
    <row r="139" spans="1:20" x14ac:dyDescent="0.25">
      <c r="A139" s="72" t="s">
        <v>169</v>
      </c>
      <c r="B139" t="s">
        <v>27</v>
      </c>
      <c r="C139" t="s">
        <v>54</v>
      </c>
      <c r="D139" t="s">
        <v>53</v>
      </c>
      <c r="E139">
        <v>0</v>
      </c>
      <c r="F139">
        <v>0.4</v>
      </c>
      <c r="G139">
        <v>40</v>
      </c>
      <c r="H139">
        <v>6.0136191552667304</v>
      </c>
      <c r="I139">
        <v>0.47450423240661621</v>
      </c>
      <c r="J139">
        <v>6.10838721272036</v>
      </c>
      <c r="K139">
        <v>0.6678764820098877</v>
      </c>
      <c r="L139">
        <v>6.0931997299194336</v>
      </c>
      <c r="M139">
        <v>0.57094055414199829</v>
      </c>
      <c r="N139">
        <v>-0.10244153439998629</v>
      </c>
      <c r="O139">
        <v>0.90330743789672852</v>
      </c>
      <c r="P139">
        <v>5.9342174530029297</v>
      </c>
      <c r="Q139">
        <v>1.078712105751038</v>
      </c>
      <c r="R139">
        <v>0.1196920871734619</v>
      </c>
      <c r="S139">
        <v>1.299874544143677</v>
      </c>
      <c r="T139">
        <v>0</v>
      </c>
    </row>
    <row r="140" spans="1:20" x14ac:dyDescent="0.25">
      <c r="A140" s="72" t="s">
        <v>170</v>
      </c>
      <c r="B140" t="s">
        <v>27</v>
      </c>
      <c r="C140" t="s">
        <v>54</v>
      </c>
      <c r="D140" t="s">
        <v>53</v>
      </c>
      <c r="E140">
        <v>0</v>
      </c>
      <c r="F140">
        <v>0</v>
      </c>
      <c r="G140">
        <v>50</v>
      </c>
      <c r="H140">
        <v>5.9502939881695296</v>
      </c>
      <c r="I140">
        <v>0.43530535697937012</v>
      </c>
      <c r="J140">
        <v>6.0303050659491166</v>
      </c>
      <c r="K140">
        <v>0.56174278259277344</v>
      </c>
      <c r="L140">
        <v>6.0200600624084473</v>
      </c>
      <c r="M140">
        <v>0.52634525299072266</v>
      </c>
      <c r="N140">
        <v>-9.7539015114307404E-2</v>
      </c>
      <c r="O140">
        <v>0.94184494018554688</v>
      </c>
      <c r="P140">
        <v>5.8991751670837402</v>
      </c>
      <c r="Q140">
        <v>0.91331315040588379</v>
      </c>
      <c r="R140">
        <v>0.10652390122413639</v>
      </c>
      <c r="S140">
        <v>1.2998678684234619</v>
      </c>
      <c r="T140">
        <v>0</v>
      </c>
    </row>
    <row r="141" spans="1:20" x14ac:dyDescent="0.25">
      <c r="A141" s="72" t="s">
        <v>171</v>
      </c>
      <c r="B141" t="s">
        <v>27</v>
      </c>
      <c r="C141" t="s">
        <v>54</v>
      </c>
      <c r="D141" t="s">
        <v>53</v>
      </c>
      <c r="E141">
        <v>0</v>
      </c>
      <c r="F141">
        <v>0</v>
      </c>
      <c r="G141">
        <v>20</v>
      </c>
      <c r="H141">
        <v>5.9141718422918892</v>
      </c>
      <c r="I141">
        <v>0.4209139347076416</v>
      </c>
      <c r="J141">
        <v>5.9167158839205509</v>
      </c>
      <c r="K141">
        <v>0.46752667427062988</v>
      </c>
      <c r="L141">
        <v>6.0068402290344238</v>
      </c>
      <c r="M141">
        <v>0.51437777280807495</v>
      </c>
      <c r="N141">
        <v>-0.13246685266494751</v>
      </c>
      <c r="O141">
        <v>0.95660996437072754</v>
      </c>
      <c r="P141">
        <v>5.9360494613647461</v>
      </c>
      <c r="Q141">
        <v>0.79890388250350952</v>
      </c>
      <c r="R141">
        <v>-1.8010765314102169E-2</v>
      </c>
      <c r="S141">
        <v>1.299846291542053</v>
      </c>
      <c r="T141">
        <v>0</v>
      </c>
    </row>
    <row r="142" spans="1:20" x14ac:dyDescent="0.25">
      <c r="A142" s="72" t="s">
        <v>172</v>
      </c>
      <c r="B142" t="s">
        <v>27</v>
      </c>
      <c r="C142" t="s">
        <v>54</v>
      </c>
      <c r="D142" t="s">
        <v>53</v>
      </c>
      <c r="E142">
        <v>0</v>
      </c>
      <c r="F142">
        <v>0</v>
      </c>
      <c r="G142">
        <v>0</v>
      </c>
      <c r="H142">
        <v>5.9141718422918892</v>
      </c>
      <c r="I142">
        <v>0.4209139347076416</v>
      </c>
      <c r="J142">
        <v>5.9167158839205509</v>
      </c>
      <c r="K142">
        <v>0.46752667427062988</v>
      </c>
      <c r="L142">
        <v>6.0068402290344238</v>
      </c>
      <c r="M142">
        <v>0.51437777280807495</v>
      </c>
      <c r="N142">
        <v>-0.13246685266494751</v>
      </c>
      <c r="O142">
        <v>0.95660996437072754</v>
      </c>
      <c r="P142">
        <v>5.9360494613647461</v>
      </c>
      <c r="Q142">
        <v>0.79890388250350952</v>
      </c>
      <c r="R142">
        <v>-1.8010765314102169E-2</v>
      </c>
      <c r="S142">
        <v>1.299846291542053</v>
      </c>
      <c r="T142">
        <v>0</v>
      </c>
    </row>
    <row r="143" spans="1:20" x14ac:dyDescent="0.25">
      <c r="A143" s="72" t="s">
        <v>173</v>
      </c>
      <c r="B143" t="s">
        <v>27</v>
      </c>
      <c r="C143" t="s">
        <v>54</v>
      </c>
      <c r="D143" t="s">
        <v>53</v>
      </c>
      <c r="E143">
        <v>0</v>
      </c>
      <c r="F143">
        <v>1</v>
      </c>
      <c r="G143">
        <v>90</v>
      </c>
      <c r="H143">
        <v>5.8683627721609906</v>
      </c>
      <c r="I143">
        <v>0.30019640922546392</v>
      </c>
      <c r="J143">
        <v>5.826803127936353</v>
      </c>
      <c r="K143">
        <v>0.26456046104431152</v>
      </c>
      <c r="L143">
        <v>5.9676885604858398</v>
      </c>
      <c r="M143">
        <v>0.38123077154159551</v>
      </c>
      <c r="N143">
        <v>-0.19147184491157529</v>
      </c>
      <c r="O143">
        <v>1.088202953338623</v>
      </c>
      <c r="P143">
        <v>5.9676394462585449</v>
      </c>
      <c r="Q143">
        <v>0.46467626094818121</v>
      </c>
      <c r="R143">
        <v>-0.22247421741485601</v>
      </c>
      <c r="S143">
        <v>1.2997922897338869</v>
      </c>
      <c r="T143">
        <v>0</v>
      </c>
    </row>
    <row r="144" spans="1:20" x14ac:dyDescent="0.25">
      <c r="A144" s="72" t="s">
        <v>174</v>
      </c>
      <c r="B144" t="s">
        <v>27</v>
      </c>
      <c r="C144" t="s">
        <v>54</v>
      </c>
      <c r="D144" t="s">
        <v>53</v>
      </c>
      <c r="E144">
        <v>0</v>
      </c>
      <c r="F144">
        <v>1</v>
      </c>
      <c r="G144">
        <v>90</v>
      </c>
      <c r="H144">
        <v>5.8315601395601524</v>
      </c>
      <c r="I144">
        <v>0.3763420581817627</v>
      </c>
      <c r="J144">
        <v>5.7710517971095401</v>
      </c>
      <c r="K144">
        <v>0.35352993011474609</v>
      </c>
      <c r="L144">
        <v>5.9541192054748544</v>
      </c>
      <c r="M144">
        <v>0.46992549300193792</v>
      </c>
      <c r="N144">
        <v>-0.1913963258266449</v>
      </c>
      <c r="O144">
        <v>1.006670475006104</v>
      </c>
      <c r="P144">
        <v>5.9621872901916504</v>
      </c>
      <c r="Q144">
        <v>0.62086087465286255</v>
      </c>
      <c r="R144">
        <v>-0.2258796542882919</v>
      </c>
      <c r="S144">
        <v>1.2998001575469971</v>
      </c>
      <c r="T144">
        <v>0</v>
      </c>
    </row>
    <row r="145" spans="1:20" x14ac:dyDescent="0.25">
      <c r="A145" s="72" t="s">
        <v>175</v>
      </c>
      <c r="B145" t="s">
        <v>40</v>
      </c>
      <c r="C145" t="s">
        <v>54</v>
      </c>
      <c r="D145" t="s">
        <v>53</v>
      </c>
      <c r="E145">
        <v>0</v>
      </c>
      <c r="F145">
        <v>0</v>
      </c>
      <c r="G145">
        <v>0</v>
      </c>
      <c r="H145">
        <v>6.0844495968110328</v>
      </c>
      <c r="I145">
        <v>0.38900971412658691</v>
      </c>
      <c r="J145">
        <v>6.3567929142064301</v>
      </c>
      <c r="K145">
        <v>0.58143186569213867</v>
      </c>
      <c r="L145">
        <v>5.9903879165649414</v>
      </c>
      <c r="M145">
        <v>0.43001782894134521</v>
      </c>
      <c r="N145">
        <v>0.1606400012969971</v>
      </c>
      <c r="O145">
        <v>0.95817136764526367</v>
      </c>
      <c r="P145">
        <v>5.8780088424682617</v>
      </c>
      <c r="Q145">
        <v>0.73613870143890381</v>
      </c>
      <c r="R145">
        <v>0.45677930116653442</v>
      </c>
      <c r="S145">
        <v>1.2999072074890139</v>
      </c>
      <c r="T145">
        <v>0</v>
      </c>
    </row>
    <row r="146" spans="1:20" x14ac:dyDescent="0.25">
      <c r="A146" s="72" t="s">
        <v>176</v>
      </c>
      <c r="B146" t="s">
        <v>40</v>
      </c>
      <c r="C146" t="s">
        <v>54</v>
      </c>
      <c r="D146" t="s">
        <v>53</v>
      </c>
      <c r="E146">
        <v>0</v>
      </c>
      <c r="F146">
        <v>1</v>
      </c>
      <c r="G146">
        <v>90</v>
      </c>
      <c r="H146">
        <v>5.9018878687811593</v>
      </c>
      <c r="I146">
        <v>0.62967777252197266</v>
      </c>
      <c r="J146">
        <v>6.3138847079055678</v>
      </c>
      <c r="K146">
        <v>1.0267400741577151</v>
      </c>
      <c r="L146">
        <v>5.6284189224243164</v>
      </c>
      <c r="M146">
        <v>0.66812700033187866</v>
      </c>
      <c r="N146">
        <v>0.29727858304977423</v>
      </c>
      <c r="O146">
        <v>0.74444025754928589</v>
      </c>
      <c r="P146">
        <v>5.4322943687438956</v>
      </c>
      <c r="Q146">
        <v>1.266547322273254</v>
      </c>
      <c r="R146">
        <v>0.48525470495223999</v>
      </c>
      <c r="S146">
        <v>1.299917459487915</v>
      </c>
      <c r="T146">
        <v>0</v>
      </c>
    </row>
    <row r="147" spans="1:20" x14ac:dyDescent="0.25">
      <c r="A147" s="72" t="s">
        <v>177</v>
      </c>
      <c r="B147" t="s">
        <v>40</v>
      </c>
      <c r="C147" t="s">
        <v>54</v>
      </c>
      <c r="D147" t="s">
        <v>53</v>
      </c>
      <c r="E147">
        <v>0</v>
      </c>
      <c r="F147">
        <v>0.6</v>
      </c>
      <c r="G147">
        <v>60</v>
      </c>
      <c r="H147">
        <v>6.038838349775304</v>
      </c>
      <c r="I147">
        <v>0.36527752876281738</v>
      </c>
      <c r="J147">
        <v>6.0565265414969689</v>
      </c>
      <c r="K147">
        <v>0.34224462509155268</v>
      </c>
      <c r="L147">
        <v>6.0535502433776864</v>
      </c>
      <c r="M147">
        <v>0.43595308065414429</v>
      </c>
      <c r="N147">
        <v>-2.4910189211368561E-2</v>
      </c>
      <c r="O147">
        <v>0.99868178367614746</v>
      </c>
      <c r="P147">
        <v>5.9953031539916992</v>
      </c>
      <c r="Q147">
        <v>0.56328189373016357</v>
      </c>
      <c r="R147">
        <v>8.0750733613967896E-2</v>
      </c>
      <c r="S147">
        <v>1.2998547554016111</v>
      </c>
      <c r="T147">
        <v>0</v>
      </c>
    </row>
    <row r="148" spans="1:20" x14ac:dyDescent="0.25">
      <c r="A148" s="72" t="s">
        <v>178</v>
      </c>
      <c r="B148" t="s">
        <v>40</v>
      </c>
      <c r="C148" t="s">
        <v>54</v>
      </c>
      <c r="D148" t="s">
        <v>53</v>
      </c>
      <c r="E148">
        <v>0</v>
      </c>
      <c r="F148">
        <v>1</v>
      </c>
      <c r="G148">
        <v>70</v>
      </c>
      <c r="H148">
        <v>5.9254435425926388</v>
      </c>
      <c r="I148">
        <v>0.41770434379577642</v>
      </c>
      <c r="J148">
        <v>5.9353074051708141</v>
      </c>
      <c r="K148">
        <v>0.46456432342529302</v>
      </c>
      <c r="L148">
        <v>6.0072951316833496</v>
      </c>
      <c r="M148">
        <v>0.50914764404296875</v>
      </c>
      <c r="N148">
        <v>-0.1182833015918732</v>
      </c>
      <c r="O148">
        <v>0.96057212352752686</v>
      </c>
      <c r="P148">
        <v>5.924039363861084</v>
      </c>
      <c r="Q148">
        <v>0.78646409511566162</v>
      </c>
      <c r="R148">
        <v>1.0663688182830811E-2</v>
      </c>
      <c r="S148">
        <v>1.299850225448608</v>
      </c>
      <c r="T148">
        <v>0</v>
      </c>
    </row>
    <row r="149" spans="1:20" x14ac:dyDescent="0.25">
      <c r="A149" s="72" t="s">
        <v>179</v>
      </c>
      <c r="B149" t="s">
        <v>40</v>
      </c>
      <c r="C149" t="s">
        <v>54</v>
      </c>
      <c r="D149" t="s">
        <v>53</v>
      </c>
      <c r="E149">
        <v>0</v>
      </c>
      <c r="F149">
        <v>0</v>
      </c>
      <c r="G149">
        <v>10</v>
      </c>
      <c r="H149">
        <v>5.9254435425926388</v>
      </c>
      <c r="I149">
        <v>0.41770434379577642</v>
      </c>
      <c r="J149">
        <v>5.9353074051708141</v>
      </c>
      <c r="K149">
        <v>0.46456432342529302</v>
      </c>
      <c r="L149">
        <v>6.0072951316833496</v>
      </c>
      <c r="M149">
        <v>0.50914764404296875</v>
      </c>
      <c r="N149">
        <v>-0.1182833015918732</v>
      </c>
      <c r="O149">
        <v>0.96057212352752686</v>
      </c>
      <c r="P149">
        <v>5.924039363861084</v>
      </c>
      <c r="Q149">
        <v>0.78646409511566162</v>
      </c>
      <c r="R149">
        <v>1.0663688182830811E-2</v>
      </c>
      <c r="S149">
        <v>1.299850225448608</v>
      </c>
      <c r="T149">
        <v>0</v>
      </c>
    </row>
    <row r="150" spans="1:20" x14ac:dyDescent="0.25">
      <c r="A150" s="72" t="s">
        <v>180</v>
      </c>
      <c r="B150" t="s">
        <v>40</v>
      </c>
      <c r="C150" t="s">
        <v>54</v>
      </c>
      <c r="D150" t="s">
        <v>53</v>
      </c>
      <c r="E150">
        <v>0</v>
      </c>
      <c r="F150">
        <v>0</v>
      </c>
      <c r="G150">
        <v>30</v>
      </c>
      <c r="H150">
        <v>5.9226346344262391</v>
      </c>
      <c r="I150">
        <v>0.40240621566772461</v>
      </c>
      <c r="J150">
        <v>5.9228356350428353</v>
      </c>
      <c r="K150">
        <v>0.43262934684753418</v>
      </c>
      <c r="L150">
        <v>6.0047788619995117</v>
      </c>
      <c r="M150">
        <v>0.4923611581325531</v>
      </c>
      <c r="N150">
        <v>-0.1227848082780838</v>
      </c>
      <c r="O150">
        <v>0.976448655128479</v>
      </c>
      <c r="P150">
        <v>5.9355692863464364</v>
      </c>
      <c r="Q150">
        <v>0.73809891939163208</v>
      </c>
      <c r="R150">
        <v>-1.284018158912659E-2</v>
      </c>
      <c r="S150">
        <v>1.2998450994491579</v>
      </c>
      <c r="T150">
        <v>0</v>
      </c>
    </row>
    <row r="151" spans="1:20" x14ac:dyDescent="0.25">
      <c r="A151" s="72" t="s">
        <v>181</v>
      </c>
      <c r="B151" t="s">
        <v>40</v>
      </c>
      <c r="C151" t="s">
        <v>54</v>
      </c>
      <c r="D151" t="s">
        <v>53</v>
      </c>
      <c r="E151">
        <v>0</v>
      </c>
      <c r="F151">
        <v>0</v>
      </c>
      <c r="G151">
        <v>60</v>
      </c>
      <c r="H151">
        <v>5.9172299083253357</v>
      </c>
      <c r="I151">
        <v>0.43128061294555659</v>
      </c>
      <c r="J151">
        <v>5.9224357319903271</v>
      </c>
      <c r="K151">
        <v>0.47777652740478521</v>
      </c>
      <c r="L151">
        <v>6.001622200012207</v>
      </c>
      <c r="M151">
        <v>0.52502131462097168</v>
      </c>
      <c r="N151">
        <v>-0.1182434782385826</v>
      </c>
      <c r="O151">
        <v>0.95302033424377441</v>
      </c>
      <c r="P151">
        <v>5.8894872665405273</v>
      </c>
      <c r="Q151">
        <v>0.80300694704055786</v>
      </c>
      <c r="R151">
        <v>3.0531838536262509E-2</v>
      </c>
      <c r="S151">
        <v>1.299850702285767</v>
      </c>
      <c r="T151">
        <v>0</v>
      </c>
    </row>
    <row r="152" spans="1:20" x14ac:dyDescent="0.25">
      <c r="A152" s="72" t="s">
        <v>182</v>
      </c>
      <c r="B152" t="s">
        <v>40</v>
      </c>
      <c r="C152" t="s">
        <v>54</v>
      </c>
      <c r="D152" t="s">
        <v>53</v>
      </c>
      <c r="E152">
        <v>0</v>
      </c>
      <c r="F152">
        <v>0</v>
      </c>
      <c r="G152">
        <v>0</v>
      </c>
      <c r="H152">
        <v>5.9172942896376526</v>
      </c>
      <c r="I152">
        <v>0.44017267227172852</v>
      </c>
      <c r="J152">
        <v>5.9055966041245291</v>
      </c>
      <c r="K152">
        <v>0.45877671241760248</v>
      </c>
      <c r="L152">
        <v>6.0194764137268066</v>
      </c>
      <c r="M152">
        <v>0.53802043199539185</v>
      </c>
      <c r="N152">
        <v>-0.13957926630973819</v>
      </c>
      <c r="O152">
        <v>0.94895589351654053</v>
      </c>
      <c r="P152">
        <v>5.9236388206481934</v>
      </c>
      <c r="Q152">
        <v>0.78374266624450684</v>
      </c>
      <c r="R152">
        <v>-1.7133027315139771E-2</v>
      </c>
      <c r="S152">
        <v>1.2998454570770259</v>
      </c>
      <c r="T152">
        <v>0</v>
      </c>
    </row>
    <row r="153" spans="1:20" x14ac:dyDescent="0.25">
      <c r="A153" s="72" t="s">
        <v>183</v>
      </c>
      <c r="B153" t="s">
        <v>40</v>
      </c>
      <c r="C153" t="s">
        <v>54</v>
      </c>
      <c r="D153" t="s">
        <v>53</v>
      </c>
      <c r="E153">
        <v>0</v>
      </c>
      <c r="F153">
        <v>0</v>
      </c>
      <c r="G153">
        <v>50</v>
      </c>
      <c r="H153">
        <v>5.8879129758162296</v>
      </c>
      <c r="I153">
        <v>0.26225805282592768</v>
      </c>
      <c r="J153">
        <v>5.8523126370672953</v>
      </c>
      <c r="K153">
        <v>0.2285010814666748</v>
      </c>
      <c r="L153">
        <v>5.9627785682678223</v>
      </c>
      <c r="M153">
        <v>0.33346736431121832</v>
      </c>
      <c r="N153">
        <v>-0.1654020547866821</v>
      </c>
      <c r="O153">
        <v>1.1233396530151369</v>
      </c>
      <c r="P153">
        <v>5.9676384925842294</v>
      </c>
      <c r="Q153">
        <v>0.40146547555923462</v>
      </c>
      <c r="R153">
        <v>-0.21115010976791379</v>
      </c>
      <c r="S153">
        <v>1.299790740013123</v>
      </c>
      <c r="T153">
        <v>0</v>
      </c>
    </row>
    <row r="154" spans="1:20" x14ac:dyDescent="0.25">
      <c r="A154" s="72" t="s">
        <v>184</v>
      </c>
      <c r="B154" t="s">
        <v>40</v>
      </c>
      <c r="C154" t="s">
        <v>54</v>
      </c>
      <c r="D154" t="s">
        <v>53</v>
      </c>
      <c r="E154">
        <v>0</v>
      </c>
      <c r="F154">
        <v>1</v>
      </c>
      <c r="G154">
        <v>90</v>
      </c>
      <c r="H154">
        <v>5.8933651096671724</v>
      </c>
      <c r="I154">
        <v>0.30447888374328608</v>
      </c>
      <c r="J154">
        <v>5.8504168776402397</v>
      </c>
      <c r="K154">
        <v>0.27637481689453119</v>
      </c>
      <c r="L154">
        <v>5.980405330657959</v>
      </c>
      <c r="M154">
        <v>0.38412699103355408</v>
      </c>
      <c r="N154">
        <v>-0.1667976379394531</v>
      </c>
      <c r="O154">
        <v>1.083193898200989</v>
      </c>
      <c r="P154">
        <v>5.9618573188781738</v>
      </c>
      <c r="Q154">
        <v>0.48522979021072388</v>
      </c>
      <c r="R154">
        <v>-0.16956508159637451</v>
      </c>
      <c r="S154">
        <v>1.299805164337158</v>
      </c>
      <c r="T154">
        <v>0</v>
      </c>
    </row>
    <row r="155" spans="1:20" x14ac:dyDescent="0.25">
      <c r="A155" s="72" t="s">
        <v>185</v>
      </c>
      <c r="B155" t="s">
        <v>40</v>
      </c>
      <c r="C155" t="s">
        <v>54</v>
      </c>
      <c r="D155" t="s">
        <v>53</v>
      </c>
      <c r="E155">
        <v>0</v>
      </c>
      <c r="F155">
        <v>0.4</v>
      </c>
      <c r="G155">
        <v>60</v>
      </c>
      <c r="H155">
        <v>5.8574516060116899</v>
      </c>
      <c r="I155">
        <v>0.3037724494934082</v>
      </c>
      <c r="J155">
        <v>5.8188226143069306</v>
      </c>
      <c r="K155">
        <v>0.28287553787231451</v>
      </c>
      <c r="L155">
        <v>5.9458456039428711</v>
      </c>
      <c r="M155">
        <v>0.38314184546470642</v>
      </c>
      <c r="N155">
        <v>-0.16977906227111819</v>
      </c>
      <c r="O155">
        <v>1.0785119533538821</v>
      </c>
      <c r="P155">
        <v>5.9482645988464364</v>
      </c>
      <c r="Q155">
        <v>0.49701449275016779</v>
      </c>
      <c r="R155">
        <v>-0.1918517351150513</v>
      </c>
      <c r="S155">
        <v>1.2998005151748659</v>
      </c>
      <c r="T155">
        <v>0</v>
      </c>
    </row>
    <row r="156" spans="1:20" x14ac:dyDescent="0.25">
      <c r="A156" s="72" t="s">
        <v>186</v>
      </c>
      <c r="B156" t="s">
        <v>48</v>
      </c>
      <c r="C156" t="s">
        <v>54</v>
      </c>
      <c r="D156" t="s">
        <v>53</v>
      </c>
      <c r="E156">
        <v>0</v>
      </c>
      <c r="F156">
        <v>1</v>
      </c>
      <c r="G156">
        <v>90</v>
      </c>
      <c r="H156">
        <v>6.266961787476383</v>
      </c>
      <c r="I156">
        <v>0.3800349235534668</v>
      </c>
      <c r="J156">
        <v>6.5932303413041904</v>
      </c>
      <c r="K156">
        <v>0.66327810287475586</v>
      </c>
      <c r="L156">
        <v>6.1634402275085449</v>
      </c>
      <c r="M156">
        <v>0.41563147306442261</v>
      </c>
      <c r="N156">
        <v>0.18275395035743711</v>
      </c>
      <c r="O156">
        <v>0.9714820384979248</v>
      </c>
      <c r="P156">
        <v>5.9574041366577148</v>
      </c>
      <c r="Q156">
        <v>0.75006657838821411</v>
      </c>
      <c r="R156">
        <v>0.57568681240081787</v>
      </c>
      <c r="S156">
        <v>1.2999187707901001</v>
      </c>
      <c r="T156">
        <v>0</v>
      </c>
    </row>
    <row r="157" spans="1:20" x14ac:dyDescent="0.25">
      <c r="A157" s="72" t="s">
        <v>187</v>
      </c>
      <c r="B157" t="s">
        <v>48</v>
      </c>
      <c r="C157" t="s">
        <v>54</v>
      </c>
      <c r="D157" t="s">
        <v>53</v>
      </c>
      <c r="E157">
        <v>0</v>
      </c>
      <c r="F157">
        <v>1</v>
      </c>
      <c r="G157">
        <v>90</v>
      </c>
      <c r="H157">
        <v>5.9997662463809087</v>
      </c>
      <c r="I157">
        <v>0.62189221382141113</v>
      </c>
      <c r="J157">
        <v>6.5705601569048824</v>
      </c>
      <c r="K157">
        <v>1.0993549823760991</v>
      </c>
      <c r="L157">
        <v>5.6165957450866699</v>
      </c>
      <c r="M157">
        <v>0.62849330902099609</v>
      </c>
      <c r="N157">
        <v>0.43871665000915527</v>
      </c>
      <c r="O157">
        <v>0.72414076328277588</v>
      </c>
      <c r="P157">
        <v>5.4477367401123047</v>
      </c>
      <c r="Q157">
        <v>1.1621414422988889</v>
      </c>
      <c r="R157">
        <v>0.64197379350662231</v>
      </c>
      <c r="S157">
        <v>1.299929141998291</v>
      </c>
      <c r="T157">
        <v>0</v>
      </c>
    </row>
    <row r="158" spans="1:20" x14ac:dyDescent="0.25">
      <c r="A158" s="72" t="s">
        <v>188</v>
      </c>
      <c r="B158" t="s">
        <v>48</v>
      </c>
      <c r="C158" t="s">
        <v>54</v>
      </c>
      <c r="D158" t="s">
        <v>53</v>
      </c>
      <c r="E158">
        <v>0</v>
      </c>
      <c r="F158">
        <v>0</v>
      </c>
      <c r="G158">
        <v>55</v>
      </c>
      <c r="H158">
        <v>6.026967766789582</v>
      </c>
      <c r="I158">
        <v>0.39483022689819341</v>
      </c>
      <c r="J158">
        <v>6.2707096221421716</v>
      </c>
      <c r="K158">
        <v>0.62831974029541016</v>
      </c>
      <c r="L158">
        <v>5.9745025634765616</v>
      </c>
      <c r="M158">
        <v>0.45057818293571472</v>
      </c>
      <c r="N158">
        <v>8.5739932954311371E-2</v>
      </c>
      <c r="O158">
        <v>0.95264601707458496</v>
      </c>
      <c r="P158">
        <v>5.8151936531066886</v>
      </c>
      <c r="Q158">
        <v>0.84741604328155518</v>
      </c>
      <c r="R158">
        <v>0.38395142555236822</v>
      </c>
      <c r="S158">
        <v>1.299901485443115</v>
      </c>
      <c r="T158">
        <v>0</v>
      </c>
    </row>
    <row r="159" spans="1:20" x14ac:dyDescent="0.25">
      <c r="A159" s="72" t="s">
        <v>189</v>
      </c>
      <c r="B159" t="s">
        <v>48</v>
      </c>
      <c r="C159" t="s">
        <v>54</v>
      </c>
      <c r="D159" t="s">
        <v>53</v>
      </c>
      <c r="E159">
        <v>0</v>
      </c>
      <c r="F159">
        <v>0</v>
      </c>
      <c r="G159">
        <v>10</v>
      </c>
      <c r="H159">
        <v>5.9291588350637179</v>
      </c>
      <c r="I159">
        <v>0.41947340965271002</v>
      </c>
      <c r="J159">
        <v>5.9608940515614037</v>
      </c>
      <c r="K159">
        <v>0.48862457275390619</v>
      </c>
      <c r="L159">
        <v>6.0060195922851563</v>
      </c>
      <c r="M159">
        <v>0.509940505027771</v>
      </c>
      <c r="N159">
        <v>-0.11091024428606031</v>
      </c>
      <c r="O159">
        <v>0.95509946346282959</v>
      </c>
      <c r="P159">
        <v>5.9189620018005371</v>
      </c>
      <c r="Q159">
        <v>0.8188508152961731</v>
      </c>
      <c r="R159">
        <v>3.8099139928817749E-2</v>
      </c>
      <c r="S159">
        <v>1.2998554706573491</v>
      </c>
      <c r="T159">
        <v>0</v>
      </c>
    </row>
    <row r="160" spans="1:20" x14ac:dyDescent="0.25">
      <c r="A160" s="72" t="s">
        <v>190</v>
      </c>
      <c r="B160" t="s">
        <v>48</v>
      </c>
      <c r="C160" t="s">
        <v>54</v>
      </c>
      <c r="D160" t="s">
        <v>53</v>
      </c>
      <c r="E160">
        <v>0</v>
      </c>
      <c r="F160">
        <v>0</v>
      </c>
      <c r="G160">
        <v>40</v>
      </c>
      <c r="H160">
        <v>5.9442003005631499</v>
      </c>
      <c r="I160">
        <v>0.25922513008117681</v>
      </c>
      <c r="J160">
        <v>5.9417893011967893</v>
      </c>
      <c r="K160">
        <v>0.22736263275146479</v>
      </c>
      <c r="L160">
        <v>5.9967775344848633</v>
      </c>
      <c r="M160">
        <v>0.32511800527572632</v>
      </c>
      <c r="N160">
        <v>-0.11945968866348269</v>
      </c>
      <c r="O160">
        <v>1.119290351867676</v>
      </c>
      <c r="P160">
        <v>5.9876790046691886</v>
      </c>
      <c r="Q160">
        <v>0.39513269066810608</v>
      </c>
      <c r="R160">
        <v>-8.6260974407196045E-2</v>
      </c>
      <c r="S160">
        <v>1.2998170852661131</v>
      </c>
      <c r="T160">
        <v>0</v>
      </c>
    </row>
    <row r="161" spans="1:20" x14ac:dyDescent="0.25">
      <c r="A161" s="72" t="s">
        <v>191</v>
      </c>
      <c r="B161" t="s">
        <v>48</v>
      </c>
      <c r="C161" t="s">
        <v>54</v>
      </c>
      <c r="D161" t="s">
        <v>53</v>
      </c>
      <c r="E161">
        <v>0</v>
      </c>
      <c r="F161">
        <v>0</v>
      </c>
      <c r="G161">
        <v>30</v>
      </c>
      <c r="H161">
        <v>5.8985941826550414</v>
      </c>
      <c r="I161">
        <v>0.34925699234008789</v>
      </c>
      <c r="J161">
        <v>5.8904049753947909</v>
      </c>
      <c r="K161">
        <v>0.36210942268371582</v>
      </c>
      <c r="L161">
        <v>5.9796171188354492</v>
      </c>
      <c r="M161">
        <v>0.43285930156707758</v>
      </c>
      <c r="N161">
        <v>-0.13784551620483401</v>
      </c>
      <c r="O161">
        <v>1.0278031826019289</v>
      </c>
      <c r="P161">
        <v>5.9511380195617676</v>
      </c>
      <c r="Q161">
        <v>0.6274789571762085</v>
      </c>
      <c r="R161">
        <v>-7.1935802698135376E-2</v>
      </c>
      <c r="S161">
        <v>1.2998309135437009</v>
      </c>
      <c r="T161">
        <v>0</v>
      </c>
    </row>
    <row r="162" spans="1:20" x14ac:dyDescent="0.25">
      <c r="A162" s="72" t="s">
        <v>192</v>
      </c>
      <c r="B162" t="s">
        <v>48</v>
      </c>
      <c r="C162" t="s">
        <v>54</v>
      </c>
      <c r="D162" t="s">
        <v>53</v>
      </c>
      <c r="E162">
        <v>0</v>
      </c>
      <c r="F162">
        <v>0</v>
      </c>
      <c r="G162">
        <v>0</v>
      </c>
      <c r="H162">
        <v>5.8836102331031093</v>
      </c>
      <c r="I162">
        <v>0.24521088600158689</v>
      </c>
      <c r="J162">
        <v>5.8626023326460466</v>
      </c>
      <c r="K162">
        <v>0.22122025489807129</v>
      </c>
      <c r="L162">
        <v>5.9527864456176758</v>
      </c>
      <c r="M162">
        <v>0.31259346008300781</v>
      </c>
      <c r="N162">
        <v>-0.16310909390449521</v>
      </c>
      <c r="O162">
        <v>1.138705968856812</v>
      </c>
      <c r="P162">
        <v>5.9622149467468262</v>
      </c>
      <c r="Q162">
        <v>0.38866493105888372</v>
      </c>
      <c r="R162">
        <v>-0.18885886669158941</v>
      </c>
      <c r="S162">
        <v>1.2997949123382571</v>
      </c>
      <c r="T162">
        <v>0</v>
      </c>
    </row>
    <row r="163" spans="1:20" x14ac:dyDescent="0.25">
      <c r="A163" s="72" t="s">
        <v>193</v>
      </c>
      <c r="B163" t="s">
        <v>21</v>
      </c>
      <c r="C163" t="s">
        <v>23</v>
      </c>
      <c r="D163" t="s">
        <v>22</v>
      </c>
      <c r="E163">
        <v>0</v>
      </c>
      <c r="F163">
        <v>0</v>
      </c>
      <c r="G163">
        <v>0</v>
      </c>
      <c r="H163">
        <v>6.0357660812795411</v>
      </c>
      <c r="I163">
        <v>0.51987719535827637</v>
      </c>
      <c r="J163">
        <v>3.6815550300852888</v>
      </c>
      <c r="K163">
        <v>1.049126863479614</v>
      </c>
      <c r="L163">
        <v>5.9427709579467773</v>
      </c>
      <c r="M163">
        <v>0.58907043933868408</v>
      </c>
      <c r="N163">
        <v>0.1167961359024048</v>
      </c>
      <c r="O163">
        <v>1.182827949523926</v>
      </c>
      <c r="P163">
        <v>4.5069518089294434</v>
      </c>
      <c r="Q163">
        <v>1.3076349496841431</v>
      </c>
      <c r="R163">
        <v>-0.48592111468315119</v>
      </c>
      <c r="S163">
        <v>0.88362044095993042</v>
      </c>
      <c r="T163">
        <v>0.87630394846200943</v>
      </c>
    </row>
    <row r="164" spans="1:20" x14ac:dyDescent="0.25">
      <c r="A164" s="72" t="s">
        <v>194</v>
      </c>
      <c r="B164" t="s">
        <v>27</v>
      </c>
      <c r="C164" t="s">
        <v>23</v>
      </c>
      <c r="D164" t="s">
        <v>22</v>
      </c>
      <c r="E164">
        <v>0</v>
      </c>
      <c r="F164">
        <v>1</v>
      </c>
      <c r="G164">
        <v>85</v>
      </c>
      <c r="H164">
        <v>6.058974465404809</v>
      </c>
      <c r="I164">
        <v>0.34514069557189941</v>
      </c>
      <c r="J164">
        <v>6.0868438563574374</v>
      </c>
      <c r="K164">
        <v>0.32648754119873052</v>
      </c>
      <c r="L164">
        <v>6.0707268714904794</v>
      </c>
      <c r="M164">
        <v>0.41225767135620123</v>
      </c>
      <c r="N164">
        <v>-2.105481177568436E-2</v>
      </c>
      <c r="O164">
        <v>1.016096830368042</v>
      </c>
      <c r="P164">
        <v>5.9999799728393546</v>
      </c>
      <c r="Q164">
        <v>0.52662628889083862</v>
      </c>
      <c r="R164">
        <v>0.12225377559661869</v>
      </c>
      <c r="S164">
        <v>1.299859762191772</v>
      </c>
      <c r="T164">
        <v>0</v>
      </c>
    </row>
    <row r="165" spans="1:20" x14ac:dyDescent="0.25">
      <c r="A165" s="72" t="s">
        <v>195</v>
      </c>
      <c r="B165" t="s">
        <v>27</v>
      </c>
      <c r="C165" t="s">
        <v>23</v>
      </c>
      <c r="D165" t="s">
        <v>22</v>
      </c>
      <c r="E165">
        <v>0</v>
      </c>
      <c r="F165">
        <v>1</v>
      </c>
      <c r="G165">
        <v>90</v>
      </c>
      <c r="H165">
        <v>5.837080246481082</v>
      </c>
      <c r="I165">
        <v>0.58437609672546387</v>
      </c>
      <c r="J165">
        <v>5.9842767362626512</v>
      </c>
      <c r="K165">
        <v>0.77308797836303711</v>
      </c>
      <c r="L165">
        <v>5.8301854133605957</v>
      </c>
      <c r="M165">
        <v>0.67795103788375854</v>
      </c>
      <c r="N165">
        <v>7.4661597609519958E-3</v>
      </c>
      <c r="O165">
        <v>0.824745774269104</v>
      </c>
      <c r="P165">
        <v>5.5499362945556641</v>
      </c>
      <c r="Q165">
        <v>1.130806684494019</v>
      </c>
      <c r="R165">
        <v>0.27968466281890869</v>
      </c>
      <c r="S165">
        <v>1.2998887300491331</v>
      </c>
      <c r="T165">
        <v>0</v>
      </c>
    </row>
    <row r="166" spans="1:20" x14ac:dyDescent="0.25">
      <c r="A166" s="72" t="s">
        <v>196</v>
      </c>
      <c r="B166" t="s">
        <v>27</v>
      </c>
      <c r="C166" t="s">
        <v>23</v>
      </c>
      <c r="D166" t="s">
        <v>22</v>
      </c>
      <c r="E166">
        <v>0</v>
      </c>
      <c r="F166">
        <v>1</v>
      </c>
      <c r="G166">
        <v>90</v>
      </c>
      <c r="H166">
        <v>5.8614570580034329</v>
      </c>
      <c r="I166">
        <v>0.49996590614318848</v>
      </c>
      <c r="J166">
        <v>5.9694584483758426</v>
      </c>
      <c r="K166">
        <v>0.65384888648986816</v>
      </c>
      <c r="L166">
        <v>5.8605842590332031</v>
      </c>
      <c r="M166">
        <v>0.58426427841186523</v>
      </c>
      <c r="N166">
        <v>1.0987594723701479E-3</v>
      </c>
      <c r="O166">
        <v>0.88299500942230225</v>
      </c>
      <c r="P166">
        <v>5.6428694725036621</v>
      </c>
      <c r="Q166">
        <v>0.98070728778839111</v>
      </c>
      <c r="R166">
        <v>0.24376481771469119</v>
      </c>
      <c r="S166">
        <v>1.2998805046081541</v>
      </c>
      <c r="T166">
        <v>0</v>
      </c>
    </row>
    <row r="167" spans="1:20" x14ac:dyDescent="0.25">
      <c r="A167" s="72" t="s">
        <v>197</v>
      </c>
      <c r="B167" t="s">
        <v>27</v>
      </c>
      <c r="C167" t="s">
        <v>23</v>
      </c>
      <c r="D167" t="s">
        <v>22</v>
      </c>
      <c r="E167">
        <v>0</v>
      </c>
      <c r="F167">
        <v>1</v>
      </c>
      <c r="G167">
        <v>80</v>
      </c>
      <c r="H167">
        <v>5.8973662759971948</v>
      </c>
      <c r="I167">
        <v>0.28969001770019531</v>
      </c>
      <c r="J167">
        <v>5.9132321588094268</v>
      </c>
      <c r="K167">
        <v>0.3436434268951416</v>
      </c>
      <c r="L167">
        <v>5.9369411468505859</v>
      </c>
      <c r="M167">
        <v>0.35698631405830378</v>
      </c>
      <c r="N167">
        <v>-8.1950604915618896E-2</v>
      </c>
      <c r="O167">
        <v>1.0874272584915159</v>
      </c>
      <c r="P167">
        <v>5.8626632690429688</v>
      </c>
      <c r="Q167">
        <v>0.56929373741149902</v>
      </c>
      <c r="R167">
        <v>6.6033720970153809E-2</v>
      </c>
      <c r="S167">
        <v>1.2998509407043459</v>
      </c>
      <c r="T167">
        <v>0</v>
      </c>
    </row>
    <row r="168" spans="1:20" x14ac:dyDescent="0.25">
      <c r="A168" s="72" t="s">
        <v>198</v>
      </c>
      <c r="B168" t="s">
        <v>27</v>
      </c>
      <c r="C168" t="s">
        <v>23</v>
      </c>
      <c r="D168" t="s">
        <v>22</v>
      </c>
      <c r="E168">
        <v>0</v>
      </c>
      <c r="F168">
        <v>0.45</v>
      </c>
      <c r="G168">
        <v>60</v>
      </c>
      <c r="H168">
        <v>5.8856917755612486</v>
      </c>
      <c r="I168">
        <v>0.48722147941589361</v>
      </c>
      <c r="J168">
        <v>5.8562343107357586</v>
      </c>
      <c r="K168">
        <v>0.55471324920654297</v>
      </c>
      <c r="L168">
        <v>6.0180983543395996</v>
      </c>
      <c r="M168">
        <v>0.59407997131347656</v>
      </c>
      <c r="N168">
        <v>-0.16346701979637149</v>
      </c>
      <c r="O168">
        <v>0.90932446718215942</v>
      </c>
      <c r="P168">
        <v>5.8774986267089844</v>
      </c>
      <c r="Q168">
        <v>0.94751405715942383</v>
      </c>
      <c r="R168">
        <v>-1.670567691326141E-2</v>
      </c>
      <c r="S168">
        <v>1.299846410751343</v>
      </c>
      <c r="T168">
        <v>0</v>
      </c>
    </row>
    <row r="169" spans="1:20" x14ac:dyDescent="0.25">
      <c r="A169" s="72" t="s">
        <v>199</v>
      </c>
      <c r="B169" t="s">
        <v>27</v>
      </c>
      <c r="C169" t="s">
        <v>23</v>
      </c>
      <c r="D169" t="s">
        <v>22</v>
      </c>
      <c r="E169">
        <v>0</v>
      </c>
      <c r="F169">
        <v>0</v>
      </c>
      <c r="G169">
        <v>35</v>
      </c>
      <c r="H169">
        <v>5.8613907731136212</v>
      </c>
      <c r="I169">
        <v>0.42013764381408691</v>
      </c>
      <c r="J169">
        <v>5.8125332030509531</v>
      </c>
      <c r="K169">
        <v>0.44861412048339838</v>
      </c>
      <c r="L169">
        <v>5.970672607421875</v>
      </c>
      <c r="M169">
        <v>0.51624166965484619</v>
      </c>
      <c r="N169">
        <v>-0.15550574660301211</v>
      </c>
      <c r="O169">
        <v>0.95975542068481445</v>
      </c>
      <c r="P169">
        <v>5.9114508628845206</v>
      </c>
      <c r="Q169">
        <v>0.78077739477157593</v>
      </c>
      <c r="R169">
        <v>-9.4063043594360352E-2</v>
      </c>
      <c r="S169">
        <v>1.2998300790786741</v>
      </c>
      <c r="T169">
        <v>0</v>
      </c>
    </row>
    <row r="170" spans="1:20" x14ac:dyDescent="0.25">
      <c r="A170" s="72" t="s">
        <v>200</v>
      </c>
      <c r="B170" t="s">
        <v>27</v>
      </c>
      <c r="C170" t="s">
        <v>23</v>
      </c>
      <c r="D170" t="s">
        <v>22</v>
      </c>
      <c r="E170">
        <v>0</v>
      </c>
      <c r="F170">
        <v>0</v>
      </c>
      <c r="G170">
        <v>30</v>
      </c>
      <c r="H170">
        <v>5.8263900881537776</v>
      </c>
      <c r="I170">
        <v>0.49796390533447271</v>
      </c>
      <c r="J170">
        <v>5.8039643137671204</v>
      </c>
      <c r="K170">
        <v>0.55261349678039551</v>
      </c>
      <c r="L170">
        <v>5.9297099113464364</v>
      </c>
      <c r="M170">
        <v>0.60100889205932617</v>
      </c>
      <c r="N170">
        <v>-0.1262105405330658</v>
      </c>
      <c r="O170">
        <v>0.89104765653610229</v>
      </c>
      <c r="P170">
        <v>5.7844223976135254</v>
      </c>
      <c r="Q170">
        <v>0.93390929698944092</v>
      </c>
      <c r="R170">
        <v>1.557202637195587E-2</v>
      </c>
      <c r="S170">
        <v>1.299850702285767</v>
      </c>
      <c r="T170">
        <v>0</v>
      </c>
    </row>
    <row r="171" spans="1:20" x14ac:dyDescent="0.25">
      <c r="A171" s="72" t="s">
        <v>201</v>
      </c>
      <c r="B171" t="s">
        <v>27</v>
      </c>
      <c r="C171" t="s">
        <v>23</v>
      </c>
      <c r="D171" t="s">
        <v>22</v>
      </c>
      <c r="E171">
        <v>0</v>
      </c>
      <c r="F171">
        <v>1</v>
      </c>
      <c r="G171">
        <v>85</v>
      </c>
      <c r="H171">
        <v>5.7231956072637651</v>
      </c>
      <c r="I171">
        <v>0.51683282852172852</v>
      </c>
      <c r="J171">
        <v>5.7488739513614746</v>
      </c>
      <c r="K171">
        <v>0.59419345855712891</v>
      </c>
      <c r="L171">
        <v>5.6952404975891113</v>
      </c>
      <c r="M171">
        <v>0.59715962409973145</v>
      </c>
      <c r="N171">
        <v>3.4407876431941993E-2</v>
      </c>
      <c r="O171">
        <v>0.86560702323913574</v>
      </c>
      <c r="P171">
        <v>5.5187969207763672</v>
      </c>
      <c r="Q171">
        <v>0.92643839120864868</v>
      </c>
      <c r="R171">
        <v>0.1831115186214447</v>
      </c>
      <c r="S171">
        <v>1.2998702526092529</v>
      </c>
      <c r="T171">
        <v>0</v>
      </c>
    </row>
    <row r="172" spans="1:20" x14ac:dyDescent="0.25">
      <c r="A172" s="72" t="s">
        <v>202</v>
      </c>
      <c r="B172" t="s">
        <v>27</v>
      </c>
      <c r="C172" t="s">
        <v>23</v>
      </c>
      <c r="D172" t="s">
        <v>22</v>
      </c>
      <c r="E172">
        <v>0</v>
      </c>
      <c r="F172">
        <v>0</v>
      </c>
      <c r="G172">
        <v>50</v>
      </c>
      <c r="H172">
        <v>5.6552070654278639</v>
      </c>
      <c r="I172">
        <v>0.48262405395507813</v>
      </c>
      <c r="J172">
        <v>5.6408342894212584</v>
      </c>
      <c r="K172">
        <v>0.51271891593933105</v>
      </c>
      <c r="L172">
        <v>5.6049032211303711</v>
      </c>
      <c r="M172">
        <v>0.55268508195877075</v>
      </c>
      <c r="N172">
        <v>6.691376119852066E-2</v>
      </c>
      <c r="O172">
        <v>0.88666427135467529</v>
      </c>
      <c r="P172">
        <v>5.4774174690246582</v>
      </c>
      <c r="Q172">
        <v>0.81563884019851685</v>
      </c>
      <c r="R172">
        <v>0.1482066810131073</v>
      </c>
      <c r="S172">
        <v>1.299864530563354</v>
      </c>
      <c r="T172">
        <v>0</v>
      </c>
    </row>
    <row r="173" spans="1:20" x14ac:dyDescent="0.25">
      <c r="A173" s="72" t="s">
        <v>203</v>
      </c>
      <c r="B173" t="s">
        <v>27</v>
      </c>
      <c r="C173" t="s">
        <v>23</v>
      </c>
      <c r="D173" t="s">
        <v>22</v>
      </c>
      <c r="E173">
        <v>0</v>
      </c>
      <c r="F173">
        <v>0</v>
      </c>
      <c r="G173">
        <v>30</v>
      </c>
      <c r="H173">
        <v>5.6626056946858263</v>
      </c>
      <c r="I173">
        <v>0.45777249336242681</v>
      </c>
      <c r="J173">
        <v>5.5736335637684276</v>
      </c>
      <c r="K173">
        <v>0.4345238208770752</v>
      </c>
      <c r="L173">
        <v>5.802976131439209</v>
      </c>
      <c r="M173">
        <v>0.56225591897964478</v>
      </c>
      <c r="N173">
        <v>-0.18302091956138611</v>
      </c>
      <c r="O173">
        <v>0.93028378486633301</v>
      </c>
      <c r="P173">
        <v>5.7568583488464364</v>
      </c>
      <c r="Q173">
        <v>0.76316368579864502</v>
      </c>
      <c r="R173">
        <v>-0.17713290452957151</v>
      </c>
      <c r="S173">
        <v>1.299812793731689</v>
      </c>
      <c r="T173">
        <v>0</v>
      </c>
    </row>
    <row r="174" spans="1:20" x14ac:dyDescent="0.25">
      <c r="A174" s="72" t="s">
        <v>204</v>
      </c>
      <c r="B174" t="s">
        <v>40</v>
      </c>
      <c r="C174" t="s">
        <v>23</v>
      </c>
      <c r="D174" t="s">
        <v>22</v>
      </c>
      <c r="E174">
        <v>0</v>
      </c>
      <c r="F174">
        <v>1</v>
      </c>
      <c r="G174">
        <v>90</v>
      </c>
      <c r="H174">
        <v>6.1080314814822216</v>
      </c>
      <c r="I174">
        <v>0.54079294204711914</v>
      </c>
      <c r="J174">
        <v>6.5544084874210826</v>
      </c>
      <c r="K174">
        <v>0.94978022575378418</v>
      </c>
      <c r="L174">
        <v>5.9600443840026864</v>
      </c>
      <c r="M174">
        <v>0.59472775459289551</v>
      </c>
      <c r="N174">
        <v>0.18190163373947141</v>
      </c>
      <c r="O174">
        <v>0.80332052707672119</v>
      </c>
      <c r="P174">
        <v>5.727656364440918</v>
      </c>
      <c r="Q174">
        <v>1.160847067832947</v>
      </c>
      <c r="R174">
        <v>0.49518239498138428</v>
      </c>
      <c r="S174">
        <v>1.2999172210693359</v>
      </c>
      <c r="T174">
        <v>0</v>
      </c>
    </row>
    <row r="175" spans="1:20" x14ac:dyDescent="0.25">
      <c r="A175" s="72" t="s">
        <v>205</v>
      </c>
      <c r="B175" t="s">
        <v>40</v>
      </c>
      <c r="C175" t="s">
        <v>23</v>
      </c>
      <c r="D175" t="s">
        <v>22</v>
      </c>
      <c r="E175">
        <v>0</v>
      </c>
      <c r="F175">
        <v>1</v>
      </c>
      <c r="G175">
        <v>80</v>
      </c>
      <c r="H175">
        <v>5.8772511453622052</v>
      </c>
      <c r="I175">
        <v>0.68589043617248535</v>
      </c>
      <c r="J175">
        <v>6.2644242482080426</v>
      </c>
      <c r="K175">
        <v>1.0585694313049321</v>
      </c>
      <c r="L175">
        <v>5.5928945541381836</v>
      </c>
      <c r="M175">
        <v>0.73382335901260376</v>
      </c>
      <c r="N175">
        <v>0.28158110380172729</v>
      </c>
      <c r="O175">
        <v>0.71742111444473267</v>
      </c>
      <c r="P175">
        <v>5.403076171875</v>
      </c>
      <c r="Q175">
        <v>1.349474191665649</v>
      </c>
      <c r="R175">
        <v>0.4491269588470459</v>
      </c>
      <c r="S175">
        <v>1.299915075302124</v>
      </c>
      <c r="T175">
        <v>0</v>
      </c>
    </row>
    <row r="176" spans="1:20" x14ac:dyDescent="0.25">
      <c r="A176" s="72" t="s">
        <v>206</v>
      </c>
      <c r="B176" t="s">
        <v>40</v>
      </c>
      <c r="C176" t="s">
        <v>23</v>
      </c>
      <c r="D176" t="s">
        <v>22</v>
      </c>
      <c r="E176">
        <v>0</v>
      </c>
      <c r="F176">
        <v>0</v>
      </c>
      <c r="G176">
        <v>0</v>
      </c>
      <c r="H176">
        <v>5.879703121470409</v>
      </c>
      <c r="I176">
        <v>0.5373234748840332</v>
      </c>
      <c r="J176">
        <v>6.2096699989506101</v>
      </c>
      <c r="K176">
        <v>0.81726884841918945</v>
      </c>
      <c r="L176">
        <v>5.6530900001525879</v>
      </c>
      <c r="M176">
        <v>0.5665321946144104</v>
      </c>
      <c r="N176">
        <v>0.29083764553070068</v>
      </c>
      <c r="O176">
        <v>0.81743031740188599</v>
      </c>
      <c r="P176">
        <v>5.4824137687683114</v>
      </c>
      <c r="Q176">
        <v>0.98334038257598877</v>
      </c>
      <c r="R176">
        <v>0.5118597149848938</v>
      </c>
      <c r="S176">
        <v>1.2999106645584111</v>
      </c>
      <c r="T176">
        <v>0</v>
      </c>
    </row>
    <row r="177" spans="1:20" x14ac:dyDescent="0.25">
      <c r="A177" s="72" t="s">
        <v>207</v>
      </c>
      <c r="B177" t="s">
        <v>40</v>
      </c>
      <c r="C177" t="s">
        <v>23</v>
      </c>
      <c r="D177" t="s">
        <v>22</v>
      </c>
      <c r="E177">
        <v>0</v>
      </c>
      <c r="F177">
        <v>1</v>
      </c>
      <c r="G177">
        <v>80</v>
      </c>
      <c r="H177">
        <v>5.8456347750570226</v>
      </c>
      <c r="I177">
        <v>0.46830105781555181</v>
      </c>
      <c r="J177">
        <v>6.0571981379594302</v>
      </c>
      <c r="K177">
        <v>0.67692685127258301</v>
      </c>
      <c r="L177">
        <v>5.6981210708618164</v>
      </c>
      <c r="M177">
        <v>0.5069463849067688</v>
      </c>
      <c r="N177">
        <v>0.21280911564826971</v>
      </c>
      <c r="O177">
        <v>0.89243590831756592</v>
      </c>
      <c r="P177">
        <v>5.5003914833068848</v>
      </c>
      <c r="Q177">
        <v>0.85759514570236206</v>
      </c>
      <c r="R177">
        <v>0.45606511831283569</v>
      </c>
      <c r="S177">
        <v>1.2998931407928469</v>
      </c>
      <c r="T177">
        <v>0</v>
      </c>
    </row>
    <row r="178" spans="1:20" x14ac:dyDescent="0.25">
      <c r="A178" s="72" t="s">
        <v>208</v>
      </c>
      <c r="B178" t="s">
        <v>40</v>
      </c>
      <c r="C178" t="s">
        <v>23</v>
      </c>
      <c r="D178" t="s">
        <v>22</v>
      </c>
      <c r="E178">
        <v>0</v>
      </c>
      <c r="F178">
        <v>1</v>
      </c>
      <c r="G178">
        <v>90</v>
      </c>
      <c r="H178">
        <v>5.9785960411012899</v>
      </c>
      <c r="I178">
        <v>0.3550407886505127</v>
      </c>
      <c r="J178">
        <v>6.0350211111426519</v>
      </c>
      <c r="K178">
        <v>0.44552755355834961</v>
      </c>
      <c r="L178">
        <v>6.0149383544921884</v>
      </c>
      <c r="M178">
        <v>0.42994379997253418</v>
      </c>
      <c r="N178">
        <v>-6.2392678111791611E-2</v>
      </c>
      <c r="O178">
        <v>1.015820264816284</v>
      </c>
      <c r="P178">
        <v>5.905799388885498</v>
      </c>
      <c r="Q178">
        <v>0.7142367959022522</v>
      </c>
      <c r="R178">
        <v>0.13398370146751401</v>
      </c>
      <c r="S178">
        <v>1.299866199493408</v>
      </c>
      <c r="T178">
        <v>0</v>
      </c>
    </row>
    <row r="179" spans="1:20" x14ac:dyDescent="0.25">
      <c r="A179" s="72" t="s">
        <v>209</v>
      </c>
      <c r="B179" t="s">
        <v>40</v>
      </c>
      <c r="C179" t="s">
        <v>23</v>
      </c>
      <c r="D179" t="s">
        <v>22</v>
      </c>
      <c r="E179">
        <v>0</v>
      </c>
      <c r="F179">
        <v>0</v>
      </c>
      <c r="G179">
        <v>55</v>
      </c>
      <c r="H179">
        <v>5.9037003097997651</v>
      </c>
      <c r="I179">
        <v>0.45505881309509277</v>
      </c>
      <c r="J179">
        <v>5.8774305982332944</v>
      </c>
      <c r="K179">
        <v>0.50103282928466797</v>
      </c>
      <c r="L179">
        <v>6.0078926086425781</v>
      </c>
      <c r="M179">
        <v>0.55433499813079834</v>
      </c>
      <c r="N179">
        <v>-0.138082429766655</v>
      </c>
      <c r="O179">
        <v>0.93145120143890381</v>
      </c>
      <c r="P179">
        <v>5.8864712715148926</v>
      </c>
      <c r="Q179">
        <v>0.85346692800521851</v>
      </c>
      <c r="R179">
        <v>-7.8845173120498657E-3</v>
      </c>
      <c r="S179">
        <v>1.299845695495605</v>
      </c>
      <c r="T179">
        <v>0</v>
      </c>
    </row>
    <row r="180" spans="1:20" x14ac:dyDescent="0.25">
      <c r="A180" s="72" t="s">
        <v>210</v>
      </c>
      <c r="B180" t="s">
        <v>40</v>
      </c>
      <c r="C180" t="s">
        <v>23</v>
      </c>
      <c r="D180" t="s">
        <v>22</v>
      </c>
      <c r="E180">
        <v>0</v>
      </c>
      <c r="F180">
        <v>0</v>
      </c>
      <c r="G180">
        <v>30</v>
      </c>
      <c r="H180">
        <v>5.8635814984433168</v>
      </c>
      <c r="I180">
        <v>0.48447442054748541</v>
      </c>
      <c r="J180">
        <v>5.8660473973120464</v>
      </c>
      <c r="K180">
        <v>0.55310177803039551</v>
      </c>
      <c r="L180">
        <v>5.9453063011169434</v>
      </c>
      <c r="M180">
        <v>0.58290404081344604</v>
      </c>
      <c r="N180">
        <v>-0.10303726047277451</v>
      </c>
      <c r="O180">
        <v>0.90208840370178223</v>
      </c>
      <c r="P180">
        <v>5.783144474029541</v>
      </c>
      <c r="Q180">
        <v>0.91579127311706543</v>
      </c>
      <c r="R180">
        <v>6.7293047904968262E-2</v>
      </c>
      <c r="S180">
        <v>1.2998554706573491</v>
      </c>
      <c r="T180">
        <v>0</v>
      </c>
    </row>
    <row r="181" spans="1:20" x14ac:dyDescent="0.25">
      <c r="A181" s="72" t="s">
        <v>211</v>
      </c>
      <c r="B181" t="s">
        <v>40</v>
      </c>
      <c r="C181" t="s">
        <v>23</v>
      </c>
      <c r="D181" t="s">
        <v>22</v>
      </c>
      <c r="E181">
        <v>0</v>
      </c>
      <c r="F181">
        <v>0</v>
      </c>
      <c r="G181">
        <v>0</v>
      </c>
      <c r="H181">
        <v>5.7849832778704737</v>
      </c>
      <c r="I181">
        <v>0.38611793518066412</v>
      </c>
      <c r="J181">
        <v>5.7694557763257439</v>
      </c>
      <c r="K181">
        <v>0.44153451919555659</v>
      </c>
      <c r="L181">
        <v>5.7537617683410636</v>
      </c>
      <c r="M181">
        <v>0.44773468375205988</v>
      </c>
      <c r="N181">
        <v>5.1445357501506812E-2</v>
      </c>
      <c r="O181">
        <v>0.99189698696136475</v>
      </c>
      <c r="P181">
        <v>5.593874454498291</v>
      </c>
      <c r="Q181">
        <v>0.68615686893463135</v>
      </c>
      <c r="R181">
        <v>0.18856751918792719</v>
      </c>
      <c r="S181">
        <v>1.2998571395874019</v>
      </c>
      <c r="T181">
        <v>0</v>
      </c>
    </row>
    <row r="182" spans="1:20" x14ac:dyDescent="0.25">
      <c r="A182" s="72" t="s">
        <v>212</v>
      </c>
      <c r="B182" t="s">
        <v>40</v>
      </c>
      <c r="C182" t="s">
        <v>23</v>
      </c>
      <c r="D182" t="s">
        <v>22</v>
      </c>
      <c r="E182">
        <v>0</v>
      </c>
      <c r="F182">
        <v>0</v>
      </c>
      <c r="G182">
        <v>0</v>
      </c>
      <c r="H182">
        <v>5.7399588004312943</v>
      </c>
      <c r="I182">
        <v>0.45248746871948242</v>
      </c>
      <c r="J182">
        <v>5.6891600149804651</v>
      </c>
      <c r="K182">
        <v>0.48415517807006841</v>
      </c>
      <c r="L182">
        <v>5.7750964164733887</v>
      </c>
      <c r="M182">
        <v>0.53851908445358276</v>
      </c>
      <c r="N182">
        <v>-4.8035137355327613E-2</v>
      </c>
      <c r="O182">
        <v>0.92122995853424072</v>
      </c>
      <c r="P182">
        <v>5.6239571571350098</v>
      </c>
      <c r="Q182">
        <v>0.80404812097549438</v>
      </c>
      <c r="R182">
        <v>6.0296475887298577E-2</v>
      </c>
      <c r="S182">
        <v>1.2998523712158201</v>
      </c>
      <c r="T182">
        <v>0</v>
      </c>
    </row>
    <row r="183" spans="1:20" x14ac:dyDescent="0.25">
      <c r="A183" s="72" t="s">
        <v>213</v>
      </c>
      <c r="B183" t="s">
        <v>48</v>
      </c>
      <c r="C183" t="s">
        <v>23</v>
      </c>
      <c r="D183" t="s">
        <v>22</v>
      </c>
      <c r="E183">
        <v>0</v>
      </c>
      <c r="F183">
        <v>0.55000000000000004</v>
      </c>
      <c r="G183">
        <v>55</v>
      </c>
      <c r="H183">
        <v>5.9850457273879591</v>
      </c>
      <c r="I183">
        <v>0.66355562210083008</v>
      </c>
      <c r="J183">
        <v>6.6294786180127021</v>
      </c>
      <c r="K183">
        <v>1.228573799133301</v>
      </c>
      <c r="L183">
        <v>5.576941967010498</v>
      </c>
      <c r="M183">
        <v>0.67556959390640259</v>
      </c>
      <c r="N183">
        <v>0.43496948480606079</v>
      </c>
      <c r="O183">
        <v>0.69919180870056152</v>
      </c>
      <c r="P183">
        <v>5.4178605079650879</v>
      </c>
      <c r="Q183">
        <v>1.350715279579163</v>
      </c>
      <c r="R183">
        <v>0.60374295711517334</v>
      </c>
      <c r="S183">
        <v>1.2999284267425539</v>
      </c>
      <c r="T183">
        <v>0</v>
      </c>
    </row>
    <row r="184" spans="1:20" x14ac:dyDescent="0.25">
      <c r="A184" s="72" t="s">
        <v>214</v>
      </c>
      <c r="B184" t="s">
        <v>48</v>
      </c>
      <c r="C184" t="s">
        <v>23</v>
      </c>
      <c r="D184" t="s">
        <v>22</v>
      </c>
      <c r="E184">
        <v>0</v>
      </c>
      <c r="F184">
        <v>0</v>
      </c>
      <c r="G184">
        <v>55</v>
      </c>
      <c r="H184">
        <v>5.8923688746288319</v>
      </c>
      <c r="I184">
        <v>0.43824672698974609</v>
      </c>
      <c r="J184">
        <v>5.884781789288736</v>
      </c>
      <c r="K184">
        <v>0.49196648597717291</v>
      </c>
      <c r="L184">
        <v>5.9782099723815918</v>
      </c>
      <c r="M184">
        <v>0.53244310617446899</v>
      </c>
      <c r="N184">
        <v>-0.1185557320713997</v>
      </c>
      <c r="O184">
        <v>0.94075798988342285</v>
      </c>
      <c r="P184">
        <v>5.8697924613952637</v>
      </c>
      <c r="Q184">
        <v>0.83205270767211914</v>
      </c>
      <c r="R184">
        <v>1.3407811522483829E-2</v>
      </c>
      <c r="S184">
        <v>1.2998478412628169</v>
      </c>
      <c r="T184">
        <v>0</v>
      </c>
    </row>
    <row r="185" spans="1:20" x14ac:dyDescent="0.25">
      <c r="A185" s="72" t="s">
        <v>215</v>
      </c>
      <c r="B185" t="s">
        <v>48</v>
      </c>
      <c r="C185" t="s">
        <v>23</v>
      </c>
      <c r="D185" t="s">
        <v>22</v>
      </c>
      <c r="E185">
        <v>0</v>
      </c>
      <c r="F185">
        <v>0</v>
      </c>
      <c r="G185">
        <v>50</v>
      </c>
      <c r="H185">
        <v>5.7691153689005494</v>
      </c>
      <c r="I185">
        <v>0.35671734809875488</v>
      </c>
      <c r="J185">
        <v>5.7499123320594636</v>
      </c>
      <c r="K185">
        <v>0.3421628475189209</v>
      </c>
      <c r="L185">
        <v>5.7705097198486328</v>
      </c>
      <c r="M185">
        <v>0.42317655682563782</v>
      </c>
      <c r="N185">
        <v>-2.4336650967597961E-3</v>
      </c>
      <c r="O185">
        <v>1.014836311340332</v>
      </c>
      <c r="P185">
        <v>5.7132124900817871</v>
      </c>
      <c r="Q185">
        <v>0.57119464874267578</v>
      </c>
      <c r="R185">
        <v>4.779168963432312E-2</v>
      </c>
      <c r="S185">
        <v>1.299843311309814</v>
      </c>
      <c r="T185">
        <v>0</v>
      </c>
    </row>
    <row r="186" spans="1:20" x14ac:dyDescent="0.25">
      <c r="A186" s="72" t="s">
        <v>216</v>
      </c>
      <c r="B186" t="s">
        <v>21</v>
      </c>
      <c r="C186" t="s">
        <v>217</v>
      </c>
      <c r="D186" t="s">
        <v>218</v>
      </c>
      <c r="E186">
        <v>0</v>
      </c>
      <c r="F186">
        <v>1</v>
      </c>
      <c r="G186">
        <v>90</v>
      </c>
      <c r="H186">
        <v>6.1122412445706811</v>
      </c>
      <c r="I186">
        <v>0.41800522804260248</v>
      </c>
      <c r="J186">
        <v>5.660726434156361</v>
      </c>
      <c r="K186">
        <v>0.63614797592163086</v>
      </c>
      <c r="L186">
        <v>6.0504374504089364</v>
      </c>
      <c r="M186">
        <v>0.47961384057998657</v>
      </c>
      <c r="N186">
        <v>9.5421314239501953E-2</v>
      </c>
      <c r="O186">
        <v>1.1755778789520259</v>
      </c>
      <c r="P186">
        <v>6.3957233428955078</v>
      </c>
      <c r="Q186">
        <v>0.60871660709381104</v>
      </c>
      <c r="R186">
        <v>-0.78034853935241699</v>
      </c>
      <c r="S186">
        <v>1.1874678134918211</v>
      </c>
      <c r="T186">
        <v>58.048617839813232</v>
      </c>
    </row>
    <row r="187" spans="1:20" x14ac:dyDescent="0.25">
      <c r="A187" s="72" t="s">
        <v>219</v>
      </c>
      <c r="B187" t="s">
        <v>21</v>
      </c>
      <c r="C187" t="s">
        <v>217</v>
      </c>
      <c r="D187" t="s">
        <v>218</v>
      </c>
      <c r="E187">
        <v>0</v>
      </c>
      <c r="F187">
        <v>0</v>
      </c>
      <c r="G187">
        <v>5</v>
      </c>
      <c r="H187">
        <v>6.1021639889667156</v>
      </c>
      <c r="I187">
        <v>0.4770662784576416</v>
      </c>
      <c r="J187">
        <v>4.9157079421515526</v>
      </c>
      <c r="K187">
        <v>0.67183518409729004</v>
      </c>
      <c r="L187">
        <v>5.9403810501098633</v>
      </c>
      <c r="M187">
        <v>0.49901899695396418</v>
      </c>
      <c r="N187">
        <v>0.23747193813323969</v>
      </c>
      <c r="O187">
        <v>1.1711633205413821</v>
      </c>
      <c r="P187">
        <v>5.1635036468505859</v>
      </c>
      <c r="Q187">
        <v>0.99505680799484253</v>
      </c>
      <c r="R187">
        <v>-0.18290676176548001</v>
      </c>
      <c r="S187">
        <v>1.011785745620728</v>
      </c>
      <c r="T187">
        <v>24.126756191253659</v>
      </c>
    </row>
    <row r="188" spans="1:20" x14ac:dyDescent="0.25">
      <c r="A188" s="72" t="s">
        <v>220</v>
      </c>
      <c r="B188" t="s">
        <v>27</v>
      </c>
      <c r="C188" t="s">
        <v>217</v>
      </c>
      <c r="D188" t="s">
        <v>218</v>
      </c>
      <c r="E188">
        <v>0</v>
      </c>
      <c r="F188">
        <v>1</v>
      </c>
      <c r="G188">
        <v>80</v>
      </c>
      <c r="H188">
        <v>6.1738477663131368</v>
      </c>
      <c r="I188">
        <v>0.40221357345581049</v>
      </c>
      <c r="J188">
        <v>6.504666481114092</v>
      </c>
      <c r="K188">
        <v>0.61829495429992676</v>
      </c>
      <c r="L188">
        <v>6.0337004661560059</v>
      </c>
      <c r="M188">
        <v>0.42852124571800232</v>
      </c>
      <c r="N188">
        <v>0.23899742960929871</v>
      </c>
      <c r="O188">
        <v>0.94624614715576172</v>
      </c>
      <c r="P188">
        <v>5.9331469535827637</v>
      </c>
      <c r="Q188">
        <v>0.72211408615112305</v>
      </c>
      <c r="R188">
        <v>0.54288744926452637</v>
      </c>
      <c r="S188">
        <v>1.2999153137207029</v>
      </c>
      <c r="T188">
        <v>0</v>
      </c>
    </row>
    <row r="189" spans="1:20" x14ac:dyDescent="0.25">
      <c r="A189" s="72" t="s">
        <v>221</v>
      </c>
      <c r="B189" t="s">
        <v>27</v>
      </c>
      <c r="C189" t="s">
        <v>217</v>
      </c>
      <c r="D189" t="s">
        <v>218</v>
      </c>
      <c r="E189">
        <v>0</v>
      </c>
      <c r="F189">
        <v>1</v>
      </c>
      <c r="G189">
        <v>80</v>
      </c>
      <c r="H189">
        <v>6.1825444889992252</v>
      </c>
      <c r="I189">
        <v>0.34762239456176758</v>
      </c>
      <c r="J189">
        <v>6.4650132564918854</v>
      </c>
      <c r="K189">
        <v>0.50722837448120117</v>
      </c>
      <c r="L189">
        <v>6.0664734840393066</v>
      </c>
      <c r="M189">
        <v>0.37025973200798029</v>
      </c>
      <c r="N189">
        <v>0.22945612668991089</v>
      </c>
      <c r="O189">
        <v>1.013016819953918</v>
      </c>
      <c r="P189">
        <v>5.9856095314025879</v>
      </c>
      <c r="Q189">
        <v>0.58111482858657837</v>
      </c>
      <c r="R189">
        <v>0.56254076957702637</v>
      </c>
      <c r="S189">
        <v>1.2999143600463869</v>
      </c>
      <c r="T189">
        <v>0</v>
      </c>
    </row>
    <row r="190" spans="1:20" x14ac:dyDescent="0.25">
      <c r="A190" s="72" t="s">
        <v>222</v>
      </c>
      <c r="B190" t="s">
        <v>27</v>
      </c>
      <c r="C190" t="s">
        <v>217</v>
      </c>
      <c r="D190" t="s">
        <v>218</v>
      </c>
      <c r="E190">
        <v>0</v>
      </c>
      <c r="F190">
        <v>1</v>
      </c>
      <c r="G190">
        <v>90</v>
      </c>
      <c r="H190">
        <v>6.2436048831667668</v>
      </c>
      <c r="I190">
        <v>0.40160822868347168</v>
      </c>
      <c r="J190">
        <v>6.3697445629317642</v>
      </c>
      <c r="K190">
        <v>0.46020865440368652</v>
      </c>
      <c r="L190">
        <v>6.1868443489074707</v>
      </c>
      <c r="M190">
        <v>0.45721432566642761</v>
      </c>
      <c r="N190">
        <v>9.1390065848827362E-2</v>
      </c>
      <c r="O190">
        <v>0.94915115833282471</v>
      </c>
      <c r="P190">
        <v>6.0421700477600098</v>
      </c>
      <c r="Q190">
        <v>0.62537920475006104</v>
      </c>
      <c r="R190">
        <v>0.37485790252685552</v>
      </c>
      <c r="S190">
        <v>1.299896240234375</v>
      </c>
      <c r="T190">
        <v>0</v>
      </c>
    </row>
    <row r="191" spans="1:20" x14ac:dyDescent="0.25">
      <c r="A191" s="72" t="s">
        <v>223</v>
      </c>
      <c r="B191" t="s">
        <v>27</v>
      </c>
      <c r="C191" t="s">
        <v>217</v>
      </c>
      <c r="D191" t="s">
        <v>218</v>
      </c>
      <c r="E191">
        <v>0</v>
      </c>
      <c r="F191">
        <v>0</v>
      </c>
      <c r="G191">
        <v>60</v>
      </c>
      <c r="H191">
        <v>6.1170379720049386</v>
      </c>
      <c r="I191">
        <v>0.35594701766967768</v>
      </c>
      <c r="J191">
        <v>6.3319901360888693</v>
      </c>
      <c r="K191">
        <v>0.47919774055480963</v>
      </c>
      <c r="L191">
        <v>6.0578784942626953</v>
      </c>
      <c r="M191">
        <v>0.40313684940338129</v>
      </c>
      <c r="N191">
        <v>0.108136884868145</v>
      </c>
      <c r="O191">
        <v>1.003140926361084</v>
      </c>
      <c r="P191">
        <v>5.9770517349243164</v>
      </c>
      <c r="Q191">
        <v>0.64034432172775269</v>
      </c>
      <c r="R191">
        <v>0.39498043060302729</v>
      </c>
      <c r="S191">
        <v>1.299898624420166</v>
      </c>
      <c r="T191">
        <v>0</v>
      </c>
    </row>
    <row r="192" spans="1:20" x14ac:dyDescent="0.25">
      <c r="A192" s="72" t="s">
        <v>224</v>
      </c>
      <c r="B192" t="s">
        <v>27</v>
      </c>
      <c r="C192" t="s">
        <v>217</v>
      </c>
      <c r="D192" t="s">
        <v>218</v>
      </c>
      <c r="E192">
        <v>0</v>
      </c>
      <c r="F192">
        <v>0</v>
      </c>
      <c r="G192">
        <v>35</v>
      </c>
      <c r="H192">
        <v>6.2386342427560706</v>
      </c>
      <c r="I192">
        <v>0.37806534767150879</v>
      </c>
      <c r="J192">
        <v>6.3094303387090189</v>
      </c>
      <c r="K192">
        <v>0.38051319122314448</v>
      </c>
      <c r="L192">
        <v>6.1925444602966309</v>
      </c>
      <c r="M192">
        <v>0.43320834636688232</v>
      </c>
      <c r="N192">
        <v>7.8408516943454742E-2</v>
      </c>
      <c r="O192">
        <v>0.97551131248474121</v>
      </c>
      <c r="P192">
        <v>6.0619716644287109</v>
      </c>
      <c r="Q192">
        <v>0.53426945209503174</v>
      </c>
      <c r="R192">
        <v>0.33413687348365778</v>
      </c>
      <c r="S192">
        <v>1.299889087677002</v>
      </c>
      <c r="T192">
        <v>0</v>
      </c>
    </row>
    <row r="193" spans="1:20" x14ac:dyDescent="0.25">
      <c r="A193" s="72" t="s">
        <v>225</v>
      </c>
      <c r="B193" t="s">
        <v>27</v>
      </c>
      <c r="C193" t="s">
        <v>217</v>
      </c>
      <c r="D193" t="s">
        <v>218</v>
      </c>
      <c r="E193">
        <v>0</v>
      </c>
      <c r="F193">
        <v>0</v>
      </c>
      <c r="G193">
        <v>50</v>
      </c>
      <c r="H193">
        <v>6.1562892052235751</v>
      </c>
      <c r="I193">
        <v>0.34352946281433111</v>
      </c>
      <c r="J193">
        <v>6.2848360989861511</v>
      </c>
      <c r="K193">
        <v>0.40617847442626948</v>
      </c>
      <c r="L193">
        <v>6.1329522132873544</v>
      </c>
      <c r="M193">
        <v>0.40050730109214783</v>
      </c>
      <c r="N193">
        <v>4.3027780950069427E-2</v>
      </c>
      <c r="O193">
        <v>1.0180256366729741</v>
      </c>
      <c r="P193">
        <v>6.0310454368591309</v>
      </c>
      <c r="Q193">
        <v>0.57747089862823486</v>
      </c>
      <c r="R193">
        <v>0.31798082590103149</v>
      </c>
      <c r="S193">
        <v>1.2998882532119751</v>
      </c>
      <c r="T193">
        <v>0</v>
      </c>
    </row>
    <row r="194" spans="1:20" x14ac:dyDescent="0.25">
      <c r="A194" s="72" t="s">
        <v>226</v>
      </c>
      <c r="B194" t="s">
        <v>27</v>
      </c>
      <c r="C194" t="s">
        <v>217</v>
      </c>
      <c r="D194" t="s">
        <v>218</v>
      </c>
      <c r="E194">
        <v>0</v>
      </c>
      <c r="F194">
        <v>1</v>
      </c>
      <c r="G194">
        <v>80</v>
      </c>
      <c r="H194">
        <v>6.0891022961275496</v>
      </c>
      <c r="I194">
        <v>0.30683207511901861</v>
      </c>
      <c r="J194">
        <v>6.1968562941013934</v>
      </c>
      <c r="K194">
        <v>0.35056066513061518</v>
      </c>
      <c r="L194">
        <v>6.1036443710327148</v>
      </c>
      <c r="M194">
        <v>0.36980599164962769</v>
      </c>
      <c r="N194">
        <v>-2.9082983732223511E-2</v>
      </c>
      <c r="O194">
        <v>1.063840866088867</v>
      </c>
      <c r="P194">
        <v>6.039853572845459</v>
      </c>
      <c r="Q194">
        <v>0.53577119112014771</v>
      </c>
      <c r="R194">
        <v>0.2152910232543945</v>
      </c>
      <c r="S194">
        <v>1.2998737096786499</v>
      </c>
      <c r="T194">
        <v>0</v>
      </c>
    </row>
    <row r="195" spans="1:20" x14ac:dyDescent="0.25">
      <c r="A195" s="72" t="s">
        <v>227</v>
      </c>
      <c r="B195" t="s">
        <v>27</v>
      </c>
      <c r="C195" t="s">
        <v>217</v>
      </c>
      <c r="D195" t="s">
        <v>218</v>
      </c>
      <c r="E195">
        <v>0</v>
      </c>
      <c r="F195">
        <v>0</v>
      </c>
      <c r="G195">
        <v>20</v>
      </c>
      <c r="H195">
        <v>6.0620576618251132</v>
      </c>
      <c r="I195">
        <v>0.39313840866088873</v>
      </c>
      <c r="J195">
        <v>6.1388668621360178</v>
      </c>
      <c r="K195">
        <v>0.42876696586608892</v>
      </c>
      <c r="L195">
        <v>6.0930685997009277</v>
      </c>
      <c r="M195">
        <v>0.47149679064750671</v>
      </c>
      <c r="N195">
        <v>-4.8504747450351722E-2</v>
      </c>
      <c r="O195">
        <v>0.97786211967468262</v>
      </c>
      <c r="P195">
        <v>6.0006494522094727</v>
      </c>
      <c r="Q195">
        <v>0.68140166997909546</v>
      </c>
      <c r="R195">
        <v>0.1500245928764343</v>
      </c>
      <c r="S195">
        <v>1.299869060516357</v>
      </c>
      <c r="T195">
        <v>0</v>
      </c>
    </row>
    <row r="196" spans="1:20" x14ac:dyDescent="0.25">
      <c r="A196" s="72" t="s">
        <v>228</v>
      </c>
      <c r="B196" t="s">
        <v>27</v>
      </c>
      <c r="C196" t="s">
        <v>217</v>
      </c>
      <c r="D196" t="s">
        <v>218</v>
      </c>
      <c r="E196">
        <v>0</v>
      </c>
      <c r="F196">
        <v>0</v>
      </c>
      <c r="G196">
        <v>55</v>
      </c>
      <c r="H196">
        <v>6.008102715032507</v>
      </c>
      <c r="I196">
        <v>0.35027456283569341</v>
      </c>
      <c r="J196">
        <v>6.0535739709429421</v>
      </c>
      <c r="K196">
        <v>0.36913204193115229</v>
      </c>
      <c r="L196">
        <v>6.0618462562561044</v>
      </c>
      <c r="M196">
        <v>0.42868000268936157</v>
      </c>
      <c r="N196">
        <v>-9.2489629983901978E-2</v>
      </c>
      <c r="O196">
        <v>1.0253415107727051</v>
      </c>
      <c r="P196">
        <v>6.0008158683776864</v>
      </c>
      <c r="Q196">
        <v>0.61203467845916748</v>
      </c>
      <c r="R196">
        <v>6.4085960388183594E-2</v>
      </c>
      <c r="S196">
        <v>1.299853920936584</v>
      </c>
      <c r="T196">
        <v>0</v>
      </c>
    </row>
    <row r="197" spans="1:20" x14ac:dyDescent="0.25">
      <c r="A197" s="72" t="s">
        <v>229</v>
      </c>
      <c r="B197" t="s">
        <v>27</v>
      </c>
      <c r="C197" t="s">
        <v>217</v>
      </c>
      <c r="D197" t="s">
        <v>218</v>
      </c>
      <c r="E197">
        <v>0</v>
      </c>
      <c r="F197">
        <v>1</v>
      </c>
      <c r="G197">
        <v>80</v>
      </c>
      <c r="H197">
        <v>6.0284668184444383</v>
      </c>
      <c r="I197">
        <v>0.28837752342224121</v>
      </c>
      <c r="J197">
        <v>6.0299584458448203</v>
      </c>
      <c r="K197">
        <v>0.25647521018981928</v>
      </c>
      <c r="L197">
        <v>6.0795307159423828</v>
      </c>
      <c r="M197">
        <v>0.3580995500087738</v>
      </c>
      <c r="N197">
        <v>-0.1053246334195137</v>
      </c>
      <c r="O197">
        <v>1.088342666625977</v>
      </c>
      <c r="P197">
        <v>6.033301830291748</v>
      </c>
      <c r="Q197">
        <v>0.43657600879669189</v>
      </c>
      <c r="R197">
        <v>-5.6999921798706046E-3</v>
      </c>
      <c r="S197">
        <v>1.299834728240967</v>
      </c>
      <c r="T197">
        <v>0</v>
      </c>
    </row>
    <row r="198" spans="1:20" x14ac:dyDescent="0.25">
      <c r="A198" s="72" t="s">
        <v>230</v>
      </c>
      <c r="B198" t="s">
        <v>40</v>
      </c>
      <c r="C198" t="s">
        <v>217</v>
      </c>
      <c r="D198" t="s">
        <v>218</v>
      </c>
      <c r="E198">
        <v>0</v>
      </c>
      <c r="F198">
        <v>1</v>
      </c>
      <c r="G198">
        <v>80</v>
      </c>
      <c r="H198">
        <v>6.2653833524527052</v>
      </c>
      <c r="I198">
        <v>0.49377608299255371</v>
      </c>
      <c r="J198">
        <v>6.8063229632010076</v>
      </c>
      <c r="K198">
        <v>0.94919538497924805</v>
      </c>
      <c r="L198">
        <v>6.096186637878418</v>
      </c>
      <c r="M198">
        <v>0.53198885917663574</v>
      </c>
      <c r="N198">
        <v>0.2321332395076752</v>
      </c>
      <c r="O198">
        <v>0.84075319766998291</v>
      </c>
      <c r="P198">
        <v>5.8587284088134766</v>
      </c>
      <c r="Q198">
        <v>1.0300067663192749</v>
      </c>
      <c r="R198">
        <v>0.61658358573913574</v>
      </c>
      <c r="S198">
        <v>1.299926280975342</v>
      </c>
      <c r="T198">
        <v>0</v>
      </c>
    </row>
    <row r="199" spans="1:20" x14ac:dyDescent="0.25">
      <c r="A199" s="72" t="s">
        <v>231</v>
      </c>
      <c r="B199" t="s">
        <v>40</v>
      </c>
      <c r="C199" t="s">
        <v>217</v>
      </c>
      <c r="D199" t="s">
        <v>218</v>
      </c>
      <c r="E199">
        <v>0</v>
      </c>
      <c r="F199">
        <v>0</v>
      </c>
      <c r="G199">
        <v>60</v>
      </c>
      <c r="H199">
        <v>6.1630648224051026</v>
      </c>
      <c r="I199">
        <v>0.47227191925048828</v>
      </c>
      <c r="J199">
        <v>6.5878059005353213</v>
      </c>
      <c r="K199">
        <v>0.80684661865234375</v>
      </c>
      <c r="L199">
        <v>5.9971456527709961</v>
      </c>
      <c r="M199">
        <v>0.50648295879364014</v>
      </c>
      <c r="N199">
        <v>0.23909738659858701</v>
      </c>
      <c r="O199">
        <v>0.86388266086578369</v>
      </c>
      <c r="P199">
        <v>5.8274731636047363</v>
      </c>
      <c r="Q199">
        <v>0.9268229603767395</v>
      </c>
      <c r="R199">
        <v>0.55985713005065918</v>
      </c>
      <c r="S199">
        <v>1.2999200820922849</v>
      </c>
      <c r="T199">
        <v>0</v>
      </c>
    </row>
    <row r="200" spans="1:20" x14ac:dyDescent="0.25">
      <c r="A200" s="72" t="s">
        <v>232</v>
      </c>
      <c r="B200" t="s">
        <v>40</v>
      </c>
      <c r="C200" t="s">
        <v>217</v>
      </c>
      <c r="D200" t="s">
        <v>218</v>
      </c>
      <c r="E200">
        <v>0</v>
      </c>
      <c r="F200">
        <v>1</v>
      </c>
      <c r="G200">
        <v>85</v>
      </c>
      <c r="H200">
        <v>6.2976519872036576</v>
      </c>
      <c r="I200">
        <v>0.39364051818847662</v>
      </c>
      <c r="J200">
        <v>6.5230051851247124</v>
      </c>
      <c r="K200">
        <v>0.53439927101135254</v>
      </c>
      <c r="L200">
        <v>6.1544561386108398</v>
      </c>
      <c r="M200">
        <v>0.41641265153884888</v>
      </c>
      <c r="N200">
        <v>0.2511080801486969</v>
      </c>
      <c r="O200">
        <v>0.9572640061378479</v>
      </c>
      <c r="P200">
        <v>6.0071110725402832</v>
      </c>
      <c r="Q200">
        <v>0.60028207302093506</v>
      </c>
      <c r="R200">
        <v>0.582416832447052</v>
      </c>
      <c r="S200">
        <v>1.299916625022888</v>
      </c>
      <c r="T200">
        <v>0</v>
      </c>
    </row>
    <row r="201" spans="1:20" x14ac:dyDescent="0.25">
      <c r="A201" s="72" t="s">
        <v>233</v>
      </c>
      <c r="B201" t="s">
        <v>40</v>
      </c>
      <c r="C201" t="s">
        <v>217</v>
      </c>
      <c r="D201" t="s">
        <v>218</v>
      </c>
      <c r="E201">
        <v>0</v>
      </c>
      <c r="F201">
        <v>1</v>
      </c>
      <c r="G201">
        <v>85</v>
      </c>
      <c r="H201">
        <v>6.1622442798293982</v>
      </c>
      <c r="I201">
        <v>0.40868997573852539</v>
      </c>
      <c r="J201">
        <v>6.4980712600821597</v>
      </c>
      <c r="K201">
        <v>0.62481069564819336</v>
      </c>
      <c r="L201">
        <v>6.0056605339050293</v>
      </c>
      <c r="M201">
        <v>0.43001267313957209</v>
      </c>
      <c r="N201">
        <v>0.2655479907989502</v>
      </c>
      <c r="O201">
        <v>0.93723541498184204</v>
      </c>
      <c r="P201">
        <v>5.905693531036377</v>
      </c>
      <c r="Q201">
        <v>0.71381658315658569</v>
      </c>
      <c r="R201">
        <v>0.56538856029510498</v>
      </c>
      <c r="S201">
        <v>1.2999172210693359</v>
      </c>
      <c r="T201">
        <v>0</v>
      </c>
    </row>
    <row r="202" spans="1:20" x14ac:dyDescent="0.25">
      <c r="A202" s="72" t="s">
        <v>234</v>
      </c>
      <c r="B202" t="s">
        <v>40</v>
      </c>
      <c r="C202" t="s">
        <v>217</v>
      </c>
      <c r="D202" t="s">
        <v>218</v>
      </c>
      <c r="E202">
        <v>0</v>
      </c>
      <c r="F202">
        <v>0</v>
      </c>
      <c r="G202">
        <v>20</v>
      </c>
      <c r="H202">
        <v>6.0712480971482101</v>
      </c>
      <c r="I202">
        <v>0.41729617118835449</v>
      </c>
      <c r="J202">
        <v>6.3402829420973834</v>
      </c>
      <c r="K202">
        <v>0.60655307769775391</v>
      </c>
      <c r="L202">
        <v>6.0068931579589844</v>
      </c>
      <c r="M202">
        <v>0.47316142916679382</v>
      </c>
      <c r="N202">
        <v>0.10005491226911541</v>
      </c>
      <c r="O202">
        <v>0.93324673175811768</v>
      </c>
      <c r="P202">
        <v>5.9144101142883301</v>
      </c>
      <c r="Q202">
        <v>0.82871806621551514</v>
      </c>
      <c r="R202">
        <v>0.36826711893081671</v>
      </c>
      <c r="S202">
        <v>1.299899816513062</v>
      </c>
      <c r="T202">
        <v>0</v>
      </c>
    </row>
    <row r="203" spans="1:20" x14ac:dyDescent="0.25">
      <c r="A203" s="72" t="s">
        <v>235</v>
      </c>
      <c r="B203" t="s">
        <v>40</v>
      </c>
      <c r="C203" t="s">
        <v>217</v>
      </c>
      <c r="D203" t="s">
        <v>218</v>
      </c>
      <c r="E203">
        <v>0</v>
      </c>
      <c r="F203">
        <v>0</v>
      </c>
      <c r="G203">
        <v>30</v>
      </c>
      <c r="H203">
        <v>6.0615244323338811</v>
      </c>
      <c r="I203">
        <v>0.3444819450378418</v>
      </c>
      <c r="J203">
        <v>6.325722640129336</v>
      </c>
      <c r="K203">
        <v>0.54399847984313965</v>
      </c>
      <c r="L203">
        <v>6.0052189826965332</v>
      </c>
      <c r="M203">
        <v>0.39059209823608398</v>
      </c>
      <c r="N203">
        <v>0.10625807195901869</v>
      </c>
      <c r="O203">
        <v>1.0119128227233889</v>
      </c>
      <c r="P203">
        <v>5.8934025764465332</v>
      </c>
      <c r="Q203">
        <v>0.70253282785415649</v>
      </c>
      <c r="R203">
        <v>0.43454664945602423</v>
      </c>
      <c r="S203">
        <v>1.2999042272567749</v>
      </c>
      <c r="T203">
        <v>0</v>
      </c>
    </row>
    <row r="204" spans="1:20" x14ac:dyDescent="0.25">
      <c r="A204" s="72" t="s">
        <v>236</v>
      </c>
      <c r="B204" t="s">
        <v>40</v>
      </c>
      <c r="C204" t="s">
        <v>217</v>
      </c>
      <c r="D204" t="s">
        <v>218</v>
      </c>
      <c r="E204">
        <v>0</v>
      </c>
      <c r="F204">
        <v>0</v>
      </c>
      <c r="G204">
        <v>30</v>
      </c>
      <c r="H204">
        <v>6.0023471686082503</v>
      </c>
      <c r="I204">
        <v>0.26326560974121088</v>
      </c>
      <c r="J204">
        <v>6.0102531035537954</v>
      </c>
      <c r="K204">
        <v>0.24048638343811041</v>
      </c>
      <c r="L204">
        <v>6.0580754280090332</v>
      </c>
      <c r="M204">
        <v>0.33056822419166559</v>
      </c>
      <c r="N204">
        <v>-0.1244939267635345</v>
      </c>
      <c r="O204">
        <v>1.117296695709229</v>
      </c>
      <c r="P204">
        <v>6.0272421836853027</v>
      </c>
      <c r="Q204">
        <v>0.41246086359024048</v>
      </c>
      <c r="R204">
        <v>-3.0649513006210331E-2</v>
      </c>
      <c r="S204">
        <v>1.299828767776489</v>
      </c>
      <c r="T204">
        <v>0</v>
      </c>
    </row>
    <row r="205" spans="1:20" x14ac:dyDescent="0.25">
      <c r="A205" s="72" t="s">
        <v>237</v>
      </c>
      <c r="B205" t="s">
        <v>48</v>
      </c>
      <c r="C205" t="s">
        <v>217</v>
      </c>
      <c r="D205" t="s">
        <v>218</v>
      </c>
      <c r="E205">
        <v>0</v>
      </c>
      <c r="F205">
        <v>1</v>
      </c>
      <c r="G205">
        <v>90</v>
      </c>
      <c r="H205">
        <v>6.4785487752141258</v>
      </c>
      <c r="I205">
        <v>0.68968749046325684</v>
      </c>
      <c r="J205">
        <v>7.9591417871805623</v>
      </c>
      <c r="K205">
        <v>2.007565021514893</v>
      </c>
      <c r="L205">
        <v>6.2861661911010742</v>
      </c>
      <c r="M205">
        <v>0.76042580604553223</v>
      </c>
      <c r="N205">
        <v>0.18442052602767939</v>
      </c>
      <c r="O205">
        <v>0.68642586469650269</v>
      </c>
      <c r="P205">
        <v>5.5809793472290039</v>
      </c>
      <c r="Q205">
        <v>1.63755202293396</v>
      </c>
      <c r="R205">
        <v>0.87770986557006836</v>
      </c>
      <c r="S205">
        <v>1.299949169158936</v>
      </c>
      <c r="T205">
        <v>0</v>
      </c>
    </row>
    <row r="206" spans="1:20" x14ac:dyDescent="0.25">
      <c r="A206" s="72" t="s">
        <v>238</v>
      </c>
      <c r="B206" t="s">
        <v>48</v>
      </c>
      <c r="C206" t="s">
        <v>217</v>
      </c>
      <c r="D206" t="s">
        <v>218</v>
      </c>
      <c r="E206">
        <v>0</v>
      </c>
      <c r="F206">
        <v>1</v>
      </c>
      <c r="G206">
        <v>80</v>
      </c>
      <c r="H206">
        <v>6.4308659806076731</v>
      </c>
      <c r="I206">
        <v>0.57749843597412109</v>
      </c>
      <c r="J206">
        <v>7.3360772579097508</v>
      </c>
      <c r="K206">
        <v>1.419844388961792</v>
      </c>
      <c r="L206">
        <v>6.2224278450012207</v>
      </c>
      <c r="M206">
        <v>0.623099684715271</v>
      </c>
      <c r="N206">
        <v>0.24368685483932501</v>
      </c>
      <c r="O206">
        <v>0.76304906606674194</v>
      </c>
      <c r="P206">
        <v>5.7640476226806641</v>
      </c>
      <c r="Q206">
        <v>1.3361483812332151</v>
      </c>
      <c r="R206">
        <v>0.75073510408401489</v>
      </c>
      <c r="S206">
        <v>1.2999391555786131</v>
      </c>
      <c r="T206">
        <v>0</v>
      </c>
    </row>
    <row r="207" spans="1:20" x14ac:dyDescent="0.25">
      <c r="A207" s="72" t="s">
        <v>239</v>
      </c>
      <c r="B207" t="s">
        <v>48</v>
      </c>
      <c r="C207" t="s">
        <v>217</v>
      </c>
      <c r="D207" t="s">
        <v>218</v>
      </c>
      <c r="E207">
        <v>0</v>
      </c>
      <c r="F207">
        <v>0</v>
      </c>
      <c r="G207">
        <v>0</v>
      </c>
      <c r="H207">
        <v>6.2183772659151382</v>
      </c>
      <c r="I207">
        <v>0.47005367279052729</v>
      </c>
      <c r="J207">
        <v>6.6965421301472654</v>
      </c>
      <c r="K207">
        <v>0.87641072273254395</v>
      </c>
      <c r="L207">
        <v>6.065300464630127</v>
      </c>
      <c r="M207">
        <v>0.508098304271698</v>
      </c>
      <c r="N207">
        <v>0.22013115882873541</v>
      </c>
      <c r="O207">
        <v>0.86482918262481689</v>
      </c>
      <c r="P207">
        <v>5.8336501121520996</v>
      </c>
      <c r="Q207">
        <v>0.96520125865936279</v>
      </c>
      <c r="R207">
        <v>0.60204583406448364</v>
      </c>
      <c r="S207">
        <v>1.2999241352081301</v>
      </c>
      <c r="T207">
        <v>0</v>
      </c>
    </row>
    <row r="208" spans="1:20" x14ac:dyDescent="0.25">
      <c r="A208" s="72" t="s">
        <v>240</v>
      </c>
      <c r="B208" t="s">
        <v>48</v>
      </c>
      <c r="C208" t="s">
        <v>217</v>
      </c>
      <c r="D208" t="s">
        <v>218</v>
      </c>
      <c r="E208">
        <v>0</v>
      </c>
      <c r="F208">
        <v>0</v>
      </c>
      <c r="G208">
        <v>60</v>
      </c>
      <c r="H208">
        <v>6.1134868707646222</v>
      </c>
      <c r="I208">
        <v>0.38478684425353998</v>
      </c>
      <c r="J208">
        <v>6.448162037748479</v>
      </c>
      <c r="K208">
        <v>0.69603443145751953</v>
      </c>
      <c r="L208">
        <v>6.071129322052002</v>
      </c>
      <c r="M208">
        <v>0.44195368885993958</v>
      </c>
      <c r="N208">
        <v>7.0617310702800751E-2</v>
      </c>
      <c r="O208">
        <v>0.96181535720825195</v>
      </c>
      <c r="P208">
        <v>5.8537435531616211</v>
      </c>
      <c r="Q208">
        <v>0.8616454005241394</v>
      </c>
      <c r="R208">
        <v>0.481425940990448</v>
      </c>
      <c r="S208">
        <v>1.2999118566513059</v>
      </c>
      <c r="T208">
        <v>0</v>
      </c>
    </row>
    <row r="209" spans="1:20" x14ac:dyDescent="0.25">
      <c r="A209" s="72" t="s">
        <v>241</v>
      </c>
      <c r="B209" t="s">
        <v>21</v>
      </c>
      <c r="C209" t="s">
        <v>242</v>
      </c>
      <c r="D209" t="s">
        <v>243</v>
      </c>
      <c r="E209">
        <v>0</v>
      </c>
      <c r="F209">
        <v>1</v>
      </c>
      <c r="G209">
        <v>90</v>
      </c>
      <c r="H209">
        <v>6.1507354343029386</v>
      </c>
      <c r="I209">
        <v>0.46552538871765142</v>
      </c>
      <c r="J209">
        <v>4.9820119193599188</v>
      </c>
      <c r="K209">
        <v>0.70283365249633789</v>
      </c>
      <c r="L209">
        <v>6.0587587356567383</v>
      </c>
      <c r="M209">
        <v>0.52307569980621338</v>
      </c>
      <c r="N209">
        <v>0.1299468278884888</v>
      </c>
      <c r="O209">
        <v>1.16512668132782</v>
      </c>
      <c r="P209">
        <v>5.2562603950500488</v>
      </c>
      <c r="Q209">
        <v>1.0323988199234011</v>
      </c>
      <c r="R209">
        <v>-0.1948845237493515</v>
      </c>
      <c r="S209">
        <v>0.98864775896072388</v>
      </c>
      <c r="T209">
        <v>20.504538714885712</v>
      </c>
    </row>
    <row r="210" spans="1:20" x14ac:dyDescent="0.25">
      <c r="A210" s="72" t="s">
        <v>244</v>
      </c>
      <c r="B210" t="s">
        <v>21</v>
      </c>
      <c r="C210" t="s">
        <v>242</v>
      </c>
      <c r="D210" t="s">
        <v>243</v>
      </c>
      <c r="E210">
        <v>0</v>
      </c>
      <c r="F210">
        <v>0</v>
      </c>
      <c r="G210">
        <v>5</v>
      </c>
      <c r="H210">
        <v>6.1386530380501441</v>
      </c>
      <c r="I210">
        <v>0.48227024078369141</v>
      </c>
      <c r="J210">
        <v>4.913794199669459</v>
      </c>
      <c r="K210">
        <v>0.67316055297851563</v>
      </c>
      <c r="L210">
        <v>5.9645137786865234</v>
      </c>
      <c r="M210">
        <v>0.49816450476646418</v>
      </c>
      <c r="N210">
        <v>0.25552797317504877</v>
      </c>
      <c r="O210">
        <v>1.1666069030761721</v>
      </c>
      <c r="P210">
        <v>5.1580643653869629</v>
      </c>
      <c r="Q210">
        <v>0.9979555606842041</v>
      </c>
      <c r="R210">
        <v>-0.17980985343456271</v>
      </c>
      <c r="S210">
        <v>1.010257244110107</v>
      </c>
      <c r="T210">
        <v>21.1192786693573</v>
      </c>
    </row>
    <row r="211" spans="1:20" x14ac:dyDescent="0.25">
      <c r="A211" s="72" t="s">
        <v>245</v>
      </c>
      <c r="B211" t="s">
        <v>27</v>
      </c>
      <c r="C211" t="s">
        <v>242</v>
      </c>
      <c r="D211" t="s">
        <v>243</v>
      </c>
      <c r="E211">
        <v>0</v>
      </c>
      <c r="F211">
        <v>1</v>
      </c>
      <c r="G211">
        <v>90</v>
      </c>
      <c r="H211">
        <v>6.021708754455072</v>
      </c>
      <c r="I211">
        <v>0.52227139472961426</v>
      </c>
      <c r="J211">
        <v>6.182181758545723</v>
      </c>
      <c r="K211">
        <v>0.70970416069030762</v>
      </c>
      <c r="L211">
        <v>6.1082735061645508</v>
      </c>
      <c r="M211">
        <v>0.62471389770507813</v>
      </c>
      <c r="N211">
        <v>-0.10173071175813669</v>
      </c>
      <c r="O211">
        <v>0.86578488349914551</v>
      </c>
      <c r="P211">
        <v>5.9217443466186523</v>
      </c>
      <c r="Q211">
        <v>1.113422632217407</v>
      </c>
      <c r="R211">
        <v>0.17264547944068909</v>
      </c>
      <c r="S211">
        <v>1.29988169670105</v>
      </c>
      <c r="T211">
        <v>0</v>
      </c>
    </row>
    <row r="212" spans="1:20" x14ac:dyDescent="0.25">
      <c r="A212" s="72" t="s">
        <v>246</v>
      </c>
      <c r="B212" t="s">
        <v>27</v>
      </c>
      <c r="C212" t="s">
        <v>242</v>
      </c>
      <c r="D212" t="s">
        <v>243</v>
      </c>
      <c r="E212">
        <v>0</v>
      </c>
      <c r="F212">
        <v>0</v>
      </c>
      <c r="G212">
        <v>30</v>
      </c>
      <c r="H212">
        <v>5.9819508374702766</v>
      </c>
      <c r="I212">
        <v>0.39193296432495123</v>
      </c>
      <c r="J212">
        <v>6.0459280957366204</v>
      </c>
      <c r="K212">
        <v>0.48528075218200678</v>
      </c>
      <c r="L212">
        <v>6.0359482765197754</v>
      </c>
      <c r="M212">
        <v>0.47526317834854132</v>
      </c>
      <c r="N212">
        <v>-8.3739675581455231E-2</v>
      </c>
      <c r="O212">
        <v>0.98314058780670166</v>
      </c>
      <c r="P212">
        <v>5.9212241172790527</v>
      </c>
      <c r="Q212">
        <v>0.78453105688095093</v>
      </c>
      <c r="R212">
        <v>0.1178487539291382</v>
      </c>
      <c r="S212">
        <v>1.2998671531677251</v>
      </c>
      <c r="T212">
        <v>0</v>
      </c>
    </row>
    <row r="213" spans="1:20" x14ac:dyDescent="0.25">
      <c r="A213" s="72" t="s">
        <v>247</v>
      </c>
      <c r="B213" t="s">
        <v>27</v>
      </c>
      <c r="C213" t="s">
        <v>242</v>
      </c>
      <c r="D213" t="s">
        <v>243</v>
      </c>
      <c r="E213">
        <v>0</v>
      </c>
      <c r="F213">
        <v>1</v>
      </c>
      <c r="G213">
        <v>90</v>
      </c>
      <c r="H213">
        <v>5.9111381581158664</v>
      </c>
      <c r="I213">
        <v>0.52347993850708008</v>
      </c>
      <c r="J213">
        <v>6.0141181944476259</v>
      </c>
      <c r="K213">
        <v>0.65786385536193848</v>
      </c>
      <c r="L213">
        <v>6.0266265869140616</v>
      </c>
      <c r="M213">
        <v>0.63091695308685303</v>
      </c>
      <c r="N213">
        <v>-0.13428500294685361</v>
      </c>
      <c r="O213">
        <v>0.87305450439453125</v>
      </c>
      <c r="P213">
        <v>5.8556098937988281</v>
      </c>
      <c r="Q213">
        <v>1.067688941955566</v>
      </c>
      <c r="R213">
        <v>0.1101216077804565</v>
      </c>
      <c r="S213">
        <v>1.29987096786499</v>
      </c>
      <c r="T213">
        <v>0</v>
      </c>
    </row>
    <row r="214" spans="1:20" x14ac:dyDescent="0.25">
      <c r="A214" s="72" t="s">
        <v>248</v>
      </c>
      <c r="B214" t="s">
        <v>27</v>
      </c>
      <c r="C214" t="s">
        <v>242</v>
      </c>
      <c r="D214" t="s">
        <v>243</v>
      </c>
      <c r="E214">
        <v>0</v>
      </c>
      <c r="F214">
        <v>0.4</v>
      </c>
      <c r="G214">
        <v>60</v>
      </c>
      <c r="H214">
        <v>5.8838347076788926</v>
      </c>
      <c r="I214">
        <v>0.50455546379089355</v>
      </c>
      <c r="J214">
        <v>5.9565191962843729</v>
      </c>
      <c r="K214">
        <v>0.62316417694091797</v>
      </c>
      <c r="L214">
        <v>5.9565839767456046</v>
      </c>
      <c r="M214">
        <v>0.60367029905319214</v>
      </c>
      <c r="N214">
        <v>-8.8557921350002289E-2</v>
      </c>
      <c r="O214">
        <v>0.88653469085693359</v>
      </c>
      <c r="P214">
        <v>5.7682900428771973</v>
      </c>
      <c r="Q214">
        <v>0.99583959579467773</v>
      </c>
      <c r="R214">
        <v>0.13991287350654599</v>
      </c>
      <c r="S214">
        <v>1.2998697757720949</v>
      </c>
      <c r="T214">
        <v>0</v>
      </c>
    </row>
    <row r="215" spans="1:20" x14ac:dyDescent="0.25">
      <c r="A215" s="72" t="s">
        <v>249</v>
      </c>
      <c r="B215" t="s">
        <v>27</v>
      </c>
      <c r="C215" t="s">
        <v>242</v>
      </c>
      <c r="D215" t="s">
        <v>243</v>
      </c>
      <c r="E215">
        <v>0</v>
      </c>
      <c r="F215">
        <v>0</v>
      </c>
      <c r="G215">
        <v>10</v>
      </c>
      <c r="H215">
        <v>5.8376537047847403</v>
      </c>
      <c r="I215">
        <v>0.5069739818572998</v>
      </c>
      <c r="J215">
        <v>5.8948535467224046</v>
      </c>
      <c r="K215">
        <v>0.63095617294311523</v>
      </c>
      <c r="L215">
        <v>5.8966236114501953</v>
      </c>
      <c r="M215">
        <v>0.60396271944046021</v>
      </c>
      <c r="N215">
        <v>-7.1768470108509064E-2</v>
      </c>
      <c r="O215">
        <v>0.88367831707000732</v>
      </c>
      <c r="P215">
        <v>5.687016487121582</v>
      </c>
      <c r="Q215">
        <v>1.00075364112854</v>
      </c>
      <c r="R215">
        <v>0.153556227684021</v>
      </c>
      <c r="S215">
        <v>1.29987096786499</v>
      </c>
      <c r="T215">
        <v>0</v>
      </c>
    </row>
    <row r="216" spans="1:20" x14ac:dyDescent="0.25">
      <c r="A216" s="72" t="s">
        <v>250</v>
      </c>
      <c r="B216" t="s">
        <v>27</v>
      </c>
      <c r="C216" t="s">
        <v>242</v>
      </c>
      <c r="D216" t="s">
        <v>243</v>
      </c>
      <c r="E216">
        <v>0</v>
      </c>
      <c r="F216">
        <v>0</v>
      </c>
      <c r="G216">
        <v>0</v>
      </c>
      <c r="H216">
        <v>5.7823591270549199</v>
      </c>
      <c r="I216">
        <v>0.35990071296691889</v>
      </c>
      <c r="J216">
        <v>5.7300901605961148</v>
      </c>
      <c r="K216">
        <v>0.37084054946899409</v>
      </c>
      <c r="L216">
        <v>5.8539938926696777</v>
      </c>
      <c r="M216">
        <v>0.44275638461112982</v>
      </c>
      <c r="N216">
        <v>-0.1192031502723694</v>
      </c>
      <c r="O216">
        <v>1.0128054618835449</v>
      </c>
      <c r="P216">
        <v>5.7803511619567871</v>
      </c>
      <c r="Q216">
        <v>0.64063209295272827</v>
      </c>
      <c r="R216">
        <v>-5.8338850736618042E-2</v>
      </c>
      <c r="S216">
        <v>1.2998307943344121</v>
      </c>
      <c r="T216">
        <v>0</v>
      </c>
    </row>
    <row r="217" spans="1:20" x14ac:dyDescent="0.25">
      <c r="A217" s="72" t="s">
        <v>251</v>
      </c>
      <c r="B217" t="s">
        <v>27</v>
      </c>
      <c r="C217" t="s">
        <v>242</v>
      </c>
      <c r="D217" t="s">
        <v>243</v>
      </c>
      <c r="E217">
        <v>0</v>
      </c>
      <c r="F217">
        <v>1</v>
      </c>
      <c r="G217">
        <v>85</v>
      </c>
      <c r="H217">
        <v>5.6081204862370893</v>
      </c>
      <c r="I217">
        <v>0.68914055824279785</v>
      </c>
      <c r="J217">
        <v>5.4825301411825933</v>
      </c>
      <c r="K217">
        <v>0.72933697700500488</v>
      </c>
      <c r="L217">
        <v>5.8544197082519531</v>
      </c>
      <c r="M217">
        <v>0.83068984746932983</v>
      </c>
      <c r="N217">
        <v>-0.2164345383644104</v>
      </c>
      <c r="O217">
        <v>0.80482578277587891</v>
      </c>
      <c r="P217">
        <v>5.4930152893066406</v>
      </c>
      <c r="Q217">
        <v>1.2422946691513059</v>
      </c>
      <c r="R217">
        <v>-6.5919607877731323E-3</v>
      </c>
      <c r="S217">
        <v>1.299857616424561</v>
      </c>
      <c r="T217">
        <v>0</v>
      </c>
    </row>
    <row r="218" spans="1:20" x14ac:dyDescent="0.25">
      <c r="A218" s="72" t="s">
        <v>252</v>
      </c>
      <c r="B218" t="s">
        <v>27</v>
      </c>
      <c r="C218" t="s">
        <v>242</v>
      </c>
      <c r="D218" t="s">
        <v>243</v>
      </c>
      <c r="E218">
        <v>0</v>
      </c>
      <c r="F218">
        <v>0</v>
      </c>
      <c r="G218">
        <v>0</v>
      </c>
      <c r="H218">
        <v>5.5958494545001072</v>
      </c>
      <c r="I218">
        <v>0.61722898483276367</v>
      </c>
      <c r="J218">
        <v>5.4746028976687446</v>
      </c>
      <c r="K218">
        <v>0.66048622131347656</v>
      </c>
      <c r="L218">
        <v>5.7689070701599121</v>
      </c>
      <c r="M218">
        <v>0.74228531122207642</v>
      </c>
      <c r="N218">
        <v>-0.17059352993965149</v>
      </c>
      <c r="O218">
        <v>0.82457494735717773</v>
      </c>
      <c r="P218">
        <v>5.511594295501709</v>
      </c>
      <c r="Q218">
        <v>1.130980491638184</v>
      </c>
      <c r="R218">
        <v>-2.4474665522575378E-2</v>
      </c>
      <c r="S218">
        <v>1.299851655960083</v>
      </c>
      <c r="T218">
        <v>0</v>
      </c>
    </row>
    <row r="219" spans="1:20" x14ac:dyDescent="0.25">
      <c r="A219" s="72" t="s">
        <v>253</v>
      </c>
      <c r="B219" t="s">
        <v>40</v>
      </c>
      <c r="C219" t="s">
        <v>242</v>
      </c>
      <c r="D219" t="s">
        <v>243</v>
      </c>
      <c r="E219">
        <v>0</v>
      </c>
      <c r="F219">
        <v>1</v>
      </c>
      <c r="G219">
        <v>90</v>
      </c>
      <c r="H219">
        <v>6.0601678094234694</v>
      </c>
      <c r="I219">
        <v>0.55696320533752441</v>
      </c>
      <c r="J219">
        <v>6.5303236674564786</v>
      </c>
      <c r="K219">
        <v>0.9797370433807373</v>
      </c>
      <c r="L219">
        <v>5.844210147857666</v>
      </c>
      <c r="M219">
        <v>0.5952954888343811</v>
      </c>
      <c r="N219">
        <v>0.26409950852394098</v>
      </c>
      <c r="O219">
        <v>0.78820466995239258</v>
      </c>
      <c r="P219">
        <v>5.6214389801025391</v>
      </c>
      <c r="Q219">
        <v>1.140800476074219</v>
      </c>
      <c r="R219">
        <v>0.54598855972290039</v>
      </c>
      <c r="S219">
        <v>1.2999212741851811</v>
      </c>
      <c r="T219">
        <v>0</v>
      </c>
    </row>
    <row r="220" spans="1:20" x14ac:dyDescent="0.25">
      <c r="A220" s="72" t="s">
        <v>254</v>
      </c>
      <c r="B220" t="s">
        <v>40</v>
      </c>
      <c r="C220" t="s">
        <v>242</v>
      </c>
      <c r="D220" t="s">
        <v>243</v>
      </c>
      <c r="E220">
        <v>0</v>
      </c>
      <c r="F220">
        <v>1</v>
      </c>
      <c r="G220">
        <v>85</v>
      </c>
      <c r="H220">
        <v>6.1467790283270149</v>
      </c>
      <c r="I220">
        <v>0.42358970642089838</v>
      </c>
      <c r="J220">
        <v>6.3919885292666683</v>
      </c>
      <c r="K220">
        <v>0.61857986450195313</v>
      </c>
      <c r="L220">
        <v>6.0575942993164063</v>
      </c>
      <c r="M220">
        <v>0.47282102704048162</v>
      </c>
      <c r="N220">
        <v>0.13853037357330319</v>
      </c>
      <c r="O220">
        <v>0.92122173309326172</v>
      </c>
      <c r="P220">
        <v>5.8965039253234863</v>
      </c>
      <c r="Q220">
        <v>0.79547214508056641</v>
      </c>
      <c r="R220">
        <v>0.43934035301208502</v>
      </c>
      <c r="S220">
        <v>1.2999064922332759</v>
      </c>
      <c r="T220">
        <v>0</v>
      </c>
    </row>
    <row r="221" spans="1:20" x14ac:dyDescent="0.25">
      <c r="A221" s="72" t="s">
        <v>255</v>
      </c>
      <c r="B221" t="s">
        <v>40</v>
      </c>
      <c r="C221" t="s">
        <v>242</v>
      </c>
      <c r="D221" t="s">
        <v>243</v>
      </c>
      <c r="E221">
        <v>0</v>
      </c>
      <c r="F221">
        <v>0.6</v>
      </c>
      <c r="G221">
        <v>60</v>
      </c>
      <c r="H221">
        <v>6.0851826438332504</v>
      </c>
      <c r="I221">
        <v>0.45587611198425287</v>
      </c>
      <c r="J221">
        <v>6.3830144352128189</v>
      </c>
      <c r="K221">
        <v>0.73496818542480469</v>
      </c>
      <c r="L221">
        <v>5.9858760833740234</v>
      </c>
      <c r="M221">
        <v>0.50781512260437012</v>
      </c>
      <c r="N221">
        <v>0.143470823764801</v>
      </c>
      <c r="O221">
        <v>0.88802206516265869</v>
      </c>
      <c r="P221">
        <v>5.7894430160522461</v>
      </c>
      <c r="Q221">
        <v>0.94088929891586304</v>
      </c>
      <c r="R221">
        <v>0.44441938400268549</v>
      </c>
      <c r="S221">
        <v>1.2999088764190669</v>
      </c>
      <c r="T221">
        <v>0</v>
      </c>
    </row>
    <row r="222" spans="1:20" x14ac:dyDescent="0.25">
      <c r="A222" s="72" t="s">
        <v>256</v>
      </c>
      <c r="B222" t="s">
        <v>40</v>
      </c>
      <c r="C222" t="s">
        <v>242</v>
      </c>
      <c r="D222" t="s">
        <v>243</v>
      </c>
      <c r="E222">
        <v>0</v>
      </c>
      <c r="F222">
        <v>0.55000000000000004</v>
      </c>
      <c r="G222">
        <v>55</v>
      </c>
      <c r="H222">
        <v>5.9441531380716164</v>
      </c>
      <c r="I222">
        <v>0.50341582298278809</v>
      </c>
      <c r="J222">
        <v>6.2316589292402416</v>
      </c>
      <c r="K222">
        <v>0.75580525398254395</v>
      </c>
      <c r="L222">
        <v>5.7527718544006348</v>
      </c>
      <c r="M222">
        <v>0.5358806848526001</v>
      </c>
      <c r="N222">
        <v>0.26025956869125372</v>
      </c>
      <c r="O222">
        <v>0.84658688306808472</v>
      </c>
      <c r="P222">
        <v>5.5675415992736816</v>
      </c>
      <c r="Q222">
        <v>0.91772401332855225</v>
      </c>
      <c r="R222">
        <v>0.50218808650970459</v>
      </c>
      <c r="S222">
        <v>1.299907445907593</v>
      </c>
      <c r="T222">
        <v>0</v>
      </c>
    </row>
    <row r="223" spans="1:20" x14ac:dyDescent="0.25">
      <c r="A223" s="72" t="s">
        <v>257</v>
      </c>
      <c r="B223" t="s">
        <v>40</v>
      </c>
      <c r="C223" t="s">
        <v>242</v>
      </c>
      <c r="D223" t="s">
        <v>243</v>
      </c>
      <c r="E223">
        <v>0</v>
      </c>
      <c r="F223">
        <v>0</v>
      </c>
      <c r="G223">
        <v>0</v>
      </c>
      <c r="H223">
        <v>5.9847617905633239</v>
      </c>
      <c r="I223">
        <v>0.48894143104553223</v>
      </c>
      <c r="J223">
        <v>6.1207824327657638</v>
      </c>
      <c r="K223">
        <v>0.66490960121154785</v>
      </c>
      <c r="L223">
        <v>6.0441303253173828</v>
      </c>
      <c r="M223">
        <v>0.58403539657592773</v>
      </c>
      <c r="N223">
        <v>-7.4746526777744293E-2</v>
      </c>
      <c r="O223">
        <v>0.89757299423217773</v>
      </c>
      <c r="P223">
        <v>5.8385114669799796</v>
      </c>
      <c r="Q223">
        <v>1.024299263954163</v>
      </c>
      <c r="R223">
        <v>0.20275664329528811</v>
      </c>
      <c r="S223">
        <v>1.299880743026733</v>
      </c>
      <c r="T223">
        <v>0</v>
      </c>
    </row>
    <row r="224" spans="1:20" x14ac:dyDescent="0.25">
      <c r="A224" s="72" t="s">
        <v>258</v>
      </c>
      <c r="B224" t="s">
        <v>40</v>
      </c>
      <c r="C224" t="s">
        <v>242</v>
      </c>
      <c r="D224" t="s">
        <v>243</v>
      </c>
      <c r="E224">
        <v>0</v>
      </c>
      <c r="F224">
        <v>1</v>
      </c>
      <c r="G224">
        <v>90</v>
      </c>
      <c r="H224">
        <v>5.9104495172611529</v>
      </c>
      <c r="I224">
        <v>0.42991042137146002</v>
      </c>
      <c r="J224">
        <v>5.9653993470343449</v>
      </c>
      <c r="K224">
        <v>0.55789947509765625</v>
      </c>
      <c r="L224">
        <v>5.9347987174987793</v>
      </c>
      <c r="M224">
        <v>0.51139217615127563</v>
      </c>
      <c r="N224">
        <v>-3.5085439682006843E-2</v>
      </c>
      <c r="O224">
        <v>0.94620978832244873</v>
      </c>
      <c r="P224">
        <v>5.7433133125305176</v>
      </c>
      <c r="Q224">
        <v>0.86687922477722168</v>
      </c>
      <c r="R224">
        <v>0.18878382444381711</v>
      </c>
      <c r="S224">
        <v>1.299871444702148</v>
      </c>
      <c r="T224">
        <v>0</v>
      </c>
    </row>
    <row r="225" spans="1:20" x14ac:dyDescent="0.25">
      <c r="A225" s="72" t="s">
        <v>259</v>
      </c>
      <c r="B225" t="s">
        <v>40</v>
      </c>
      <c r="C225" t="s">
        <v>242</v>
      </c>
      <c r="D225" t="s">
        <v>243</v>
      </c>
      <c r="E225">
        <v>0</v>
      </c>
      <c r="F225">
        <v>0</v>
      </c>
      <c r="G225">
        <v>50</v>
      </c>
      <c r="H225">
        <v>5.9069416557154959</v>
      </c>
      <c r="I225">
        <v>0.29777717590332031</v>
      </c>
      <c r="J225">
        <v>5.9517321483106684</v>
      </c>
      <c r="K225">
        <v>0.34959530830383301</v>
      </c>
      <c r="L225">
        <v>5.9338250160217294</v>
      </c>
      <c r="M225">
        <v>0.36274349689483643</v>
      </c>
      <c r="N225">
        <v>-5.4803833365440369E-2</v>
      </c>
      <c r="O225">
        <v>1.0732414722442629</v>
      </c>
      <c r="P225">
        <v>5.8734712600708008</v>
      </c>
      <c r="Q225">
        <v>0.56966352462768555</v>
      </c>
      <c r="R225">
        <v>0.10195484757423399</v>
      </c>
      <c r="S225">
        <v>1.299857497215271</v>
      </c>
      <c r="T225">
        <v>0</v>
      </c>
    </row>
    <row r="226" spans="1:20" x14ac:dyDescent="0.25">
      <c r="A226" s="72" t="s">
        <v>260</v>
      </c>
      <c r="B226" t="s">
        <v>40</v>
      </c>
      <c r="C226" t="s">
        <v>242</v>
      </c>
      <c r="D226" t="s">
        <v>243</v>
      </c>
      <c r="E226">
        <v>0</v>
      </c>
      <c r="F226">
        <v>0</v>
      </c>
      <c r="G226">
        <v>30</v>
      </c>
      <c r="H226">
        <v>5.8034424984801571</v>
      </c>
      <c r="I226">
        <v>0.52238345146179199</v>
      </c>
      <c r="J226">
        <v>5.8664217323675487</v>
      </c>
      <c r="K226">
        <v>0.65338325500488281</v>
      </c>
      <c r="L226">
        <v>5.8084440231323242</v>
      </c>
      <c r="M226">
        <v>0.61089217662811279</v>
      </c>
      <c r="N226">
        <v>-6.0193315148353577E-3</v>
      </c>
      <c r="O226">
        <v>0.87007927894592285</v>
      </c>
      <c r="P226">
        <v>5.5742478370666504</v>
      </c>
      <c r="Q226">
        <v>0.99882149696350098</v>
      </c>
      <c r="R226">
        <v>0.21491718292236331</v>
      </c>
      <c r="S226">
        <v>1.2998727560043331</v>
      </c>
      <c r="T226">
        <v>0</v>
      </c>
    </row>
    <row r="227" spans="1:20" x14ac:dyDescent="0.25">
      <c r="A227" s="72" t="s">
        <v>261</v>
      </c>
      <c r="B227" t="s">
        <v>40</v>
      </c>
      <c r="C227" t="s">
        <v>242</v>
      </c>
      <c r="D227" t="s">
        <v>243</v>
      </c>
      <c r="E227">
        <v>0</v>
      </c>
      <c r="F227">
        <v>0.45</v>
      </c>
      <c r="G227">
        <v>60</v>
      </c>
      <c r="H227">
        <v>5.6910668381404692</v>
      </c>
      <c r="I227">
        <v>0.39740180969238281</v>
      </c>
      <c r="J227">
        <v>5.7347296015624831</v>
      </c>
      <c r="K227">
        <v>0.4378209114074707</v>
      </c>
      <c r="L227">
        <v>5.57513427734375</v>
      </c>
      <c r="M227">
        <v>0.43196758627891541</v>
      </c>
      <c r="N227">
        <v>0.19670355319976809</v>
      </c>
      <c r="O227">
        <v>0.95641446113586426</v>
      </c>
      <c r="P227">
        <v>5.4941067695617676</v>
      </c>
      <c r="Q227">
        <v>0.64371317625045776</v>
      </c>
      <c r="R227">
        <v>0.27249157428741461</v>
      </c>
      <c r="S227">
        <v>1.2998794317245479</v>
      </c>
      <c r="T227">
        <v>0</v>
      </c>
    </row>
    <row r="228" spans="1:20" x14ac:dyDescent="0.25">
      <c r="A228" s="72" t="s">
        <v>262</v>
      </c>
      <c r="B228" t="s">
        <v>40</v>
      </c>
      <c r="C228" t="s">
        <v>242</v>
      </c>
      <c r="D228" t="s">
        <v>243</v>
      </c>
      <c r="E228">
        <v>0</v>
      </c>
      <c r="F228">
        <v>0</v>
      </c>
      <c r="G228">
        <v>10</v>
      </c>
      <c r="H228">
        <v>5.7121815246553256</v>
      </c>
      <c r="I228">
        <v>0.53676819801330566</v>
      </c>
      <c r="J228">
        <v>5.7226505114900101</v>
      </c>
      <c r="K228">
        <v>0.60512304306030273</v>
      </c>
      <c r="L228">
        <v>5.6828856468200684</v>
      </c>
      <c r="M228">
        <v>0.61951088905334473</v>
      </c>
      <c r="N228">
        <v>3.4742601215839393E-2</v>
      </c>
      <c r="O228">
        <v>0.85260248184204102</v>
      </c>
      <c r="P228">
        <v>5.5152721405029297</v>
      </c>
      <c r="Q228">
        <v>0.95615124702453613</v>
      </c>
      <c r="R228">
        <v>0.16026979684829709</v>
      </c>
      <c r="S228">
        <v>1.299866676330566</v>
      </c>
      <c r="T228">
        <v>0</v>
      </c>
    </row>
    <row r="229" spans="1:20" x14ac:dyDescent="0.25">
      <c r="A229" s="72" t="s">
        <v>263</v>
      </c>
      <c r="B229" t="s">
        <v>48</v>
      </c>
      <c r="C229" t="s">
        <v>242</v>
      </c>
      <c r="D229" t="s">
        <v>243</v>
      </c>
      <c r="E229">
        <v>0</v>
      </c>
      <c r="F229">
        <v>0.55000000000000004</v>
      </c>
      <c r="G229">
        <v>55</v>
      </c>
      <c r="H229">
        <v>6.3558608902715177</v>
      </c>
      <c r="I229">
        <v>0.60580778121948242</v>
      </c>
      <c r="J229">
        <v>7.2506875357705542</v>
      </c>
      <c r="K229">
        <v>1.4544262886047361</v>
      </c>
      <c r="L229">
        <v>6.2216811180114746</v>
      </c>
      <c r="M229">
        <v>0.67443734407424927</v>
      </c>
      <c r="N229">
        <v>0.14539226889610291</v>
      </c>
      <c r="O229">
        <v>0.74355399608612061</v>
      </c>
      <c r="P229">
        <v>5.6916260719299316</v>
      </c>
      <c r="Q229">
        <v>1.441536664962769</v>
      </c>
      <c r="R229">
        <v>0.70298057794570923</v>
      </c>
      <c r="S229">
        <v>1.299936890602112</v>
      </c>
      <c r="T229">
        <v>0</v>
      </c>
    </row>
    <row r="230" spans="1:20" x14ac:dyDescent="0.25">
      <c r="A230" s="72" t="s">
        <v>264</v>
      </c>
      <c r="B230" t="s">
        <v>48</v>
      </c>
      <c r="C230" t="s">
        <v>242</v>
      </c>
      <c r="D230" t="s">
        <v>243</v>
      </c>
      <c r="E230">
        <v>0</v>
      </c>
      <c r="F230">
        <v>0</v>
      </c>
      <c r="G230">
        <v>50</v>
      </c>
      <c r="H230">
        <v>6.1947974002323951</v>
      </c>
      <c r="I230">
        <v>0.73383021354675293</v>
      </c>
      <c r="J230">
        <v>7.1402070164907148</v>
      </c>
      <c r="K230">
        <v>1.5686924457550051</v>
      </c>
      <c r="L230">
        <v>5.664029598236084</v>
      </c>
      <c r="M230">
        <v>0.73538881540298462</v>
      </c>
      <c r="N230">
        <v>0.51715379953384399</v>
      </c>
      <c r="O230">
        <v>0.64934176206588745</v>
      </c>
      <c r="P230">
        <v>5.434211254119873</v>
      </c>
      <c r="Q230">
        <v>1.5207628011703489</v>
      </c>
      <c r="R230">
        <v>0.72349101305007935</v>
      </c>
      <c r="S230">
        <v>1.2999386787414551</v>
      </c>
      <c r="T230">
        <v>0</v>
      </c>
    </row>
    <row r="231" spans="1:20" x14ac:dyDescent="0.25">
      <c r="A231" s="72" t="s">
        <v>265</v>
      </c>
      <c r="B231" t="s">
        <v>48</v>
      </c>
      <c r="C231" t="s">
        <v>242</v>
      </c>
      <c r="D231" t="s">
        <v>243</v>
      </c>
      <c r="E231">
        <v>0</v>
      </c>
      <c r="F231">
        <v>1</v>
      </c>
      <c r="G231">
        <v>70</v>
      </c>
      <c r="H231">
        <v>6.0874867880975572</v>
      </c>
      <c r="I231">
        <v>0.47177767753601069</v>
      </c>
      <c r="J231">
        <v>6.4352932706860164</v>
      </c>
      <c r="K231">
        <v>0.79284381866455078</v>
      </c>
      <c r="L231">
        <v>5.9553771018981934</v>
      </c>
      <c r="M231">
        <v>0.51686447858810425</v>
      </c>
      <c r="N231">
        <v>0.18706414103508001</v>
      </c>
      <c r="O231">
        <v>0.86330968141555786</v>
      </c>
      <c r="P231">
        <v>5.7300324440002441</v>
      </c>
      <c r="Q231">
        <v>0.95421129465103149</v>
      </c>
      <c r="R231">
        <v>0.51157265901565552</v>
      </c>
      <c r="S231">
        <v>1.2999157905578611</v>
      </c>
      <c r="T231">
        <v>0</v>
      </c>
    </row>
    <row r="232" spans="1:20" x14ac:dyDescent="0.25">
      <c r="A232" s="72" t="s">
        <v>266</v>
      </c>
      <c r="B232" t="s">
        <v>48</v>
      </c>
      <c r="C232" t="s">
        <v>242</v>
      </c>
      <c r="D232" t="s">
        <v>243</v>
      </c>
      <c r="E232">
        <v>0</v>
      </c>
      <c r="F232">
        <v>0.45</v>
      </c>
      <c r="G232">
        <v>55</v>
      </c>
      <c r="H232">
        <v>5.8291174106220343</v>
      </c>
      <c r="I232">
        <v>0.57053661346435547</v>
      </c>
      <c r="J232">
        <v>6.0630481876193638</v>
      </c>
      <c r="K232">
        <v>0.80778598785400391</v>
      </c>
      <c r="L232">
        <v>5.692054271697998</v>
      </c>
      <c r="M232">
        <v>0.6323554515838623</v>
      </c>
      <c r="N232">
        <v>0.15860134363174441</v>
      </c>
      <c r="O232">
        <v>0.80749332904815674</v>
      </c>
      <c r="P232">
        <v>5.4785242080688477</v>
      </c>
      <c r="Q232">
        <v>1.09032142162323</v>
      </c>
      <c r="R232">
        <v>0.38300502300262451</v>
      </c>
      <c r="S232">
        <v>1.2998988628387449</v>
      </c>
      <c r="T232">
        <v>0</v>
      </c>
    </row>
    <row r="233" spans="1:20" x14ac:dyDescent="0.25">
      <c r="A233" s="72" t="s">
        <v>267</v>
      </c>
      <c r="B233" t="s">
        <v>48</v>
      </c>
      <c r="C233" t="s">
        <v>242</v>
      </c>
      <c r="D233" t="s">
        <v>243</v>
      </c>
      <c r="E233">
        <v>0</v>
      </c>
      <c r="F233">
        <v>0</v>
      </c>
      <c r="G233">
        <v>35</v>
      </c>
      <c r="H233">
        <v>5.8361728824224119</v>
      </c>
      <c r="I233">
        <v>0.51711416244506836</v>
      </c>
      <c r="J233">
        <v>5.9353643111564303</v>
      </c>
      <c r="K233">
        <v>0.65993809700012207</v>
      </c>
      <c r="L233">
        <v>5.8333249092102051</v>
      </c>
      <c r="M233">
        <v>0.60302072763442993</v>
      </c>
      <c r="N233">
        <v>3.4720525145530701E-3</v>
      </c>
      <c r="O233">
        <v>0.86820006370544434</v>
      </c>
      <c r="P233">
        <v>5.6178755760192871</v>
      </c>
      <c r="Q233">
        <v>0.99668347835540771</v>
      </c>
      <c r="R233">
        <v>0.23349398374557501</v>
      </c>
      <c r="S233">
        <v>1.2998783588409419</v>
      </c>
      <c r="T233">
        <v>0</v>
      </c>
    </row>
    <row r="234" spans="1:20" x14ac:dyDescent="0.25">
      <c r="A234" s="72" t="s">
        <v>268</v>
      </c>
      <c r="B234" t="s">
        <v>21</v>
      </c>
      <c r="C234" t="s">
        <v>269</v>
      </c>
      <c r="D234" t="s">
        <v>270</v>
      </c>
      <c r="E234">
        <v>0</v>
      </c>
      <c r="F234">
        <v>1</v>
      </c>
      <c r="G234">
        <v>90</v>
      </c>
      <c r="H234">
        <v>6.1182241398265909</v>
      </c>
      <c r="I234">
        <v>0.46478128433227539</v>
      </c>
      <c r="J234">
        <v>3.7550602636766408</v>
      </c>
      <c r="K234">
        <v>1.06333315372467</v>
      </c>
      <c r="L234">
        <v>6.1681966781616211</v>
      </c>
      <c r="M234">
        <v>0.5750078558921814</v>
      </c>
      <c r="N234">
        <v>-6.4387679100036621E-2</v>
      </c>
      <c r="O234">
        <v>1.1509618759155269</v>
      </c>
      <c r="P234">
        <v>4.6030139923095703</v>
      </c>
      <c r="Q234">
        <v>1.3254269361495969</v>
      </c>
      <c r="R234">
        <v>-0.49037986993789667</v>
      </c>
      <c r="S234">
        <v>0.87492036819458008</v>
      </c>
      <c r="T234">
        <v>0.99019343033432961</v>
      </c>
    </row>
    <row r="235" spans="1:20" x14ac:dyDescent="0.25">
      <c r="A235" s="72" t="s">
        <v>271</v>
      </c>
      <c r="B235" t="s">
        <v>21</v>
      </c>
      <c r="C235" t="s">
        <v>269</v>
      </c>
      <c r="D235" t="s">
        <v>270</v>
      </c>
      <c r="E235">
        <v>0</v>
      </c>
      <c r="F235">
        <v>0</v>
      </c>
      <c r="G235">
        <v>5</v>
      </c>
      <c r="H235">
        <v>6.0392607065220103</v>
      </c>
      <c r="I235">
        <v>0.48633217811584473</v>
      </c>
      <c r="J235">
        <v>3.4462581554384579</v>
      </c>
      <c r="K235">
        <v>1.1945410966873169</v>
      </c>
      <c r="L235">
        <v>6.114494800567627</v>
      </c>
      <c r="M235">
        <v>0.609302818775177</v>
      </c>
      <c r="N235">
        <v>-9.1426968574523926E-2</v>
      </c>
      <c r="O235">
        <v>1.1654636859893801</v>
      </c>
      <c r="P235">
        <v>4.406285285949707</v>
      </c>
      <c r="Q235">
        <v>1.4011937379837041</v>
      </c>
      <c r="R235">
        <v>-0.55790495872497559</v>
      </c>
      <c r="S235">
        <v>0.84510785341262817</v>
      </c>
      <c r="T235">
        <v>0.82365227863192558</v>
      </c>
    </row>
    <row r="236" spans="1:20" x14ac:dyDescent="0.25">
      <c r="A236" s="72" t="s">
        <v>272</v>
      </c>
      <c r="B236" t="s">
        <v>27</v>
      </c>
      <c r="C236" t="s">
        <v>269</v>
      </c>
      <c r="D236" t="s">
        <v>270</v>
      </c>
      <c r="E236">
        <v>0</v>
      </c>
      <c r="F236">
        <v>1</v>
      </c>
      <c r="G236">
        <v>90</v>
      </c>
      <c r="H236">
        <v>6.0062649378115953</v>
      </c>
      <c r="I236">
        <v>0.44837212562561041</v>
      </c>
      <c r="J236">
        <v>6.0740290913385619</v>
      </c>
      <c r="K236">
        <v>0.59436368942260742</v>
      </c>
      <c r="L236">
        <v>6.0742883682250977</v>
      </c>
      <c r="M236">
        <v>0.54028904438018799</v>
      </c>
      <c r="N236">
        <v>-9.2622287571430206E-2</v>
      </c>
      <c r="O236">
        <v>0.92752718925476074</v>
      </c>
      <c r="P236">
        <v>5.9062886238098136</v>
      </c>
      <c r="Q236">
        <v>0.95478194952011108</v>
      </c>
      <c r="R236">
        <v>0.13014161586761469</v>
      </c>
      <c r="S236">
        <v>1.2998731136322019</v>
      </c>
      <c r="T236">
        <v>0</v>
      </c>
    </row>
    <row r="237" spans="1:20" x14ac:dyDescent="0.25">
      <c r="A237" s="72" t="s">
        <v>273</v>
      </c>
      <c r="B237" t="s">
        <v>27</v>
      </c>
      <c r="C237" t="s">
        <v>269</v>
      </c>
      <c r="D237" t="s">
        <v>270</v>
      </c>
      <c r="E237">
        <v>0</v>
      </c>
      <c r="F237">
        <v>0</v>
      </c>
      <c r="G237">
        <v>35</v>
      </c>
      <c r="H237">
        <v>5.9738245923119333</v>
      </c>
      <c r="I237">
        <v>0.37978005409240723</v>
      </c>
      <c r="J237">
        <v>6.0002018113309799</v>
      </c>
      <c r="K237">
        <v>0.46588850021362299</v>
      </c>
      <c r="L237">
        <v>6.0335788726806641</v>
      </c>
      <c r="M237">
        <v>0.46293210983276373</v>
      </c>
      <c r="N237">
        <v>-9.5139600336551666E-2</v>
      </c>
      <c r="O237">
        <v>0.99619889259338379</v>
      </c>
      <c r="P237">
        <v>5.8982853889465332</v>
      </c>
      <c r="Q237">
        <v>0.76005768775939941</v>
      </c>
      <c r="R237">
        <v>9.9526524543762207E-2</v>
      </c>
      <c r="S237">
        <v>1.299863815307617</v>
      </c>
      <c r="T237">
        <v>0</v>
      </c>
    </row>
    <row r="238" spans="1:20" x14ac:dyDescent="0.25">
      <c r="A238" s="72" t="s">
        <v>274</v>
      </c>
      <c r="B238" t="s">
        <v>27</v>
      </c>
      <c r="C238" t="s">
        <v>269</v>
      </c>
      <c r="D238" t="s">
        <v>270</v>
      </c>
      <c r="E238">
        <v>0</v>
      </c>
      <c r="F238">
        <v>1</v>
      </c>
      <c r="G238">
        <v>80</v>
      </c>
      <c r="H238">
        <v>5.8905196899861556</v>
      </c>
      <c r="I238">
        <v>0.43659543991088873</v>
      </c>
      <c r="J238">
        <v>5.8701563218193042</v>
      </c>
      <c r="K238">
        <v>0.54555559158325195</v>
      </c>
      <c r="L238">
        <v>5.9992938041687012</v>
      </c>
      <c r="M238">
        <v>0.53508257865905762</v>
      </c>
      <c r="N238">
        <v>-0.1493496298789978</v>
      </c>
      <c r="O238">
        <v>0.95253372192382813</v>
      </c>
      <c r="P238">
        <v>5.8445110321044922</v>
      </c>
      <c r="Q238">
        <v>0.920268714427948</v>
      </c>
      <c r="R238">
        <v>2.0738482475280762E-2</v>
      </c>
      <c r="S238">
        <v>1.299853563308716</v>
      </c>
      <c r="T238">
        <v>0</v>
      </c>
    </row>
    <row r="239" spans="1:20" x14ac:dyDescent="0.25">
      <c r="A239" s="72" t="s">
        <v>275</v>
      </c>
      <c r="B239" t="s">
        <v>27</v>
      </c>
      <c r="C239" t="s">
        <v>269</v>
      </c>
      <c r="D239" t="s">
        <v>270</v>
      </c>
      <c r="E239">
        <v>0</v>
      </c>
      <c r="F239">
        <v>0</v>
      </c>
      <c r="G239">
        <v>20</v>
      </c>
      <c r="H239">
        <v>5.8856554359700732</v>
      </c>
      <c r="I239">
        <v>0.42823123931884771</v>
      </c>
      <c r="J239">
        <v>5.8529149962029727</v>
      </c>
      <c r="K239">
        <v>0.52784872055053711</v>
      </c>
      <c r="L239">
        <v>5.966763973236084</v>
      </c>
      <c r="M239">
        <v>0.52106904983520508</v>
      </c>
      <c r="N239">
        <v>-0.11452725529670719</v>
      </c>
      <c r="O239">
        <v>0.95547771453857422</v>
      </c>
      <c r="P239">
        <v>5.7798371315002441</v>
      </c>
      <c r="Q239">
        <v>0.87596589326858521</v>
      </c>
      <c r="R239">
        <v>6.2026798725128167E-2</v>
      </c>
      <c r="S239">
        <v>1.299853563308716</v>
      </c>
      <c r="T239">
        <v>0</v>
      </c>
    </row>
    <row r="240" spans="1:20" x14ac:dyDescent="0.25">
      <c r="A240" s="72" t="s">
        <v>276</v>
      </c>
      <c r="B240" t="s">
        <v>27</v>
      </c>
      <c r="C240" t="s">
        <v>269</v>
      </c>
      <c r="D240" t="s">
        <v>270</v>
      </c>
      <c r="E240">
        <v>0</v>
      </c>
      <c r="F240">
        <v>0</v>
      </c>
      <c r="G240">
        <v>35</v>
      </c>
      <c r="H240">
        <v>5.8983853760442022</v>
      </c>
      <c r="I240">
        <v>0.36700320243835449</v>
      </c>
      <c r="J240">
        <v>5.8525552652312056</v>
      </c>
      <c r="K240">
        <v>0.40883612632751459</v>
      </c>
      <c r="L240">
        <v>5.9909849166870117</v>
      </c>
      <c r="M240">
        <v>0.45491936802864069</v>
      </c>
      <c r="N240">
        <v>-0.14976128935813901</v>
      </c>
      <c r="O240">
        <v>1.0133955478668211</v>
      </c>
      <c r="P240">
        <v>5.9174885749816886</v>
      </c>
      <c r="Q240">
        <v>0.70786994695663452</v>
      </c>
      <c r="R240">
        <v>-6.8186342716217041E-2</v>
      </c>
      <c r="S240">
        <v>1.299834728240967</v>
      </c>
      <c r="T240">
        <v>0</v>
      </c>
    </row>
    <row r="241" spans="1:20" x14ac:dyDescent="0.25">
      <c r="A241" s="72" t="s">
        <v>277</v>
      </c>
      <c r="B241" t="s">
        <v>27</v>
      </c>
      <c r="C241" t="s">
        <v>269</v>
      </c>
      <c r="D241" t="s">
        <v>270</v>
      </c>
      <c r="E241">
        <v>0</v>
      </c>
      <c r="F241">
        <v>1</v>
      </c>
      <c r="G241">
        <v>80</v>
      </c>
      <c r="H241">
        <v>5.8371140264148824</v>
      </c>
      <c r="I241">
        <v>0.3917546272277832</v>
      </c>
      <c r="J241">
        <v>5.7930273040682998</v>
      </c>
      <c r="K241">
        <v>0.47812199592590332</v>
      </c>
      <c r="L241">
        <v>5.8830709457397461</v>
      </c>
      <c r="M241">
        <v>0.47404175996780401</v>
      </c>
      <c r="N241">
        <v>-7.1494869887828827E-2</v>
      </c>
      <c r="O241">
        <v>0.99210864305496216</v>
      </c>
      <c r="P241">
        <v>5.6882801055908203</v>
      </c>
      <c r="Q241">
        <v>0.77995580434799194</v>
      </c>
      <c r="R241">
        <v>9.9680423736572266E-2</v>
      </c>
      <c r="S241">
        <v>1.299852848052979</v>
      </c>
      <c r="T241">
        <v>0</v>
      </c>
    </row>
    <row r="242" spans="1:20" x14ac:dyDescent="0.25">
      <c r="A242" s="72" t="s">
        <v>278</v>
      </c>
      <c r="B242" t="s">
        <v>27</v>
      </c>
      <c r="C242" t="s">
        <v>269</v>
      </c>
      <c r="D242" t="s">
        <v>270</v>
      </c>
      <c r="E242">
        <v>0</v>
      </c>
      <c r="F242">
        <v>1</v>
      </c>
      <c r="G242">
        <v>90</v>
      </c>
      <c r="H242">
        <v>5.7443238486832309</v>
      </c>
      <c r="I242">
        <v>0.46657752990722662</v>
      </c>
      <c r="J242">
        <v>5.7032398184396627</v>
      </c>
      <c r="K242">
        <v>0.56007027626037598</v>
      </c>
      <c r="L242">
        <v>5.7608442306518546</v>
      </c>
      <c r="M242">
        <v>0.55101281404495239</v>
      </c>
      <c r="N242">
        <v>-2.207579463720322E-2</v>
      </c>
      <c r="O242">
        <v>0.91819083690643311</v>
      </c>
      <c r="P242">
        <v>5.5285468101501456</v>
      </c>
      <c r="Q242">
        <v>0.89263159036636353</v>
      </c>
      <c r="R242">
        <v>0.14480835199356079</v>
      </c>
      <c r="S242">
        <v>1.2998642921447749</v>
      </c>
      <c r="T242">
        <v>0</v>
      </c>
    </row>
    <row r="243" spans="1:20" x14ac:dyDescent="0.25">
      <c r="A243" s="72" t="s">
        <v>279</v>
      </c>
      <c r="B243" t="s">
        <v>27</v>
      </c>
      <c r="C243" t="s">
        <v>269</v>
      </c>
      <c r="D243" t="s">
        <v>270</v>
      </c>
      <c r="E243">
        <v>0</v>
      </c>
      <c r="F243">
        <v>0</v>
      </c>
      <c r="G243">
        <v>40</v>
      </c>
      <c r="H243">
        <v>5.700202995648481</v>
      </c>
      <c r="I243">
        <v>0.37743234634399409</v>
      </c>
      <c r="J243">
        <v>5.5898477738260963</v>
      </c>
      <c r="K243">
        <v>0.40425539016723627</v>
      </c>
      <c r="L243">
        <v>5.7260513305664063</v>
      </c>
      <c r="M243">
        <v>0.45308423042297358</v>
      </c>
      <c r="N243">
        <v>-4.2104810476303101E-2</v>
      </c>
      <c r="O243">
        <v>0.99966323375701904</v>
      </c>
      <c r="P243">
        <v>5.5622878074645996</v>
      </c>
      <c r="Q243">
        <v>0.6795276403427124</v>
      </c>
      <c r="R243">
        <v>3.0179455876350399E-2</v>
      </c>
      <c r="S243">
        <v>1.299843549728394</v>
      </c>
      <c r="T243">
        <v>0</v>
      </c>
    </row>
    <row r="244" spans="1:20" x14ac:dyDescent="0.25">
      <c r="A244" s="72" t="s">
        <v>280</v>
      </c>
      <c r="B244" t="s">
        <v>40</v>
      </c>
      <c r="C244" t="s">
        <v>269</v>
      </c>
      <c r="D244" t="s">
        <v>270</v>
      </c>
      <c r="E244">
        <v>0</v>
      </c>
      <c r="F244">
        <v>1</v>
      </c>
      <c r="G244">
        <v>90</v>
      </c>
      <c r="H244">
        <v>6.346542851328242</v>
      </c>
      <c r="I244">
        <v>0.60037875175476074</v>
      </c>
      <c r="J244">
        <v>7.2117411846839401</v>
      </c>
      <c r="K244">
        <v>1.4103295803070071</v>
      </c>
      <c r="L244">
        <v>6.2156267166137704</v>
      </c>
      <c r="M244">
        <v>0.66882860660552979</v>
      </c>
      <c r="N244">
        <v>0.14307525753974909</v>
      </c>
      <c r="O244">
        <v>0.74899792671203613</v>
      </c>
      <c r="P244">
        <v>5.7283601760864258</v>
      </c>
      <c r="Q244">
        <v>1.4359724521636961</v>
      </c>
      <c r="R244">
        <v>0.67773926258087158</v>
      </c>
      <c r="S244">
        <v>1.299935102462769</v>
      </c>
      <c r="T244">
        <v>0</v>
      </c>
    </row>
    <row r="245" spans="1:20" x14ac:dyDescent="0.25">
      <c r="A245" s="72" t="s">
        <v>281</v>
      </c>
      <c r="B245" t="s">
        <v>40</v>
      </c>
      <c r="C245" t="s">
        <v>269</v>
      </c>
      <c r="D245" t="s">
        <v>270</v>
      </c>
      <c r="E245">
        <v>0</v>
      </c>
      <c r="F245">
        <v>1</v>
      </c>
      <c r="G245">
        <v>70</v>
      </c>
      <c r="H245">
        <v>6.297014812343475</v>
      </c>
      <c r="I245">
        <v>0.59280800819396973</v>
      </c>
      <c r="J245">
        <v>7.054791751897441</v>
      </c>
      <c r="K245">
        <v>1.325553178787231</v>
      </c>
      <c r="L245">
        <v>6.164696216583252</v>
      </c>
      <c r="M245">
        <v>0.65972024202346802</v>
      </c>
      <c r="N245">
        <v>0.14661785960197449</v>
      </c>
      <c r="O245">
        <v>0.75605040788650513</v>
      </c>
      <c r="P245">
        <v>5.7011141777038574</v>
      </c>
      <c r="Q245">
        <v>1.401472210884094</v>
      </c>
      <c r="R245">
        <v>0.64182627201080322</v>
      </c>
      <c r="S245">
        <v>1.2999322414398189</v>
      </c>
      <c r="T245">
        <v>0</v>
      </c>
    </row>
    <row r="246" spans="1:20" x14ac:dyDescent="0.25">
      <c r="A246" s="72" t="s">
        <v>282</v>
      </c>
      <c r="B246" t="s">
        <v>40</v>
      </c>
      <c r="C246" t="s">
        <v>269</v>
      </c>
      <c r="D246" t="s">
        <v>270</v>
      </c>
      <c r="E246">
        <v>0</v>
      </c>
      <c r="F246">
        <v>1</v>
      </c>
      <c r="G246">
        <v>90</v>
      </c>
      <c r="H246">
        <v>6.0899306866952809</v>
      </c>
      <c r="I246">
        <v>0.59380793571472168</v>
      </c>
      <c r="J246">
        <v>6.7137300774293092</v>
      </c>
      <c r="K246">
        <v>1.154012203216553</v>
      </c>
      <c r="L246">
        <v>5.7648434638977051</v>
      </c>
      <c r="M246">
        <v>0.60956764221191406</v>
      </c>
      <c r="N246">
        <v>0.38520252704620361</v>
      </c>
      <c r="O246">
        <v>0.74771994352340698</v>
      </c>
      <c r="P246">
        <v>5.5073084831237793</v>
      </c>
      <c r="Q246">
        <v>1.184628367424011</v>
      </c>
      <c r="R246">
        <v>0.67001664638519287</v>
      </c>
      <c r="S246">
        <v>1.299931526184082</v>
      </c>
      <c r="T246">
        <v>0</v>
      </c>
    </row>
    <row r="247" spans="1:20" x14ac:dyDescent="0.25">
      <c r="A247" s="72" t="s">
        <v>283</v>
      </c>
      <c r="B247" t="s">
        <v>40</v>
      </c>
      <c r="C247" t="s">
        <v>269</v>
      </c>
      <c r="D247" t="s">
        <v>270</v>
      </c>
      <c r="E247">
        <v>0</v>
      </c>
      <c r="F247">
        <v>0.4</v>
      </c>
      <c r="G247">
        <v>60</v>
      </c>
      <c r="H247">
        <v>6.0391988630057094</v>
      </c>
      <c r="I247">
        <v>0.54547476768493652</v>
      </c>
      <c r="J247">
        <v>6.5537068323658438</v>
      </c>
      <c r="K247">
        <v>0.99345707893371582</v>
      </c>
      <c r="L247">
        <v>5.7557210922241211</v>
      </c>
      <c r="M247">
        <v>0.55995362997055054</v>
      </c>
      <c r="N247">
        <v>0.36611700057983398</v>
      </c>
      <c r="O247">
        <v>0.78781783580780029</v>
      </c>
      <c r="P247">
        <v>5.5321097373962402</v>
      </c>
      <c r="Q247">
        <v>1.041528463363647</v>
      </c>
      <c r="R247">
        <v>0.64993607997894287</v>
      </c>
      <c r="S247">
        <v>1.2999281883239751</v>
      </c>
      <c r="T247">
        <v>0</v>
      </c>
    </row>
    <row r="248" spans="1:20" x14ac:dyDescent="0.25">
      <c r="A248" s="72" t="s">
        <v>284</v>
      </c>
      <c r="B248" t="s">
        <v>40</v>
      </c>
      <c r="C248" t="s">
        <v>269</v>
      </c>
      <c r="D248" t="s">
        <v>270</v>
      </c>
      <c r="E248">
        <v>0</v>
      </c>
      <c r="F248">
        <v>0</v>
      </c>
      <c r="G248">
        <v>60</v>
      </c>
      <c r="H248">
        <v>5.9353775230975643</v>
      </c>
      <c r="I248">
        <v>0.4748384952545166</v>
      </c>
      <c r="J248">
        <v>6.1751935579547688</v>
      </c>
      <c r="K248">
        <v>0.71405458450317383</v>
      </c>
      <c r="L248">
        <v>5.7933683395385742</v>
      </c>
      <c r="M248">
        <v>0.51699304580688477</v>
      </c>
      <c r="N248">
        <v>0.2009590566158295</v>
      </c>
      <c r="O248">
        <v>0.87821739912033081</v>
      </c>
      <c r="P248">
        <v>5.5985383987426758</v>
      </c>
      <c r="Q248">
        <v>0.91413944959640503</v>
      </c>
      <c r="R248">
        <v>0.44439113140106201</v>
      </c>
      <c r="S248">
        <v>1.299903035163879</v>
      </c>
      <c r="T248">
        <v>0</v>
      </c>
    </row>
    <row r="249" spans="1:20" x14ac:dyDescent="0.25">
      <c r="A249" s="72" t="s">
        <v>285</v>
      </c>
      <c r="B249" t="s">
        <v>40</v>
      </c>
      <c r="C249" t="s">
        <v>269</v>
      </c>
      <c r="D249" t="s">
        <v>270</v>
      </c>
      <c r="E249">
        <v>0</v>
      </c>
      <c r="F249">
        <v>0.6</v>
      </c>
      <c r="G249">
        <v>60</v>
      </c>
      <c r="H249">
        <v>6.0154310981656591</v>
      </c>
      <c r="I249">
        <v>0.45415401458740229</v>
      </c>
      <c r="J249">
        <v>6.1301749569382542</v>
      </c>
      <c r="K249">
        <v>0.61818718910217285</v>
      </c>
      <c r="L249">
        <v>6.0645699501037598</v>
      </c>
      <c r="M249">
        <v>0.54333710670471191</v>
      </c>
      <c r="N249">
        <v>-6.6564127802848816E-2</v>
      </c>
      <c r="O249">
        <v>0.92324948310852051</v>
      </c>
      <c r="P249">
        <v>5.8642263412475586</v>
      </c>
      <c r="Q249">
        <v>0.95051306486129761</v>
      </c>
      <c r="R249">
        <v>0.20579016208648679</v>
      </c>
      <c r="S249">
        <v>1.2998824119567871</v>
      </c>
      <c r="T249">
        <v>0</v>
      </c>
    </row>
    <row r="250" spans="1:20" x14ac:dyDescent="0.25">
      <c r="A250" s="72" t="s">
        <v>286</v>
      </c>
      <c r="B250" t="s">
        <v>40</v>
      </c>
      <c r="C250" t="s">
        <v>269</v>
      </c>
      <c r="D250" t="s">
        <v>270</v>
      </c>
      <c r="E250">
        <v>0</v>
      </c>
      <c r="F250">
        <v>0</v>
      </c>
      <c r="G250">
        <v>0</v>
      </c>
      <c r="H250">
        <v>5.9205663202373886</v>
      </c>
      <c r="I250">
        <v>0.40141963958740229</v>
      </c>
      <c r="J250">
        <v>6.091479166336466</v>
      </c>
      <c r="K250">
        <v>0.5673527717590332</v>
      </c>
      <c r="L250">
        <v>5.8305678367614746</v>
      </c>
      <c r="M250">
        <v>0.44625881314277649</v>
      </c>
      <c r="N250">
        <v>0.14815413951873779</v>
      </c>
      <c r="O250">
        <v>0.94721353054046631</v>
      </c>
      <c r="P250">
        <v>5.6977963447570801</v>
      </c>
      <c r="Q250">
        <v>0.77867037057876587</v>
      </c>
      <c r="R250">
        <v>0.36271989345550543</v>
      </c>
      <c r="S250">
        <v>1.299896121025085</v>
      </c>
      <c r="T250">
        <v>0</v>
      </c>
    </row>
    <row r="251" spans="1:20" x14ac:dyDescent="0.25">
      <c r="A251" s="72" t="s">
        <v>287</v>
      </c>
      <c r="B251" t="s">
        <v>40</v>
      </c>
      <c r="C251" t="s">
        <v>269</v>
      </c>
      <c r="D251" t="s">
        <v>270</v>
      </c>
      <c r="E251">
        <v>0</v>
      </c>
      <c r="F251">
        <v>0.6</v>
      </c>
      <c r="G251">
        <v>60</v>
      </c>
      <c r="H251">
        <v>5.926830777196594</v>
      </c>
      <c r="I251">
        <v>0.39636874198913569</v>
      </c>
      <c r="J251">
        <v>6.069537493798105</v>
      </c>
      <c r="K251">
        <v>0.54738116264343262</v>
      </c>
      <c r="L251">
        <v>5.8646440505981454</v>
      </c>
      <c r="M251">
        <v>0.44949221611022949</v>
      </c>
      <c r="N251">
        <v>0.1018417850136757</v>
      </c>
      <c r="O251">
        <v>0.95805621147155762</v>
      </c>
      <c r="P251">
        <v>5.7317419052124023</v>
      </c>
      <c r="Q251">
        <v>0.78107482194900513</v>
      </c>
      <c r="R251">
        <v>0.31317263841629028</v>
      </c>
      <c r="S251">
        <v>1.299889087677002</v>
      </c>
      <c r="T251">
        <v>0</v>
      </c>
    </row>
    <row r="252" spans="1:20" x14ac:dyDescent="0.25">
      <c r="A252" s="72" t="s">
        <v>288</v>
      </c>
      <c r="B252" t="s">
        <v>40</v>
      </c>
      <c r="C252" t="s">
        <v>269</v>
      </c>
      <c r="D252" t="s">
        <v>270</v>
      </c>
      <c r="E252">
        <v>0</v>
      </c>
      <c r="F252">
        <v>0.4</v>
      </c>
      <c r="G252">
        <v>50</v>
      </c>
      <c r="H252">
        <v>5.9687815114156608</v>
      </c>
      <c r="I252">
        <v>0.3867945671081543</v>
      </c>
      <c r="J252">
        <v>5.984756235337338</v>
      </c>
      <c r="K252">
        <v>0.46195769309997559</v>
      </c>
      <c r="L252">
        <v>6.0222454071044922</v>
      </c>
      <c r="M252">
        <v>0.46932026743888849</v>
      </c>
      <c r="N252">
        <v>-8.3970241248607635E-2</v>
      </c>
      <c r="O252">
        <v>0.9866718053817749</v>
      </c>
      <c r="P252">
        <v>5.9001030921936044</v>
      </c>
      <c r="Q252">
        <v>0.75960487127304077</v>
      </c>
      <c r="R252">
        <v>8.2788407802581787E-2</v>
      </c>
      <c r="S252">
        <v>1.2998611927032471</v>
      </c>
      <c r="T252">
        <v>0</v>
      </c>
    </row>
    <row r="253" spans="1:20" x14ac:dyDescent="0.25">
      <c r="A253" s="72" t="s">
        <v>289</v>
      </c>
      <c r="B253" t="s">
        <v>48</v>
      </c>
      <c r="C253" t="s">
        <v>269</v>
      </c>
      <c r="D253" t="s">
        <v>270</v>
      </c>
      <c r="E253">
        <v>0</v>
      </c>
      <c r="F253">
        <v>0.45</v>
      </c>
      <c r="G253">
        <v>50</v>
      </c>
      <c r="H253">
        <v>6.1114651576265588</v>
      </c>
      <c r="I253">
        <v>0.67522644996643066</v>
      </c>
      <c r="J253">
        <v>6.9383948290199973</v>
      </c>
      <c r="K253">
        <v>1.3704459667205811</v>
      </c>
      <c r="L253">
        <v>5.6293420791625977</v>
      </c>
      <c r="M253">
        <v>0.6706966757774353</v>
      </c>
      <c r="N253">
        <v>0.51470118761062622</v>
      </c>
      <c r="O253">
        <v>0.68151688575744629</v>
      </c>
      <c r="P253">
        <v>5.4315905570983887</v>
      </c>
      <c r="Q253">
        <v>1.305072069168091</v>
      </c>
      <c r="R253">
        <v>0.73988956212997437</v>
      </c>
      <c r="S253">
        <v>1.299937963485718</v>
      </c>
      <c r="T253">
        <v>0</v>
      </c>
    </row>
    <row r="254" spans="1:20" x14ac:dyDescent="0.25">
      <c r="A254" s="72" t="s">
        <v>290</v>
      </c>
      <c r="B254" t="s">
        <v>48</v>
      </c>
      <c r="C254" t="s">
        <v>269</v>
      </c>
      <c r="D254" t="s">
        <v>270</v>
      </c>
      <c r="E254">
        <v>0</v>
      </c>
      <c r="F254">
        <v>0</v>
      </c>
      <c r="G254">
        <v>55</v>
      </c>
      <c r="H254">
        <v>5.9007533120635109</v>
      </c>
      <c r="I254">
        <v>0.4609217643737793</v>
      </c>
      <c r="J254">
        <v>6.2116358468041453</v>
      </c>
      <c r="K254">
        <v>0.71631002426147461</v>
      </c>
      <c r="L254">
        <v>5.6821308135986328</v>
      </c>
      <c r="M254">
        <v>0.47235012054443359</v>
      </c>
      <c r="N254">
        <v>0.33550083637237549</v>
      </c>
      <c r="O254">
        <v>0.87551307678222656</v>
      </c>
      <c r="P254">
        <v>5.5163216590881348</v>
      </c>
      <c r="Q254">
        <v>0.80031347274780273</v>
      </c>
      <c r="R254">
        <v>0.58777445554733276</v>
      </c>
      <c r="S254">
        <v>1.2999188899993901</v>
      </c>
      <c r="T254">
        <v>0</v>
      </c>
    </row>
    <row r="255" spans="1:20" x14ac:dyDescent="0.25">
      <c r="A255" s="72" t="s">
        <v>291</v>
      </c>
      <c r="B255" t="s">
        <v>48</v>
      </c>
      <c r="C255" t="s">
        <v>269</v>
      </c>
      <c r="D255" t="s">
        <v>270</v>
      </c>
      <c r="E255">
        <v>0</v>
      </c>
      <c r="F255">
        <v>0</v>
      </c>
      <c r="G255">
        <v>40</v>
      </c>
      <c r="H255">
        <v>5.7973014772955844</v>
      </c>
      <c r="I255">
        <v>0.43663358688354492</v>
      </c>
      <c r="J255">
        <v>5.81519838150823</v>
      </c>
      <c r="K255">
        <v>0.54355454444885254</v>
      </c>
      <c r="L255">
        <v>5.7616701126098633</v>
      </c>
      <c r="M255">
        <v>0.50428247451782227</v>
      </c>
      <c r="N255">
        <v>5.2042610943317413E-2</v>
      </c>
      <c r="O255">
        <v>0.93877828121185303</v>
      </c>
      <c r="P255">
        <v>5.5502710342407227</v>
      </c>
      <c r="Q255">
        <v>0.81899487972259521</v>
      </c>
      <c r="R255">
        <v>0.23700070381164551</v>
      </c>
      <c r="S255">
        <v>1.2998678684234619</v>
      </c>
      <c r="T255">
        <v>0</v>
      </c>
    </row>
    <row r="256" spans="1:20" x14ac:dyDescent="0.25">
      <c r="A256" s="72" t="s">
        <v>292</v>
      </c>
      <c r="B256" t="s">
        <v>48</v>
      </c>
      <c r="C256" t="s">
        <v>269</v>
      </c>
      <c r="D256" t="s">
        <v>270</v>
      </c>
      <c r="E256">
        <v>0</v>
      </c>
      <c r="F256">
        <v>0.55000000000000004</v>
      </c>
      <c r="G256">
        <v>55</v>
      </c>
      <c r="H256">
        <v>5.7308149397411254</v>
      </c>
      <c r="I256">
        <v>0.30871963500976563</v>
      </c>
      <c r="J256">
        <v>5.7692084780823647</v>
      </c>
      <c r="K256">
        <v>0.34642410278320313</v>
      </c>
      <c r="L256">
        <v>5.6620135307312012</v>
      </c>
      <c r="M256">
        <v>0.34318879246711731</v>
      </c>
      <c r="N256">
        <v>0.1476499140262604</v>
      </c>
      <c r="O256">
        <v>1.0531966686248779</v>
      </c>
      <c r="P256">
        <v>5.5814309120178223</v>
      </c>
      <c r="Q256">
        <v>0.51092797517776489</v>
      </c>
      <c r="R256">
        <v>0.26809039711952209</v>
      </c>
      <c r="S256">
        <v>1.299878835678101</v>
      </c>
      <c r="T256">
        <v>0</v>
      </c>
    </row>
    <row r="257" spans="1:20" x14ac:dyDescent="0.25">
      <c r="A257" s="72" t="s">
        <v>293</v>
      </c>
      <c r="B257" t="s">
        <v>21</v>
      </c>
      <c r="C257" t="s">
        <v>294</v>
      </c>
      <c r="D257" t="s">
        <v>295</v>
      </c>
      <c r="E257">
        <v>0</v>
      </c>
      <c r="F257">
        <v>1</v>
      </c>
      <c r="G257">
        <v>90</v>
      </c>
      <c r="H257">
        <v>6.1381319607468408</v>
      </c>
      <c r="I257">
        <v>0.45755434036254877</v>
      </c>
      <c r="J257">
        <v>4.9167139733003564</v>
      </c>
      <c r="K257">
        <v>0.67442488670349121</v>
      </c>
      <c r="L257">
        <v>6.0173096656799316</v>
      </c>
      <c r="M257">
        <v>0.49854841828346252</v>
      </c>
      <c r="N257">
        <v>0.1784943342208862</v>
      </c>
      <c r="O257">
        <v>1.165191173553467</v>
      </c>
      <c r="P257">
        <v>5.1618809700012207</v>
      </c>
      <c r="Q257">
        <v>0.99952709674835205</v>
      </c>
      <c r="R257">
        <v>-0.1801789253950119</v>
      </c>
      <c r="S257">
        <v>1.0092847347259519</v>
      </c>
      <c r="T257">
        <v>19.153076410293579</v>
      </c>
    </row>
    <row r="258" spans="1:20" x14ac:dyDescent="0.25">
      <c r="A258" s="72" t="s">
        <v>296</v>
      </c>
      <c r="B258" t="s">
        <v>27</v>
      </c>
      <c r="C258" t="s">
        <v>294</v>
      </c>
      <c r="D258" t="s">
        <v>295</v>
      </c>
      <c r="E258">
        <v>0</v>
      </c>
      <c r="F258">
        <v>1</v>
      </c>
      <c r="G258">
        <v>90</v>
      </c>
      <c r="H258">
        <v>6.0916855931119924</v>
      </c>
      <c r="I258">
        <v>0.41603899002075201</v>
      </c>
      <c r="J258">
        <v>6.1102473621303233</v>
      </c>
      <c r="K258">
        <v>0.40979480743408198</v>
      </c>
      <c r="L258">
        <v>6.1114706993103027</v>
      </c>
      <c r="M258">
        <v>0.49380838871002197</v>
      </c>
      <c r="N258">
        <v>-2.9521666467189789E-2</v>
      </c>
      <c r="O258">
        <v>0.94196617603302002</v>
      </c>
      <c r="P258">
        <v>5.9931864738464364</v>
      </c>
      <c r="Q258">
        <v>0.65770399570465088</v>
      </c>
      <c r="R258">
        <v>0.13182872533798221</v>
      </c>
      <c r="S258">
        <v>1.29986572265625</v>
      </c>
      <c r="T258">
        <v>0</v>
      </c>
    </row>
    <row r="259" spans="1:20" x14ac:dyDescent="0.25">
      <c r="A259" s="72" t="s">
        <v>297</v>
      </c>
      <c r="B259" t="s">
        <v>27</v>
      </c>
      <c r="C259" t="s">
        <v>294</v>
      </c>
      <c r="D259" t="s">
        <v>295</v>
      </c>
      <c r="E259">
        <v>0</v>
      </c>
      <c r="F259">
        <v>0</v>
      </c>
      <c r="G259">
        <v>15</v>
      </c>
      <c r="H259">
        <v>6.0033933522431013</v>
      </c>
      <c r="I259">
        <v>0.45790410041809082</v>
      </c>
      <c r="J259">
        <v>6.063737137710258</v>
      </c>
      <c r="K259">
        <v>0.52299642562866211</v>
      </c>
      <c r="L259">
        <v>6.0404739379882813</v>
      </c>
      <c r="M259">
        <v>0.54501569271087646</v>
      </c>
      <c r="N259">
        <v>-5.0080113112926483E-2</v>
      </c>
      <c r="O259">
        <v>0.91768002510070801</v>
      </c>
      <c r="P259">
        <v>5.9041562080383301</v>
      </c>
      <c r="Q259">
        <v>0.83507829904556274</v>
      </c>
      <c r="R259">
        <v>0.1414366960525513</v>
      </c>
      <c r="S259">
        <v>1.299871444702148</v>
      </c>
      <c r="T259">
        <v>0</v>
      </c>
    </row>
    <row r="260" spans="1:20" x14ac:dyDescent="0.25">
      <c r="A260" s="72" t="s">
        <v>298</v>
      </c>
      <c r="B260" t="s">
        <v>27</v>
      </c>
      <c r="C260" t="s">
        <v>294</v>
      </c>
      <c r="D260" t="s">
        <v>295</v>
      </c>
      <c r="E260">
        <v>0</v>
      </c>
      <c r="F260">
        <v>1</v>
      </c>
      <c r="G260">
        <v>90</v>
      </c>
      <c r="H260">
        <v>6.001936506116003</v>
      </c>
      <c r="I260">
        <v>0.48605608940124512</v>
      </c>
      <c r="J260">
        <v>6.0568000434742029</v>
      </c>
      <c r="K260">
        <v>0.57098054885864258</v>
      </c>
      <c r="L260">
        <v>6.0633454322814941</v>
      </c>
      <c r="M260">
        <v>0.5805889368057251</v>
      </c>
      <c r="N260">
        <v>-7.7757544815540314E-2</v>
      </c>
      <c r="O260">
        <v>0.89251840114593506</v>
      </c>
      <c r="P260">
        <v>5.9061241149902344</v>
      </c>
      <c r="Q260">
        <v>0.92149627208709717</v>
      </c>
      <c r="R260">
        <v>0.1212012767791748</v>
      </c>
      <c r="S260">
        <v>1.2998702526092529</v>
      </c>
      <c r="T260">
        <v>0</v>
      </c>
    </row>
    <row r="261" spans="1:20" x14ac:dyDescent="0.25">
      <c r="A261" s="72" t="s">
        <v>299</v>
      </c>
      <c r="B261" t="s">
        <v>27</v>
      </c>
      <c r="C261" t="s">
        <v>294</v>
      </c>
      <c r="D261" t="s">
        <v>295</v>
      </c>
      <c r="E261">
        <v>0</v>
      </c>
      <c r="F261">
        <v>0</v>
      </c>
      <c r="G261">
        <v>30</v>
      </c>
      <c r="H261">
        <v>5.9912491345417473</v>
      </c>
      <c r="I261">
        <v>0.43922996520996088</v>
      </c>
      <c r="J261">
        <v>6.0144895427232141</v>
      </c>
      <c r="K261">
        <v>0.46661782264709473</v>
      </c>
      <c r="L261">
        <v>6.042945384979248</v>
      </c>
      <c r="M261">
        <v>0.52729195356369019</v>
      </c>
      <c r="N261">
        <v>-7.2181440889835358E-2</v>
      </c>
      <c r="O261">
        <v>0.93701541423797607</v>
      </c>
      <c r="P261">
        <v>5.9292888641357422</v>
      </c>
      <c r="Q261">
        <v>0.76737534999847412</v>
      </c>
      <c r="R261">
        <v>8.2481324672698975E-2</v>
      </c>
      <c r="S261">
        <v>1.2998614311218259</v>
      </c>
      <c r="T261">
        <v>0</v>
      </c>
    </row>
    <row r="262" spans="1:20" x14ac:dyDescent="0.25">
      <c r="A262" s="72" t="s">
        <v>300</v>
      </c>
      <c r="B262" t="s">
        <v>27</v>
      </c>
      <c r="C262" t="s">
        <v>294</v>
      </c>
      <c r="D262" t="s">
        <v>295</v>
      </c>
      <c r="E262">
        <v>0</v>
      </c>
      <c r="F262">
        <v>0</v>
      </c>
      <c r="G262">
        <v>0</v>
      </c>
      <c r="H262">
        <v>5.9785089703253602</v>
      </c>
      <c r="I262">
        <v>0.43264865875244141</v>
      </c>
      <c r="J262">
        <v>6.0095131506321886</v>
      </c>
      <c r="K262">
        <v>0.47647595405578608</v>
      </c>
      <c r="L262">
        <v>6.0326776504516602</v>
      </c>
      <c r="M262">
        <v>0.52058225870132446</v>
      </c>
      <c r="N262">
        <v>-7.6618686318397522E-2</v>
      </c>
      <c r="O262">
        <v>0.94467794895172119</v>
      </c>
      <c r="P262">
        <v>5.9157242774963379</v>
      </c>
      <c r="Q262">
        <v>0.78116893768310547</v>
      </c>
      <c r="R262">
        <v>8.9163362979888916E-2</v>
      </c>
      <c r="S262">
        <v>1.2998626232147219</v>
      </c>
      <c r="T262">
        <v>0</v>
      </c>
    </row>
    <row r="263" spans="1:20" x14ac:dyDescent="0.25">
      <c r="A263" s="72" t="s">
        <v>301</v>
      </c>
      <c r="B263" t="s">
        <v>27</v>
      </c>
      <c r="C263" t="s">
        <v>294</v>
      </c>
      <c r="D263" t="s">
        <v>295</v>
      </c>
      <c r="E263">
        <v>0</v>
      </c>
      <c r="F263">
        <v>0.6</v>
      </c>
      <c r="G263">
        <v>60</v>
      </c>
      <c r="H263">
        <v>5.9635735661021521</v>
      </c>
      <c r="I263">
        <v>0.41716670989990229</v>
      </c>
      <c r="J263">
        <v>5.9502545633615984</v>
      </c>
      <c r="K263">
        <v>0.41581511497497559</v>
      </c>
      <c r="L263">
        <v>6.0436286926269531</v>
      </c>
      <c r="M263">
        <v>0.50852817296981812</v>
      </c>
      <c r="N263">
        <v>-0.1158504337072372</v>
      </c>
      <c r="O263">
        <v>0.96441769599914551</v>
      </c>
      <c r="P263">
        <v>5.9490013122558594</v>
      </c>
      <c r="Q263">
        <v>0.70618158578872681</v>
      </c>
      <c r="R263">
        <v>1.3208985328674321E-3</v>
      </c>
      <c r="S263">
        <v>1.2998466491699221</v>
      </c>
      <c r="T263">
        <v>0</v>
      </c>
    </row>
    <row r="264" spans="1:20" x14ac:dyDescent="0.25">
      <c r="A264" s="72" t="s">
        <v>302</v>
      </c>
      <c r="B264" t="s">
        <v>27</v>
      </c>
      <c r="C264" t="s">
        <v>294</v>
      </c>
      <c r="D264" t="s">
        <v>295</v>
      </c>
      <c r="E264">
        <v>0</v>
      </c>
      <c r="F264">
        <v>0.4</v>
      </c>
      <c r="G264">
        <v>50</v>
      </c>
      <c r="H264">
        <v>5.9642504659104691</v>
      </c>
      <c r="I264">
        <v>0.24569964408874509</v>
      </c>
      <c r="J264">
        <v>5.9418616625761089</v>
      </c>
      <c r="K264">
        <v>0.21093463897705081</v>
      </c>
      <c r="L264">
        <v>6.0254960060119629</v>
      </c>
      <c r="M264">
        <v>0.31156498193740839</v>
      </c>
      <c r="N264">
        <v>-0.1450554430484772</v>
      </c>
      <c r="O264">
        <v>1.137070417404175</v>
      </c>
      <c r="P264">
        <v>6.0026640892028809</v>
      </c>
      <c r="Q264">
        <v>0.36872303485870361</v>
      </c>
      <c r="R264">
        <v>-0.12222129106521611</v>
      </c>
      <c r="S264">
        <v>1.299808025360107</v>
      </c>
      <c r="T264">
        <v>0</v>
      </c>
    </row>
    <row r="265" spans="1:20" x14ac:dyDescent="0.25">
      <c r="A265" s="72" t="s">
        <v>303</v>
      </c>
      <c r="B265" t="s">
        <v>27</v>
      </c>
      <c r="C265" t="s">
        <v>294</v>
      </c>
      <c r="D265" t="s">
        <v>295</v>
      </c>
      <c r="E265">
        <v>0</v>
      </c>
      <c r="F265">
        <v>1</v>
      </c>
      <c r="G265">
        <v>90</v>
      </c>
      <c r="H265">
        <v>5.9556948753846601</v>
      </c>
      <c r="I265">
        <v>0.35524344444274902</v>
      </c>
      <c r="J265">
        <v>5.9351931922271479</v>
      </c>
      <c r="K265">
        <v>0.33946609497070313</v>
      </c>
      <c r="L265">
        <v>6.0220556259155273</v>
      </c>
      <c r="M265">
        <v>0.43683508038520807</v>
      </c>
      <c r="N265">
        <v>-0.1119807660579681</v>
      </c>
      <c r="O265">
        <v>1.0212287902832029</v>
      </c>
      <c r="P265">
        <v>5.9694390296936044</v>
      </c>
      <c r="Q265">
        <v>0.58427870273590088</v>
      </c>
      <c r="R265">
        <v>-4.3602049350738532E-2</v>
      </c>
      <c r="S265">
        <v>1.2998344898223879</v>
      </c>
      <c r="T265">
        <v>0</v>
      </c>
    </row>
    <row r="266" spans="1:20" x14ac:dyDescent="0.25">
      <c r="A266" s="72" t="s">
        <v>304</v>
      </c>
      <c r="B266" t="s">
        <v>27</v>
      </c>
      <c r="C266" t="s">
        <v>294</v>
      </c>
      <c r="D266" t="s">
        <v>295</v>
      </c>
      <c r="E266">
        <v>0</v>
      </c>
      <c r="F266">
        <v>0</v>
      </c>
      <c r="G266">
        <v>40</v>
      </c>
      <c r="H266">
        <v>5.8965154575400502</v>
      </c>
      <c r="I266">
        <v>0.35311746597290039</v>
      </c>
      <c r="J266">
        <v>5.8631701793831068</v>
      </c>
      <c r="K266">
        <v>0.34193921089172358</v>
      </c>
      <c r="L266">
        <v>5.9894165992736816</v>
      </c>
      <c r="M266">
        <v>0.43990302085876459</v>
      </c>
      <c r="N266">
        <v>-0.15540009737014771</v>
      </c>
      <c r="O266">
        <v>1.032854557037354</v>
      </c>
      <c r="P266">
        <v>5.9421114921569824</v>
      </c>
      <c r="Q266">
        <v>0.59556800127029419</v>
      </c>
      <c r="R266">
        <v>-9.8387867212295532E-2</v>
      </c>
      <c r="S266">
        <v>1.299824476242065</v>
      </c>
      <c r="T266">
        <v>0</v>
      </c>
    </row>
    <row r="267" spans="1:20" x14ac:dyDescent="0.25">
      <c r="A267" s="72" t="s">
        <v>305</v>
      </c>
      <c r="B267" t="s">
        <v>40</v>
      </c>
      <c r="C267" t="s">
        <v>294</v>
      </c>
      <c r="D267" t="s">
        <v>295</v>
      </c>
      <c r="E267">
        <v>0</v>
      </c>
      <c r="F267">
        <v>1</v>
      </c>
      <c r="G267">
        <v>80</v>
      </c>
      <c r="H267">
        <v>6.1171064811379239</v>
      </c>
      <c r="I267">
        <v>0.44153475761413569</v>
      </c>
      <c r="J267">
        <v>6.4611459506812237</v>
      </c>
      <c r="K267">
        <v>0.75530743598937988</v>
      </c>
      <c r="L267">
        <v>6.0488548278808594</v>
      </c>
      <c r="M267">
        <v>0.50000268220901489</v>
      </c>
      <c r="N267">
        <v>0.1003151312470436</v>
      </c>
      <c r="O267">
        <v>0.89858114719390869</v>
      </c>
      <c r="P267">
        <v>5.8373055458068848</v>
      </c>
      <c r="Q267">
        <v>0.95458501577377319</v>
      </c>
      <c r="R267">
        <v>0.45874381065368652</v>
      </c>
      <c r="S267">
        <v>1.2999110221862791</v>
      </c>
      <c r="T267">
        <v>0</v>
      </c>
    </row>
    <row r="268" spans="1:20" x14ac:dyDescent="0.25">
      <c r="A268" s="72" t="s">
        <v>306</v>
      </c>
      <c r="B268" t="s">
        <v>40</v>
      </c>
      <c r="C268" t="s">
        <v>294</v>
      </c>
      <c r="D268" t="s">
        <v>295</v>
      </c>
      <c r="E268">
        <v>0</v>
      </c>
      <c r="F268">
        <v>0.35</v>
      </c>
      <c r="G268">
        <v>60</v>
      </c>
      <c r="H268">
        <v>6.0559756035271759</v>
      </c>
      <c r="I268">
        <v>0.46142029762268072</v>
      </c>
      <c r="J268">
        <v>6.4010094056469846</v>
      </c>
      <c r="K268">
        <v>0.76788425445556641</v>
      </c>
      <c r="L268">
        <v>5.9450230598449707</v>
      </c>
      <c r="M268">
        <v>0.51089835166931152</v>
      </c>
      <c r="N268">
        <v>0.1591867208480835</v>
      </c>
      <c r="O268">
        <v>0.87726807594299316</v>
      </c>
      <c r="P268">
        <v>5.7631678581237793</v>
      </c>
      <c r="Q268">
        <v>0.96720349788665771</v>
      </c>
      <c r="R268">
        <v>0.46248197555541992</v>
      </c>
      <c r="S268">
        <v>1.2999107837677</v>
      </c>
      <c r="T268">
        <v>0</v>
      </c>
    </row>
    <row r="269" spans="1:20" x14ac:dyDescent="0.25">
      <c r="A269" s="72" t="s">
        <v>307</v>
      </c>
      <c r="B269" t="s">
        <v>40</v>
      </c>
      <c r="C269" t="s">
        <v>294</v>
      </c>
      <c r="D269" t="s">
        <v>295</v>
      </c>
      <c r="E269">
        <v>0</v>
      </c>
      <c r="F269">
        <v>1</v>
      </c>
      <c r="G269">
        <v>90</v>
      </c>
      <c r="H269">
        <v>6.13129149972346</v>
      </c>
      <c r="I269">
        <v>0.44189667701721191</v>
      </c>
      <c r="J269">
        <v>6.2247337361427633</v>
      </c>
      <c r="K269">
        <v>0.5049135684967041</v>
      </c>
      <c r="L269">
        <v>6.1224207878112793</v>
      </c>
      <c r="M269">
        <v>0.51594913005828857</v>
      </c>
      <c r="N269">
        <v>1.2656457722187041E-2</v>
      </c>
      <c r="O269">
        <v>0.90978884696960449</v>
      </c>
      <c r="P269">
        <v>5.9740748405456543</v>
      </c>
      <c r="Q269">
        <v>0.75819641351699829</v>
      </c>
      <c r="R269">
        <v>0.24205347895622251</v>
      </c>
      <c r="S269">
        <v>1.2998834848403931</v>
      </c>
      <c r="T269">
        <v>0</v>
      </c>
    </row>
    <row r="270" spans="1:20" x14ac:dyDescent="0.25">
      <c r="A270" s="72" t="s">
        <v>308</v>
      </c>
      <c r="B270" t="s">
        <v>40</v>
      </c>
      <c r="C270" t="s">
        <v>294</v>
      </c>
      <c r="D270" t="s">
        <v>295</v>
      </c>
      <c r="E270">
        <v>0</v>
      </c>
      <c r="F270">
        <v>0.65</v>
      </c>
      <c r="G270">
        <v>65</v>
      </c>
      <c r="H270">
        <v>5.9705340495036756</v>
      </c>
      <c r="I270">
        <v>0.32415199279785162</v>
      </c>
      <c r="J270">
        <v>6.1332937053964116</v>
      </c>
      <c r="K270">
        <v>0.4640204906463623</v>
      </c>
      <c r="L270">
        <v>5.9481601715087891</v>
      </c>
      <c r="M270">
        <v>0.37837696075439448</v>
      </c>
      <c r="N270">
        <v>4.3688632547855377E-2</v>
      </c>
      <c r="O270">
        <v>1.036649227142334</v>
      </c>
      <c r="P270">
        <v>5.8504738807678223</v>
      </c>
      <c r="Q270">
        <v>0.66448736190795898</v>
      </c>
      <c r="R270">
        <v>0.30846080183982849</v>
      </c>
      <c r="S270">
        <v>1.299889087677002</v>
      </c>
      <c r="T270">
        <v>0</v>
      </c>
    </row>
    <row r="271" spans="1:20" x14ac:dyDescent="0.25">
      <c r="A271" s="72" t="s">
        <v>309</v>
      </c>
      <c r="B271" t="s">
        <v>40</v>
      </c>
      <c r="C271" t="s">
        <v>294</v>
      </c>
      <c r="D271" t="s">
        <v>295</v>
      </c>
      <c r="E271">
        <v>0</v>
      </c>
      <c r="F271">
        <v>0</v>
      </c>
      <c r="G271">
        <v>10</v>
      </c>
      <c r="H271">
        <v>6.0271264757932128</v>
      </c>
      <c r="I271">
        <v>0.4543755054473877</v>
      </c>
      <c r="J271">
        <v>6.1029950056688174</v>
      </c>
      <c r="K271">
        <v>0.53729009628295898</v>
      </c>
      <c r="L271">
        <v>6.0644264221191406</v>
      </c>
      <c r="M271">
        <v>0.54091966152191162</v>
      </c>
      <c r="N271">
        <v>-5.0757437944412231E-2</v>
      </c>
      <c r="O271">
        <v>0.91774547100067139</v>
      </c>
      <c r="P271">
        <v>5.9184584617614746</v>
      </c>
      <c r="Q271">
        <v>0.84878593683242798</v>
      </c>
      <c r="R271">
        <v>0.1606513857841492</v>
      </c>
      <c r="S271">
        <v>1.299874424934387</v>
      </c>
      <c r="T271">
        <v>0</v>
      </c>
    </row>
    <row r="272" spans="1:20" x14ac:dyDescent="0.25">
      <c r="A272" s="72" t="s">
        <v>310</v>
      </c>
      <c r="B272" t="s">
        <v>40</v>
      </c>
      <c r="C272" t="s">
        <v>294</v>
      </c>
      <c r="D272" t="s">
        <v>295</v>
      </c>
      <c r="E272">
        <v>0</v>
      </c>
      <c r="F272">
        <v>0</v>
      </c>
      <c r="G272">
        <v>55</v>
      </c>
      <c r="H272">
        <v>5.9520255146162757</v>
      </c>
      <c r="I272">
        <v>0.35863924026489258</v>
      </c>
      <c r="J272">
        <v>5.9724184188801663</v>
      </c>
      <c r="K272">
        <v>0.41937851905822748</v>
      </c>
      <c r="L272">
        <v>6.004974365234375</v>
      </c>
      <c r="M272">
        <v>0.43758255243301392</v>
      </c>
      <c r="N272">
        <v>-8.9244827628135681E-2</v>
      </c>
      <c r="O272">
        <v>1.012353658676147</v>
      </c>
      <c r="P272">
        <v>5.9118332862854004</v>
      </c>
      <c r="Q272">
        <v>0.69513297080993652</v>
      </c>
      <c r="R272">
        <v>6.4794301986694336E-2</v>
      </c>
      <c r="S272">
        <v>1.29985499382019</v>
      </c>
      <c r="T272">
        <v>0</v>
      </c>
    </row>
    <row r="273" spans="1:20" x14ac:dyDescent="0.25">
      <c r="A273" s="72" t="s">
        <v>311</v>
      </c>
      <c r="B273" t="s">
        <v>40</v>
      </c>
      <c r="C273" t="s">
        <v>294</v>
      </c>
      <c r="D273" t="s">
        <v>295</v>
      </c>
      <c r="E273">
        <v>0</v>
      </c>
      <c r="F273">
        <v>0</v>
      </c>
      <c r="G273">
        <v>0</v>
      </c>
      <c r="H273">
        <v>5.9436821311169998</v>
      </c>
      <c r="I273">
        <v>0.25322270393371582</v>
      </c>
      <c r="J273">
        <v>5.9237403287645716</v>
      </c>
      <c r="K273">
        <v>0.22410297393798831</v>
      </c>
      <c r="L273">
        <v>6.0061640739440918</v>
      </c>
      <c r="M273">
        <v>0.32042074203491211</v>
      </c>
      <c r="N273">
        <v>-0.1438778638839722</v>
      </c>
      <c r="O273">
        <v>1.1279885768890381</v>
      </c>
      <c r="P273">
        <v>5.9919533729553223</v>
      </c>
      <c r="Q273">
        <v>0.39207237958908081</v>
      </c>
      <c r="R273">
        <v>-0.12889111042022711</v>
      </c>
      <c r="S273">
        <v>1.299808144569397</v>
      </c>
      <c r="T273">
        <v>0</v>
      </c>
    </row>
    <row r="274" spans="1:20" x14ac:dyDescent="0.25">
      <c r="A274" s="72" t="s">
        <v>312</v>
      </c>
      <c r="B274" t="s">
        <v>40</v>
      </c>
      <c r="C274" t="s">
        <v>294</v>
      </c>
      <c r="D274" t="s">
        <v>295</v>
      </c>
      <c r="E274">
        <v>0</v>
      </c>
      <c r="F274">
        <v>1</v>
      </c>
      <c r="G274">
        <v>85</v>
      </c>
      <c r="H274">
        <v>5.8948959954078104</v>
      </c>
      <c r="I274">
        <v>0.35373735427856451</v>
      </c>
      <c r="J274">
        <v>5.8055818158921957</v>
      </c>
      <c r="K274">
        <v>0.33248710632324219</v>
      </c>
      <c r="L274">
        <v>6.0207352638244629</v>
      </c>
      <c r="M274">
        <v>0.44599765539169312</v>
      </c>
      <c r="N274">
        <v>-0.20695614814758301</v>
      </c>
      <c r="O274">
        <v>1.0397124290466311</v>
      </c>
      <c r="P274">
        <v>5.9721951484680176</v>
      </c>
      <c r="Q274">
        <v>0.58418053388595581</v>
      </c>
      <c r="R274">
        <v>-0.2096771448850632</v>
      </c>
      <c r="S274">
        <v>1.299801707267761</v>
      </c>
      <c r="T274">
        <v>0</v>
      </c>
    </row>
    <row r="275" spans="1:20" x14ac:dyDescent="0.25">
      <c r="A275" s="72" t="s">
        <v>313</v>
      </c>
      <c r="B275" t="s">
        <v>48</v>
      </c>
      <c r="C275" t="s">
        <v>294</v>
      </c>
      <c r="D275" t="s">
        <v>295</v>
      </c>
      <c r="E275">
        <v>0</v>
      </c>
      <c r="F275">
        <v>1</v>
      </c>
      <c r="G275">
        <v>90</v>
      </c>
      <c r="H275">
        <v>6.3660822648516566</v>
      </c>
      <c r="I275">
        <v>0.59520268440246582</v>
      </c>
      <c r="J275">
        <v>7.3109975799501896</v>
      </c>
      <c r="K275">
        <v>1.4725396633148189</v>
      </c>
      <c r="L275">
        <v>6.2309637069702148</v>
      </c>
      <c r="M275">
        <v>0.66190052032470703</v>
      </c>
      <c r="N275">
        <v>0.14919811487197879</v>
      </c>
      <c r="O275">
        <v>0.75140678882598877</v>
      </c>
      <c r="P275">
        <v>5.7121291160583496</v>
      </c>
      <c r="Q275">
        <v>1.431160569190979</v>
      </c>
      <c r="R275">
        <v>0.72115874290466309</v>
      </c>
      <c r="S275">
        <v>1.2999380826950071</v>
      </c>
      <c r="T275">
        <v>0</v>
      </c>
    </row>
    <row r="276" spans="1:20" x14ac:dyDescent="0.25">
      <c r="A276" s="72" t="s">
        <v>314</v>
      </c>
      <c r="B276" t="s">
        <v>48</v>
      </c>
      <c r="C276" t="s">
        <v>294</v>
      </c>
      <c r="D276" t="s">
        <v>295</v>
      </c>
      <c r="E276">
        <v>0</v>
      </c>
      <c r="F276">
        <v>0</v>
      </c>
      <c r="G276">
        <v>50</v>
      </c>
      <c r="H276">
        <v>6.1613050594883703</v>
      </c>
      <c r="I276">
        <v>0.49659037590026861</v>
      </c>
      <c r="J276">
        <v>6.6602309553037076</v>
      </c>
      <c r="K276">
        <v>0.95408797264099121</v>
      </c>
      <c r="L276">
        <v>6.0380134582519531</v>
      </c>
      <c r="M276">
        <v>0.54908072948455811</v>
      </c>
      <c r="N276">
        <v>0.16438841819763181</v>
      </c>
      <c r="O276">
        <v>0.83650648593902588</v>
      </c>
      <c r="P276">
        <v>5.7473068237304688</v>
      </c>
      <c r="Q276">
        <v>1.0807890892028811</v>
      </c>
      <c r="R276">
        <v>0.57395303249359131</v>
      </c>
      <c r="S276">
        <v>1.299923181533813</v>
      </c>
      <c r="T276">
        <v>0</v>
      </c>
    </row>
    <row r="277" spans="1:20" x14ac:dyDescent="0.25">
      <c r="A277" s="72" t="s">
        <v>315</v>
      </c>
      <c r="B277" t="s">
        <v>48</v>
      </c>
      <c r="C277" t="s">
        <v>294</v>
      </c>
      <c r="D277" t="s">
        <v>295</v>
      </c>
      <c r="E277">
        <v>0</v>
      </c>
      <c r="F277">
        <v>1</v>
      </c>
      <c r="G277">
        <v>90</v>
      </c>
      <c r="H277">
        <v>6.1795869819401936</v>
      </c>
      <c r="I277">
        <v>0.49593973159790039</v>
      </c>
      <c r="J277">
        <v>6.6190021435286797</v>
      </c>
      <c r="K277">
        <v>0.89944601058959961</v>
      </c>
      <c r="L277">
        <v>6.0802493095397949</v>
      </c>
      <c r="M277">
        <v>0.55478441715240479</v>
      </c>
      <c r="N277">
        <v>0.13125771284103391</v>
      </c>
      <c r="O277">
        <v>0.84198427200317383</v>
      </c>
      <c r="P277">
        <v>5.8146777153015137</v>
      </c>
      <c r="Q277">
        <v>1.0782762765884399</v>
      </c>
      <c r="R277">
        <v>0.51570236682891846</v>
      </c>
      <c r="S277">
        <v>1.2999181747436519</v>
      </c>
      <c r="T277">
        <v>0</v>
      </c>
    </row>
    <row r="278" spans="1:20" x14ac:dyDescent="0.25">
      <c r="A278" s="72" t="s">
        <v>316</v>
      </c>
      <c r="B278" t="s">
        <v>48</v>
      </c>
      <c r="C278" t="s">
        <v>294</v>
      </c>
      <c r="D278" t="s">
        <v>295</v>
      </c>
      <c r="E278">
        <v>0</v>
      </c>
      <c r="F278">
        <v>0</v>
      </c>
      <c r="G278">
        <v>0</v>
      </c>
      <c r="H278">
        <v>6.0734664381820336</v>
      </c>
      <c r="I278">
        <v>0.37847018241882319</v>
      </c>
      <c r="J278">
        <v>6.2971543157407908</v>
      </c>
      <c r="K278">
        <v>0.5448760986328125</v>
      </c>
      <c r="L278">
        <v>6.0303411483764648</v>
      </c>
      <c r="M278">
        <v>0.43447014689445501</v>
      </c>
      <c r="N278">
        <v>7.3149867355823517E-2</v>
      </c>
      <c r="O278">
        <v>0.97021722793579102</v>
      </c>
      <c r="P278">
        <v>5.8868727684020996</v>
      </c>
      <c r="Q278">
        <v>0.72271335124969482</v>
      </c>
      <c r="R278">
        <v>0.40374815464019781</v>
      </c>
      <c r="S278">
        <v>1.2999013662338259</v>
      </c>
      <c r="T278">
        <v>0</v>
      </c>
    </row>
    <row r="279" spans="1:20" x14ac:dyDescent="0.25">
      <c r="A279" s="72" t="s">
        <v>317</v>
      </c>
      <c r="B279" t="s">
        <v>48</v>
      </c>
      <c r="C279" t="s">
        <v>294</v>
      </c>
      <c r="D279" t="s">
        <v>295</v>
      </c>
      <c r="E279">
        <v>0</v>
      </c>
      <c r="F279">
        <v>0</v>
      </c>
      <c r="G279">
        <v>10</v>
      </c>
      <c r="H279">
        <v>6.0443349208412496</v>
      </c>
      <c r="I279">
        <v>0.4314117431640625</v>
      </c>
      <c r="J279">
        <v>6.1550277825981867</v>
      </c>
      <c r="K279">
        <v>0.53299355506896973</v>
      </c>
      <c r="L279">
        <v>6.047358512878418</v>
      </c>
      <c r="M279">
        <v>0.5073779821395874</v>
      </c>
      <c r="N279">
        <v>-4.3896064162254333E-3</v>
      </c>
      <c r="O279">
        <v>0.92905402183532715</v>
      </c>
      <c r="P279">
        <v>5.9131755828857422</v>
      </c>
      <c r="Q279">
        <v>0.8129127025604248</v>
      </c>
      <c r="R279">
        <v>0.21849185228347781</v>
      </c>
      <c r="S279">
        <v>1.29988157749176</v>
      </c>
      <c r="T279">
        <v>0</v>
      </c>
    </row>
    <row r="280" spans="1:20" x14ac:dyDescent="0.25">
      <c r="A280" s="72" t="s">
        <v>318</v>
      </c>
      <c r="B280" t="s">
        <v>48</v>
      </c>
      <c r="C280" t="s">
        <v>294</v>
      </c>
      <c r="D280" t="s">
        <v>295</v>
      </c>
      <c r="E280">
        <v>0</v>
      </c>
      <c r="F280">
        <v>0</v>
      </c>
      <c r="G280">
        <v>25</v>
      </c>
      <c r="H280">
        <v>5.9748035128233887</v>
      </c>
      <c r="I280">
        <v>0.41132903099060059</v>
      </c>
      <c r="J280">
        <v>6.0299596565531699</v>
      </c>
      <c r="K280">
        <v>0.48402142524719238</v>
      </c>
      <c r="L280">
        <v>6.0180063247680664</v>
      </c>
      <c r="M280">
        <v>0.49441525340080261</v>
      </c>
      <c r="N280">
        <v>-6.4389638602733612E-2</v>
      </c>
      <c r="O280">
        <v>0.96045613288879395</v>
      </c>
      <c r="P280">
        <v>5.901771068572998</v>
      </c>
      <c r="Q280">
        <v>0.78096824884414673</v>
      </c>
      <c r="R280">
        <v>0.12166318297386169</v>
      </c>
      <c r="S280">
        <v>1.299866676330566</v>
      </c>
      <c r="T280">
        <v>0</v>
      </c>
    </row>
    <row r="281" spans="1:20" x14ac:dyDescent="0.25">
      <c r="A281" s="72" t="s">
        <v>319</v>
      </c>
      <c r="B281" t="s">
        <v>48</v>
      </c>
      <c r="C281" t="s">
        <v>294</v>
      </c>
      <c r="D281" t="s">
        <v>295</v>
      </c>
      <c r="E281">
        <v>0</v>
      </c>
      <c r="F281">
        <v>0</v>
      </c>
      <c r="G281">
        <v>55</v>
      </c>
      <c r="H281">
        <v>5.9347911217276277</v>
      </c>
      <c r="I281">
        <v>0.2890324592590332</v>
      </c>
      <c r="J281">
        <v>5.9252376458247689</v>
      </c>
      <c r="K281">
        <v>0.27590751647949219</v>
      </c>
      <c r="L281">
        <v>5.9944148063659668</v>
      </c>
      <c r="M281">
        <v>0.36078578233718872</v>
      </c>
      <c r="N281">
        <v>-0.1219768151640892</v>
      </c>
      <c r="O281">
        <v>1.089545011520386</v>
      </c>
      <c r="P281">
        <v>5.9714603424072266</v>
      </c>
      <c r="Q281">
        <v>0.47809544205665588</v>
      </c>
      <c r="R281">
        <v>-7.1855694055557251E-2</v>
      </c>
      <c r="S281">
        <v>1.299824476242065</v>
      </c>
      <c r="T281">
        <v>0</v>
      </c>
    </row>
    <row r="282" spans="1:20" x14ac:dyDescent="0.25">
      <c r="A282" s="72" t="s">
        <v>320</v>
      </c>
      <c r="B282" t="s">
        <v>21</v>
      </c>
      <c r="C282" t="s">
        <v>243</v>
      </c>
      <c r="D282" t="s">
        <v>242</v>
      </c>
      <c r="E282">
        <v>1</v>
      </c>
      <c r="F282">
        <v>0</v>
      </c>
      <c r="G282">
        <v>5</v>
      </c>
      <c r="H282">
        <v>6.2284966324779756</v>
      </c>
      <c r="I282">
        <v>0.45538902282714838</v>
      </c>
      <c r="J282">
        <v>5.1124032560037227</v>
      </c>
      <c r="K282">
        <v>0.69785428047180176</v>
      </c>
      <c r="L282">
        <v>6.0779743194580078</v>
      </c>
      <c r="M282">
        <v>0.47920817136764532</v>
      </c>
      <c r="N282">
        <v>0.23023855686187741</v>
      </c>
      <c r="O282">
        <v>1.160752058029175</v>
      </c>
      <c r="P282">
        <v>5.5072083473205566</v>
      </c>
      <c r="Q282">
        <v>0.98598706722259521</v>
      </c>
      <c r="R282">
        <v>-0.29155099391937261</v>
      </c>
      <c r="S282">
        <v>1.0096921920776369</v>
      </c>
      <c r="T282">
        <v>39.046633243560791</v>
      </c>
    </row>
    <row r="283" spans="1:20" x14ac:dyDescent="0.25">
      <c r="A283" s="72" t="s">
        <v>321</v>
      </c>
      <c r="B283" t="s">
        <v>21</v>
      </c>
      <c r="C283" t="s">
        <v>243</v>
      </c>
      <c r="D283" t="s">
        <v>242</v>
      </c>
      <c r="E283">
        <v>1</v>
      </c>
      <c r="F283">
        <v>1</v>
      </c>
      <c r="G283">
        <v>90</v>
      </c>
      <c r="H283">
        <v>6.1926933234539074</v>
      </c>
      <c r="I283">
        <v>0.49121618270874018</v>
      </c>
      <c r="J283">
        <v>5.0143848694467668</v>
      </c>
      <c r="K283">
        <v>0.71381425857543945</v>
      </c>
      <c r="L283">
        <v>6.0004463195800781</v>
      </c>
      <c r="M283">
        <v>0.49845767021179199</v>
      </c>
      <c r="N283">
        <v>0.28107047080993652</v>
      </c>
      <c r="O283">
        <v>1.158979177474976</v>
      </c>
      <c r="P283">
        <v>5.2972593307495117</v>
      </c>
      <c r="Q283">
        <v>1.0457673072814939</v>
      </c>
      <c r="R283">
        <v>-0.19836930930614469</v>
      </c>
      <c r="S283">
        <v>0.97995841503143311</v>
      </c>
      <c r="T283">
        <v>28.504365682601929</v>
      </c>
    </row>
    <row r="284" spans="1:20" x14ac:dyDescent="0.25">
      <c r="A284" s="72" t="s">
        <v>322</v>
      </c>
      <c r="B284" t="s">
        <v>21</v>
      </c>
      <c r="C284" t="s">
        <v>243</v>
      </c>
      <c r="D284" t="s">
        <v>242</v>
      </c>
      <c r="E284">
        <v>1</v>
      </c>
      <c r="F284">
        <v>0</v>
      </c>
      <c r="G284">
        <v>0</v>
      </c>
      <c r="H284">
        <v>6.1569267078181307</v>
      </c>
      <c r="I284">
        <v>0.51090550422668457</v>
      </c>
      <c r="J284">
        <v>4.9196397668963341</v>
      </c>
      <c r="K284">
        <v>0.67570674419403076</v>
      </c>
      <c r="L284">
        <v>5.9339513778686523</v>
      </c>
      <c r="M284">
        <v>0.50236260890960693</v>
      </c>
      <c r="N284">
        <v>0.32168889045715332</v>
      </c>
      <c r="O284">
        <v>1.163802862167358</v>
      </c>
      <c r="P284">
        <v>5.1659541130065918</v>
      </c>
      <c r="Q284">
        <v>1.0010566711425779</v>
      </c>
      <c r="R284">
        <v>-0.18073619902133939</v>
      </c>
      <c r="S284">
        <v>1.008334159851074</v>
      </c>
      <c r="T284">
        <v>20.372451841831211</v>
      </c>
    </row>
    <row r="285" spans="1:20" x14ac:dyDescent="0.25">
      <c r="A285" s="72" t="s">
        <v>323</v>
      </c>
      <c r="B285" t="s">
        <v>27</v>
      </c>
      <c r="C285" t="s">
        <v>243</v>
      </c>
      <c r="D285" t="s">
        <v>242</v>
      </c>
      <c r="E285">
        <v>1</v>
      </c>
      <c r="F285">
        <v>0</v>
      </c>
      <c r="G285">
        <v>0</v>
      </c>
      <c r="H285">
        <v>6.0640212976220589</v>
      </c>
      <c r="I285">
        <v>0.57319331169128418</v>
      </c>
      <c r="J285">
        <v>6.401118206702745</v>
      </c>
      <c r="K285">
        <v>0.90745353698730469</v>
      </c>
      <c r="L285">
        <v>6.0897393226623544</v>
      </c>
      <c r="M285">
        <v>0.67106050252914429</v>
      </c>
      <c r="N285">
        <v>-2.8135247528553009E-2</v>
      </c>
      <c r="O285">
        <v>0.82747030258178711</v>
      </c>
      <c r="P285">
        <v>5.7600655555725098</v>
      </c>
      <c r="Q285">
        <v>1.2368626594543459</v>
      </c>
      <c r="R285">
        <v>0.37119424343109131</v>
      </c>
      <c r="S285">
        <v>1.2999057769775391</v>
      </c>
      <c r="T285">
        <v>0</v>
      </c>
    </row>
    <row r="286" spans="1:20" x14ac:dyDescent="0.25">
      <c r="A286" s="72" t="s">
        <v>324</v>
      </c>
      <c r="B286" t="s">
        <v>27</v>
      </c>
      <c r="C286" t="s">
        <v>243</v>
      </c>
      <c r="D286" t="s">
        <v>242</v>
      </c>
      <c r="E286">
        <v>1</v>
      </c>
      <c r="F286">
        <v>1</v>
      </c>
      <c r="G286">
        <v>90</v>
      </c>
      <c r="H286">
        <v>6.1517573281697953</v>
      </c>
      <c r="I286">
        <v>0.48876452445983892</v>
      </c>
      <c r="J286">
        <v>6.373649765182976</v>
      </c>
      <c r="K286">
        <v>0.71166658401489258</v>
      </c>
      <c r="L286">
        <v>6.1439285278320313</v>
      </c>
      <c r="M286">
        <v>0.56904435157775879</v>
      </c>
      <c r="N286">
        <v>1.011513918638229E-2</v>
      </c>
      <c r="O286">
        <v>0.87114447355270386</v>
      </c>
      <c r="P286">
        <v>5.9304461479187012</v>
      </c>
      <c r="Q286">
        <v>1.012782096862793</v>
      </c>
      <c r="R286">
        <v>0.31669509410858149</v>
      </c>
      <c r="S286">
        <v>1.2998975515365601</v>
      </c>
      <c r="T286">
        <v>0</v>
      </c>
    </row>
    <row r="287" spans="1:20" x14ac:dyDescent="0.25">
      <c r="A287" s="72" t="s">
        <v>325</v>
      </c>
      <c r="B287" t="s">
        <v>27</v>
      </c>
      <c r="C287" t="s">
        <v>243</v>
      </c>
      <c r="D287" t="s">
        <v>242</v>
      </c>
      <c r="E287">
        <v>1</v>
      </c>
      <c r="F287">
        <v>1</v>
      </c>
      <c r="G287">
        <v>90</v>
      </c>
      <c r="H287">
        <v>6.0661656065546126</v>
      </c>
      <c r="I287">
        <v>0.40232443809509277</v>
      </c>
      <c r="J287">
        <v>6.1649668653922678</v>
      </c>
      <c r="K287">
        <v>0.49378156661987299</v>
      </c>
      <c r="L287">
        <v>6.0804862976074219</v>
      </c>
      <c r="M287">
        <v>0.47741422057151789</v>
      </c>
      <c r="N287">
        <v>-2.211499959230423E-2</v>
      </c>
      <c r="O287">
        <v>0.95888125896453857</v>
      </c>
      <c r="P287">
        <v>5.9503521919250488</v>
      </c>
      <c r="Q287">
        <v>0.75809407234191895</v>
      </c>
      <c r="R287">
        <v>0.20816212892532349</v>
      </c>
      <c r="S287">
        <v>1.2998790740966799</v>
      </c>
      <c r="T287">
        <v>0</v>
      </c>
    </row>
    <row r="288" spans="1:20" x14ac:dyDescent="0.25">
      <c r="A288" s="72" t="s">
        <v>326</v>
      </c>
      <c r="B288" t="s">
        <v>27</v>
      </c>
      <c r="C288" t="s">
        <v>243</v>
      </c>
      <c r="D288" t="s">
        <v>242</v>
      </c>
      <c r="E288">
        <v>1</v>
      </c>
      <c r="F288">
        <v>1</v>
      </c>
      <c r="G288">
        <v>90</v>
      </c>
      <c r="H288">
        <v>5.9842229306665971</v>
      </c>
      <c r="I288">
        <v>0.4147179126739502</v>
      </c>
      <c r="J288">
        <v>6.0834021714204942</v>
      </c>
      <c r="K288">
        <v>0.55133366584777832</v>
      </c>
      <c r="L288">
        <v>6.0201821327209473</v>
      </c>
      <c r="M288">
        <v>0.496864914894104</v>
      </c>
      <c r="N288">
        <v>-5.3338997066020973E-2</v>
      </c>
      <c r="O288">
        <v>0.95976382493972778</v>
      </c>
      <c r="P288">
        <v>5.8698163032531738</v>
      </c>
      <c r="Q288">
        <v>0.85956323146820068</v>
      </c>
      <c r="R288">
        <v>0.18321007490158081</v>
      </c>
      <c r="S288">
        <v>1.2998766899108889</v>
      </c>
      <c r="T288">
        <v>0</v>
      </c>
    </row>
    <row r="289" spans="1:20" x14ac:dyDescent="0.25">
      <c r="A289" s="72" t="s">
        <v>327</v>
      </c>
      <c r="B289" t="s">
        <v>27</v>
      </c>
      <c r="C289" t="s">
        <v>243</v>
      </c>
      <c r="D289" t="s">
        <v>242</v>
      </c>
      <c r="E289">
        <v>1</v>
      </c>
      <c r="F289">
        <v>0</v>
      </c>
      <c r="G289">
        <v>20</v>
      </c>
      <c r="H289">
        <v>5.9281966355876454</v>
      </c>
      <c r="I289">
        <v>0.4481360912322998</v>
      </c>
      <c r="J289">
        <v>5.9374039932604754</v>
      </c>
      <c r="K289">
        <v>0.54145002365112305</v>
      </c>
      <c r="L289">
        <v>6.0004110336303711</v>
      </c>
      <c r="M289">
        <v>0.54171359539031982</v>
      </c>
      <c r="N289">
        <v>-9.8088927567005157E-2</v>
      </c>
      <c r="O289">
        <v>0.93929100036621094</v>
      </c>
      <c r="P289">
        <v>5.8114838600158691</v>
      </c>
      <c r="Q289">
        <v>0.88049912452697754</v>
      </c>
      <c r="R289">
        <v>0.10610651969909669</v>
      </c>
      <c r="S289">
        <v>1.299857616424561</v>
      </c>
      <c r="T289">
        <v>0</v>
      </c>
    </row>
    <row r="290" spans="1:20" x14ac:dyDescent="0.25">
      <c r="A290" s="72" t="s">
        <v>328</v>
      </c>
      <c r="B290" t="s">
        <v>27</v>
      </c>
      <c r="C290" t="s">
        <v>243</v>
      </c>
      <c r="D290" t="s">
        <v>242</v>
      </c>
      <c r="E290">
        <v>1</v>
      </c>
      <c r="F290">
        <v>0</v>
      </c>
      <c r="G290">
        <v>0</v>
      </c>
      <c r="H290">
        <v>5.8843694026660227</v>
      </c>
      <c r="I290">
        <v>0.56880426406860352</v>
      </c>
      <c r="J290">
        <v>5.8893486608374763</v>
      </c>
      <c r="K290">
        <v>0.63732361793518066</v>
      </c>
      <c r="L290">
        <v>6.0469980239868164</v>
      </c>
      <c r="M290">
        <v>0.68796288967132568</v>
      </c>
      <c r="N290">
        <v>-0.17308202385902399</v>
      </c>
      <c r="O290">
        <v>0.85520088672637939</v>
      </c>
      <c r="P290">
        <v>5.8462719917297363</v>
      </c>
      <c r="Q290">
        <v>1.071425080299377</v>
      </c>
      <c r="R290">
        <v>2.9908031225204471E-2</v>
      </c>
      <c r="S290">
        <v>1.2998542785644529</v>
      </c>
      <c r="T290">
        <v>0</v>
      </c>
    </row>
    <row r="291" spans="1:20" x14ac:dyDescent="0.25">
      <c r="A291" s="72" t="s">
        <v>329</v>
      </c>
      <c r="B291" t="s">
        <v>27</v>
      </c>
      <c r="C291" t="s">
        <v>243</v>
      </c>
      <c r="D291" t="s">
        <v>242</v>
      </c>
      <c r="E291">
        <v>1</v>
      </c>
      <c r="F291">
        <v>1</v>
      </c>
      <c r="G291">
        <v>90</v>
      </c>
      <c r="H291">
        <v>5.8217753592245911</v>
      </c>
      <c r="I291">
        <v>0.63653731346130371</v>
      </c>
      <c r="J291">
        <v>5.7456387820848898</v>
      </c>
      <c r="K291">
        <v>0.63402891159057617</v>
      </c>
      <c r="L291">
        <v>6.1111741065979004</v>
      </c>
      <c r="M291">
        <v>0.77557885646820068</v>
      </c>
      <c r="N291">
        <v>-0.27168604731559748</v>
      </c>
      <c r="O291">
        <v>0.83400845527648926</v>
      </c>
      <c r="P291">
        <v>5.9280581474304199</v>
      </c>
      <c r="Q291">
        <v>1.108610987663269</v>
      </c>
      <c r="R291">
        <v>-0.1221867501735687</v>
      </c>
      <c r="S291">
        <v>1.299836397171021</v>
      </c>
      <c r="T291">
        <v>0</v>
      </c>
    </row>
    <row r="292" spans="1:20" x14ac:dyDescent="0.25">
      <c r="A292" s="72" t="s">
        <v>330</v>
      </c>
      <c r="B292" t="s">
        <v>27</v>
      </c>
      <c r="C292" t="s">
        <v>243</v>
      </c>
      <c r="D292" t="s">
        <v>242</v>
      </c>
      <c r="E292">
        <v>1</v>
      </c>
      <c r="F292">
        <v>0</v>
      </c>
      <c r="G292">
        <v>30</v>
      </c>
      <c r="H292">
        <v>5.7303601339678218</v>
      </c>
      <c r="I292">
        <v>0.5467381477355957</v>
      </c>
      <c r="J292">
        <v>5.5604664807106046</v>
      </c>
      <c r="K292">
        <v>0.55403947830200195</v>
      </c>
      <c r="L292">
        <v>5.9439516067504883</v>
      </c>
      <c r="M292">
        <v>0.66818708181381226</v>
      </c>
      <c r="N292">
        <v>-0.23340147733688349</v>
      </c>
      <c r="O292">
        <v>0.86798751354217529</v>
      </c>
      <c r="P292">
        <v>5.9049897193908691</v>
      </c>
      <c r="Q292">
        <v>0.97120404243469238</v>
      </c>
      <c r="R292">
        <v>-0.25955158472061157</v>
      </c>
      <c r="S292">
        <v>1.29980456829071</v>
      </c>
      <c r="T292">
        <v>0</v>
      </c>
    </row>
    <row r="293" spans="1:20" x14ac:dyDescent="0.25">
      <c r="A293" s="72" t="s">
        <v>331</v>
      </c>
      <c r="B293" t="s">
        <v>40</v>
      </c>
      <c r="C293" t="s">
        <v>243</v>
      </c>
      <c r="D293" t="s">
        <v>242</v>
      </c>
      <c r="E293">
        <v>1</v>
      </c>
      <c r="F293">
        <v>1</v>
      </c>
      <c r="G293">
        <v>80</v>
      </c>
      <c r="H293">
        <v>6.2693229752432016</v>
      </c>
      <c r="I293">
        <v>0.63441586494445801</v>
      </c>
      <c r="J293">
        <v>7.1684228588323622</v>
      </c>
      <c r="K293">
        <v>1.490687370300293</v>
      </c>
      <c r="L293">
        <v>6.0606451034545898</v>
      </c>
      <c r="M293">
        <v>0.69168180227279663</v>
      </c>
      <c r="N293">
        <v>0.21982559561729431</v>
      </c>
      <c r="O293">
        <v>0.72035449743270874</v>
      </c>
      <c r="P293">
        <v>5.5771055221557617</v>
      </c>
      <c r="Q293">
        <v>1.4864931106567381</v>
      </c>
      <c r="R293">
        <v>0.69730401039123535</v>
      </c>
      <c r="S293">
        <v>1.299936771392822</v>
      </c>
      <c r="T293">
        <v>0</v>
      </c>
    </row>
    <row r="294" spans="1:20" x14ac:dyDescent="0.25">
      <c r="A294" s="72" t="s">
        <v>332</v>
      </c>
      <c r="B294" t="s">
        <v>40</v>
      </c>
      <c r="C294" t="s">
        <v>243</v>
      </c>
      <c r="D294" t="s">
        <v>242</v>
      </c>
      <c r="E294">
        <v>1</v>
      </c>
      <c r="F294">
        <v>0</v>
      </c>
      <c r="G294">
        <v>50</v>
      </c>
      <c r="H294">
        <v>6.204688750231778</v>
      </c>
      <c r="I294">
        <v>0.48013949394226069</v>
      </c>
      <c r="J294">
        <v>6.5661871815260966</v>
      </c>
      <c r="K294">
        <v>0.80525994300842285</v>
      </c>
      <c r="L294">
        <v>6.0997476577758789</v>
      </c>
      <c r="M294">
        <v>0.53475850820541382</v>
      </c>
      <c r="N294">
        <v>0.14386531710624689</v>
      </c>
      <c r="O294">
        <v>0.86031115055084229</v>
      </c>
      <c r="P294">
        <v>5.8673176765441886</v>
      </c>
      <c r="Q294">
        <v>0.98621970415115356</v>
      </c>
      <c r="R294">
        <v>0.49299728870391851</v>
      </c>
      <c r="S294">
        <v>1.299914956092834</v>
      </c>
      <c r="T294">
        <v>0</v>
      </c>
    </row>
    <row r="295" spans="1:20" x14ac:dyDescent="0.25">
      <c r="A295" s="72" t="s">
        <v>333</v>
      </c>
      <c r="B295" t="s">
        <v>40</v>
      </c>
      <c r="C295" t="s">
        <v>243</v>
      </c>
      <c r="D295" t="s">
        <v>242</v>
      </c>
      <c r="E295">
        <v>1</v>
      </c>
      <c r="F295">
        <v>0</v>
      </c>
      <c r="G295">
        <v>0</v>
      </c>
      <c r="H295">
        <v>6.1232201811108169</v>
      </c>
      <c r="I295">
        <v>0.4560694694519043</v>
      </c>
      <c r="J295">
        <v>6.3943037953989688</v>
      </c>
      <c r="K295">
        <v>0.70187163352966309</v>
      </c>
      <c r="L295">
        <v>6.0570588111877441</v>
      </c>
      <c r="M295">
        <v>0.51755207777023315</v>
      </c>
      <c r="N295">
        <v>9.3945525586605072E-2</v>
      </c>
      <c r="O295">
        <v>0.8929639458656311</v>
      </c>
      <c r="P295">
        <v>5.8773226737976074</v>
      </c>
      <c r="Q295">
        <v>0.94020175933837891</v>
      </c>
      <c r="R295">
        <v>0.39207124710083008</v>
      </c>
      <c r="S295">
        <v>1.299904346466064</v>
      </c>
      <c r="T295">
        <v>0</v>
      </c>
    </row>
    <row r="296" spans="1:20" x14ac:dyDescent="0.25">
      <c r="A296" s="72" t="s">
        <v>334</v>
      </c>
      <c r="B296" t="s">
        <v>40</v>
      </c>
      <c r="C296" t="s">
        <v>243</v>
      </c>
      <c r="D296" t="s">
        <v>242</v>
      </c>
      <c r="E296">
        <v>1</v>
      </c>
      <c r="F296">
        <v>1</v>
      </c>
      <c r="G296">
        <v>90</v>
      </c>
      <c r="H296">
        <v>6.1018011467466016</v>
      </c>
      <c r="I296">
        <v>0.45618653297424322</v>
      </c>
      <c r="J296">
        <v>6.3473022431032833</v>
      </c>
      <c r="K296">
        <v>0.68883657455444336</v>
      </c>
      <c r="L296">
        <v>6.0508527755737296</v>
      </c>
      <c r="M296">
        <v>0.52174502611160278</v>
      </c>
      <c r="N296">
        <v>7.1799002587795258E-2</v>
      </c>
      <c r="O296">
        <v>0.89365589618682861</v>
      </c>
      <c r="P296">
        <v>5.860659122467041</v>
      </c>
      <c r="Q296">
        <v>0.93886524438858032</v>
      </c>
      <c r="R296">
        <v>0.37122213840484619</v>
      </c>
      <c r="S296">
        <v>1.299901962280273</v>
      </c>
      <c r="T296">
        <v>0</v>
      </c>
    </row>
    <row r="297" spans="1:20" x14ac:dyDescent="0.25">
      <c r="A297" s="72" t="s">
        <v>335</v>
      </c>
      <c r="B297" t="s">
        <v>40</v>
      </c>
      <c r="C297" t="s">
        <v>243</v>
      </c>
      <c r="D297" t="s">
        <v>242</v>
      </c>
      <c r="E297">
        <v>1</v>
      </c>
      <c r="F297">
        <v>0</v>
      </c>
      <c r="G297">
        <v>60</v>
      </c>
      <c r="H297">
        <v>5.8891505308302614</v>
      </c>
      <c r="I297">
        <v>0.35784292221069341</v>
      </c>
      <c r="J297">
        <v>6.0195937259077539</v>
      </c>
      <c r="K297">
        <v>0.46410512924194341</v>
      </c>
      <c r="L297">
        <v>5.8151125907897949</v>
      </c>
      <c r="M297">
        <v>0.4000256359577179</v>
      </c>
      <c r="N297">
        <v>0.13621979951858521</v>
      </c>
      <c r="O297">
        <v>1.000457763671875</v>
      </c>
      <c r="P297">
        <v>5.7265472412109384</v>
      </c>
      <c r="Q297">
        <v>0.65773600339889526</v>
      </c>
      <c r="R297">
        <v>0.32212162017822271</v>
      </c>
      <c r="S297">
        <v>1.2998864650726321</v>
      </c>
      <c r="T297">
        <v>0</v>
      </c>
    </row>
    <row r="298" spans="1:20" x14ac:dyDescent="0.25">
      <c r="A298" s="72" t="s">
        <v>336</v>
      </c>
      <c r="B298" t="s">
        <v>40</v>
      </c>
      <c r="C298" t="s">
        <v>243</v>
      </c>
      <c r="D298" t="s">
        <v>242</v>
      </c>
      <c r="E298">
        <v>1</v>
      </c>
      <c r="F298">
        <v>1</v>
      </c>
      <c r="G298">
        <v>80</v>
      </c>
      <c r="H298">
        <v>5.9838340512400263</v>
      </c>
      <c r="I298">
        <v>0.31099796295166021</v>
      </c>
      <c r="J298">
        <v>5.9909833057310173</v>
      </c>
      <c r="K298">
        <v>0.3299405574798584</v>
      </c>
      <c r="L298">
        <v>6.0333318710327148</v>
      </c>
      <c r="M298">
        <v>0.38335123658180242</v>
      </c>
      <c r="N298">
        <v>-9.5344476401805878E-2</v>
      </c>
      <c r="O298">
        <v>1.0633565187454219</v>
      </c>
      <c r="P298">
        <v>5.9751439094543457</v>
      </c>
      <c r="Q298">
        <v>0.55646723508834839</v>
      </c>
      <c r="R298">
        <v>2.1183431148529049E-2</v>
      </c>
      <c r="S298">
        <v>1.2998447418212891</v>
      </c>
      <c r="T298">
        <v>0</v>
      </c>
    </row>
    <row r="299" spans="1:20" x14ac:dyDescent="0.25">
      <c r="A299" s="72" t="s">
        <v>337</v>
      </c>
      <c r="B299" t="s">
        <v>40</v>
      </c>
      <c r="C299" t="s">
        <v>243</v>
      </c>
      <c r="D299" t="s">
        <v>242</v>
      </c>
      <c r="E299">
        <v>1</v>
      </c>
      <c r="F299">
        <v>1</v>
      </c>
      <c r="G299">
        <v>80</v>
      </c>
      <c r="H299">
        <v>5.9605485592250957</v>
      </c>
      <c r="I299">
        <v>0.36539769172668463</v>
      </c>
      <c r="J299">
        <v>5.9648488365013996</v>
      </c>
      <c r="K299">
        <v>0.41594743728637701</v>
      </c>
      <c r="L299">
        <v>6.0256171226501456</v>
      </c>
      <c r="M299">
        <v>0.4479733407497406</v>
      </c>
      <c r="N299">
        <v>-0.1070620268583298</v>
      </c>
      <c r="O299">
        <v>1.011415362358093</v>
      </c>
      <c r="P299">
        <v>5.9346251487731934</v>
      </c>
      <c r="Q299">
        <v>0.69864916801452637</v>
      </c>
      <c r="R299">
        <v>3.2189428806304932E-2</v>
      </c>
      <c r="S299">
        <v>1.299851179122925</v>
      </c>
      <c r="T299">
        <v>0</v>
      </c>
    </row>
    <row r="300" spans="1:20" x14ac:dyDescent="0.25">
      <c r="A300" s="72" t="s">
        <v>338</v>
      </c>
      <c r="B300" t="s">
        <v>40</v>
      </c>
      <c r="C300" t="s">
        <v>243</v>
      </c>
      <c r="D300" t="s">
        <v>242</v>
      </c>
      <c r="E300">
        <v>1</v>
      </c>
      <c r="F300">
        <v>0</v>
      </c>
      <c r="G300">
        <v>0</v>
      </c>
      <c r="H300">
        <v>5.9618957273637703</v>
      </c>
      <c r="I300">
        <v>0.3762974739074707</v>
      </c>
      <c r="J300">
        <v>5.9483233490511553</v>
      </c>
      <c r="K300">
        <v>0.40709376335144037</v>
      </c>
      <c r="L300">
        <v>6.0388627052307129</v>
      </c>
      <c r="M300">
        <v>0.46255773305892939</v>
      </c>
      <c r="N300">
        <v>-0.1225466504693031</v>
      </c>
      <c r="O300">
        <v>1.0033929347991939</v>
      </c>
      <c r="P300">
        <v>5.9473209381103516</v>
      </c>
      <c r="Q300">
        <v>0.69142544269561768</v>
      </c>
      <c r="R300">
        <v>1.079052686691284E-3</v>
      </c>
      <c r="S300">
        <v>1.299845933914185</v>
      </c>
      <c r="T300">
        <v>0</v>
      </c>
    </row>
    <row r="301" spans="1:20" x14ac:dyDescent="0.25">
      <c r="A301" s="72" t="s">
        <v>339</v>
      </c>
      <c r="B301" t="s">
        <v>40</v>
      </c>
      <c r="C301" t="s">
        <v>243</v>
      </c>
      <c r="D301" t="s">
        <v>242</v>
      </c>
      <c r="E301">
        <v>1</v>
      </c>
      <c r="F301">
        <v>0</v>
      </c>
      <c r="G301">
        <v>25</v>
      </c>
      <c r="H301">
        <v>5.9023072078106154</v>
      </c>
      <c r="I301">
        <v>0.4309847354888916</v>
      </c>
      <c r="J301">
        <v>5.9197623224698086</v>
      </c>
      <c r="K301">
        <v>0.5442497730255127</v>
      </c>
      <c r="L301">
        <v>5.9334068298339844</v>
      </c>
      <c r="M301">
        <v>0.51434081792831421</v>
      </c>
      <c r="N301">
        <v>-4.4555336236953742E-2</v>
      </c>
      <c r="O301">
        <v>0.94975483417510986</v>
      </c>
      <c r="P301">
        <v>5.7243332862854004</v>
      </c>
      <c r="Q301">
        <v>0.85585737228393555</v>
      </c>
      <c r="R301">
        <v>0.16860425472259519</v>
      </c>
      <c r="S301">
        <v>1.299858093261719</v>
      </c>
      <c r="T301">
        <v>0</v>
      </c>
    </row>
    <row r="302" spans="1:20" x14ac:dyDescent="0.25">
      <c r="A302" s="72" t="s">
        <v>340</v>
      </c>
      <c r="B302" t="s">
        <v>40</v>
      </c>
      <c r="C302" t="s">
        <v>243</v>
      </c>
      <c r="D302" t="s">
        <v>242</v>
      </c>
      <c r="E302">
        <v>1</v>
      </c>
      <c r="F302">
        <v>0</v>
      </c>
      <c r="G302">
        <v>60</v>
      </c>
      <c r="H302">
        <v>5.9158999842590898</v>
      </c>
      <c r="I302">
        <v>0.2418098449707031</v>
      </c>
      <c r="J302">
        <v>5.8975579585473348</v>
      </c>
      <c r="K302">
        <v>0.23135280609130859</v>
      </c>
      <c r="L302">
        <v>5.9748382568359384</v>
      </c>
      <c r="M302">
        <v>0.30655136704444891</v>
      </c>
      <c r="N302">
        <v>-0.14191070199012759</v>
      </c>
      <c r="O302">
        <v>1.140307664871216</v>
      </c>
      <c r="P302">
        <v>5.9671783447265616</v>
      </c>
      <c r="Q302">
        <v>0.40468525886535639</v>
      </c>
      <c r="R302">
        <v>-0.12746340036392209</v>
      </c>
      <c r="S302">
        <v>1.2998092174530029</v>
      </c>
      <c r="T302">
        <v>0</v>
      </c>
    </row>
    <row r="303" spans="1:20" x14ac:dyDescent="0.25">
      <c r="A303" s="72" t="s">
        <v>341</v>
      </c>
      <c r="B303" t="s">
        <v>48</v>
      </c>
      <c r="C303" t="s">
        <v>243</v>
      </c>
      <c r="D303" t="s">
        <v>242</v>
      </c>
      <c r="E303">
        <v>1</v>
      </c>
      <c r="F303">
        <v>1</v>
      </c>
      <c r="G303">
        <v>90</v>
      </c>
      <c r="H303">
        <v>6.4128932683041384</v>
      </c>
      <c r="I303">
        <v>0.62210321426391602</v>
      </c>
      <c r="J303">
        <v>7.4279366011841601</v>
      </c>
      <c r="K303">
        <v>1.5670890808105471</v>
      </c>
      <c r="L303">
        <v>6.3062443733215332</v>
      </c>
      <c r="M303">
        <v>0.69885647296905518</v>
      </c>
      <c r="N303">
        <v>0.11158341914415359</v>
      </c>
      <c r="O303">
        <v>0.73459148406982422</v>
      </c>
      <c r="P303">
        <v>5.7212629318237296</v>
      </c>
      <c r="Q303">
        <v>1.515778660774231</v>
      </c>
      <c r="R303">
        <v>0.72557473182678223</v>
      </c>
      <c r="S303">
        <v>1.2999391555786131</v>
      </c>
      <c r="T303">
        <v>0</v>
      </c>
    </row>
    <row r="304" spans="1:20" x14ac:dyDescent="0.25">
      <c r="A304" s="72" t="s">
        <v>342</v>
      </c>
      <c r="B304" t="s">
        <v>48</v>
      </c>
      <c r="C304" t="s">
        <v>243</v>
      </c>
      <c r="D304" t="s">
        <v>242</v>
      </c>
      <c r="E304">
        <v>1</v>
      </c>
      <c r="F304">
        <v>1</v>
      </c>
      <c r="G304">
        <v>90</v>
      </c>
      <c r="H304">
        <v>6.3478465555703716</v>
      </c>
      <c r="I304">
        <v>0.6262354850769043</v>
      </c>
      <c r="J304">
        <v>7.3344414718321476</v>
      </c>
      <c r="K304">
        <v>1.558669328689575</v>
      </c>
      <c r="L304">
        <v>6.2167477607727051</v>
      </c>
      <c r="M304">
        <v>0.69875240325927734</v>
      </c>
      <c r="N304">
        <v>0.1370900571346283</v>
      </c>
      <c r="O304">
        <v>0.73007702827453613</v>
      </c>
      <c r="P304">
        <v>5.6421842575073242</v>
      </c>
      <c r="Q304">
        <v>1.5150517225265501</v>
      </c>
      <c r="R304">
        <v>0.72104752063751221</v>
      </c>
      <c r="S304">
        <v>1.2999386787414551</v>
      </c>
      <c r="T304">
        <v>0</v>
      </c>
    </row>
    <row r="305" spans="1:20" x14ac:dyDescent="0.25">
      <c r="A305" s="72" t="s">
        <v>343</v>
      </c>
      <c r="B305" t="s">
        <v>48</v>
      </c>
      <c r="C305" t="s">
        <v>243</v>
      </c>
      <c r="D305" t="s">
        <v>242</v>
      </c>
      <c r="E305">
        <v>1</v>
      </c>
      <c r="F305">
        <v>0</v>
      </c>
      <c r="G305">
        <v>60</v>
      </c>
      <c r="H305">
        <v>6.1124979575350036</v>
      </c>
      <c r="I305">
        <v>0.44828677177429199</v>
      </c>
      <c r="J305">
        <v>6.5418071977611847</v>
      </c>
      <c r="K305">
        <v>0.84880638122558594</v>
      </c>
      <c r="L305">
        <v>6.002326488494873</v>
      </c>
      <c r="M305">
        <v>0.49555420875549322</v>
      </c>
      <c r="N305">
        <v>0.1629728972911835</v>
      </c>
      <c r="O305">
        <v>0.8867831826210022</v>
      </c>
      <c r="P305">
        <v>5.7229056358337402</v>
      </c>
      <c r="Q305">
        <v>0.95402497053146362</v>
      </c>
      <c r="R305">
        <v>0.58181273937225342</v>
      </c>
      <c r="S305">
        <v>1.2999222278594971</v>
      </c>
      <c r="T305">
        <v>0</v>
      </c>
    </row>
    <row r="306" spans="1:20" x14ac:dyDescent="0.25">
      <c r="A306" s="72" t="s">
        <v>344</v>
      </c>
      <c r="B306" t="s">
        <v>48</v>
      </c>
      <c r="C306" t="s">
        <v>243</v>
      </c>
      <c r="D306" t="s">
        <v>242</v>
      </c>
      <c r="E306">
        <v>1</v>
      </c>
      <c r="F306">
        <v>0</v>
      </c>
      <c r="G306">
        <v>50</v>
      </c>
      <c r="H306">
        <v>5.9663159623107598</v>
      </c>
      <c r="I306">
        <v>0.55187344551086426</v>
      </c>
      <c r="J306">
        <v>6.4094591721955574</v>
      </c>
      <c r="K306">
        <v>0.9427180290222168</v>
      </c>
      <c r="L306">
        <v>5.6885004043579102</v>
      </c>
      <c r="M306">
        <v>0.56947892904281616</v>
      </c>
      <c r="N306">
        <v>0.35314148664474487</v>
      </c>
      <c r="O306">
        <v>0.78894799947738647</v>
      </c>
      <c r="P306">
        <v>5.4938840866088867</v>
      </c>
      <c r="Q306">
        <v>1.0527166128158569</v>
      </c>
      <c r="R306">
        <v>0.58830052614212036</v>
      </c>
      <c r="S306">
        <v>1.299921989440918</v>
      </c>
      <c r="T306">
        <v>0</v>
      </c>
    </row>
    <row r="307" spans="1:20" x14ac:dyDescent="0.25">
      <c r="A307" s="72" t="s">
        <v>345</v>
      </c>
      <c r="B307" t="s">
        <v>21</v>
      </c>
      <c r="C307" t="s">
        <v>346</v>
      </c>
      <c r="D307" t="s">
        <v>347</v>
      </c>
      <c r="E307">
        <v>0</v>
      </c>
      <c r="F307">
        <v>1</v>
      </c>
      <c r="G307">
        <v>90</v>
      </c>
      <c r="H307">
        <v>6.1268933271137538</v>
      </c>
      <c r="I307">
        <v>0.4786982536315918</v>
      </c>
      <c r="J307">
        <v>3.9695306244988031</v>
      </c>
      <c r="K307">
        <v>1.0816313028335569</v>
      </c>
      <c r="L307">
        <v>6.0523362159729004</v>
      </c>
      <c r="M307">
        <v>0.54728603363037109</v>
      </c>
      <c r="N307">
        <v>0.1008293628692627</v>
      </c>
      <c r="O307">
        <v>1.1651661396026609</v>
      </c>
      <c r="P307">
        <v>4.842869758605957</v>
      </c>
      <c r="Q307">
        <v>1.367889404296875</v>
      </c>
      <c r="R307">
        <v>-0.48199120163917542</v>
      </c>
      <c r="S307">
        <v>0.84078502655029297</v>
      </c>
      <c r="T307">
        <v>2.247791551053524</v>
      </c>
    </row>
    <row r="308" spans="1:20" x14ac:dyDescent="0.25">
      <c r="A308" s="72" t="s">
        <v>348</v>
      </c>
      <c r="B308" t="s">
        <v>21</v>
      </c>
      <c r="C308" t="s">
        <v>346</v>
      </c>
      <c r="D308" t="s">
        <v>347</v>
      </c>
      <c r="E308">
        <v>0</v>
      </c>
      <c r="F308">
        <v>0</v>
      </c>
      <c r="G308">
        <v>5</v>
      </c>
      <c r="H308">
        <v>6.0621484442226281</v>
      </c>
      <c r="I308">
        <v>0.47787714004516602</v>
      </c>
      <c r="J308">
        <v>3.3772507988476281</v>
      </c>
      <c r="K308">
        <v>1.2142103910446169</v>
      </c>
      <c r="L308">
        <v>6.0294780731201172</v>
      </c>
      <c r="M308">
        <v>0.56452924013137817</v>
      </c>
      <c r="N308">
        <v>4.2924880981445313E-2</v>
      </c>
      <c r="O308">
        <v>1.1749885082244871</v>
      </c>
      <c r="P308">
        <v>4.348442554473877</v>
      </c>
      <c r="Q308">
        <v>1.4046798944473271</v>
      </c>
      <c r="R308">
        <v>-0.57087618112564087</v>
      </c>
      <c r="S308">
        <v>0.84536051750183105</v>
      </c>
      <c r="T308">
        <v>0.76109566725790501</v>
      </c>
    </row>
    <row r="309" spans="1:20" x14ac:dyDescent="0.25">
      <c r="A309" s="72" t="s">
        <v>349</v>
      </c>
      <c r="B309" t="s">
        <v>27</v>
      </c>
      <c r="C309" t="s">
        <v>346</v>
      </c>
      <c r="D309" t="s">
        <v>347</v>
      </c>
      <c r="E309">
        <v>0</v>
      </c>
      <c r="F309">
        <v>0.65</v>
      </c>
      <c r="G309">
        <v>65</v>
      </c>
      <c r="H309">
        <v>5.9076618058704558</v>
      </c>
      <c r="I309">
        <v>0.59916424751281738</v>
      </c>
      <c r="J309">
        <v>5.9633313017602676</v>
      </c>
      <c r="K309">
        <v>0.72649741172790527</v>
      </c>
      <c r="L309">
        <v>6.079106330871582</v>
      </c>
      <c r="M309">
        <v>0.72117209434509277</v>
      </c>
      <c r="N309">
        <v>-0.17393743991851809</v>
      </c>
      <c r="O309">
        <v>0.82670873403549194</v>
      </c>
      <c r="P309">
        <v>5.8072152137756348</v>
      </c>
      <c r="Q309">
        <v>1.186294317245483</v>
      </c>
      <c r="R309">
        <v>9.7676098346710205E-2</v>
      </c>
      <c r="S309">
        <v>1.299873352050781</v>
      </c>
      <c r="T309">
        <v>0</v>
      </c>
    </row>
    <row r="310" spans="1:20" x14ac:dyDescent="0.25">
      <c r="A310" s="72" t="s">
        <v>350</v>
      </c>
      <c r="B310" t="s">
        <v>27</v>
      </c>
      <c r="C310" t="s">
        <v>346</v>
      </c>
      <c r="D310" t="s">
        <v>347</v>
      </c>
      <c r="E310">
        <v>0</v>
      </c>
      <c r="F310">
        <v>0</v>
      </c>
      <c r="G310">
        <v>20</v>
      </c>
      <c r="H310">
        <v>5.9235681054834082</v>
      </c>
      <c r="I310">
        <v>0.5227360725402832</v>
      </c>
      <c r="J310">
        <v>5.9303300641231846</v>
      </c>
      <c r="K310">
        <v>0.64598679542541504</v>
      </c>
      <c r="L310">
        <v>6.0480914115905762</v>
      </c>
      <c r="M310">
        <v>0.63055139780044556</v>
      </c>
      <c r="N310">
        <v>-0.1447959840297699</v>
      </c>
      <c r="O310">
        <v>0.86665141582489014</v>
      </c>
      <c r="P310">
        <v>5.8884177207946777</v>
      </c>
      <c r="Q310">
        <v>1.0864908695220949</v>
      </c>
      <c r="R310">
        <v>2.869501709938049E-2</v>
      </c>
      <c r="S310">
        <v>1.2998614311218259</v>
      </c>
      <c r="T310">
        <v>0</v>
      </c>
    </row>
    <row r="311" spans="1:20" x14ac:dyDescent="0.25">
      <c r="A311" s="72" t="s">
        <v>351</v>
      </c>
      <c r="B311" t="s">
        <v>27</v>
      </c>
      <c r="C311" t="s">
        <v>346</v>
      </c>
      <c r="D311" t="s">
        <v>347</v>
      </c>
      <c r="E311">
        <v>0</v>
      </c>
      <c r="F311">
        <v>0</v>
      </c>
      <c r="G311">
        <v>35</v>
      </c>
      <c r="H311">
        <v>5.895528127960489</v>
      </c>
      <c r="I311">
        <v>0.58316493034362793</v>
      </c>
      <c r="J311">
        <v>5.909384605251315</v>
      </c>
      <c r="K311">
        <v>0.69180727005004883</v>
      </c>
      <c r="L311">
        <v>6.0668134689331046</v>
      </c>
      <c r="M311">
        <v>0.70332038402557373</v>
      </c>
      <c r="N311">
        <v>-0.17818999290466311</v>
      </c>
      <c r="O311">
        <v>0.83470290899276733</v>
      </c>
      <c r="P311">
        <v>5.8414459228515616</v>
      </c>
      <c r="Q311">
        <v>1.1568365097045901</v>
      </c>
      <c r="R311">
        <v>4.3665081262588501E-2</v>
      </c>
      <c r="S311">
        <v>1.2998650074005129</v>
      </c>
      <c r="T311">
        <v>0</v>
      </c>
    </row>
    <row r="312" spans="1:20" x14ac:dyDescent="0.25">
      <c r="A312" s="72" t="s">
        <v>352</v>
      </c>
      <c r="B312" t="s">
        <v>27</v>
      </c>
      <c r="C312" t="s">
        <v>346</v>
      </c>
      <c r="D312" t="s">
        <v>347</v>
      </c>
      <c r="E312">
        <v>0</v>
      </c>
      <c r="F312">
        <v>0.35</v>
      </c>
      <c r="G312">
        <v>60</v>
      </c>
      <c r="H312">
        <v>5.895387865039992</v>
      </c>
      <c r="I312">
        <v>0.43224716186523438</v>
      </c>
      <c r="J312">
        <v>5.8775915329616808</v>
      </c>
      <c r="K312">
        <v>0.54777097702026367</v>
      </c>
      <c r="L312">
        <v>5.9852485656738281</v>
      </c>
      <c r="M312">
        <v>0.52603036165237427</v>
      </c>
      <c r="N312">
        <v>-0.12559026479721069</v>
      </c>
      <c r="O312">
        <v>0.94129091501235962</v>
      </c>
      <c r="P312">
        <v>5.8534283638000488</v>
      </c>
      <c r="Q312">
        <v>0.92443794012069702</v>
      </c>
      <c r="R312">
        <v>1.945197582244873E-2</v>
      </c>
      <c r="S312">
        <v>1.29985523223877</v>
      </c>
      <c r="T312">
        <v>0</v>
      </c>
    </row>
    <row r="313" spans="1:20" x14ac:dyDescent="0.25">
      <c r="A313" s="72" t="s">
        <v>353</v>
      </c>
      <c r="B313" t="s">
        <v>27</v>
      </c>
      <c r="C313" t="s">
        <v>346</v>
      </c>
      <c r="D313" t="s">
        <v>347</v>
      </c>
      <c r="E313">
        <v>0</v>
      </c>
      <c r="F313">
        <v>0.4</v>
      </c>
      <c r="G313">
        <v>50</v>
      </c>
      <c r="H313">
        <v>5.8807716260388183</v>
      </c>
      <c r="I313">
        <v>0.4639286994934082</v>
      </c>
      <c r="J313">
        <v>5.8290877788261346</v>
      </c>
      <c r="K313">
        <v>0.57334256172180176</v>
      </c>
      <c r="L313">
        <v>5.9905247688293457</v>
      </c>
      <c r="M313">
        <v>0.56368374824523926</v>
      </c>
      <c r="N313">
        <v>-0.1429360955953598</v>
      </c>
      <c r="O313">
        <v>0.91100811958312988</v>
      </c>
      <c r="P313">
        <v>5.8859591484069824</v>
      </c>
      <c r="Q313">
        <v>0.98665332794189453</v>
      </c>
      <c r="R313">
        <v>-4.2891204357147217E-2</v>
      </c>
      <c r="S313">
        <v>1.299847364425659</v>
      </c>
      <c r="T313">
        <v>0</v>
      </c>
    </row>
    <row r="314" spans="1:20" x14ac:dyDescent="0.25">
      <c r="A314" s="72" t="s">
        <v>354</v>
      </c>
      <c r="B314" t="s">
        <v>27</v>
      </c>
      <c r="C314" t="s">
        <v>346</v>
      </c>
      <c r="D314" t="s">
        <v>347</v>
      </c>
      <c r="E314">
        <v>0</v>
      </c>
      <c r="F314">
        <v>0.6</v>
      </c>
      <c r="G314">
        <v>60</v>
      </c>
      <c r="H314">
        <v>5.9057362444882733</v>
      </c>
      <c r="I314">
        <v>0.45177030563354492</v>
      </c>
      <c r="J314">
        <v>5.8267716753087422</v>
      </c>
      <c r="K314">
        <v>0.52583742141723633</v>
      </c>
      <c r="L314">
        <v>5.9938063621520996</v>
      </c>
      <c r="M314">
        <v>0.54601311683654785</v>
      </c>
      <c r="N314">
        <v>-0.1185079887509346</v>
      </c>
      <c r="O314">
        <v>0.90921878814697266</v>
      </c>
      <c r="P314">
        <v>5.9437708854675293</v>
      </c>
      <c r="Q314">
        <v>0.91532725095748901</v>
      </c>
      <c r="R314">
        <v>-9.4906896352767944E-2</v>
      </c>
      <c r="S314">
        <v>1.2998368740081789</v>
      </c>
      <c r="T314">
        <v>0</v>
      </c>
    </row>
    <row r="315" spans="1:20" x14ac:dyDescent="0.25">
      <c r="A315" s="72" t="s">
        <v>355</v>
      </c>
      <c r="B315" t="s">
        <v>27</v>
      </c>
      <c r="C315" t="s">
        <v>346</v>
      </c>
      <c r="D315" t="s">
        <v>347</v>
      </c>
      <c r="E315">
        <v>0</v>
      </c>
      <c r="F315">
        <v>0</v>
      </c>
      <c r="G315">
        <v>0</v>
      </c>
      <c r="H315">
        <v>5.7492551898336677</v>
      </c>
      <c r="I315">
        <v>0.55822038650512695</v>
      </c>
      <c r="J315">
        <v>5.7142782124107629</v>
      </c>
      <c r="K315">
        <v>0.66962075233459473</v>
      </c>
      <c r="L315">
        <v>5.9104385375976563</v>
      </c>
      <c r="M315">
        <v>0.67565470933914185</v>
      </c>
      <c r="N315">
        <v>-0.17466846108436579</v>
      </c>
      <c r="O315">
        <v>0.85795396566390991</v>
      </c>
      <c r="P315">
        <v>5.640479564666748</v>
      </c>
      <c r="Q315">
        <v>1.1172753572463989</v>
      </c>
      <c r="R315">
        <v>4.9109101295471191E-2</v>
      </c>
      <c r="S315">
        <v>1.299863815307617</v>
      </c>
      <c r="T315">
        <v>0</v>
      </c>
    </row>
    <row r="316" spans="1:20" x14ac:dyDescent="0.25">
      <c r="A316" s="72" t="s">
        <v>356</v>
      </c>
      <c r="B316" t="s">
        <v>27</v>
      </c>
      <c r="C316" t="s">
        <v>346</v>
      </c>
      <c r="D316" t="s">
        <v>347</v>
      </c>
      <c r="E316">
        <v>0</v>
      </c>
      <c r="F316">
        <v>0</v>
      </c>
      <c r="G316">
        <v>0</v>
      </c>
      <c r="H316">
        <v>5.7492551898336677</v>
      </c>
      <c r="I316">
        <v>0.55822038650512695</v>
      </c>
      <c r="J316">
        <v>5.7142782124107629</v>
      </c>
      <c r="K316">
        <v>0.66962075233459473</v>
      </c>
      <c r="L316">
        <v>5.9104385375976563</v>
      </c>
      <c r="M316">
        <v>0.67565470933914185</v>
      </c>
      <c r="N316">
        <v>-0.17466846108436579</v>
      </c>
      <c r="O316">
        <v>0.85795396566390991</v>
      </c>
      <c r="P316">
        <v>5.640479564666748</v>
      </c>
      <c r="Q316">
        <v>1.1172753572463989</v>
      </c>
      <c r="R316">
        <v>4.9109101295471191E-2</v>
      </c>
      <c r="S316">
        <v>1.299863815307617</v>
      </c>
      <c r="T316">
        <v>0</v>
      </c>
    </row>
    <row r="317" spans="1:20" x14ac:dyDescent="0.25">
      <c r="A317" s="72" t="s">
        <v>357</v>
      </c>
      <c r="B317" t="s">
        <v>27</v>
      </c>
      <c r="C317" t="s">
        <v>346</v>
      </c>
      <c r="D317" t="s">
        <v>347</v>
      </c>
      <c r="E317">
        <v>0</v>
      </c>
      <c r="F317">
        <v>0</v>
      </c>
      <c r="G317">
        <v>0</v>
      </c>
      <c r="H317">
        <v>5.7283189103929724</v>
      </c>
      <c r="I317">
        <v>0.58257889747619629</v>
      </c>
      <c r="J317">
        <v>5.6566753848329316</v>
      </c>
      <c r="K317">
        <v>0.68377375602722168</v>
      </c>
      <c r="L317">
        <v>5.9224700927734384</v>
      </c>
      <c r="M317">
        <v>0.70573908090591431</v>
      </c>
      <c r="N317">
        <v>-0.20111384987831121</v>
      </c>
      <c r="O317">
        <v>0.84207040071487427</v>
      </c>
      <c r="P317">
        <v>5.6373028755187988</v>
      </c>
      <c r="Q317">
        <v>1.1569615602493291</v>
      </c>
      <c r="R317">
        <v>1.239225268363953E-2</v>
      </c>
      <c r="S317">
        <v>1.299859762191772</v>
      </c>
      <c r="T317">
        <v>0</v>
      </c>
    </row>
    <row r="318" spans="1:20" x14ac:dyDescent="0.25">
      <c r="A318" s="72" t="s">
        <v>358</v>
      </c>
      <c r="B318" t="s">
        <v>27</v>
      </c>
      <c r="C318" t="s">
        <v>346</v>
      </c>
      <c r="D318" t="s">
        <v>347</v>
      </c>
      <c r="E318">
        <v>0</v>
      </c>
      <c r="F318">
        <v>1</v>
      </c>
      <c r="G318">
        <v>90</v>
      </c>
      <c r="H318">
        <v>5.6695312921695544</v>
      </c>
      <c r="I318">
        <v>0.59413981437683105</v>
      </c>
      <c r="J318">
        <v>5.5702493979848331</v>
      </c>
      <c r="K318">
        <v>0.68757987022399902</v>
      </c>
      <c r="L318">
        <v>5.8968696594238281</v>
      </c>
      <c r="M318">
        <v>0.7219393253326416</v>
      </c>
      <c r="N318">
        <v>-0.22986260056495669</v>
      </c>
      <c r="O318">
        <v>0.84006750583648682</v>
      </c>
      <c r="P318">
        <v>5.6037917137145996</v>
      </c>
      <c r="Q318">
        <v>1.176349520683289</v>
      </c>
      <c r="R318">
        <v>-2.1388337016105648E-2</v>
      </c>
      <c r="S318">
        <v>1.29985499382019</v>
      </c>
      <c r="T318">
        <v>0</v>
      </c>
    </row>
    <row r="319" spans="1:20" x14ac:dyDescent="0.25">
      <c r="A319" s="72" t="s">
        <v>359</v>
      </c>
      <c r="B319" t="s">
        <v>27</v>
      </c>
      <c r="C319" t="s">
        <v>346</v>
      </c>
      <c r="D319" t="s">
        <v>347</v>
      </c>
      <c r="E319">
        <v>0</v>
      </c>
      <c r="F319">
        <v>1</v>
      </c>
      <c r="G319">
        <v>90</v>
      </c>
      <c r="H319">
        <v>5.6128147131653661</v>
      </c>
      <c r="I319">
        <v>0.60866975784301758</v>
      </c>
      <c r="J319">
        <v>5.5287446016158084</v>
      </c>
      <c r="K319">
        <v>0.71842694282531738</v>
      </c>
      <c r="L319">
        <v>5.8219122886657706</v>
      </c>
      <c r="M319">
        <v>0.7364574670791626</v>
      </c>
      <c r="N319">
        <v>-0.20745217800140381</v>
      </c>
      <c r="O319">
        <v>0.83115172386169434</v>
      </c>
      <c r="P319">
        <v>5.4837503433227539</v>
      </c>
      <c r="Q319">
        <v>1.2090106010437009</v>
      </c>
      <c r="R319">
        <v>2.7561068534851071E-2</v>
      </c>
      <c r="S319">
        <v>1.2998629808425901</v>
      </c>
      <c r="T319">
        <v>0</v>
      </c>
    </row>
    <row r="320" spans="1:20" x14ac:dyDescent="0.25">
      <c r="A320" s="72" t="s">
        <v>360</v>
      </c>
      <c r="B320" t="s">
        <v>40</v>
      </c>
      <c r="C320" t="s">
        <v>346</v>
      </c>
      <c r="D320" t="s">
        <v>347</v>
      </c>
      <c r="E320">
        <v>0</v>
      </c>
      <c r="F320">
        <v>1</v>
      </c>
      <c r="G320">
        <v>90</v>
      </c>
      <c r="H320">
        <v>6.3252943238325168</v>
      </c>
      <c r="I320">
        <v>0.57264518737792969</v>
      </c>
      <c r="J320">
        <v>7.0157750843576139</v>
      </c>
      <c r="K320">
        <v>1.1956179141998291</v>
      </c>
      <c r="L320">
        <v>6.2303032875061044</v>
      </c>
      <c r="M320">
        <v>0.64448255300521851</v>
      </c>
      <c r="N320">
        <v>0.1078933700919151</v>
      </c>
      <c r="O320">
        <v>0.77107435464859009</v>
      </c>
      <c r="P320">
        <v>5.8069887161254883</v>
      </c>
      <c r="Q320">
        <v>1.279104590415955</v>
      </c>
      <c r="R320">
        <v>0.63041925430297852</v>
      </c>
      <c r="S320">
        <v>1.299930095672607</v>
      </c>
      <c r="T320">
        <v>0</v>
      </c>
    </row>
    <row r="321" spans="1:20" x14ac:dyDescent="0.25">
      <c r="A321" s="72" t="s">
        <v>361</v>
      </c>
      <c r="B321" t="s">
        <v>40</v>
      </c>
      <c r="C321" t="s">
        <v>346</v>
      </c>
      <c r="D321" t="s">
        <v>347</v>
      </c>
      <c r="E321">
        <v>0</v>
      </c>
      <c r="F321">
        <v>1</v>
      </c>
      <c r="G321">
        <v>90</v>
      </c>
      <c r="H321">
        <v>6.1227850395202941</v>
      </c>
      <c r="I321">
        <v>0.53745579719543457</v>
      </c>
      <c r="J321">
        <v>6.4421209107313624</v>
      </c>
      <c r="K321">
        <v>0.8552405834197998</v>
      </c>
      <c r="L321">
        <v>6.0537967681884766</v>
      </c>
      <c r="M321">
        <v>0.60995727777481079</v>
      </c>
      <c r="N321">
        <v>8.2923196256160736E-2</v>
      </c>
      <c r="O321">
        <v>0.8067823052406311</v>
      </c>
      <c r="P321">
        <v>5.7964153289794922</v>
      </c>
      <c r="Q321">
        <v>1.1329702138900759</v>
      </c>
      <c r="R321">
        <v>0.40520000457763672</v>
      </c>
      <c r="S321">
        <v>1.2999086380004881</v>
      </c>
      <c r="T321">
        <v>0</v>
      </c>
    </row>
    <row r="322" spans="1:20" x14ac:dyDescent="0.25">
      <c r="A322" s="72" t="s">
        <v>362</v>
      </c>
      <c r="B322" t="s">
        <v>40</v>
      </c>
      <c r="C322" t="s">
        <v>346</v>
      </c>
      <c r="D322" t="s">
        <v>347</v>
      </c>
      <c r="E322">
        <v>0</v>
      </c>
      <c r="F322">
        <v>1</v>
      </c>
      <c r="G322">
        <v>90</v>
      </c>
      <c r="H322">
        <v>5.9912262886320944</v>
      </c>
      <c r="I322">
        <v>0.51662087440490723</v>
      </c>
      <c r="J322">
        <v>6.1497178745393111</v>
      </c>
      <c r="K322">
        <v>0.72012829780578613</v>
      </c>
      <c r="L322">
        <v>6.0019187927246094</v>
      </c>
      <c r="M322">
        <v>0.60379362106323242</v>
      </c>
      <c r="N322">
        <v>-1.3009496033191679E-2</v>
      </c>
      <c r="O322">
        <v>0.84631705284118652</v>
      </c>
      <c r="P322">
        <v>5.789827823638916</v>
      </c>
      <c r="Q322">
        <v>1.0800095796585081</v>
      </c>
      <c r="R322">
        <v>0.24391695857048029</v>
      </c>
      <c r="S322">
        <v>1.299889802932739</v>
      </c>
      <c r="T322">
        <v>0</v>
      </c>
    </row>
    <row r="323" spans="1:20" x14ac:dyDescent="0.25">
      <c r="A323" s="72" t="s">
        <v>363</v>
      </c>
      <c r="B323" t="s">
        <v>40</v>
      </c>
      <c r="C323" t="s">
        <v>346</v>
      </c>
      <c r="D323" t="s">
        <v>347</v>
      </c>
      <c r="E323">
        <v>0</v>
      </c>
      <c r="F323">
        <v>1</v>
      </c>
      <c r="G323">
        <v>90</v>
      </c>
      <c r="H323">
        <v>5.9511831319265927</v>
      </c>
      <c r="I323">
        <v>0.50218796730041504</v>
      </c>
      <c r="J323">
        <v>6.1275177029909393</v>
      </c>
      <c r="K323">
        <v>0.71109294891357422</v>
      </c>
      <c r="L323">
        <v>5.9055347442626953</v>
      </c>
      <c r="M323">
        <v>0.57546108961105347</v>
      </c>
      <c r="N323">
        <v>5.8260343968868263E-2</v>
      </c>
      <c r="O323">
        <v>0.85068404674530029</v>
      </c>
      <c r="P323">
        <v>5.7007832527160636</v>
      </c>
      <c r="Q323">
        <v>1.0227141380310061</v>
      </c>
      <c r="R323">
        <v>0.30269604921340942</v>
      </c>
      <c r="S323">
        <v>1.299895286560059</v>
      </c>
      <c r="T323">
        <v>0</v>
      </c>
    </row>
    <row r="324" spans="1:20" x14ac:dyDescent="0.25">
      <c r="A324" s="72" t="s">
        <v>364</v>
      </c>
      <c r="B324" t="s">
        <v>40</v>
      </c>
      <c r="C324" t="s">
        <v>346</v>
      </c>
      <c r="D324" t="s">
        <v>347</v>
      </c>
      <c r="E324">
        <v>0</v>
      </c>
      <c r="F324">
        <v>0</v>
      </c>
      <c r="G324">
        <v>20</v>
      </c>
      <c r="H324">
        <v>5.9106718138063528</v>
      </c>
      <c r="I324">
        <v>0.50070738792419434</v>
      </c>
      <c r="J324">
        <v>5.9245009649030296</v>
      </c>
      <c r="K324">
        <v>0.6310875415802002</v>
      </c>
      <c r="L324">
        <v>6.0250568389892578</v>
      </c>
      <c r="M324">
        <v>0.60523426532745361</v>
      </c>
      <c r="N324">
        <v>-0.13867118954658511</v>
      </c>
      <c r="O324">
        <v>0.88559174537658691</v>
      </c>
      <c r="P324">
        <v>5.8563485145568848</v>
      </c>
      <c r="Q324">
        <v>1.0533865690231321</v>
      </c>
      <c r="R324">
        <v>4.8119664192199707E-2</v>
      </c>
      <c r="S324">
        <v>1.2998631000518801</v>
      </c>
      <c r="T324">
        <v>0</v>
      </c>
    </row>
    <row r="325" spans="1:20" x14ac:dyDescent="0.25">
      <c r="A325" s="72" t="s">
        <v>365</v>
      </c>
      <c r="B325" t="s">
        <v>40</v>
      </c>
      <c r="C325" t="s">
        <v>346</v>
      </c>
      <c r="D325" t="s">
        <v>347</v>
      </c>
      <c r="E325">
        <v>0</v>
      </c>
      <c r="F325">
        <v>0</v>
      </c>
      <c r="G325">
        <v>25</v>
      </c>
      <c r="H325">
        <v>5.8183536347500802</v>
      </c>
      <c r="I325">
        <v>0.53802013397216797</v>
      </c>
      <c r="J325">
        <v>5.803198672554136</v>
      </c>
      <c r="K325">
        <v>0.65351772308349609</v>
      </c>
      <c r="L325">
        <v>5.9676213264465332</v>
      </c>
      <c r="M325">
        <v>0.65173017978668213</v>
      </c>
      <c r="N325">
        <v>-0.16778552532196039</v>
      </c>
      <c r="O325">
        <v>0.86857914924621582</v>
      </c>
      <c r="P325">
        <v>5.7379360198974609</v>
      </c>
      <c r="Q325">
        <v>1.092462301254272</v>
      </c>
      <c r="R325">
        <v>4.4427067041397088E-2</v>
      </c>
      <c r="S325">
        <v>1.2998626232147219</v>
      </c>
      <c r="T325">
        <v>0</v>
      </c>
    </row>
    <row r="326" spans="1:20" x14ac:dyDescent="0.25">
      <c r="A326" s="72" t="s">
        <v>366</v>
      </c>
      <c r="B326" t="s">
        <v>40</v>
      </c>
      <c r="C326" t="s">
        <v>346</v>
      </c>
      <c r="D326" t="s">
        <v>347</v>
      </c>
      <c r="E326">
        <v>0</v>
      </c>
      <c r="F326">
        <v>0</v>
      </c>
      <c r="G326">
        <v>50</v>
      </c>
      <c r="H326">
        <v>5.8057829718500988</v>
      </c>
      <c r="I326">
        <v>0.54581761360168457</v>
      </c>
      <c r="J326">
        <v>5.7966583076898086</v>
      </c>
      <c r="K326">
        <v>0.66536283493041992</v>
      </c>
      <c r="L326">
        <v>5.9541411399841309</v>
      </c>
      <c r="M326">
        <v>0.66036874055862427</v>
      </c>
      <c r="N326">
        <v>-0.16458746790885931</v>
      </c>
      <c r="O326">
        <v>0.86457955837249756</v>
      </c>
      <c r="P326">
        <v>5.7026033401489258</v>
      </c>
      <c r="Q326">
        <v>1.1035599708557129</v>
      </c>
      <c r="R326">
        <v>6.3354045152664185E-2</v>
      </c>
      <c r="S326">
        <v>1.2998654842376709</v>
      </c>
      <c r="T326">
        <v>0</v>
      </c>
    </row>
    <row r="327" spans="1:20" x14ac:dyDescent="0.25">
      <c r="A327" s="72" t="s">
        <v>367</v>
      </c>
      <c r="B327" t="s">
        <v>40</v>
      </c>
      <c r="C327" t="s">
        <v>346</v>
      </c>
      <c r="D327" t="s">
        <v>347</v>
      </c>
      <c r="E327">
        <v>0</v>
      </c>
      <c r="F327">
        <v>0</v>
      </c>
      <c r="G327">
        <v>35</v>
      </c>
      <c r="H327">
        <v>5.8057829718500988</v>
      </c>
      <c r="I327">
        <v>0.54581761360168457</v>
      </c>
      <c r="J327">
        <v>5.7966583076898086</v>
      </c>
      <c r="K327">
        <v>0.66536283493041992</v>
      </c>
      <c r="L327">
        <v>5.9541411399841309</v>
      </c>
      <c r="M327">
        <v>0.66036874055862427</v>
      </c>
      <c r="N327">
        <v>-0.16458746790885931</v>
      </c>
      <c r="O327">
        <v>0.86457955837249756</v>
      </c>
      <c r="P327">
        <v>5.7026033401489258</v>
      </c>
      <c r="Q327">
        <v>1.1035599708557129</v>
      </c>
      <c r="R327">
        <v>6.3354045152664185E-2</v>
      </c>
      <c r="S327">
        <v>1.2998654842376709</v>
      </c>
      <c r="T327">
        <v>0</v>
      </c>
    </row>
    <row r="328" spans="1:20" x14ac:dyDescent="0.25">
      <c r="A328" s="72" t="s">
        <v>368</v>
      </c>
      <c r="B328" t="s">
        <v>40</v>
      </c>
      <c r="C328" t="s">
        <v>346</v>
      </c>
      <c r="D328" t="s">
        <v>347</v>
      </c>
      <c r="E328">
        <v>0</v>
      </c>
      <c r="F328">
        <v>0.55000000000000004</v>
      </c>
      <c r="G328">
        <v>55</v>
      </c>
      <c r="H328">
        <v>5.7114553012875504</v>
      </c>
      <c r="I328">
        <v>0.42615914344787598</v>
      </c>
      <c r="J328">
        <v>5.6448724816346223</v>
      </c>
      <c r="K328">
        <v>0.48708629608154302</v>
      </c>
      <c r="L328">
        <v>5.7324237823486328</v>
      </c>
      <c r="M328">
        <v>0.50528043508529663</v>
      </c>
      <c r="N328">
        <v>-3.0565895140171051E-2</v>
      </c>
      <c r="O328">
        <v>0.93066954612731934</v>
      </c>
      <c r="P328">
        <v>5.5728240013122559</v>
      </c>
      <c r="Q328">
        <v>0.80680614709854126</v>
      </c>
      <c r="R328">
        <v>6.6384792327880859E-2</v>
      </c>
      <c r="S328">
        <v>1.2998582124710081</v>
      </c>
      <c r="T328">
        <v>0</v>
      </c>
    </row>
    <row r="329" spans="1:20" x14ac:dyDescent="0.25">
      <c r="A329" s="72" t="s">
        <v>369</v>
      </c>
      <c r="B329" t="s">
        <v>48</v>
      </c>
      <c r="C329" t="s">
        <v>346</v>
      </c>
      <c r="D329" t="s">
        <v>347</v>
      </c>
      <c r="E329">
        <v>0</v>
      </c>
      <c r="F329">
        <v>0</v>
      </c>
      <c r="G329">
        <v>0</v>
      </c>
      <c r="H329">
        <v>6.0582808454777242</v>
      </c>
      <c r="I329">
        <v>0.51599884033203125</v>
      </c>
      <c r="J329">
        <v>6.3782903941215059</v>
      </c>
      <c r="K329">
        <v>0.80792808532714844</v>
      </c>
      <c r="L329">
        <v>5.9425349235534668</v>
      </c>
      <c r="M329">
        <v>0.57394200563430786</v>
      </c>
      <c r="N329">
        <v>0.147698849439621</v>
      </c>
      <c r="O329">
        <v>0.82794523239135742</v>
      </c>
      <c r="P329">
        <v>5.7359786033630371</v>
      </c>
      <c r="Q329">
        <v>1.0431669950485229</v>
      </c>
      <c r="R329">
        <v>0.43477612733840942</v>
      </c>
      <c r="S329">
        <v>1.299909830093384</v>
      </c>
      <c r="T329">
        <v>0</v>
      </c>
    </row>
    <row r="330" spans="1:20" x14ac:dyDescent="0.25">
      <c r="A330" s="72" t="s">
        <v>370</v>
      </c>
      <c r="B330" t="s">
        <v>48</v>
      </c>
      <c r="C330" t="s">
        <v>346</v>
      </c>
      <c r="D330" t="s">
        <v>347</v>
      </c>
      <c r="E330">
        <v>0</v>
      </c>
      <c r="F330">
        <v>1</v>
      </c>
      <c r="G330">
        <v>90</v>
      </c>
      <c r="H330">
        <v>5.8095225615366033</v>
      </c>
      <c r="I330">
        <v>0.50433588027954102</v>
      </c>
      <c r="J330">
        <v>6.1145245143656917</v>
      </c>
      <c r="K330">
        <v>0.70854735374450684</v>
      </c>
      <c r="L330">
        <v>5.5252184867858887</v>
      </c>
      <c r="M330">
        <v>0.50433462858200073</v>
      </c>
      <c r="N330">
        <v>0.40619313716888428</v>
      </c>
      <c r="O330">
        <v>0.82743632793426514</v>
      </c>
      <c r="P330">
        <v>5.4168367385864258</v>
      </c>
      <c r="Q330">
        <v>0.78025037050247192</v>
      </c>
      <c r="R330">
        <v>0.60214871168136597</v>
      </c>
      <c r="S330">
        <v>1.2999198436737061</v>
      </c>
      <c r="T330">
        <v>0</v>
      </c>
    </row>
    <row r="331" spans="1:20" x14ac:dyDescent="0.25">
      <c r="A331" s="72" t="s">
        <v>371</v>
      </c>
      <c r="B331" t="s">
        <v>48</v>
      </c>
      <c r="C331" t="s">
        <v>346</v>
      </c>
      <c r="D331" t="s">
        <v>347</v>
      </c>
      <c r="E331">
        <v>0</v>
      </c>
      <c r="F331">
        <v>0</v>
      </c>
      <c r="G331">
        <v>40</v>
      </c>
      <c r="H331">
        <v>5.9874996212619314</v>
      </c>
      <c r="I331">
        <v>0.27976083755493159</v>
      </c>
      <c r="J331">
        <v>6.0342425322628319</v>
      </c>
      <c r="K331">
        <v>0.35071563720703119</v>
      </c>
      <c r="L331">
        <v>6.0402054786682129</v>
      </c>
      <c r="M331">
        <v>0.34846213459968572</v>
      </c>
      <c r="N331">
        <v>-0.111704483628273</v>
      </c>
      <c r="O331">
        <v>1.0945209264755249</v>
      </c>
      <c r="P331">
        <v>5.9587340354919434</v>
      </c>
      <c r="Q331">
        <v>0.57261502742767334</v>
      </c>
      <c r="R331">
        <v>9.7884476184844971E-2</v>
      </c>
      <c r="S331">
        <v>1.299857616424561</v>
      </c>
      <c r="T331">
        <v>0</v>
      </c>
    </row>
    <row r="332" spans="1:20" x14ac:dyDescent="0.25">
      <c r="A332" s="72" t="s">
        <v>372</v>
      </c>
      <c r="B332" t="s">
        <v>48</v>
      </c>
      <c r="C332" t="s">
        <v>346</v>
      </c>
      <c r="D332" t="s">
        <v>347</v>
      </c>
      <c r="E332">
        <v>0</v>
      </c>
      <c r="F332">
        <v>0.45</v>
      </c>
      <c r="G332">
        <v>55</v>
      </c>
      <c r="H332">
        <v>5.6857439971777382</v>
      </c>
      <c r="I332">
        <v>0.46364641189575201</v>
      </c>
      <c r="J332">
        <v>5.8017853004181239</v>
      </c>
      <c r="K332">
        <v>0.53221368789672852</v>
      </c>
      <c r="L332">
        <v>5.4854841232299796</v>
      </c>
      <c r="M332">
        <v>0.48286241292953491</v>
      </c>
      <c r="N332">
        <v>0.30146270990371699</v>
      </c>
      <c r="O332">
        <v>0.876900315284729</v>
      </c>
      <c r="P332">
        <v>5.4067082405090332</v>
      </c>
      <c r="Q332">
        <v>0.71049302816390991</v>
      </c>
      <c r="R332">
        <v>0.39613938331603998</v>
      </c>
      <c r="S332">
        <v>1.2998960018157959</v>
      </c>
      <c r="T332">
        <v>0</v>
      </c>
    </row>
    <row r="333" spans="1:20" x14ac:dyDescent="0.25">
      <c r="A333" s="72" t="s">
        <v>373</v>
      </c>
      <c r="B333" t="s">
        <v>21</v>
      </c>
      <c r="C333" t="s">
        <v>374</v>
      </c>
      <c r="D333" t="s">
        <v>375</v>
      </c>
      <c r="E333">
        <v>0</v>
      </c>
      <c r="F333">
        <v>0</v>
      </c>
      <c r="G333">
        <v>0</v>
      </c>
      <c r="H333">
        <v>6.0989146471367679</v>
      </c>
      <c r="I333">
        <v>0.41030287742614752</v>
      </c>
      <c r="J333">
        <v>5.3831541509418317</v>
      </c>
      <c r="K333">
        <v>0.62233924865722656</v>
      </c>
      <c r="L333">
        <v>6.0577549934387207</v>
      </c>
      <c r="M333">
        <v>0.47939306497573853</v>
      </c>
      <c r="N333">
        <v>6.3653826713562012E-2</v>
      </c>
      <c r="O333">
        <v>1.177171468734741</v>
      </c>
      <c r="P333">
        <v>5.9966020584106454</v>
      </c>
      <c r="Q333">
        <v>0.71974891424179077</v>
      </c>
      <c r="R333">
        <v>-0.58708858489990234</v>
      </c>
      <c r="S333">
        <v>1.1431548595428469</v>
      </c>
      <c r="T333">
        <v>40.224319696426392</v>
      </c>
    </row>
    <row r="334" spans="1:20" x14ac:dyDescent="0.25">
      <c r="A334" s="72" t="s">
        <v>376</v>
      </c>
      <c r="B334" t="s">
        <v>21</v>
      </c>
      <c r="C334" t="s">
        <v>374</v>
      </c>
      <c r="D334" t="s">
        <v>375</v>
      </c>
      <c r="E334">
        <v>0</v>
      </c>
      <c r="F334">
        <v>1</v>
      </c>
      <c r="G334">
        <v>90</v>
      </c>
      <c r="H334">
        <v>6.1005183848242748</v>
      </c>
      <c r="I334">
        <v>0.41061949729919428</v>
      </c>
      <c r="J334">
        <v>5.2386916518410169</v>
      </c>
      <c r="K334">
        <v>0.62363553047180176</v>
      </c>
      <c r="L334">
        <v>6.0591063499450684</v>
      </c>
      <c r="M334">
        <v>0.47965845465660101</v>
      </c>
      <c r="N334">
        <v>6.400752067565918E-2</v>
      </c>
      <c r="O334">
        <v>1.176848173141479</v>
      </c>
      <c r="P334">
        <v>5.7715744972229004</v>
      </c>
      <c r="Q334">
        <v>0.78825706243515015</v>
      </c>
      <c r="R334">
        <v>-0.47806033492088318</v>
      </c>
      <c r="S334">
        <v>1.112813472747803</v>
      </c>
      <c r="T334">
        <v>27.28676795959473</v>
      </c>
    </row>
    <row r="335" spans="1:20" x14ac:dyDescent="0.25">
      <c r="A335" s="72" t="s">
        <v>377</v>
      </c>
      <c r="B335" t="s">
        <v>27</v>
      </c>
      <c r="C335" t="s">
        <v>374</v>
      </c>
      <c r="D335" t="s">
        <v>375</v>
      </c>
      <c r="E335">
        <v>0</v>
      </c>
      <c r="F335">
        <v>1</v>
      </c>
      <c r="G335">
        <v>90</v>
      </c>
      <c r="H335">
        <v>6.2530203699933917</v>
      </c>
      <c r="I335">
        <v>0.44291090965271002</v>
      </c>
      <c r="J335">
        <v>6.6638616528417938</v>
      </c>
      <c r="K335">
        <v>0.77440190315246582</v>
      </c>
      <c r="L335">
        <v>6.1026959419250488</v>
      </c>
      <c r="M335">
        <v>0.47538760304450989</v>
      </c>
      <c r="N335">
        <v>0.23103976249694819</v>
      </c>
      <c r="O335">
        <v>0.89954626560211182</v>
      </c>
      <c r="P335">
        <v>5.9268202781677246</v>
      </c>
      <c r="Q335">
        <v>0.88160455226898193</v>
      </c>
      <c r="R335">
        <v>0.56895190477371216</v>
      </c>
      <c r="S335">
        <v>1.299920320510864</v>
      </c>
      <c r="T335">
        <v>0</v>
      </c>
    </row>
    <row r="336" spans="1:20" x14ac:dyDescent="0.25">
      <c r="A336" s="72" t="s">
        <v>378</v>
      </c>
      <c r="B336" t="s">
        <v>27</v>
      </c>
      <c r="C336" t="s">
        <v>374</v>
      </c>
      <c r="D336" t="s">
        <v>375</v>
      </c>
      <c r="E336">
        <v>0</v>
      </c>
      <c r="F336">
        <v>0</v>
      </c>
      <c r="G336">
        <v>20</v>
      </c>
      <c r="H336">
        <v>6.0508298812496948</v>
      </c>
      <c r="I336">
        <v>0.38626360893249512</v>
      </c>
      <c r="J336">
        <v>6.2877125036258494</v>
      </c>
      <c r="K336">
        <v>0.55555272102355957</v>
      </c>
      <c r="L336">
        <v>6.0126843452453613</v>
      </c>
      <c r="M336">
        <v>0.44513615965843201</v>
      </c>
      <c r="N336">
        <v>6.316366046667099E-2</v>
      </c>
      <c r="O336">
        <v>0.96883416175842285</v>
      </c>
      <c r="P336">
        <v>5.9199671745300293</v>
      </c>
      <c r="Q336">
        <v>0.77545970678329468</v>
      </c>
      <c r="R336">
        <v>0.34163174033164978</v>
      </c>
      <c r="S336">
        <v>1.299895763397217</v>
      </c>
      <c r="T336">
        <v>0</v>
      </c>
    </row>
    <row r="337" spans="1:20" x14ac:dyDescent="0.25">
      <c r="A337" s="72" t="s">
        <v>379</v>
      </c>
      <c r="B337" t="s">
        <v>27</v>
      </c>
      <c r="C337" t="s">
        <v>374</v>
      </c>
      <c r="D337" t="s">
        <v>375</v>
      </c>
      <c r="E337">
        <v>0</v>
      </c>
      <c r="F337">
        <v>1</v>
      </c>
      <c r="G337">
        <v>75</v>
      </c>
      <c r="H337">
        <v>6.1185500721851094</v>
      </c>
      <c r="I337">
        <v>0.38890194892883301</v>
      </c>
      <c r="J337">
        <v>6.2382701200066828</v>
      </c>
      <c r="K337">
        <v>0.45619606971740723</v>
      </c>
      <c r="L337">
        <v>6.1213603019714364</v>
      </c>
      <c r="M337">
        <v>0.4596467912197113</v>
      </c>
      <c r="N337">
        <v>-4.5100226998329163E-3</v>
      </c>
      <c r="O337">
        <v>0.9744720458984375</v>
      </c>
      <c r="P337">
        <v>6.013847827911377</v>
      </c>
      <c r="Q337">
        <v>0.6862027645111084</v>
      </c>
      <c r="R337">
        <v>0.23953598737716669</v>
      </c>
      <c r="S337">
        <v>1.2998814582824709</v>
      </c>
      <c r="T337">
        <v>0</v>
      </c>
    </row>
    <row r="338" spans="1:20" x14ac:dyDescent="0.25">
      <c r="A338" s="72" t="s">
        <v>380</v>
      </c>
      <c r="B338" t="s">
        <v>27</v>
      </c>
      <c r="C338" t="s">
        <v>374</v>
      </c>
      <c r="D338" t="s">
        <v>375</v>
      </c>
      <c r="E338">
        <v>0</v>
      </c>
      <c r="F338">
        <v>0</v>
      </c>
      <c r="G338">
        <v>35</v>
      </c>
      <c r="H338">
        <v>5.9409287617243232</v>
      </c>
      <c r="I338">
        <v>0.31902956962585449</v>
      </c>
      <c r="J338">
        <v>6.1187866242358782</v>
      </c>
      <c r="K338">
        <v>0.42410492897033691</v>
      </c>
      <c r="L338">
        <v>5.9578466415405273</v>
      </c>
      <c r="M338">
        <v>0.38396155834197998</v>
      </c>
      <c r="N338">
        <v>-3.256593644618988E-2</v>
      </c>
      <c r="O338">
        <v>1.043372273445129</v>
      </c>
      <c r="P338">
        <v>5.9156389236450204</v>
      </c>
      <c r="Q338">
        <v>0.64100354909896851</v>
      </c>
      <c r="R338">
        <v>0.23233863711357119</v>
      </c>
      <c r="S338">
        <v>1.299878835678101</v>
      </c>
      <c r="T338">
        <v>0</v>
      </c>
    </row>
    <row r="339" spans="1:20" x14ac:dyDescent="0.25">
      <c r="A339" s="72" t="s">
        <v>381</v>
      </c>
      <c r="B339" t="s">
        <v>27</v>
      </c>
      <c r="C339" t="s">
        <v>374</v>
      </c>
      <c r="D339" t="s">
        <v>375</v>
      </c>
      <c r="E339">
        <v>0</v>
      </c>
      <c r="F339">
        <v>1</v>
      </c>
      <c r="G339">
        <v>90</v>
      </c>
      <c r="H339">
        <v>6.0567595494893602</v>
      </c>
      <c r="I339">
        <v>0.34470105171203608</v>
      </c>
      <c r="J339">
        <v>6.090926997311259</v>
      </c>
      <c r="K339">
        <v>0.33680033683776861</v>
      </c>
      <c r="L339">
        <v>6.0823869705200204</v>
      </c>
      <c r="M339">
        <v>0.41554218530654907</v>
      </c>
      <c r="N339">
        <v>-4.5545369386672967E-2</v>
      </c>
      <c r="O339">
        <v>1.0223734378814699</v>
      </c>
      <c r="P339">
        <v>6.0192685127258301</v>
      </c>
      <c r="Q339">
        <v>0.5502123236656189</v>
      </c>
      <c r="R339">
        <v>9.6682250499725342E-2</v>
      </c>
      <c r="S339">
        <v>1.299856901168823</v>
      </c>
      <c r="T339">
        <v>0</v>
      </c>
    </row>
    <row r="340" spans="1:20" x14ac:dyDescent="0.25">
      <c r="A340" s="72" t="s">
        <v>382</v>
      </c>
      <c r="B340" t="s">
        <v>27</v>
      </c>
      <c r="C340" t="s">
        <v>374</v>
      </c>
      <c r="D340" t="s">
        <v>375</v>
      </c>
      <c r="E340">
        <v>0</v>
      </c>
      <c r="F340">
        <v>0</v>
      </c>
      <c r="G340">
        <v>0</v>
      </c>
      <c r="H340">
        <v>6.0554385626511484</v>
      </c>
      <c r="I340">
        <v>0.30972504615783691</v>
      </c>
      <c r="J340">
        <v>6.0648203521336166</v>
      </c>
      <c r="K340">
        <v>0.27732229232788091</v>
      </c>
      <c r="L340">
        <v>6.0989193916320801</v>
      </c>
      <c r="M340">
        <v>0.38045993447303772</v>
      </c>
      <c r="N340">
        <v>-8.4421128034591675E-2</v>
      </c>
      <c r="O340">
        <v>1.062988877296448</v>
      </c>
      <c r="P340">
        <v>6.0424485206604004</v>
      </c>
      <c r="Q340">
        <v>0.46516183018684393</v>
      </c>
      <c r="R340">
        <v>3.5784304141998291E-2</v>
      </c>
      <c r="S340">
        <v>1.299843311309814</v>
      </c>
      <c r="T340">
        <v>0</v>
      </c>
    </row>
    <row r="341" spans="1:20" x14ac:dyDescent="0.25">
      <c r="A341" s="72" t="s">
        <v>383</v>
      </c>
      <c r="B341" t="s">
        <v>27</v>
      </c>
      <c r="C341" t="s">
        <v>374</v>
      </c>
      <c r="D341" t="s">
        <v>375</v>
      </c>
      <c r="E341">
        <v>0</v>
      </c>
      <c r="F341">
        <v>0.65</v>
      </c>
      <c r="G341">
        <v>65</v>
      </c>
      <c r="H341">
        <v>5.9830394101281899</v>
      </c>
      <c r="I341">
        <v>0.28273701667785639</v>
      </c>
      <c r="J341">
        <v>5.9996453174108622</v>
      </c>
      <c r="K341">
        <v>0.27591586112976069</v>
      </c>
      <c r="L341">
        <v>6.0409684181213379</v>
      </c>
      <c r="M341">
        <v>0.3533078134059906</v>
      </c>
      <c r="N341">
        <v>-0.121044784784317</v>
      </c>
      <c r="O341">
        <v>1.0968731641769409</v>
      </c>
      <c r="P341">
        <v>6.0145907402038574</v>
      </c>
      <c r="Q341">
        <v>0.4722597599029541</v>
      </c>
      <c r="R341">
        <v>-2.355107665061951E-2</v>
      </c>
      <c r="S341">
        <v>1.299833297729492</v>
      </c>
      <c r="T341">
        <v>0</v>
      </c>
    </row>
    <row r="342" spans="1:20" x14ac:dyDescent="0.25">
      <c r="A342" s="72" t="s">
        <v>384</v>
      </c>
      <c r="B342" t="s">
        <v>27</v>
      </c>
      <c r="C342" t="s">
        <v>374</v>
      </c>
      <c r="D342" t="s">
        <v>375</v>
      </c>
      <c r="E342">
        <v>0</v>
      </c>
      <c r="F342">
        <v>0.35</v>
      </c>
      <c r="G342">
        <v>40</v>
      </c>
      <c r="H342">
        <v>5.9631794131999643</v>
      </c>
      <c r="I342">
        <v>0.30713939666748052</v>
      </c>
      <c r="J342">
        <v>5.9862025700674293</v>
      </c>
      <c r="K342">
        <v>0.30257558822631841</v>
      </c>
      <c r="L342">
        <v>6.0265636444091797</v>
      </c>
      <c r="M342">
        <v>0.38197022676467901</v>
      </c>
      <c r="N342">
        <v>-0.122414268553257</v>
      </c>
      <c r="O342">
        <v>1.0686337947845459</v>
      </c>
      <c r="P342">
        <v>6.0095305442810059</v>
      </c>
      <c r="Q342">
        <v>0.51935511827468872</v>
      </c>
      <c r="R342">
        <v>-3.342166543006897E-2</v>
      </c>
      <c r="S342">
        <v>1.2998336553573611</v>
      </c>
      <c r="T342">
        <v>0</v>
      </c>
    </row>
    <row r="343" spans="1:20" x14ac:dyDescent="0.25">
      <c r="A343" s="72" t="s">
        <v>385</v>
      </c>
      <c r="B343" t="s">
        <v>40</v>
      </c>
      <c r="C343" t="s">
        <v>374</v>
      </c>
      <c r="D343" t="s">
        <v>375</v>
      </c>
      <c r="E343">
        <v>0</v>
      </c>
      <c r="F343">
        <v>1</v>
      </c>
      <c r="G343">
        <v>80</v>
      </c>
      <c r="H343">
        <v>6.3229657621684447</v>
      </c>
      <c r="I343">
        <v>0.45481538772583008</v>
      </c>
      <c r="J343">
        <v>6.8289890837950002</v>
      </c>
      <c r="K343">
        <v>0.92914199829101563</v>
      </c>
      <c r="L343">
        <v>6.1872186660766602</v>
      </c>
      <c r="M343">
        <v>0.49515777826309199</v>
      </c>
      <c r="N343">
        <v>0.20059216022491461</v>
      </c>
      <c r="O343">
        <v>0.88303172588348389</v>
      </c>
      <c r="P343">
        <v>5.8727688789367676</v>
      </c>
      <c r="Q343">
        <v>0.97314411401748657</v>
      </c>
      <c r="R343">
        <v>0.65087813138961792</v>
      </c>
      <c r="S343">
        <v>1.2999281883239751</v>
      </c>
      <c r="T343">
        <v>0</v>
      </c>
    </row>
    <row r="344" spans="1:20" x14ac:dyDescent="0.25">
      <c r="A344" s="72" t="s">
        <v>386</v>
      </c>
      <c r="B344" t="s">
        <v>40</v>
      </c>
      <c r="C344" t="s">
        <v>374</v>
      </c>
      <c r="D344" t="s">
        <v>375</v>
      </c>
      <c r="E344">
        <v>0</v>
      </c>
      <c r="F344">
        <v>1</v>
      </c>
      <c r="G344">
        <v>80</v>
      </c>
      <c r="H344">
        <v>6.2283212292188894</v>
      </c>
      <c r="I344">
        <v>0.41471052169799799</v>
      </c>
      <c r="J344">
        <v>6.5910352177029132</v>
      </c>
      <c r="K344">
        <v>0.68086910247802734</v>
      </c>
      <c r="L344">
        <v>6.0640597343444824</v>
      </c>
      <c r="M344">
        <v>0.43447792530059809</v>
      </c>
      <c r="N344">
        <v>0.27547448873519897</v>
      </c>
      <c r="O344">
        <v>0.93058335781097412</v>
      </c>
      <c r="P344">
        <v>5.9103922843933114</v>
      </c>
      <c r="Q344">
        <v>0.73773723840713501</v>
      </c>
      <c r="R344">
        <v>0.61803966760635376</v>
      </c>
      <c r="S344">
        <v>1.2999222278594971</v>
      </c>
      <c r="T344">
        <v>0</v>
      </c>
    </row>
    <row r="345" spans="1:20" x14ac:dyDescent="0.25">
      <c r="A345" s="72" t="s">
        <v>387</v>
      </c>
      <c r="B345" t="s">
        <v>40</v>
      </c>
      <c r="C345" t="s">
        <v>374</v>
      </c>
      <c r="D345" t="s">
        <v>375</v>
      </c>
      <c r="E345">
        <v>0</v>
      </c>
      <c r="F345">
        <v>0</v>
      </c>
      <c r="G345">
        <v>55</v>
      </c>
      <c r="H345">
        <v>6.0975072893123476</v>
      </c>
      <c r="I345">
        <v>0.39934182167053223</v>
      </c>
      <c r="J345">
        <v>6.4462953978510651</v>
      </c>
      <c r="K345">
        <v>0.6692354679107666</v>
      </c>
      <c r="L345">
        <v>5.995419979095459</v>
      </c>
      <c r="M345">
        <v>0.43956932425498962</v>
      </c>
      <c r="N345">
        <v>0.1704288721084595</v>
      </c>
      <c r="O345">
        <v>0.94656169414520264</v>
      </c>
      <c r="P345">
        <v>5.8657693862915039</v>
      </c>
      <c r="Q345">
        <v>0.81990706920623779</v>
      </c>
      <c r="R345">
        <v>0.49263155460357672</v>
      </c>
      <c r="S345">
        <v>1.299912214279175</v>
      </c>
      <c r="T345">
        <v>0</v>
      </c>
    </row>
    <row r="346" spans="1:20" x14ac:dyDescent="0.25">
      <c r="A346" s="72" t="s">
        <v>388</v>
      </c>
      <c r="B346" t="s">
        <v>40</v>
      </c>
      <c r="C346" t="s">
        <v>374</v>
      </c>
      <c r="D346" t="s">
        <v>375</v>
      </c>
      <c r="E346">
        <v>0</v>
      </c>
      <c r="F346">
        <v>0</v>
      </c>
      <c r="G346">
        <v>50</v>
      </c>
      <c r="H346">
        <v>6.0219659630036428</v>
      </c>
      <c r="I346">
        <v>0.39280438423156738</v>
      </c>
      <c r="J346">
        <v>6.3150180690706383</v>
      </c>
      <c r="K346">
        <v>0.611053466796875</v>
      </c>
      <c r="L346">
        <v>5.9470291137695313</v>
      </c>
      <c r="M346">
        <v>0.44112047553062439</v>
      </c>
      <c r="N346">
        <v>0.1249451115727425</v>
      </c>
      <c r="O346">
        <v>0.95620310306549072</v>
      </c>
      <c r="P346">
        <v>5.8490767478942871</v>
      </c>
      <c r="Q346">
        <v>0.80571842193603516</v>
      </c>
      <c r="R346">
        <v>0.41064631938934332</v>
      </c>
      <c r="S346">
        <v>1.2999036312103269</v>
      </c>
      <c r="T346">
        <v>0</v>
      </c>
    </row>
    <row r="347" spans="1:20" x14ac:dyDescent="0.25">
      <c r="A347" s="72" t="s">
        <v>389</v>
      </c>
      <c r="B347" t="s">
        <v>40</v>
      </c>
      <c r="C347" t="s">
        <v>374</v>
      </c>
      <c r="D347" t="s">
        <v>375</v>
      </c>
      <c r="E347">
        <v>0</v>
      </c>
      <c r="F347">
        <v>0</v>
      </c>
      <c r="G347">
        <v>55</v>
      </c>
      <c r="H347">
        <v>6.0553193252249722</v>
      </c>
      <c r="I347">
        <v>0.33969902992248541</v>
      </c>
      <c r="J347">
        <v>6.314425609447313</v>
      </c>
      <c r="K347">
        <v>0.54952001571655273</v>
      </c>
      <c r="L347">
        <v>6.0156388282775879</v>
      </c>
      <c r="M347">
        <v>0.39069503545761108</v>
      </c>
      <c r="N347">
        <v>7.4947632849216461E-2</v>
      </c>
      <c r="O347">
        <v>1.0169615745544429</v>
      </c>
      <c r="P347">
        <v>5.8861241340637207</v>
      </c>
      <c r="Q347">
        <v>0.71684002876281738</v>
      </c>
      <c r="R347">
        <v>0.42306321859359741</v>
      </c>
      <c r="S347">
        <v>1.299903392791748</v>
      </c>
      <c r="T347">
        <v>0</v>
      </c>
    </row>
    <row r="348" spans="1:20" x14ac:dyDescent="0.25">
      <c r="A348" s="72" t="s">
        <v>390</v>
      </c>
      <c r="B348" t="s">
        <v>40</v>
      </c>
      <c r="C348" t="s">
        <v>374</v>
      </c>
      <c r="D348" t="s">
        <v>375</v>
      </c>
      <c r="E348">
        <v>0</v>
      </c>
      <c r="F348">
        <v>0</v>
      </c>
      <c r="G348">
        <v>0</v>
      </c>
      <c r="H348">
        <v>6.0636232181234302</v>
      </c>
      <c r="I348">
        <v>0.40293335914611822</v>
      </c>
      <c r="J348">
        <v>6.1930542903722907</v>
      </c>
      <c r="K348">
        <v>0.47939777374267578</v>
      </c>
      <c r="L348">
        <v>6.0525069236755371</v>
      </c>
      <c r="M348">
        <v>0.47181129455566412</v>
      </c>
      <c r="N348">
        <v>1.7369784414768219E-2</v>
      </c>
      <c r="O348">
        <v>0.95678806304931641</v>
      </c>
      <c r="P348">
        <v>5.9612107276916504</v>
      </c>
      <c r="Q348">
        <v>0.72334456443786621</v>
      </c>
      <c r="R348">
        <v>0.2348954379558563</v>
      </c>
      <c r="S348">
        <v>1.29988169670105</v>
      </c>
      <c r="T348">
        <v>0</v>
      </c>
    </row>
    <row r="349" spans="1:20" x14ac:dyDescent="0.25">
      <c r="A349" s="72" t="s">
        <v>391</v>
      </c>
      <c r="B349" t="s">
        <v>40</v>
      </c>
      <c r="C349" t="s">
        <v>374</v>
      </c>
      <c r="D349" t="s">
        <v>375</v>
      </c>
      <c r="E349">
        <v>0</v>
      </c>
      <c r="F349">
        <v>1</v>
      </c>
      <c r="G349">
        <v>90</v>
      </c>
      <c r="H349">
        <v>6.0980251157213976</v>
      </c>
      <c r="I349">
        <v>0.35878849029541021</v>
      </c>
      <c r="J349">
        <v>6.1686576092918202</v>
      </c>
      <c r="K349">
        <v>0.37117147445678711</v>
      </c>
      <c r="L349">
        <v>6.0997409820556641</v>
      </c>
      <c r="M349">
        <v>0.4251377284526825</v>
      </c>
      <c r="N349">
        <v>-2.9798522591590881E-3</v>
      </c>
      <c r="O349">
        <v>1.0025113821029661</v>
      </c>
      <c r="P349">
        <v>6.0253100395202637</v>
      </c>
      <c r="Q349">
        <v>0.57889443635940552</v>
      </c>
      <c r="R349">
        <v>0.18258845806121829</v>
      </c>
      <c r="S349">
        <v>1.299870491027832</v>
      </c>
      <c r="T349">
        <v>0</v>
      </c>
    </row>
    <row r="350" spans="1:20" x14ac:dyDescent="0.25">
      <c r="A350" s="72" t="s">
        <v>392</v>
      </c>
      <c r="B350" t="s">
        <v>40</v>
      </c>
      <c r="C350" t="s">
        <v>374</v>
      </c>
      <c r="D350" t="s">
        <v>375</v>
      </c>
      <c r="E350">
        <v>0</v>
      </c>
      <c r="F350">
        <v>1</v>
      </c>
      <c r="G350">
        <v>70</v>
      </c>
      <c r="H350">
        <v>6.0023928626795717</v>
      </c>
      <c r="I350">
        <v>0.40255880355834961</v>
      </c>
      <c r="J350">
        <v>6.0633958432747468</v>
      </c>
      <c r="K350">
        <v>0.44026374816894531</v>
      </c>
      <c r="L350">
        <v>6.0494046211242676</v>
      </c>
      <c r="M350">
        <v>0.48536977171897888</v>
      </c>
      <c r="N350">
        <v>-7.1378394961357117E-2</v>
      </c>
      <c r="O350">
        <v>0.96818673610687256</v>
      </c>
      <c r="P350">
        <v>5.974271297454834</v>
      </c>
      <c r="Q350">
        <v>0.72090631723403931</v>
      </c>
      <c r="R350">
        <v>9.1799527406692505E-2</v>
      </c>
      <c r="S350">
        <v>1.2998616695404051</v>
      </c>
      <c r="T350">
        <v>0</v>
      </c>
    </row>
    <row r="351" spans="1:20" x14ac:dyDescent="0.25">
      <c r="A351" s="72" t="s">
        <v>393</v>
      </c>
      <c r="B351" t="s">
        <v>40</v>
      </c>
      <c r="C351" t="s">
        <v>374</v>
      </c>
      <c r="D351" t="s">
        <v>375</v>
      </c>
      <c r="E351">
        <v>0</v>
      </c>
      <c r="F351">
        <v>0</v>
      </c>
      <c r="G351">
        <v>20</v>
      </c>
      <c r="H351">
        <v>6.0563332656318662</v>
      </c>
      <c r="I351">
        <v>0.26166391372680659</v>
      </c>
      <c r="J351">
        <v>6.0320354897295001</v>
      </c>
      <c r="K351">
        <v>0.2170670032501221</v>
      </c>
      <c r="L351">
        <v>6.1040868759155273</v>
      </c>
      <c r="M351">
        <v>0.32691642642021179</v>
      </c>
      <c r="N351">
        <v>-0.107958659529686</v>
      </c>
      <c r="O351">
        <v>1.1179888248443599</v>
      </c>
      <c r="P351">
        <v>6.0440411567687988</v>
      </c>
      <c r="Q351">
        <v>0.37158659100532532</v>
      </c>
      <c r="R351">
        <v>-2.4044007062911991E-2</v>
      </c>
      <c r="S351">
        <v>1.2998276948928831</v>
      </c>
      <c r="T351">
        <v>0</v>
      </c>
    </row>
    <row r="352" spans="1:20" x14ac:dyDescent="0.25">
      <c r="A352" s="72" t="s">
        <v>394</v>
      </c>
      <c r="B352" t="s">
        <v>40</v>
      </c>
      <c r="C352" t="s">
        <v>374</v>
      </c>
      <c r="D352" t="s">
        <v>375</v>
      </c>
      <c r="E352">
        <v>0</v>
      </c>
      <c r="F352">
        <v>0</v>
      </c>
      <c r="G352">
        <v>25</v>
      </c>
      <c r="H352">
        <v>5.9318676007856794</v>
      </c>
      <c r="I352">
        <v>0.40739965438842768</v>
      </c>
      <c r="J352">
        <v>5.9274676939851672</v>
      </c>
      <c r="K352">
        <v>0.41934514045715332</v>
      </c>
      <c r="L352">
        <v>6.011847972869873</v>
      </c>
      <c r="M352">
        <v>0.4974416196346283</v>
      </c>
      <c r="N352">
        <v>-0.1183310374617577</v>
      </c>
      <c r="O352">
        <v>0.97062826156616211</v>
      </c>
      <c r="P352">
        <v>5.9445362091064453</v>
      </c>
      <c r="Q352">
        <v>0.71650981903076172</v>
      </c>
      <c r="R352">
        <v>-1.7729103565216061E-2</v>
      </c>
      <c r="S352">
        <v>1.2998437881469731</v>
      </c>
      <c r="T352">
        <v>0</v>
      </c>
    </row>
    <row r="353" spans="1:20" x14ac:dyDescent="0.25">
      <c r="A353" s="72" t="s">
        <v>395</v>
      </c>
      <c r="B353" t="s">
        <v>48</v>
      </c>
      <c r="C353" t="s">
        <v>374</v>
      </c>
      <c r="D353" t="s">
        <v>375</v>
      </c>
      <c r="E353">
        <v>0</v>
      </c>
      <c r="F353">
        <v>1</v>
      </c>
      <c r="G353">
        <v>90</v>
      </c>
      <c r="H353">
        <v>6.4303057599137912</v>
      </c>
      <c r="I353">
        <v>0.75544333457946777</v>
      </c>
      <c r="J353">
        <v>7.8227230410848696</v>
      </c>
      <c r="K353">
        <v>2.0051205158233638</v>
      </c>
      <c r="L353">
        <v>5.972567081451416</v>
      </c>
      <c r="M353">
        <v>0.7824891209602356</v>
      </c>
      <c r="N353">
        <v>0.4218062162399292</v>
      </c>
      <c r="O353">
        <v>0.64159697294235229</v>
      </c>
      <c r="P353">
        <v>5.4641127586364746</v>
      </c>
      <c r="Q353">
        <v>1.6649545431137081</v>
      </c>
      <c r="R353">
        <v>0.86220014095306396</v>
      </c>
      <c r="S353">
        <v>1.299948453903198</v>
      </c>
      <c r="T353">
        <v>0</v>
      </c>
    </row>
    <row r="354" spans="1:20" x14ac:dyDescent="0.25">
      <c r="A354" s="72" t="s">
        <v>396</v>
      </c>
      <c r="B354" t="s">
        <v>48</v>
      </c>
      <c r="C354" t="s">
        <v>374</v>
      </c>
      <c r="D354" t="s">
        <v>375</v>
      </c>
      <c r="E354">
        <v>0</v>
      </c>
      <c r="F354">
        <v>1</v>
      </c>
      <c r="G354">
        <v>85</v>
      </c>
      <c r="H354">
        <v>6.3911390869500799</v>
      </c>
      <c r="I354">
        <v>0.57709789276123047</v>
      </c>
      <c r="J354">
        <v>7.313406233528764</v>
      </c>
      <c r="K354">
        <v>1.440179586410522</v>
      </c>
      <c r="L354">
        <v>6.2324395179748544</v>
      </c>
      <c r="M354">
        <v>0.63521593809127808</v>
      </c>
      <c r="N354">
        <v>0.18247103691101069</v>
      </c>
      <c r="O354">
        <v>0.76594233512878418</v>
      </c>
      <c r="P354">
        <v>5.7600889205932617</v>
      </c>
      <c r="Q354">
        <v>1.414278030395508</v>
      </c>
      <c r="R354">
        <v>0.71157634258270264</v>
      </c>
      <c r="S354">
        <v>1.29993724822998</v>
      </c>
      <c r="T354">
        <v>0</v>
      </c>
    </row>
    <row r="355" spans="1:20" x14ac:dyDescent="0.25">
      <c r="A355" s="72" t="s">
        <v>397</v>
      </c>
      <c r="B355" t="s">
        <v>48</v>
      </c>
      <c r="C355" t="s">
        <v>374</v>
      </c>
      <c r="D355" t="s">
        <v>375</v>
      </c>
      <c r="E355">
        <v>0</v>
      </c>
      <c r="F355">
        <v>0</v>
      </c>
      <c r="G355">
        <v>50</v>
      </c>
      <c r="H355">
        <v>6.1841318339305777</v>
      </c>
      <c r="I355">
        <v>0.43122076988220209</v>
      </c>
      <c r="J355">
        <v>6.6190124157642343</v>
      </c>
      <c r="K355">
        <v>0.81708979606628418</v>
      </c>
      <c r="L355">
        <v>6.0856175422668457</v>
      </c>
      <c r="M355">
        <v>0.47890362143516541</v>
      </c>
      <c r="N355">
        <v>0.1509489715099335</v>
      </c>
      <c r="O355">
        <v>0.90734988451004028</v>
      </c>
      <c r="P355">
        <v>5.8376560211181641</v>
      </c>
      <c r="Q355">
        <v>0.92613112926483154</v>
      </c>
      <c r="R355">
        <v>0.57337379455566406</v>
      </c>
      <c r="S355">
        <v>1.2999212741851811</v>
      </c>
      <c r="T355">
        <v>0</v>
      </c>
    </row>
    <row r="356" spans="1:20" x14ac:dyDescent="0.25">
      <c r="A356" s="72" t="s">
        <v>398</v>
      </c>
      <c r="B356" t="s">
        <v>48</v>
      </c>
      <c r="C356" t="s">
        <v>374</v>
      </c>
      <c r="D356" t="s">
        <v>375</v>
      </c>
      <c r="E356">
        <v>0</v>
      </c>
      <c r="F356">
        <v>0</v>
      </c>
      <c r="G356">
        <v>60</v>
      </c>
      <c r="H356">
        <v>6.0647917391379629</v>
      </c>
      <c r="I356">
        <v>0.42077946662902832</v>
      </c>
      <c r="J356">
        <v>6.4238023292061159</v>
      </c>
      <c r="K356">
        <v>0.73064541816711426</v>
      </c>
      <c r="L356">
        <v>5.977325439453125</v>
      </c>
      <c r="M356">
        <v>0.47004184126853937</v>
      </c>
      <c r="N356">
        <v>0.13667553663253779</v>
      </c>
      <c r="O356">
        <v>0.92156296968460083</v>
      </c>
      <c r="P356">
        <v>5.8149614334106454</v>
      </c>
      <c r="Q356">
        <v>0.91853708028793335</v>
      </c>
      <c r="R356">
        <v>0.46459352970123291</v>
      </c>
      <c r="S356">
        <v>1.2999110221862791</v>
      </c>
      <c r="T356">
        <v>0</v>
      </c>
    </row>
    <row r="357" spans="1:20" x14ac:dyDescent="0.25">
      <c r="A357" s="72" t="s">
        <v>399</v>
      </c>
      <c r="B357" t="s">
        <v>21</v>
      </c>
      <c r="C357" t="s">
        <v>347</v>
      </c>
      <c r="D357" t="s">
        <v>346</v>
      </c>
      <c r="E357">
        <v>1</v>
      </c>
      <c r="F357">
        <v>0</v>
      </c>
      <c r="G357">
        <v>5</v>
      </c>
      <c r="H357">
        <v>6.1100333990312778</v>
      </c>
      <c r="I357">
        <v>0.42158699035644531</v>
      </c>
      <c r="J357">
        <v>5.537555527933967</v>
      </c>
      <c r="K357">
        <v>0.62807607650756836</v>
      </c>
      <c r="L357">
        <v>6.0424575805664063</v>
      </c>
      <c r="M357">
        <v>0.481303870677948</v>
      </c>
      <c r="N357">
        <v>0.1039254665374756</v>
      </c>
      <c r="O357">
        <v>1.175318717956543</v>
      </c>
      <c r="P357">
        <v>6.2227540016174316</v>
      </c>
      <c r="Q357">
        <v>0.65542137622833252</v>
      </c>
      <c r="R357">
        <v>-0.69646388292312622</v>
      </c>
      <c r="S357">
        <v>1.169614791870117</v>
      </c>
      <c r="T357">
        <v>41.301244497299187</v>
      </c>
    </row>
    <row r="358" spans="1:20" x14ac:dyDescent="0.25">
      <c r="A358" s="72" t="s">
        <v>400</v>
      </c>
      <c r="B358" t="s">
        <v>21</v>
      </c>
      <c r="C358" t="s">
        <v>347</v>
      </c>
      <c r="D358" t="s">
        <v>346</v>
      </c>
      <c r="E358">
        <v>1</v>
      </c>
      <c r="F358">
        <v>1</v>
      </c>
      <c r="G358">
        <v>90</v>
      </c>
      <c r="H358">
        <v>6.0886297574148589</v>
      </c>
      <c r="I358">
        <v>0.41520786285400391</v>
      </c>
      <c r="J358">
        <v>5.2809466050464406</v>
      </c>
      <c r="K358">
        <v>0.63621068000793457</v>
      </c>
      <c r="L358">
        <v>6.0516653060913086</v>
      </c>
      <c r="M358">
        <v>0.48712435364723211</v>
      </c>
      <c r="N358">
        <v>5.627143383026123E-2</v>
      </c>
      <c r="O358">
        <v>1.178099393844604</v>
      </c>
      <c r="P358">
        <v>5.8647050857543954</v>
      </c>
      <c r="Q358">
        <v>0.77488517761230469</v>
      </c>
      <c r="R358">
        <v>-0.52728331089019775</v>
      </c>
      <c r="S358">
        <v>1.118597745895386</v>
      </c>
      <c r="T358">
        <v>41.838815808296197</v>
      </c>
    </row>
    <row r="359" spans="1:20" x14ac:dyDescent="0.25">
      <c r="A359" s="72" t="s">
        <v>401</v>
      </c>
      <c r="B359" t="s">
        <v>27</v>
      </c>
      <c r="C359" t="s">
        <v>347</v>
      </c>
      <c r="D359" t="s">
        <v>346</v>
      </c>
      <c r="E359">
        <v>1</v>
      </c>
      <c r="F359">
        <v>1</v>
      </c>
      <c r="G359">
        <v>80</v>
      </c>
      <c r="H359">
        <v>6.1208638994201729</v>
      </c>
      <c r="I359">
        <v>0.34064722061157232</v>
      </c>
      <c r="J359">
        <v>6.4133866420128456</v>
      </c>
      <c r="K359">
        <v>0.63349771499633789</v>
      </c>
      <c r="L359">
        <v>6.101771354675293</v>
      </c>
      <c r="M359">
        <v>0.39839828014373779</v>
      </c>
      <c r="N359">
        <v>3.5392500460147858E-2</v>
      </c>
      <c r="O359">
        <v>1.0184783935546879</v>
      </c>
      <c r="P359">
        <v>5.9221024513244629</v>
      </c>
      <c r="Q359">
        <v>0.82846808433532715</v>
      </c>
      <c r="R359">
        <v>0.42017215490341192</v>
      </c>
      <c r="S359">
        <v>1.2999053001403811</v>
      </c>
      <c r="T359">
        <v>0</v>
      </c>
    </row>
    <row r="360" spans="1:20" x14ac:dyDescent="0.25">
      <c r="A360" s="72" t="s">
        <v>402</v>
      </c>
      <c r="B360" t="s">
        <v>27</v>
      </c>
      <c r="C360" t="s">
        <v>347</v>
      </c>
      <c r="D360" t="s">
        <v>346</v>
      </c>
      <c r="E360">
        <v>1</v>
      </c>
      <c r="F360">
        <v>0.4</v>
      </c>
      <c r="G360">
        <v>50</v>
      </c>
      <c r="H360">
        <v>6.0824843030770266</v>
      </c>
      <c r="I360">
        <v>0.39970183372497559</v>
      </c>
      <c r="J360">
        <v>6.2671596463847763</v>
      </c>
      <c r="K360">
        <v>0.60057806968688965</v>
      </c>
      <c r="L360">
        <v>6.0803384780883789</v>
      </c>
      <c r="M360">
        <v>0.47063142061233521</v>
      </c>
      <c r="N360">
        <v>3.3623203635215759E-3</v>
      </c>
      <c r="O360">
        <v>0.96421194076538086</v>
      </c>
      <c r="P360">
        <v>5.9180021286010742</v>
      </c>
      <c r="Q360">
        <v>0.87106424570083618</v>
      </c>
      <c r="R360">
        <v>0.29133445024490362</v>
      </c>
      <c r="S360">
        <v>1.2998919486999509</v>
      </c>
      <c r="T360">
        <v>0</v>
      </c>
    </row>
    <row r="361" spans="1:20" x14ac:dyDescent="0.25">
      <c r="A361" s="72" t="s">
        <v>403</v>
      </c>
      <c r="B361" t="s">
        <v>27</v>
      </c>
      <c r="C361" t="s">
        <v>347</v>
      </c>
      <c r="D361" t="s">
        <v>346</v>
      </c>
      <c r="E361">
        <v>1</v>
      </c>
      <c r="F361">
        <v>1</v>
      </c>
      <c r="G361">
        <v>90</v>
      </c>
      <c r="H361">
        <v>6.0028662986749124</v>
      </c>
      <c r="I361">
        <v>0.45183253288269037</v>
      </c>
      <c r="J361">
        <v>6.1508131842802536</v>
      </c>
      <c r="K361">
        <v>0.64055776596069336</v>
      </c>
      <c r="L361">
        <v>6.0487847328186044</v>
      </c>
      <c r="M361">
        <v>0.53996551036834717</v>
      </c>
      <c r="N361">
        <v>-6.259378045797348E-2</v>
      </c>
      <c r="O361">
        <v>0.92282474040985107</v>
      </c>
      <c r="P361">
        <v>5.8724560737609863</v>
      </c>
      <c r="Q361">
        <v>0.98346388339996338</v>
      </c>
      <c r="R361">
        <v>0.20811888575553891</v>
      </c>
      <c r="S361">
        <v>1.2998819351196289</v>
      </c>
      <c r="T361">
        <v>0</v>
      </c>
    </row>
    <row r="362" spans="1:20" x14ac:dyDescent="0.25">
      <c r="A362" s="72" t="s">
        <v>404</v>
      </c>
      <c r="B362" t="s">
        <v>27</v>
      </c>
      <c r="C362" t="s">
        <v>347</v>
      </c>
      <c r="D362" t="s">
        <v>346</v>
      </c>
      <c r="E362">
        <v>1</v>
      </c>
      <c r="F362">
        <v>0.4</v>
      </c>
      <c r="G362">
        <v>55</v>
      </c>
      <c r="H362">
        <v>5.954752929333595</v>
      </c>
      <c r="I362">
        <v>0.30256080627441412</v>
      </c>
      <c r="J362">
        <v>6.0801950591591734</v>
      </c>
      <c r="K362">
        <v>0.41950440406799322</v>
      </c>
      <c r="L362">
        <v>5.967796802520752</v>
      </c>
      <c r="M362">
        <v>0.36458909511566162</v>
      </c>
      <c r="N362">
        <v>-2.6465475559234619E-2</v>
      </c>
      <c r="O362">
        <v>1.0699459314346309</v>
      </c>
      <c r="P362">
        <v>5.8938817977905273</v>
      </c>
      <c r="Q362">
        <v>0.64196890592575073</v>
      </c>
      <c r="R362">
        <v>0.2132716774940491</v>
      </c>
      <c r="S362">
        <v>1.29987621307373</v>
      </c>
      <c r="T362">
        <v>0</v>
      </c>
    </row>
    <row r="363" spans="1:20" x14ac:dyDescent="0.25">
      <c r="A363" s="72" t="s">
        <v>405</v>
      </c>
      <c r="B363" t="s">
        <v>27</v>
      </c>
      <c r="C363" t="s">
        <v>347</v>
      </c>
      <c r="D363" t="s">
        <v>346</v>
      </c>
      <c r="E363">
        <v>1</v>
      </c>
      <c r="F363">
        <v>1</v>
      </c>
      <c r="G363">
        <v>80</v>
      </c>
      <c r="H363">
        <v>5.9113448600763432</v>
      </c>
      <c r="I363">
        <v>0.36998867988586431</v>
      </c>
      <c r="J363">
        <v>5.8985212673634964</v>
      </c>
      <c r="K363">
        <v>0.36896133422851563</v>
      </c>
      <c r="L363">
        <v>5.9980497360229492</v>
      </c>
      <c r="M363">
        <v>0.45732209086418152</v>
      </c>
      <c r="N363">
        <v>-0.13955336809158331</v>
      </c>
      <c r="O363">
        <v>1.0109792947769169</v>
      </c>
      <c r="P363">
        <v>5.9538707733154297</v>
      </c>
      <c r="Q363">
        <v>0.63829553127288818</v>
      </c>
      <c r="R363">
        <v>-6.4466714859008789E-2</v>
      </c>
      <c r="S363">
        <v>1.2998325824737551</v>
      </c>
      <c r="T363">
        <v>0</v>
      </c>
    </row>
    <row r="364" spans="1:20" x14ac:dyDescent="0.25">
      <c r="A364" s="72" t="s">
        <v>406</v>
      </c>
      <c r="B364" t="s">
        <v>27</v>
      </c>
      <c r="C364" t="s">
        <v>347</v>
      </c>
      <c r="D364" t="s">
        <v>346</v>
      </c>
      <c r="E364">
        <v>1</v>
      </c>
      <c r="F364">
        <v>0.6</v>
      </c>
      <c r="G364">
        <v>60</v>
      </c>
      <c r="H364">
        <v>5.8908681898329904</v>
      </c>
      <c r="I364">
        <v>0.34873676300048828</v>
      </c>
      <c r="J364">
        <v>5.8639955111932789</v>
      </c>
      <c r="K364">
        <v>0.3175499439239502</v>
      </c>
      <c r="L364">
        <v>5.9843020439147949</v>
      </c>
      <c r="M364">
        <v>0.43451115489006042</v>
      </c>
      <c r="N364">
        <v>-0.15819720923900599</v>
      </c>
      <c r="O364">
        <v>1.0303101539611821</v>
      </c>
      <c r="P364">
        <v>5.9785208702087402</v>
      </c>
      <c r="Q364">
        <v>0.55686777830123901</v>
      </c>
      <c r="R364">
        <v>-0.15208148956298831</v>
      </c>
      <c r="S364">
        <v>1.2998125553131099</v>
      </c>
      <c r="T364">
        <v>0</v>
      </c>
    </row>
    <row r="365" spans="1:20" x14ac:dyDescent="0.25">
      <c r="A365" s="72" t="s">
        <v>407</v>
      </c>
      <c r="B365" t="s">
        <v>27</v>
      </c>
      <c r="C365" t="s">
        <v>347</v>
      </c>
      <c r="D365" t="s">
        <v>346</v>
      </c>
      <c r="E365">
        <v>1</v>
      </c>
      <c r="F365">
        <v>0.6</v>
      </c>
      <c r="G365">
        <v>60</v>
      </c>
      <c r="H365">
        <v>5.8836649564261094</v>
      </c>
      <c r="I365">
        <v>0.26036858558654791</v>
      </c>
      <c r="J365">
        <v>5.8518705871423329</v>
      </c>
      <c r="K365">
        <v>0.23231649398803711</v>
      </c>
      <c r="L365">
        <v>5.9668078422546387</v>
      </c>
      <c r="M365">
        <v>0.3327048122882843</v>
      </c>
      <c r="N365">
        <v>-0.18386723101139071</v>
      </c>
      <c r="O365">
        <v>1.125388622283936</v>
      </c>
      <c r="P365">
        <v>5.9763741493225098</v>
      </c>
      <c r="Q365">
        <v>0.40801915526390081</v>
      </c>
      <c r="R365">
        <v>-0.22394278645515439</v>
      </c>
      <c r="S365">
        <v>1.299788236618042</v>
      </c>
      <c r="T365">
        <v>0</v>
      </c>
    </row>
    <row r="366" spans="1:20" x14ac:dyDescent="0.25">
      <c r="A366" s="72" t="s">
        <v>408</v>
      </c>
      <c r="B366" t="s">
        <v>27</v>
      </c>
      <c r="C366" t="s">
        <v>347</v>
      </c>
      <c r="D366" t="s">
        <v>346</v>
      </c>
      <c r="E366">
        <v>1</v>
      </c>
      <c r="F366">
        <v>0</v>
      </c>
      <c r="G366">
        <v>40</v>
      </c>
      <c r="H366">
        <v>5.8584674595227684</v>
      </c>
      <c r="I366">
        <v>0.39621329307556152</v>
      </c>
      <c r="J366">
        <v>5.7825151520119169</v>
      </c>
      <c r="K366">
        <v>0.42085576057434082</v>
      </c>
      <c r="L366">
        <v>5.9846978187561044</v>
      </c>
      <c r="M366">
        <v>0.49297168850898743</v>
      </c>
      <c r="N366">
        <v>-0.187902957201004</v>
      </c>
      <c r="O366">
        <v>0.99209433794021606</v>
      </c>
      <c r="P366">
        <v>5.9374380111694336</v>
      </c>
      <c r="Q366">
        <v>0.73821038007736206</v>
      </c>
      <c r="R366">
        <v>-0.15514916181564331</v>
      </c>
      <c r="S366">
        <v>1.299818277359009</v>
      </c>
      <c r="T366">
        <v>0</v>
      </c>
    </row>
    <row r="367" spans="1:20" x14ac:dyDescent="0.25">
      <c r="A367" s="72" t="s">
        <v>409</v>
      </c>
      <c r="B367" t="s">
        <v>27</v>
      </c>
      <c r="C367" t="s">
        <v>347</v>
      </c>
      <c r="D367" t="s">
        <v>346</v>
      </c>
      <c r="E367">
        <v>1</v>
      </c>
      <c r="F367">
        <v>0</v>
      </c>
      <c r="G367">
        <v>0</v>
      </c>
      <c r="H367">
        <v>5.6779024259985844</v>
      </c>
      <c r="I367">
        <v>0.74033164978027344</v>
      </c>
      <c r="J367">
        <v>5.3577400901098624</v>
      </c>
      <c r="K367">
        <v>0.64520549774169922</v>
      </c>
      <c r="L367">
        <v>6.1616826057434082</v>
      </c>
      <c r="M367">
        <v>0.90199923515319824</v>
      </c>
      <c r="N367">
        <v>-0.38717669248580933</v>
      </c>
      <c r="O367">
        <v>0.81176269054412842</v>
      </c>
      <c r="P367">
        <v>5.9278197288513184</v>
      </c>
      <c r="Q367">
        <v>1.113816380500793</v>
      </c>
      <c r="R367">
        <v>-0.37231120467185969</v>
      </c>
      <c r="S367">
        <v>1.299787044525146</v>
      </c>
      <c r="T367">
        <v>0</v>
      </c>
    </row>
    <row r="368" spans="1:20" x14ac:dyDescent="0.25">
      <c r="A368" s="72" t="s">
        <v>410</v>
      </c>
      <c r="B368" t="s">
        <v>40</v>
      </c>
      <c r="C368" t="s">
        <v>347</v>
      </c>
      <c r="D368" t="s">
        <v>346</v>
      </c>
      <c r="E368">
        <v>1</v>
      </c>
      <c r="F368">
        <v>1</v>
      </c>
      <c r="G368">
        <v>80</v>
      </c>
      <c r="H368">
        <v>6.0504287477541334</v>
      </c>
      <c r="I368">
        <v>0.5235741138458252</v>
      </c>
      <c r="J368">
        <v>6.5581999107657323</v>
      </c>
      <c r="K368">
        <v>1.001421451568604</v>
      </c>
      <c r="L368">
        <v>5.8769268989562988</v>
      </c>
      <c r="M368">
        <v>0.56647282838821411</v>
      </c>
      <c r="N368">
        <v>0.22359874844551089</v>
      </c>
      <c r="O368">
        <v>0.82803809642791748</v>
      </c>
      <c r="P368">
        <v>5.6243882179260254</v>
      </c>
      <c r="Q368">
        <v>1.1609435081481929</v>
      </c>
      <c r="R368">
        <v>0.55048894882202148</v>
      </c>
      <c r="S368">
        <v>1.29992151260376</v>
      </c>
      <c r="T368">
        <v>0</v>
      </c>
    </row>
    <row r="369" spans="1:20" x14ac:dyDescent="0.25">
      <c r="A369" s="72" t="s">
        <v>411</v>
      </c>
      <c r="B369" t="s">
        <v>40</v>
      </c>
      <c r="C369" t="s">
        <v>347</v>
      </c>
      <c r="D369" t="s">
        <v>346</v>
      </c>
      <c r="E369">
        <v>1</v>
      </c>
      <c r="F369">
        <v>1</v>
      </c>
      <c r="G369">
        <v>90</v>
      </c>
      <c r="H369">
        <v>6.1094844607012782</v>
      </c>
      <c r="I369">
        <v>0.48164629936218262</v>
      </c>
      <c r="J369">
        <v>6.4374936743344247</v>
      </c>
      <c r="K369">
        <v>0.78384137153625488</v>
      </c>
      <c r="L369">
        <v>6.0395851135253906</v>
      </c>
      <c r="M369">
        <v>0.54622131586074829</v>
      </c>
      <c r="N369">
        <v>9.399694949388504E-2</v>
      </c>
      <c r="O369">
        <v>0.87624621391296387</v>
      </c>
      <c r="P369">
        <v>5.8458800315856934</v>
      </c>
      <c r="Q369">
        <v>1.0385358333587651</v>
      </c>
      <c r="R369">
        <v>0.4050295352935791</v>
      </c>
      <c r="S369">
        <v>1.2999072074890139</v>
      </c>
      <c r="T369">
        <v>0</v>
      </c>
    </row>
    <row r="370" spans="1:20" x14ac:dyDescent="0.25">
      <c r="A370" s="72" t="s">
        <v>412</v>
      </c>
      <c r="B370" t="s">
        <v>40</v>
      </c>
      <c r="C370" t="s">
        <v>347</v>
      </c>
      <c r="D370" t="s">
        <v>346</v>
      </c>
      <c r="E370">
        <v>1</v>
      </c>
      <c r="F370">
        <v>0</v>
      </c>
      <c r="G370">
        <v>0</v>
      </c>
      <c r="H370">
        <v>5.8854638631588703</v>
      </c>
      <c r="I370">
        <v>0.5322575569152832</v>
      </c>
      <c r="J370">
        <v>6.3200243854395497</v>
      </c>
      <c r="K370">
        <v>0.8975982666015625</v>
      </c>
      <c r="L370">
        <v>5.6166596412658691</v>
      </c>
      <c r="M370">
        <v>0.54663372039794922</v>
      </c>
      <c r="N370">
        <v>0.35588619112968439</v>
      </c>
      <c r="O370">
        <v>0.80916965007781982</v>
      </c>
      <c r="P370">
        <v>5.4556112289428711</v>
      </c>
      <c r="Q370">
        <v>1.0106179714202881</v>
      </c>
      <c r="R370">
        <v>0.5800744891166687</v>
      </c>
      <c r="S370">
        <v>1.29992151260376</v>
      </c>
      <c r="T370">
        <v>0</v>
      </c>
    </row>
    <row r="371" spans="1:20" x14ac:dyDescent="0.25">
      <c r="A371" s="72" t="s">
        <v>413</v>
      </c>
      <c r="B371" t="s">
        <v>40</v>
      </c>
      <c r="C371" t="s">
        <v>347</v>
      </c>
      <c r="D371" t="s">
        <v>346</v>
      </c>
      <c r="E371">
        <v>1</v>
      </c>
      <c r="F371">
        <v>0</v>
      </c>
      <c r="G371">
        <v>55</v>
      </c>
      <c r="H371">
        <v>6.0431192087644723</v>
      </c>
      <c r="I371">
        <v>0.37264227867126459</v>
      </c>
      <c r="J371">
        <v>6.2681110631850769</v>
      </c>
      <c r="K371">
        <v>0.58318948745727539</v>
      </c>
      <c r="L371">
        <v>6.0157222747802734</v>
      </c>
      <c r="M371">
        <v>0.43244296312332148</v>
      </c>
      <c r="N371">
        <v>4.6722538769245148E-2</v>
      </c>
      <c r="O371">
        <v>0.97738564014434814</v>
      </c>
      <c r="P371">
        <v>5.8566956520080566</v>
      </c>
      <c r="Q371">
        <v>0.79532074928283691</v>
      </c>
      <c r="R371">
        <v>0.37053263187408447</v>
      </c>
      <c r="S371">
        <v>1.299899220466614</v>
      </c>
      <c r="T371">
        <v>0</v>
      </c>
    </row>
    <row r="372" spans="1:20" x14ac:dyDescent="0.25">
      <c r="A372" s="72" t="s">
        <v>414</v>
      </c>
      <c r="B372" t="s">
        <v>40</v>
      </c>
      <c r="C372" t="s">
        <v>347</v>
      </c>
      <c r="D372" t="s">
        <v>346</v>
      </c>
      <c r="E372">
        <v>1</v>
      </c>
      <c r="F372">
        <v>0</v>
      </c>
      <c r="G372">
        <v>50</v>
      </c>
      <c r="H372">
        <v>6.0287711763268437</v>
      </c>
      <c r="I372">
        <v>0.30638313293457031</v>
      </c>
      <c r="J372">
        <v>6.2289892398601703</v>
      </c>
      <c r="K372">
        <v>0.43397140502929688</v>
      </c>
      <c r="L372">
        <v>6.0084457397460938</v>
      </c>
      <c r="M372">
        <v>0.35855722427368159</v>
      </c>
      <c r="N372">
        <v>4.1911087930202477E-2</v>
      </c>
      <c r="O372">
        <v>1.058765649795532</v>
      </c>
      <c r="P372">
        <v>5.9357151985168457</v>
      </c>
      <c r="Q372">
        <v>0.60141170024871826</v>
      </c>
      <c r="R372">
        <v>0.35068386793136602</v>
      </c>
      <c r="S372">
        <v>1.299892663955688</v>
      </c>
      <c r="T372">
        <v>0</v>
      </c>
    </row>
    <row r="373" spans="1:20" x14ac:dyDescent="0.25">
      <c r="A373" s="72" t="s">
        <v>415</v>
      </c>
      <c r="B373" t="s">
        <v>40</v>
      </c>
      <c r="C373" t="s">
        <v>347</v>
      </c>
      <c r="D373" t="s">
        <v>346</v>
      </c>
      <c r="E373">
        <v>1</v>
      </c>
      <c r="F373">
        <v>0</v>
      </c>
      <c r="G373">
        <v>60</v>
      </c>
      <c r="H373">
        <v>5.9235613066736716</v>
      </c>
      <c r="I373">
        <v>0.38230013847351069</v>
      </c>
      <c r="J373">
        <v>5.9473540729714918</v>
      </c>
      <c r="K373">
        <v>0.44768071174621582</v>
      </c>
      <c r="L373">
        <v>5.9672465324401864</v>
      </c>
      <c r="M373">
        <v>0.4622267484664917</v>
      </c>
      <c r="N373">
        <v>-6.9696880877017975E-2</v>
      </c>
      <c r="O373">
        <v>0.99021035432815552</v>
      </c>
      <c r="P373">
        <v>5.8559632301330566</v>
      </c>
      <c r="Q373">
        <v>0.73277145624160767</v>
      </c>
      <c r="R373">
        <v>9.2605739831924438E-2</v>
      </c>
      <c r="S373">
        <v>1.299858927726746</v>
      </c>
      <c r="T373">
        <v>0</v>
      </c>
    </row>
    <row r="374" spans="1:20" x14ac:dyDescent="0.25">
      <c r="A374" s="72" t="s">
        <v>416</v>
      </c>
      <c r="B374" t="s">
        <v>40</v>
      </c>
      <c r="C374" t="s">
        <v>347</v>
      </c>
      <c r="D374" t="s">
        <v>346</v>
      </c>
      <c r="E374">
        <v>1</v>
      </c>
      <c r="F374">
        <v>1</v>
      </c>
      <c r="G374">
        <v>90</v>
      </c>
      <c r="H374">
        <v>5.9209999844711962</v>
      </c>
      <c r="I374">
        <v>0.42168903350830078</v>
      </c>
      <c r="J374">
        <v>5.9289287436386786</v>
      </c>
      <c r="K374">
        <v>0.4795987606048584</v>
      </c>
      <c r="L374">
        <v>5.9947242736816406</v>
      </c>
      <c r="M374">
        <v>0.51220846176147461</v>
      </c>
      <c r="N374">
        <v>-0.10593749582767489</v>
      </c>
      <c r="O374">
        <v>0.95738303661346436</v>
      </c>
      <c r="P374">
        <v>5.8809118270874023</v>
      </c>
      <c r="Q374">
        <v>0.80167305469512939</v>
      </c>
      <c r="R374">
        <v>4.4555962085723877E-2</v>
      </c>
      <c r="S374">
        <v>1.299851775169373</v>
      </c>
      <c r="T374">
        <v>0</v>
      </c>
    </row>
    <row r="375" spans="1:20" x14ac:dyDescent="0.25">
      <c r="A375" s="72" t="s">
        <v>417</v>
      </c>
      <c r="B375" t="s">
        <v>40</v>
      </c>
      <c r="C375" t="s">
        <v>347</v>
      </c>
      <c r="D375" t="s">
        <v>346</v>
      </c>
      <c r="E375">
        <v>1</v>
      </c>
      <c r="F375">
        <v>0</v>
      </c>
      <c r="G375">
        <v>25</v>
      </c>
      <c r="H375">
        <v>5.8988313843419213</v>
      </c>
      <c r="I375">
        <v>0.31544661521911621</v>
      </c>
      <c r="J375">
        <v>5.8715122624268439</v>
      </c>
      <c r="K375">
        <v>0.29866528511047358</v>
      </c>
      <c r="L375">
        <v>5.9814066886901864</v>
      </c>
      <c r="M375">
        <v>0.39540025591850281</v>
      </c>
      <c r="N375">
        <v>-0.15380072593688959</v>
      </c>
      <c r="O375">
        <v>1.0665310621261599</v>
      </c>
      <c r="P375">
        <v>5.9639954566955566</v>
      </c>
      <c r="Q375">
        <v>0.52265703678131104</v>
      </c>
      <c r="R375">
        <v>-0.1310686469078064</v>
      </c>
      <c r="S375">
        <v>1.2998149394989009</v>
      </c>
      <c r="T375">
        <v>0</v>
      </c>
    </row>
    <row r="376" spans="1:20" x14ac:dyDescent="0.25">
      <c r="A376" s="72" t="s">
        <v>418</v>
      </c>
      <c r="B376" t="s">
        <v>40</v>
      </c>
      <c r="C376" t="s">
        <v>347</v>
      </c>
      <c r="D376" t="s">
        <v>346</v>
      </c>
      <c r="E376">
        <v>1</v>
      </c>
      <c r="F376">
        <v>0</v>
      </c>
      <c r="G376">
        <v>40</v>
      </c>
      <c r="H376">
        <v>5.8860000198032472</v>
      </c>
      <c r="I376">
        <v>0.32466959953308111</v>
      </c>
      <c r="J376">
        <v>5.8686951108282281</v>
      </c>
      <c r="K376">
        <v>0.33379364013671881</v>
      </c>
      <c r="L376">
        <v>5.9660172462463379</v>
      </c>
      <c r="M376">
        <v>0.40521547198295588</v>
      </c>
      <c r="N376">
        <v>-0.14545732736587519</v>
      </c>
      <c r="O376">
        <v>1.055009603500366</v>
      </c>
      <c r="P376">
        <v>5.936058521270752</v>
      </c>
      <c r="Q376">
        <v>0.58009976148605347</v>
      </c>
      <c r="R376">
        <v>-8.6250931024551392E-2</v>
      </c>
      <c r="S376">
        <v>1.299825191497803</v>
      </c>
      <c r="T376">
        <v>0</v>
      </c>
    </row>
    <row r="377" spans="1:20" x14ac:dyDescent="0.25">
      <c r="A377" s="72" t="s">
        <v>419</v>
      </c>
      <c r="B377" t="s">
        <v>48</v>
      </c>
      <c r="C377" t="s">
        <v>347</v>
      </c>
      <c r="D377" t="s">
        <v>346</v>
      </c>
      <c r="E377">
        <v>1</v>
      </c>
      <c r="F377">
        <v>1</v>
      </c>
      <c r="G377">
        <v>90</v>
      </c>
      <c r="H377">
        <v>6.3000961955495249</v>
      </c>
      <c r="I377">
        <v>0.7465522289276123</v>
      </c>
      <c r="J377">
        <v>7.4228782635287471</v>
      </c>
      <c r="K377">
        <v>1.740531921386719</v>
      </c>
      <c r="L377">
        <v>5.732567310333252</v>
      </c>
      <c r="M377">
        <v>0.74202495813369751</v>
      </c>
      <c r="N377">
        <v>0.54693979024887085</v>
      </c>
      <c r="O377">
        <v>0.64264309406280518</v>
      </c>
      <c r="P377">
        <v>5.4442038536071777</v>
      </c>
      <c r="Q377">
        <v>1.5592225790023799</v>
      </c>
      <c r="R377">
        <v>0.79517126083374023</v>
      </c>
      <c r="S377">
        <v>1.299943685531616</v>
      </c>
      <c r="T377">
        <v>0</v>
      </c>
    </row>
    <row r="378" spans="1:20" x14ac:dyDescent="0.25">
      <c r="A378" s="72" t="s">
        <v>420</v>
      </c>
      <c r="B378" t="s">
        <v>48</v>
      </c>
      <c r="C378" t="s">
        <v>347</v>
      </c>
      <c r="D378" t="s">
        <v>346</v>
      </c>
      <c r="E378">
        <v>1</v>
      </c>
      <c r="F378">
        <v>0</v>
      </c>
      <c r="G378">
        <v>0</v>
      </c>
      <c r="H378">
        <v>6.3043114546054726</v>
      </c>
      <c r="I378">
        <v>0.76881003379821777</v>
      </c>
      <c r="J378">
        <v>7.3406261155924062</v>
      </c>
      <c r="K378">
        <v>1.7144391536712651</v>
      </c>
      <c r="L378">
        <v>5.7184500694274902</v>
      </c>
      <c r="M378">
        <v>0.76584082841873169</v>
      </c>
      <c r="N378">
        <v>0.54716795682907104</v>
      </c>
      <c r="O378">
        <v>0.63556629419326782</v>
      </c>
      <c r="P378">
        <v>5.4340109825134277</v>
      </c>
      <c r="Q378">
        <v>1.6008954048156741</v>
      </c>
      <c r="R378">
        <v>0.75779855251312256</v>
      </c>
      <c r="S378">
        <v>1.2999416589736941</v>
      </c>
      <c r="T378">
        <v>0</v>
      </c>
    </row>
    <row r="379" spans="1:20" x14ac:dyDescent="0.25">
      <c r="A379" s="72" t="s">
        <v>421</v>
      </c>
      <c r="B379" t="s">
        <v>48</v>
      </c>
      <c r="C379" t="s">
        <v>347</v>
      </c>
      <c r="D379" t="s">
        <v>346</v>
      </c>
      <c r="E379">
        <v>1</v>
      </c>
      <c r="F379">
        <v>0</v>
      </c>
      <c r="G379">
        <v>0</v>
      </c>
      <c r="H379">
        <v>6.0733111598439304</v>
      </c>
      <c r="I379">
        <v>0.61917328834533691</v>
      </c>
      <c r="J379">
        <v>6.8429336951559483</v>
      </c>
      <c r="K379">
        <v>1.2850427627563481</v>
      </c>
      <c r="L379">
        <v>5.6829471588134766</v>
      </c>
      <c r="M379">
        <v>0.62319731712341309</v>
      </c>
      <c r="N379">
        <v>0.45036047697067261</v>
      </c>
      <c r="O379">
        <v>0.7222936749458313</v>
      </c>
      <c r="P379">
        <v>5.4505815505981454</v>
      </c>
      <c r="Q379">
        <v>1.2530586719512939</v>
      </c>
      <c r="R379">
        <v>0.71811145544052124</v>
      </c>
      <c r="S379">
        <v>1.2999358177185061</v>
      </c>
      <c r="T379">
        <v>0</v>
      </c>
    </row>
    <row r="380" spans="1:20" x14ac:dyDescent="0.25">
      <c r="A380" s="72" t="s">
        <v>422</v>
      </c>
      <c r="B380" t="s">
        <v>48</v>
      </c>
      <c r="C380" t="s">
        <v>347</v>
      </c>
      <c r="D380" t="s">
        <v>346</v>
      </c>
      <c r="E380">
        <v>1</v>
      </c>
      <c r="F380">
        <v>1</v>
      </c>
      <c r="G380">
        <v>90</v>
      </c>
      <c r="H380">
        <v>6.0036694670114343</v>
      </c>
      <c r="I380">
        <v>0.54471278190612793</v>
      </c>
      <c r="J380">
        <v>6.5409559459640816</v>
      </c>
      <c r="K380">
        <v>1.0107986927032471</v>
      </c>
      <c r="L380">
        <v>5.719536304473877</v>
      </c>
      <c r="M380">
        <v>0.55866354703903198</v>
      </c>
      <c r="N380">
        <v>0.36776381731033331</v>
      </c>
      <c r="O380">
        <v>0.78897237777709961</v>
      </c>
      <c r="P380">
        <v>5.5031256675720206</v>
      </c>
      <c r="Q380">
        <v>1.061720013618469</v>
      </c>
      <c r="R380">
        <v>0.64811825752258301</v>
      </c>
      <c r="S380">
        <v>1.2999284267425539</v>
      </c>
      <c r="T380">
        <v>0</v>
      </c>
    </row>
    <row r="381" spans="1:20" x14ac:dyDescent="0.25">
      <c r="A381" s="72" t="s">
        <v>423</v>
      </c>
      <c r="B381" t="s">
        <v>48</v>
      </c>
      <c r="C381" t="s">
        <v>347</v>
      </c>
      <c r="D381" t="s">
        <v>346</v>
      </c>
      <c r="E381">
        <v>1</v>
      </c>
      <c r="F381">
        <v>0</v>
      </c>
      <c r="G381">
        <v>35</v>
      </c>
      <c r="H381">
        <v>5.8671690731619206</v>
      </c>
      <c r="I381">
        <v>0.3563077449798584</v>
      </c>
      <c r="J381">
        <v>6.0519175277456512</v>
      </c>
      <c r="K381">
        <v>0.49283456802368159</v>
      </c>
      <c r="L381">
        <v>5.7675604820251456</v>
      </c>
      <c r="M381">
        <v>0.38827010989189148</v>
      </c>
      <c r="N381">
        <v>0.18827155232429499</v>
      </c>
      <c r="O381">
        <v>0.99682629108428955</v>
      </c>
      <c r="P381">
        <v>5.6631040573120117</v>
      </c>
      <c r="Q381">
        <v>0.63890528678894043</v>
      </c>
      <c r="R381">
        <v>0.43018424510955811</v>
      </c>
      <c r="S381">
        <v>1.299901485443115</v>
      </c>
      <c r="T381">
        <v>0</v>
      </c>
    </row>
    <row r="382" spans="1:20" x14ac:dyDescent="0.25">
      <c r="A382" s="72" t="s">
        <v>424</v>
      </c>
      <c r="B382" t="s">
        <v>21</v>
      </c>
      <c r="C382" t="s">
        <v>81</v>
      </c>
      <c r="D382" t="s">
        <v>80</v>
      </c>
      <c r="E382">
        <v>1</v>
      </c>
      <c r="F382">
        <v>1</v>
      </c>
      <c r="G382">
        <v>90</v>
      </c>
      <c r="H382">
        <v>6.2285327909358461</v>
      </c>
      <c r="I382">
        <v>0.41612339019775391</v>
      </c>
      <c r="J382">
        <v>4.9361236584235559</v>
      </c>
      <c r="K382">
        <v>0.68551516532897949</v>
      </c>
      <c r="L382">
        <v>6.2338781356811523</v>
      </c>
      <c r="M382">
        <v>0.50254684686660767</v>
      </c>
      <c r="N382">
        <v>-7.8868865966796875E-3</v>
      </c>
      <c r="O382">
        <v>1.1484301090240481</v>
      </c>
      <c r="P382">
        <v>5.1929020881652832</v>
      </c>
      <c r="Q382">
        <v>1.0123388767242429</v>
      </c>
      <c r="R382">
        <v>-0.18623001873493189</v>
      </c>
      <c r="S382">
        <v>1.0015654563903811</v>
      </c>
      <c r="T382">
        <v>14.738288521766661</v>
      </c>
    </row>
    <row r="383" spans="1:20" x14ac:dyDescent="0.25">
      <c r="A383" s="72" t="s">
        <v>425</v>
      </c>
      <c r="B383" t="s">
        <v>21</v>
      </c>
      <c r="C383" t="s">
        <v>81</v>
      </c>
      <c r="D383" t="s">
        <v>80</v>
      </c>
      <c r="E383">
        <v>1</v>
      </c>
      <c r="F383">
        <v>0</v>
      </c>
      <c r="G383">
        <v>0</v>
      </c>
      <c r="H383">
        <v>6.1939237636997726</v>
      </c>
      <c r="I383">
        <v>0.44168400764465332</v>
      </c>
      <c r="J383">
        <v>4.9320667569546597</v>
      </c>
      <c r="K383">
        <v>0.68054759502410889</v>
      </c>
      <c r="L383">
        <v>6.1226587295532227</v>
      </c>
      <c r="M383">
        <v>0.50362122058868408</v>
      </c>
      <c r="N383">
        <v>0.1046862602233887</v>
      </c>
      <c r="O383">
        <v>1.153424739837646</v>
      </c>
      <c r="P383">
        <v>5.182854175567627</v>
      </c>
      <c r="Q383">
        <v>1.006784200668335</v>
      </c>
      <c r="R383">
        <v>-0.18293450772762301</v>
      </c>
      <c r="S383">
        <v>1.0047178268432619</v>
      </c>
      <c r="T383">
        <v>18.360200524330139</v>
      </c>
    </row>
    <row r="384" spans="1:20" x14ac:dyDescent="0.25">
      <c r="A384" s="72" t="s">
        <v>426</v>
      </c>
      <c r="B384" t="s">
        <v>27</v>
      </c>
      <c r="C384" t="s">
        <v>81</v>
      </c>
      <c r="D384" t="s">
        <v>80</v>
      </c>
      <c r="E384">
        <v>1</v>
      </c>
      <c r="F384">
        <v>0</v>
      </c>
      <c r="G384">
        <v>20</v>
      </c>
      <c r="H384">
        <v>6.0446295730486694</v>
      </c>
      <c r="I384">
        <v>0.55790853500366211</v>
      </c>
      <c r="J384">
        <v>6.1539703170128801</v>
      </c>
      <c r="K384">
        <v>0.74454355239868164</v>
      </c>
      <c r="L384">
        <v>6.1796298027038574</v>
      </c>
      <c r="M384">
        <v>0.67194032669067383</v>
      </c>
      <c r="N384">
        <v>-0.1472510099411011</v>
      </c>
      <c r="O384">
        <v>0.85493898391723633</v>
      </c>
      <c r="P384">
        <v>5.9016566276550293</v>
      </c>
      <c r="Q384">
        <v>1.1777476072311399</v>
      </c>
      <c r="R384">
        <v>0.1583338379859924</v>
      </c>
      <c r="S384">
        <v>1.299881219863892</v>
      </c>
      <c r="T384">
        <v>0</v>
      </c>
    </row>
    <row r="385" spans="1:20" x14ac:dyDescent="0.25">
      <c r="A385" s="72" t="s">
        <v>427</v>
      </c>
      <c r="B385" t="s">
        <v>27</v>
      </c>
      <c r="C385" t="s">
        <v>81</v>
      </c>
      <c r="D385" t="s">
        <v>80</v>
      </c>
      <c r="E385">
        <v>1</v>
      </c>
      <c r="F385">
        <v>0</v>
      </c>
      <c r="G385">
        <v>30</v>
      </c>
      <c r="H385">
        <v>5.9629260482290771</v>
      </c>
      <c r="I385">
        <v>0.37550735473632813</v>
      </c>
      <c r="J385">
        <v>5.9272464257747339</v>
      </c>
      <c r="K385">
        <v>0.4462425708770752</v>
      </c>
      <c r="L385">
        <v>6.0587382316589364</v>
      </c>
      <c r="M385">
        <v>0.46543535590171808</v>
      </c>
      <c r="N385">
        <v>-0.1514349430799484</v>
      </c>
      <c r="O385">
        <v>1.0110828876495359</v>
      </c>
      <c r="P385">
        <v>5.9405550956726074</v>
      </c>
      <c r="Q385">
        <v>0.7613641619682312</v>
      </c>
      <c r="R385">
        <v>-1.3009876012802121E-2</v>
      </c>
      <c r="S385">
        <v>1.2998461723327639</v>
      </c>
      <c r="T385">
        <v>0</v>
      </c>
    </row>
    <row r="386" spans="1:20" x14ac:dyDescent="0.25">
      <c r="A386" s="72" t="s">
        <v>428</v>
      </c>
      <c r="B386" t="s">
        <v>27</v>
      </c>
      <c r="C386" t="s">
        <v>81</v>
      </c>
      <c r="D386" t="s">
        <v>80</v>
      </c>
      <c r="E386">
        <v>1</v>
      </c>
      <c r="F386">
        <v>0</v>
      </c>
      <c r="G386">
        <v>60</v>
      </c>
      <c r="H386">
        <v>5.9094344539246304</v>
      </c>
      <c r="I386">
        <v>0.37855362892150879</v>
      </c>
      <c r="J386">
        <v>5.8707502166403964</v>
      </c>
      <c r="K386">
        <v>0.42246294021606451</v>
      </c>
      <c r="L386">
        <v>6.003598690032959</v>
      </c>
      <c r="M386">
        <v>0.46851274371147161</v>
      </c>
      <c r="N386">
        <v>-0.14786699414253229</v>
      </c>
      <c r="O386">
        <v>1.0074770450592041</v>
      </c>
      <c r="P386">
        <v>5.8985276222229004</v>
      </c>
      <c r="Q386">
        <v>0.72414010763168335</v>
      </c>
      <c r="R386">
        <v>-2.854445576667786E-2</v>
      </c>
      <c r="S386">
        <v>1.2998402118682859</v>
      </c>
      <c r="T386">
        <v>0</v>
      </c>
    </row>
    <row r="387" spans="1:20" x14ac:dyDescent="0.25">
      <c r="A387" s="72" t="s">
        <v>429</v>
      </c>
      <c r="B387" t="s">
        <v>27</v>
      </c>
      <c r="C387" t="s">
        <v>81</v>
      </c>
      <c r="D387" t="s">
        <v>80</v>
      </c>
      <c r="E387">
        <v>1</v>
      </c>
      <c r="F387">
        <v>1</v>
      </c>
      <c r="G387">
        <v>70</v>
      </c>
      <c r="H387">
        <v>5.914111756661482</v>
      </c>
      <c r="I387">
        <v>0.39743351936340332</v>
      </c>
      <c r="J387">
        <v>5.8614379191710819</v>
      </c>
      <c r="K387">
        <v>0.43543887138366699</v>
      </c>
      <c r="L387">
        <v>6.024991512298584</v>
      </c>
      <c r="M387">
        <v>0.4924849271774292</v>
      </c>
      <c r="N387">
        <v>-0.1654366850852966</v>
      </c>
      <c r="O387">
        <v>0.99380230903625488</v>
      </c>
      <c r="P387">
        <v>5.9102435111999512</v>
      </c>
      <c r="Q387">
        <v>0.75038892030715942</v>
      </c>
      <c r="R387">
        <v>-4.8378169536590583E-2</v>
      </c>
      <c r="S387">
        <v>1.299838066101074</v>
      </c>
      <c r="T387">
        <v>0</v>
      </c>
    </row>
    <row r="388" spans="1:20" x14ac:dyDescent="0.25">
      <c r="A388" s="72" t="s">
        <v>430</v>
      </c>
      <c r="B388" t="s">
        <v>27</v>
      </c>
      <c r="C388" t="s">
        <v>81</v>
      </c>
      <c r="D388" t="s">
        <v>80</v>
      </c>
      <c r="E388">
        <v>1</v>
      </c>
      <c r="F388">
        <v>1</v>
      </c>
      <c r="G388">
        <v>85</v>
      </c>
      <c r="H388">
        <v>5.9105700597119606</v>
      </c>
      <c r="I388">
        <v>0.37593889236450201</v>
      </c>
      <c r="J388">
        <v>5.8356353445685176</v>
      </c>
      <c r="K388">
        <v>0.39614033699035639</v>
      </c>
      <c r="L388">
        <v>6.0350370407104492</v>
      </c>
      <c r="M388">
        <v>0.47078889608383179</v>
      </c>
      <c r="N388">
        <v>-0.19402813911437991</v>
      </c>
      <c r="O388">
        <v>1.0185433626174929</v>
      </c>
      <c r="P388">
        <v>5.9476885795593262</v>
      </c>
      <c r="Q388">
        <v>0.69226717948913574</v>
      </c>
      <c r="R388">
        <v>-0.1199894845485687</v>
      </c>
      <c r="S388">
        <v>1.2998243570327761</v>
      </c>
      <c r="T388">
        <v>0</v>
      </c>
    </row>
    <row r="389" spans="1:20" x14ac:dyDescent="0.25">
      <c r="A389" s="72" t="s">
        <v>431</v>
      </c>
      <c r="B389" t="s">
        <v>27</v>
      </c>
      <c r="C389" t="s">
        <v>81</v>
      </c>
      <c r="D389" t="s">
        <v>80</v>
      </c>
      <c r="E389">
        <v>1</v>
      </c>
      <c r="F389">
        <v>1</v>
      </c>
      <c r="G389">
        <v>80</v>
      </c>
      <c r="H389">
        <v>5.8791062939839183</v>
      </c>
      <c r="I389">
        <v>0.35524559020996088</v>
      </c>
      <c r="J389">
        <v>5.8207096372043194</v>
      </c>
      <c r="K389">
        <v>0.37238812446594238</v>
      </c>
      <c r="L389">
        <v>5.9795937538146973</v>
      </c>
      <c r="M389">
        <v>0.4435754120349884</v>
      </c>
      <c r="N389">
        <v>-0.1665880233049393</v>
      </c>
      <c r="O389">
        <v>1.0317444801330571</v>
      </c>
      <c r="P389">
        <v>5.9104475975036621</v>
      </c>
      <c r="Q389">
        <v>0.6490623950958252</v>
      </c>
      <c r="R389">
        <v>-0.1026017367839813</v>
      </c>
      <c r="S389">
        <v>1.299825072288513</v>
      </c>
      <c r="T389">
        <v>0</v>
      </c>
    </row>
    <row r="390" spans="1:20" x14ac:dyDescent="0.25">
      <c r="A390" s="72" t="s">
        <v>432</v>
      </c>
      <c r="B390" t="s">
        <v>27</v>
      </c>
      <c r="C390" t="s">
        <v>81</v>
      </c>
      <c r="D390" t="s">
        <v>80</v>
      </c>
      <c r="E390">
        <v>1</v>
      </c>
      <c r="F390">
        <v>0</v>
      </c>
      <c r="G390">
        <v>15</v>
      </c>
      <c r="H390">
        <v>5.8633155927689282</v>
      </c>
      <c r="I390">
        <v>0.34525918960571289</v>
      </c>
      <c r="J390">
        <v>5.7842227569039784</v>
      </c>
      <c r="K390">
        <v>0.3347623348236084</v>
      </c>
      <c r="L390">
        <v>5.9933390617370614</v>
      </c>
      <c r="M390">
        <v>0.43736514449119568</v>
      </c>
      <c r="N390">
        <v>-0.21791478991508481</v>
      </c>
      <c r="O390">
        <v>1.052753806114197</v>
      </c>
      <c r="P390">
        <v>5.9429869651794434</v>
      </c>
      <c r="Q390">
        <v>0.58821713924407959</v>
      </c>
      <c r="R390">
        <v>-0.1986780762672424</v>
      </c>
      <c r="S390">
        <v>1.2998039722442629</v>
      </c>
      <c r="T390">
        <v>0</v>
      </c>
    </row>
    <row r="391" spans="1:20" x14ac:dyDescent="0.25">
      <c r="A391" s="72" t="s">
        <v>433</v>
      </c>
      <c r="B391" t="s">
        <v>27</v>
      </c>
      <c r="C391" t="s">
        <v>81</v>
      </c>
      <c r="D391" t="s">
        <v>80</v>
      </c>
      <c r="E391">
        <v>1</v>
      </c>
      <c r="F391">
        <v>0</v>
      </c>
      <c r="G391">
        <v>35</v>
      </c>
      <c r="H391">
        <v>5.8534070170789256</v>
      </c>
      <c r="I391">
        <v>0.3466644287109375</v>
      </c>
      <c r="J391">
        <v>5.7792251691479244</v>
      </c>
      <c r="K391">
        <v>0.33712124824523931</v>
      </c>
      <c r="L391">
        <v>5.9741559028625488</v>
      </c>
      <c r="M391">
        <v>0.43739059567451483</v>
      </c>
      <c r="N391">
        <v>-0.2025808393955231</v>
      </c>
      <c r="O391">
        <v>1.0468981266021731</v>
      </c>
      <c r="P391">
        <v>5.9260563850402832</v>
      </c>
      <c r="Q391">
        <v>0.59220623970031738</v>
      </c>
      <c r="R391">
        <v>-0.18281735479831701</v>
      </c>
      <c r="S391">
        <v>1.2998061180114751</v>
      </c>
      <c r="T391">
        <v>0</v>
      </c>
    </row>
    <row r="392" spans="1:20" x14ac:dyDescent="0.25">
      <c r="A392" s="72" t="s">
        <v>434</v>
      </c>
      <c r="B392" t="s">
        <v>27</v>
      </c>
      <c r="C392" t="s">
        <v>81</v>
      </c>
      <c r="D392" t="s">
        <v>80</v>
      </c>
      <c r="E392">
        <v>1</v>
      </c>
      <c r="F392">
        <v>1</v>
      </c>
      <c r="G392">
        <v>85</v>
      </c>
      <c r="H392">
        <v>5.8447848016459982</v>
      </c>
      <c r="I392">
        <v>0.32095694541931152</v>
      </c>
      <c r="J392">
        <v>5.775162905528207</v>
      </c>
      <c r="K392">
        <v>0.33827376365661621</v>
      </c>
      <c r="L392">
        <v>5.9355697631835938</v>
      </c>
      <c r="M392">
        <v>0.40334141254425049</v>
      </c>
      <c r="N392">
        <v>-0.16563943028450009</v>
      </c>
      <c r="O392">
        <v>1.065179228782654</v>
      </c>
      <c r="P392">
        <v>5.8676590919494629</v>
      </c>
      <c r="Q392">
        <v>0.59082150459289551</v>
      </c>
      <c r="R392">
        <v>-0.11608403921127319</v>
      </c>
      <c r="S392">
        <v>1.2998174428939819</v>
      </c>
      <c r="T392">
        <v>0</v>
      </c>
    </row>
    <row r="393" spans="1:20" x14ac:dyDescent="0.25">
      <c r="A393" s="72" t="s">
        <v>435</v>
      </c>
      <c r="B393" t="s">
        <v>40</v>
      </c>
      <c r="C393" t="s">
        <v>81</v>
      </c>
      <c r="D393" t="s">
        <v>80</v>
      </c>
      <c r="E393">
        <v>1</v>
      </c>
      <c r="F393">
        <v>1</v>
      </c>
      <c r="G393">
        <v>90</v>
      </c>
      <c r="H393">
        <v>6.2965733351685653</v>
      </c>
      <c r="I393">
        <v>0.65427088737487793</v>
      </c>
      <c r="J393">
        <v>7.2322345501801726</v>
      </c>
      <c r="K393">
        <v>1.5289385318756099</v>
      </c>
      <c r="L393">
        <v>6.1330537796020508</v>
      </c>
      <c r="M393">
        <v>0.72465252876281738</v>
      </c>
      <c r="N393">
        <v>0.1647128164768219</v>
      </c>
      <c r="O393">
        <v>0.71890640258789063</v>
      </c>
      <c r="P393">
        <v>5.6041045188903809</v>
      </c>
      <c r="Q393">
        <v>1.530081152915955</v>
      </c>
      <c r="R393">
        <v>0.69397103786468506</v>
      </c>
      <c r="S393">
        <v>1.2999370098114009</v>
      </c>
      <c r="T393">
        <v>0</v>
      </c>
    </row>
    <row r="394" spans="1:20" x14ac:dyDescent="0.25">
      <c r="A394" s="72" t="s">
        <v>436</v>
      </c>
      <c r="B394" t="s">
        <v>40</v>
      </c>
      <c r="C394" t="s">
        <v>81</v>
      </c>
      <c r="D394" t="s">
        <v>80</v>
      </c>
      <c r="E394">
        <v>1</v>
      </c>
      <c r="F394">
        <v>1</v>
      </c>
      <c r="G394">
        <v>80</v>
      </c>
      <c r="H394">
        <v>6.1034501749412469</v>
      </c>
      <c r="I394">
        <v>0.50470876693725586</v>
      </c>
      <c r="J394">
        <v>6.4570766817911771</v>
      </c>
      <c r="K394">
        <v>0.87800431251525879</v>
      </c>
      <c r="L394">
        <v>6.0649127960205078</v>
      </c>
      <c r="M394">
        <v>0.58030778169631958</v>
      </c>
      <c r="N394">
        <v>4.8791520297527313E-2</v>
      </c>
      <c r="O394">
        <v>0.85824668407440186</v>
      </c>
      <c r="P394">
        <v>5.7869381904602051</v>
      </c>
      <c r="Q394">
        <v>1.1571828126907351</v>
      </c>
      <c r="R394">
        <v>0.4111781120300293</v>
      </c>
      <c r="S394">
        <v>1.2999086380004881</v>
      </c>
      <c r="T394">
        <v>0</v>
      </c>
    </row>
    <row r="395" spans="1:20" x14ac:dyDescent="0.25">
      <c r="A395" s="72" t="s">
        <v>437</v>
      </c>
      <c r="B395" t="s">
        <v>40</v>
      </c>
      <c r="C395" t="s">
        <v>81</v>
      </c>
      <c r="D395" t="s">
        <v>80</v>
      </c>
      <c r="E395">
        <v>1</v>
      </c>
      <c r="F395">
        <v>0</v>
      </c>
      <c r="G395">
        <v>30</v>
      </c>
      <c r="H395">
        <v>6.1561900586480132</v>
      </c>
      <c r="I395">
        <v>0.56901788711547852</v>
      </c>
      <c r="J395">
        <v>6.3877715534094648</v>
      </c>
      <c r="K395">
        <v>0.80595850944519043</v>
      </c>
      <c r="L395">
        <v>6.2398881912231454</v>
      </c>
      <c r="M395">
        <v>0.67526388168334961</v>
      </c>
      <c r="N395">
        <v>-9.0915240347385406E-2</v>
      </c>
      <c r="O395">
        <v>0.82664179801940918</v>
      </c>
      <c r="P395">
        <v>5.9819340705871582</v>
      </c>
      <c r="Q395">
        <v>1.2069859504699709</v>
      </c>
      <c r="R395">
        <v>0.24604952335357669</v>
      </c>
      <c r="S395">
        <v>1.299892902374268</v>
      </c>
      <c r="T395">
        <v>0</v>
      </c>
    </row>
    <row r="396" spans="1:20" x14ac:dyDescent="0.25">
      <c r="A396" s="72" t="s">
        <v>438</v>
      </c>
      <c r="B396" t="s">
        <v>40</v>
      </c>
      <c r="C396" t="s">
        <v>81</v>
      </c>
      <c r="D396" t="s">
        <v>80</v>
      </c>
      <c r="E396">
        <v>1</v>
      </c>
      <c r="F396">
        <v>1</v>
      </c>
      <c r="G396">
        <v>70</v>
      </c>
      <c r="H396">
        <v>6.0318128741385006</v>
      </c>
      <c r="I396">
        <v>0.45250558853149409</v>
      </c>
      <c r="J396">
        <v>6.0943694585305161</v>
      </c>
      <c r="K396">
        <v>0.59018349647521973</v>
      </c>
      <c r="L396">
        <v>6.1087589263916016</v>
      </c>
      <c r="M396">
        <v>0.54694509506225586</v>
      </c>
      <c r="N396">
        <v>-0.10347398370504381</v>
      </c>
      <c r="O396">
        <v>0.93058419227600098</v>
      </c>
      <c r="P396">
        <v>5.9184823036193848</v>
      </c>
      <c r="Q396">
        <v>0.94415080547332764</v>
      </c>
      <c r="R396">
        <v>0.1379179656505585</v>
      </c>
      <c r="S396">
        <v>1.299873828887939</v>
      </c>
      <c r="T396">
        <v>0</v>
      </c>
    </row>
    <row r="397" spans="1:20" x14ac:dyDescent="0.25">
      <c r="A397" s="72" t="s">
        <v>439</v>
      </c>
      <c r="B397" t="s">
        <v>40</v>
      </c>
      <c r="C397" t="s">
        <v>81</v>
      </c>
      <c r="D397" t="s">
        <v>80</v>
      </c>
      <c r="E397">
        <v>1</v>
      </c>
      <c r="F397">
        <v>0</v>
      </c>
      <c r="G397">
        <v>55</v>
      </c>
      <c r="H397">
        <v>5.9642754242826941</v>
      </c>
      <c r="I397">
        <v>0.3347625732421875</v>
      </c>
      <c r="J397">
        <v>5.9903899263876594</v>
      </c>
      <c r="K397">
        <v>0.33995962142944341</v>
      </c>
      <c r="L397">
        <v>5.9971790313720703</v>
      </c>
      <c r="M397">
        <v>0.40591296553611761</v>
      </c>
      <c r="N397">
        <v>-5.9861760586500168E-2</v>
      </c>
      <c r="O397">
        <v>1.0301311016082759</v>
      </c>
      <c r="P397">
        <v>5.9424843788146973</v>
      </c>
      <c r="Q397">
        <v>0.5638887882232666</v>
      </c>
      <c r="R397">
        <v>6.3162088394165039E-2</v>
      </c>
      <c r="S397">
        <v>1.2998518943786621</v>
      </c>
      <c r="T397">
        <v>0</v>
      </c>
    </row>
    <row r="398" spans="1:20" x14ac:dyDescent="0.25">
      <c r="A398" s="72" t="s">
        <v>440</v>
      </c>
      <c r="B398" t="s">
        <v>40</v>
      </c>
      <c r="C398" t="s">
        <v>81</v>
      </c>
      <c r="D398" t="s">
        <v>80</v>
      </c>
      <c r="E398">
        <v>1</v>
      </c>
      <c r="F398">
        <v>1</v>
      </c>
      <c r="G398">
        <v>70</v>
      </c>
      <c r="H398">
        <v>5.9333582803432314</v>
      </c>
      <c r="I398">
        <v>0.28237676620483398</v>
      </c>
      <c r="J398">
        <v>5.9558367852400149</v>
      </c>
      <c r="K398">
        <v>0.29485607147216802</v>
      </c>
      <c r="L398">
        <v>5.9740734100341797</v>
      </c>
      <c r="M398">
        <v>0.34866935014724731</v>
      </c>
      <c r="N398">
        <v>-8.6318053305149078E-2</v>
      </c>
      <c r="O398">
        <v>1.0907373428344731</v>
      </c>
      <c r="P398">
        <v>5.9308953285217294</v>
      </c>
      <c r="Q398">
        <v>0.49423345923423773</v>
      </c>
      <c r="R398">
        <v>3.7546455860137939E-2</v>
      </c>
      <c r="S398">
        <v>1.2998447418212891</v>
      </c>
      <c r="T398">
        <v>0</v>
      </c>
    </row>
    <row r="399" spans="1:20" x14ac:dyDescent="0.25">
      <c r="A399" s="72" t="s">
        <v>441</v>
      </c>
      <c r="B399" t="s">
        <v>40</v>
      </c>
      <c r="C399" t="s">
        <v>81</v>
      </c>
      <c r="D399" t="s">
        <v>80</v>
      </c>
      <c r="E399">
        <v>1</v>
      </c>
      <c r="F399">
        <v>0</v>
      </c>
      <c r="G399">
        <v>60</v>
      </c>
      <c r="H399">
        <v>5.8774074119037794</v>
      </c>
      <c r="I399">
        <v>0.25752043724060059</v>
      </c>
      <c r="J399">
        <v>5.8306564876673193</v>
      </c>
      <c r="K399">
        <v>0.21567749977111819</v>
      </c>
      <c r="L399">
        <v>5.9662551879882813</v>
      </c>
      <c r="M399">
        <v>0.33047279715538019</v>
      </c>
      <c r="N399">
        <v>-0.19760677218437189</v>
      </c>
      <c r="O399">
        <v>1.1307821273803711</v>
      </c>
      <c r="P399">
        <v>5.9713149070739746</v>
      </c>
      <c r="Q399">
        <v>0.37735480070114141</v>
      </c>
      <c r="R399">
        <v>-0.27175259590148931</v>
      </c>
      <c r="S399">
        <v>1.299774646759033</v>
      </c>
      <c r="T399">
        <v>0</v>
      </c>
    </row>
    <row r="400" spans="1:20" x14ac:dyDescent="0.25">
      <c r="A400" s="72" t="s">
        <v>442</v>
      </c>
      <c r="B400" t="s">
        <v>40</v>
      </c>
      <c r="C400" t="s">
        <v>81</v>
      </c>
      <c r="D400" t="s">
        <v>80</v>
      </c>
      <c r="E400">
        <v>1</v>
      </c>
      <c r="F400">
        <v>0</v>
      </c>
      <c r="G400">
        <v>55</v>
      </c>
      <c r="H400">
        <v>5.8833955515740124</v>
      </c>
      <c r="I400">
        <v>0.27236151695251459</v>
      </c>
      <c r="J400">
        <v>5.8268995250208686</v>
      </c>
      <c r="K400">
        <v>0.2520287036895752</v>
      </c>
      <c r="L400">
        <v>5.9752311706542969</v>
      </c>
      <c r="M400">
        <v>0.34814229607582092</v>
      </c>
      <c r="N400">
        <v>-0.19390508532524109</v>
      </c>
      <c r="O400">
        <v>1.116289615631104</v>
      </c>
      <c r="P400">
        <v>5.9653902053833008</v>
      </c>
      <c r="Q400">
        <v>0.44253155589103699</v>
      </c>
      <c r="R400">
        <v>-0.2295118123292923</v>
      </c>
      <c r="S400">
        <v>1.299789190292358</v>
      </c>
      <c r="T400">
        <v>0</v>
      </c>
    </row>
    <row r="401" spans="1:20" x14ac:dyDescent="0.25">
      <c r="A401" s="72" t="s">
        <v>443</v>
      </c>
      <c r="B401" t="s">
        <v>48</v>
      </c>
      <c r="C401" t="s">
        <v>81</v>
      </c>
      <c r="D401" t="s">
        <v>80</v>
      </c>
      <c r="E401">
        <v>1</v>
      </c>
      <c r="F401">
        <v>1</v>
      </c>
      <c r="G401">
        <v>90</v>
      </c>
      <c r="H401">
        <v>6.3448600305905716</v>
      </c>
      <c r="I401">
        <v>0.73887085914611816</v>
      </c>
      <c r="J401">
        <v>7.5592080866547198</v>
      </c>
      <c r="K401">
        <v>1.82890796661377</v>
      </c>
      <c r="L401">
        <v>5.8317837715148926</v>
      </c>
      <c r="M401">
        <v>0.74686717987060547</v>
      </c>
      <c r="N401">
        <v>0.49308609962463379</v>
      </c>
      <c r="O401">
        <v>0.64773082733154297</v>
      </c>
      <c r="P401">
        <v>5.4550042152404794</v>
      </c>
      <c r="Q401">
        <v>1.5981588363647461</v>
      </c>
      <c r="R401">
        <v>0.81730794906616211</v>
      </c>
      <c r="S401">
        <v>1.2999453544616699</v>
      </c>
      <c r="T401">
        <v>0</v>
      </c>
    </row>
    <row r="402" spans="1:20" x14ac:dyDescent="0.25">
      <c r="A402" s="72" t="s">
        <v>444</v>
      </c>
      <c r="B402" t="s">
        <v>48</v>
      </c>
      <c r="C402" t="s">
        <v>81</v>
      </c>
      <c r="D402" t="s">
        <v>80</v>
      </c>
      <c r="E402">
        <v>1</v>
      </c>
      <c r="F402">
        <v>1</v>
      </c>
      <c r="G402">
        <v>90</v>
      </c>
      <c r="H402">
        <v>6.0291231065929809</v>
      </c>
      <c r="I402">
        <v>0.46020412445068359</v>
      </c>
      <c r="J402">
        <v>6.1241239988569971</v>
      </c>
      <c r="K402">
        <v>0.61731219291687012</v>
      </c>
      <c r="L402">
        <v>6.0921673774719238</v>
      </c>
      <c r="M402">
        <v>0.55287235975265503</v>
      </c>
      <c r="N402">
        <v>-8.3892554044723511E-2</v>
      </c>
      <c r="O402">
        <v>0.92164862155914307</v>
      </c>
      <c r="P402">
        <v>5.8960719108581543</v>
      </c>
      <c r="Q402">
        <v>0.96775370836257935</v>
      </c>
      <c r="R402">
        <v>0.17391160130500791</v>
      </c>
      <c r="S402">
        <v>1.2998790740966799</v>
      </c>
      <c r="T402">
        <v>0</v>
      </c>
    </row>
    <row r="403" spans="1:20" x14ac:dyDescent="0.25">
      <c r="A403" s="72" t="s">
        <v>445</v>
      </c>
      <c r="B403" t="s">
        <v>48</v>
      </c>
      <c r="C403" t="s">
        <v>81</v>
      </c>
      <c r="D403" t="s">
        <v>80</v>
      </c>
      <c r="E403">
        <v>1</v>
      </c>
      <c r="F403">
        <v>0</v>
      </c>
      <c r="G403">
        <v>50</v>
      </c>
      <c r="H403">
        <v>6.0186481438795987</v>
      </c>
      <c r="I403">
        <v>0.4169163703918457</v>
      </c>
      <c r="J403">
        <v>6.0785883144755521</v>
      </c>
      <c r="K403">
        <v>0.53986763954162598</v>
      </c>
      <c r="L403">
        <v>6.0737748146057129</v>
      </c>
      <c r="M403">
        <v>0.50314831733703613</v>
      </c>
      <c r="N403">
        <v>-8.0698162317276001E-2</v>
      </c>
      <c r="O403">
        <v>0.95735359191894531</v>
      </c>
      <c r="P403">
        <v>5.9197859764099121</v>
      </c>
      <c r="Q403">
        <v>0.86454278230667114</v>
      </c>
      <c r="R403">
        <v>0.13600736856460571</v>
      </c>
      <c r="S403">
        <v>1.2998718023300171</v>
      </c>
      <c r="T403">
        <v>0</v>
      </c>
    </row>
    <row r="404" spans="1:20" x14ac:dyDescent="0.25">
      <c r="A404" s="72" t="s">
        <v>446</v>
      </c>
      <c r="B404" t="s">
        <v>48</v>
      </c>
      <c r="C404" t="s">
        <v>81</v>
      </c>
      <c r="D404" t="s">
        <v>80</v>
      </c>
      <c r="E404">
        <v>1</v>
      </c>
      <c r="F404">
        <v>0</v>
      </c>
      <c r="G404">
        <v>0</v>
      </c>
      <c r="H404">
        <v>5.8896451390938456</v>
      </c>
      <c r="I404">
        <v>0.30787920951843262</v>
      </c>
      <c r="J404">
        <v>5.8465872977430298</v>
      </c>
      <c r="K404">
        <v>0.30435991287231451</v>
      </c>
      <c r="L404">
        <v>5.9771151542663574</v>
      </c>
      <c r="M404">
        <v>0.38791394233703608</v>
      </c>
      <c r="N404">
        <v>-0.16597603261470789</v>
      </c>
      <c r="O404">
        <v>1.077741146087646</v>
      </c>
      <c r="P404">
        <v>5.9446282386779794</v>
      </c>
      <c r="Q404">
        <v>0.53293144702911377</v>
      </c>
      <c r="R404">
        <v>-0.1362137496471405</v>
      </c>
      <c r="S404">
        <v>1.2998142242431641</v>
      </c>
      <c r="T404">
        <v>0</v>
      </c>
    </row>
    <row r="405" spans="1:20" x14ac:dyDescent="0.25">
      <c r="A405" s="72" t="s">
        <v>447</v>
      </c>
      <c r="B405" t="s">
        <v>48</v>
      </c>
      <c r="C405" t="s">
        <v>81</v>
      </c>
      <c r="D405" t="s">
        <v>80</v>
      </c>
      <c r="E405">
        <v>1</v>
      </c>
      <c r="F405">
        <v>0</v>
      </c>
      <c r="G405">
        <v>35</v>
      </c>
      <c r="H405">
        <v>5.7051461887374533</v>
      </c>
      <c r="I405">
        <v>0.36597681045532232</v>
      </c>
      <c r="J405">
        <v>5.7121887829450362</v>
      </c>
      <c r="K405">
        <v>0.41358780860900879</v>
      </c>
      <c r="L405">
        <v>5.615898609161377</v>
      </c>
      <c r="M405">
        <v>0.40401279926300049</v>
      </c>
      <c r="N405">
        <v>0.16235452890396121</v>
      </c>
      <c r="O405">
        <v>0.9957045316696167</v>
      </c>
      <c r="P405">
        <v>5.4988083839416504</v>
      </c>
      <c r="Q405">
        <v>0.61641281843185425</v>
      </c>
      <c r="R405">
        <v>0.25306412577629089</v>
      </c>
      <c r="S405">
        <v>1.2998765707015989</v>
      </c>
      <c r="T405">
        <v>0</v>
      </c>
    </row>
    <row r="406" spans="1:20" x14ac:dyDescent="0.25">
      <c r="A406" s="72" t="s">
        <v>448</v>
      </c>
      <c r="B406" t="s">
        <v>21</v>
      </c>
      <c r="C406" t="s">
        <v>270</v>
      </c>
      <c r="D406" t="s">
        <v>269</v>
      </c>
      <c r="E406">
        <v>1</v>
      </c>
      <c r="F406">
        <v>0</v>
      </c>
      <c r="G406">
        <v>1</v>
      </c>
      <c r="H406">
        <v>6.1208495726895551</v>
      </c>
      <c r="I406">
        <v>0.48656272888183588</v>
      </c>
      <c r="J406">
        <v>4.874566357351676</v>
      </c>
      <c r="K406">
        <v>0.71471512317657471</v>
      </c>
      <c r="L406">
        <v>5.9896130561828613</v>
      </c>
      <c r="M406">
        <v>0.52860939502716064</v>
      </c>
      <c r="N406">
        <v>0.1827964782714844</v>
      </c>
      <c r="O406">
        <v>1.167739272117615</v>
      </c>
      <c r="P406">
        <v>5.1762757301330566</v>
      </c>
      <c r="Q406">
        <v>1.042542099952698</v>
      </c>
      <c r="R406">
        <v>-0.21211089193820951</v>
      </c>
      <c r="S406">
        <v>0.98677635192871094</v>
      </c>
      <c r="T406">
        <v>12.20831871032715</v>
      </c>
    </row>
    <row r="407" spans="1:20" x14ac:dyDescent="0.25">
      <c r="A407" s="72" t="s">
        <v>449</v>
      </c>
      <c r="B407" t="s">
        <v>21</v>
      </c>
      <c r="C407" t="s">
        <v>270</v>
      </c>
      <c r="D407" t="s">
        <v>269</v>
      </c>
      <c r="E407">
        <v>1</v>
      </c>
      <c r="F407">
        <v>1</v>
      </c>
      <c r="G407">
        <v>80</v>
      </c>
      <c r="H407">
        <v>6.007713307865636</v>
      </c>
      <c r="I407">
        <v>0.48135924339294428</v>
      </c>
      <c r="J407">
        <v>4.3419524903229547</v>
      </c>
      <c r="K407">
        <v>0.827980637550354</v>
      </c>
      <c r="L407">
        <v>5.9986867904663086</v>
      </c>
      <c r="M407">
        <v>0.57843965291976929</v>
      </c>
      <c r="N407">
        <v>1.1582136154174799E-2</v>
      </c>
      <c r="O407">
        <v>1.1849138736724849</v>
      </c>
      <c r="P407">
        <v>4.848393440246582</v>
      </c>
      <c r="Q407">
        <v>1.145244956016541</v>
      </c>
      <c r="R407">
        <v>-0.3235497772693634</v>
      </c>
      <c r="S407">
        <v>0.94875150918960571</v>
      </c>
      <c r="T407">
        <v>2.1317156031727791</v>
      </c>
    </row>
    <row r="408" spans="1:20" x14ac:dyDescent="0.25">
      <c r="A408" s="72" t="s">
        <v>450</v>
      </c>
      <c r="B408" t="s">
        <v>21</v>
      </c>
      <c r="C408" t="s">
        <v>270</v>
      </c>
      <c r="D408" t="s">
        <v>269</v>
      </c>
      <c r="E408">
        <v>1</v>
      </c>
      <c r="F408">
        <v>0</v>
      </c>
      <c r="G408">
        <v>5</v>
      </c>
      <c r="H408">
        <v>5.9798245094356446</v>
      </c>
      <c r="I408">
        <v>0.50366926193237305</v>
      </c>
      <c r="J408">
        <v>3.4595234663777679</v>
      </c>
      <c r="K408">
        <v>1.139404892921448</v>
      </c>
      <c r="L408">
        <v>5.9037995338439941</v>
      </c>
      <c r="M408">
        <v>0.57766741514205933</v>
      </c>
      <c r="N408">
        <v>9.7486495971679688E-2</v>
      </c>
      <c r="O408">
        <v>1.1942765712738039</v>
      </c>
      <c r="P408">
        <v>4.3666305541992188</v>
      </c>
      <c r="Q408">
        <v>1.3571621179580691</v>
      </c>
      <c r="R408">
        <v>-0.53667217493057251</v>
      </c>
      <c r="S408">
        <v>0.86640846729278564</v>
      </c>
      <c r="T408">
        <v>0.88123874738812447</v>
      </c>
    </row>
    <row r="409" spans="1:20" x14ac:dyDescent="0.25">
      <c r="A409" s="72" t="s">
        <v>451</v>
      </c>
      <c r="B409" t="s">
        <v>27</v>
      </c>
      <c r="C409" t="s">
        <v>270</v>
      </c>
      <c r="D409" t="s">
        <v>269</v>
      </c>
      <c r="E409">
        <v>1</v>
      </c>
      <c r="F409">
        <v>0.4</v>
      </c>
      <c r="G409">
        <v>50</v>
      </c>
      <c r="H409">
        <v>5.982637026504694</v>
      </c>
      <c r="I409">
        <v>0.47233796119689941</v>
      </c>
      <c r="J409">
        <v>6.0431167255880611</v>
      </c>
      <c r="K409">
        <v>0.60187530517578125</v>
      </c>
      <c r="L409">
        <v>6.0744791030883789</v>
      </c>
      <c r="M409">
        <v>0.57140398025512695</v>
      </c>
      <c r="N409">
        <v>-0.1181140244007111</v>
      </c>
      <c r="O409">
        <v>0.91543185710906982</v>
      </c>
      <c r="P409">
        <v>5.9054064750671387</v>
      </c>
      <c r="Q409">
        <v>0.9796288013458252</v>
      </c>
      <c r="R409">
        <v>0.10431006550788879</v>
      </c>
      <c r="S409">
        <v>1.2998695373535161</v>
      </c>
      <c r="T409">
        <v>0</v>
      </c>
    </row>
    <row r="410" spans="1:20" x14ac:dyDescent="0.25">
      <c r="A410" s="72" t="s">
        <v>452</v>
      </c>
      <c r="B410" t="s">
        <v>27</v>
      </c>
      <c r="C410" t="s">
        <v>270</v>
      </c>
      <c r="D410" t="s">
        <v>269</v>
      </c>
      <c r="E410">
        <v>1</v>
      </c>
      <c r="F410">
        <v>0.6</v>
      </c>
      <c r="G410">
        <v>60</v>
      </c>
      <c r="H410">
        <v>5.9523272085705221</v>
      </c>
      <c r="I410">
        <v>0.49483227729797358</v>
      </c>
      <c r="J410">
        <v>6.0067847951428206</v>
      </c>
      <c r="K410">
        <v>0.64357256889343262</v>
      </c>
      <c r="L410">
        <v>6.0688061714172363</v>
      </c>
      <c r="M410">
        <v>0.59989488124847412</v>
      </c>
      <c r="N410">
        <v>-0.1424951255321503</v>
      </c>
      <c r="O410">
        <v>0.89860939979553223</v>
      </c>
      <c r="P410">
        <v>5.8976016044616699</v>
      </c>
      <c r="Q410">
        <v>1.061290860176086</v>
      </c>
      <c r="R410">
        <v>7.6444506645202637E-2</v>
      </c>
      <c r="S410">
        <v>1.2998664379119871</v>
      </c>
      <c r="T410">
        <v>0</v>
      </c>
    </row>
    <row r="411" spans="1:20" x14ac:dyDescent="0.25">
      <c r="A411" s="72" t="s">
        <v>453</v>
      </c>
      <c r="B411" t="s">
        <v>27</v>
      </c>
      <c r="C411" t="s">
        <v>270</v>
      </c>
      <c r="D411" t="s">
        <v>269</v>
      </c>
      <c r="E411">
        <v>1</v>
      </c>
      <c r="F411">
        <v>0</v>
      </c>
      <c r="G411">
        <v>20</v>
      </c>
      <c r="H411">
        <v>5.9606978447828416</v>
      </c>
      <c r="I411">
        <v>0.43052959442138672</v>
      </c>
      <c r="J411">
        <v>5.9889477295569957</v>
      </c>
      <c r="K411">
        <v>0.53194189071655273</v>
      </c>
      <c r="L411">
        <v>6.0441832542419434</v>
      </c>
      <c r="M411">
        <v>0.52378356456756592</v>
      </c>
      <c r="N411">
        <v>-0.11724606156349179</v>
      </c>
      <c r="O411">
        <v>0.95072841644287109</v>
      </c>
      <c r="P411">
        <v>5.913914680480957</v>
      </c>
      <c r="Q411">
        <v>0.88230717182159424</v>
      </c>
      <c r="R411">
        <v>6.3225984573364258E-2</v>
      </c>
      <c r="S411">
        <v>1.2998613119125371</v>
      </c>
      <c r="T411">
        <v>0</v>
      </c>
    </row>
    <row r="412" spans="1:20" x14ac:dyDescent="0.25">
      <c r="A412" s="72" t="s">
        <v>454</v>
      </c>
      <c r="B412" t="s">
        <v>27</v>
      </c>
      <c r="C412" t="s">
        <v>270</v>
      </c>
      <c r="D412" t="s">
        <v>269</v>
      </c>
      <c r="E412">
        <v>1</v>
      </c>
      <c r="F412">
        <v>0.55000000000000004</v>
      </c>
      <c r="G412">
        <v>55</v>
      </c>
      <c r="H412">
        <v>5.9342402010642026</v>
      </c>
      <c r="I412">
        <v>0.45427775382995611</v>
      </c>
      <c r="J412">
        <v>5.9646552911945134</v>
      </c>
      <c r="K412">
        <v>0.55558991432189941</v>
      </c>
      <c r="L412">
        <v>6.0052084922790527</v>
      </c>
      <c r="M412">
        <v>0.54726022481918335</v>
      </c>
      <c r="N412">
        <v>-9.5377370715141296E-2</v>
      </c>
      <c r="O412">
        <v>0.92152941226959229</v>
      </c>
      <c r="P412">
        <v>5.8578977584838867</v>
      </c>
      <c r="Q412">
        <v>0.91180920600891113</v>
      </c>
      <c r="R412">
        <v>8.696042001247406E-2</v>
      </c>
      <c r="S412">
        <v>1.2998607158660891</v>
      </c>
      <c r="T412">
        <v>0</v>
      </c>
    </row>
    <row r="413" spans="1:20" x14ac:dyDescent="0.25">
      <c r="A413" s="72" t="s">
        <v>455</v>
      </c>
      <c r="B413" t="s">
        <v>27</v>
      </c>
      <c r="C413" t="s">
        <v>270</v>
      </c>
      <c r="D413" t="s">
        <v>269</v>
      </c>
      <c r="E413">
        <v>1</v>
      </c>
      <c r="F413">
        <v>0</v>
      </c>
      <c r="G413">
        <v>0</v>
      </c>
      <c r="H413">
        <v>5.9930977397055001</v>
      </c>
      <c r="I413">
        <v>0.42685151100158691</v>
      </c>
      <c r="J413">
        <v>5.9416929942103298</v>
      </c>
      <c r="K413">
        <v>0.45452523231506348</v>
      </c>
      <c r="L413">
        <v>6.0874128341674796</v>
      </c>
      <c r="M413">
        <v>0.52116930484771729</v>
      </c>
      <c r="N413">
        <v>-0.13304054737091059</v>
      </c>
      <c r="O413">
        <v>0.950783371925354</v>
      </c>
      <c r="P413">
        <v>5.9875473976135254</v>
      </c>
      <c r="Q413">
        <v>0.78231728076934814</v>
      </c>
      <c r="R413">
        <v>-4.3603211641311652E-2</v>
      </c>
      <c r="S413">
        <v>1.2998418807983401</v>
      </c>
      <c r="T413">
        <v>0</v>
      </c>
    </row>
    <row r="414" spans="1:20" x14ac:dyDescent="0.25">
      <c r="A414" s="72" t="s">
        <v>456</v>
      </c>
      <c r="B414" t="s">
        <v>27</v>
      </c>
      <c r="C414" t="s">
        <v>270</v>
      </c>
      <c r="D414" t="s">
        <v>269</v>
      </c>
      <c r="E414">
        <v>1</v>
      </c>
      <c r="F414">
        <v>1</v>
      </c>
      <c r="G414">
        <v>90</v>
      </c>
      <c r="H414">
        <v>5.9364605932181709</v>
      </c>
      <c r="I414">
        <v>0.42656874656677252</v>
      </c>
      <c r="J414">
        <v>5.9114852271473186</v>
      </c>
      <c r="K414">
        <v>0.43808317184448242</v>
      </c>
      <c r="L414">
        <v>6.0336246490478516</v>
      </c>
      <c r="M414">
        <v>0.52162164449691772</v>
      </c>
      <c r="N414">
        <v>-0.13693249225616461</v>
      </c>
      <c r="O414">
        <v>0.95466506481170654</v>
      </c>
      <c r="P414">
        <v>5.9499764442443848</v>
      </c>
      <c r="Q414">
        <v>0.75290149450302124</v>
      </c>
      <c r="R414">
        <v>-3.8036316633224487E-2</v>
      </c>
      <c r="S414">
        <v>1.299841642379761</v>
      </c>
      <c r="T414">
        <v>0</v>
      </c>
    </row>
    <row r="415" spans="1:20" x14ac:dyDescent="0.25">
      <c r="A415" s="72" t="s">
        <v>457</v>
      </c>
      <c r="B415" t="s">
        <v>27</v>
      </c>
      <c r="C415" t="s">
        <v>270</v>
      </c>
      <c r="D415" t="s">
        <v>269</v>
      </c>
      <c r="E415">
        <v>1</v>
      </c>
      <c r="F415">
        <v>0.45</v>
      </c>
      <c r="G415">
        <v>50</v>
      </c>
      <c r="H415">
        <v>5.9005962938628143</v>
      </c>
      <c r="I415">
        <v>0.28901028633117681</v>
      </c>
      <c r="J415">
        <v>5.8852807885734384</v>
      </c>
      <c r="K415">
        <v>0.29560303688049322</v>
      </c>
      <c r="L415">
        <v>5.9702019691467294</v>
      </c>
      <c r="M415">
        <v>0.36282110214233398</v>
      </c>
      <c r="N415">
        <v>-0.1414594650268555</v>
      </c>
      <c r="O415">
        <v>1.090832471847534</v>
      </c>
      <c r="P415">
        <v>5.9512972831726074</v>
      </c>
      <c r="Q415">
        <v>0.5145801305770874</v>
      </c>
      <c r="R415">
        <v>-9.5245003700256348E-2</v>
      </c>
      <c r="S415">
        <v>1.299821615219116</v>
      </c>
      <c r="T415">
        <v>0</v>
      </c>
    </row>
    <row r="416" spans="1:20" x14ac:dyDescent="0.25">
      <c r="A416" s="72" t="s">
        <v>458</v>
      </c>
      <c r="B416" t="s">
        <v>27</v>
      </c>
      <c r="C416" t="s">
        <v>270</v>
      </c>
      <c r="D416" t="s">
        <v>269</v>
      </c>
      <c r="E416">
        <v>1</v>
      </c>
      <c r="F416">
        <v>1</v>
      </c>
      <c r="G416">
        <v>80</v>
      </c>
      <c r="H416">
        <v>5.7178083626281904</v>
      </c>
      <c r="I416">
        <v>0.55850720405578613</v>
      </c>
      <c r="J416">
        <v>5.7164989949846632</v>
      </c>
      <c r="K416">
        <v>0.67168664932250977</v>
      </c>
      <c r="L416">
        <v>5.7232108116149902</v>
      </c>
      <c r="M416">
        <v>0.65040338039398193</v>
      </c>
      <c r="N416">
        <v>-6.098620593547821E-3</v>
      </c>
      <c r="O416">
        <v>0.82826411724090576</v>
      </c>
      <c r="P416">
        <v>5.4976921081542969</v>
      </c>
      <c r="Q416">
        <v>1.0664470195770259</v>
      </c>
      <c r="R416">
        <v>0.15172535181045529</v>
      </c>
      <c r="S416">
        <v>1.2998735904693599</v>
      </c>
      <c r="T416">
        <v>0</v>
      </c>
    </row>
    <row r="417" spans="1:20" x14ac:dyDescent="0.25">
      <c r="A417" s="72" t="s">
        <v>459</v>
      </c>
      <c r="B417" t="s">
        <v>40</v>
      </c>
      <c r="C417" t="s">
        <v>270</v>
      </c>
      <c r="D417" t="s">
        <v>269</v>
      </c>
      <c r="E417">
        <v>1</v>
      </c>
      <c r="F417">
        <v>0</v>
      </c>
      <c r="G417">
        <v>0</v>
      </c>
      <c r="H417">
        <v>6.0925740661305143</v>
      </c>
      <c r="I417">
        <v>0.4910738468170166</v>
      </c>
      <c r="J417">
        <v>6.3895871723091426</v>
      </c>
      <c r="K417">
        <v>0.77869176864624023</v>
      </c>
      <c r="L417">
        <v>6.0264081954956046</v>
      </c>
      <c r="M417">
        <v>0.5579180121421814</v>
      </c>
      <c r="N417">
        <v>8.7089352309703827E-2</v>
      </c>
      <c r="O417">
        <v>0.86266434192657471</v>
      </c>
      <c r="P417">
        <v>5.8153576850891113</v>
      </c>
      <c r="Q417">
        <v>1.042579770088196</v>
      </c>
      <c r="R417">
        <v>0.39267277717590332</v>
      </c>
      <c r="S417">
        <v>1.29990553855896</v>
      </c>
      <c r="T417">
        <v>0</v>
      </c>
    </row>
    <row r="418" spans="1:20" x14ac:dyDescent="0.25">
      <c r="A418" s="72" t="s">
        <v>460</v>
      </c>
      <c r="B418" t="s">
        <v>40</v>
      </c>
      <c r="C418" t="s">
        <v>270</v>
      </c>
      <c r="D418" t="s">
        <v>269</v>
      </c>
      <c r="E418">
        <v>1</v>
      </c>
      <c r="F418">
        <v>0.6</v>
      </c>
      <c r="G418">
        <v>60</v>
      </c>
      <c r="H418">
        <v>6.0817032435215603</v>
      </c>
      <c r="I418">
        <v>0.38073372840881348</v>
      </c>
      <c r="J418">
        <v>6.311076388073829</v>
      </c>
      <c r="K418">
        <v>0.56711125373840332</v>
      </c>
      <c r="L418">
        <v>6.0354032516479492</v>
      </c>
      <c r="M418">
        <v>0.43611383438110352</v>
      </c>
      <c r="N418">
        <v>7.8222952783107758E-2</v>
      </c>
      <c r="O418">
        <v>0.96740150451660156</v>
      </c>
      <c r="P418">
        <v>5.889164924621582</v>
      </c>
      <c r="Q418">
        <v>0.75633525848388672</v>
      </c>
      <c r="R418">
        <v>0.39730310440063482</v>
      </c>
      <c r="S418">
        <v>1.299901485443115</v>
      </c>
      <c r="T418">
        <v>0</v>
      </c>
    </row>
    <row r="419" spans="1:20" x14ac:dyDescent="0.25">
      <c r="A419" s="72" t="s">
        <v>461</v>
      </c>
      <c r="B419" t="s">
        <v>40</v>
      </c>
      <c r="C419" t="s">
        <v>270</v>
      </c>
      <c r="D419" t="s">
        <v>269</v>
      </c>
      <c r="E419">
        <v>1</v>
      </c>
      <c r="F419">
        <v>1</v>
      </c>
      <c r="G419">
        <v>90</v>
      </c>
      <c r="H419">
        <v>6.074857204899712</v>
      </c>
      <c r="I419">
        <v>0.50193095207214355</v>
      </c>
      <c r="J419">
        <v>6.2260349888655773</v>
      </c>
      <c r="K419">
        <v>0.69240713119506836</v>
      </c>
      <c r="L419">
        <v>6.1132063865661621</v>
      </c>
      <c r="M419">
        <v>0.59368151426315308</v>
      </c>
      <c r="N419">
        <v>-4.7484211623668671E-2</v>
      </c>
      <c r="O419">
        <v>0.87414669990539551</v>
      </c>
      <c r="P419">
        <v>5.8875288963317871</v>
      </c>
      <c r="Q419">
        <v>1.0427031517028811</v>
      </c>
      <c r="R419">
        <v>0.23782750964164731</v>
      </c>
      <c r="S419">
        <v>1.2998888492584231</v>
      </c>
      <c r="T419">
        <v>0</v>
      </c>
    </row>
    <row r="420" spans="1:20" x14ac:dyDescent="0.25">
      <c r="A420" s="72" t="s">
        <v>462</v>
      </c>
      <c r="B420" t="s">
        <v>40</v>
      </c>
      <c r="C420" t="s">
        <v>270</v>
      </c>
      <c r="D420" t="s">
        <v>269</v>
      </c>
      <c r="E420">
        <v>1</v>
      </c>
      <c r="F420">
        <v>0</v>
      </c>
      <c r="G420">
        <v>20</v>
      </c>
      <c r="H420">
        <v>5.9439372210202626</v>
      </c>
      <c r="I420">
        <v>0.59721851348876953</v>
      </c>
      <c r="J420">
        <v>6.1967869572602448</v>
      </c>
      <c r="K420">
        <v>0.89075469970703125</v>
      </c>
      <c r="L420">
        <v>5.9665746688842773</v>
      </c>
      <c r="M420">
        <v>0.69748038053512573</v>
      </c>
      <c r="N420">
        <v>-2.3817695677280429E-2</v>
      </c>
      <c r="O420">
        <v>0.81439805030822754</v>
      </c>
      <c r="P420">
        <v>5.6273651123046884</v>
      </c>
      <c r="Q420">
        <v>1.25757908821106</v>
      </c>
      <c r="R420">
        <v>0.32707312703132629</v>
      </c>
      <c r="S420">
        <v>1.2999007701873779</v>
      </c>
      <c r="T420">
        <v>0</v>
      </c>
    </row>
    <row r="421" spans="1:20" x14ac:dyDescent="0.25">
      <c r="A421" s="72" t="s">
        <v>463</v>
      </c>
      <c r="B421" t="s">
        <v>40</v>
      </c>
      <c r="C421" t="s">
        <v>270</v>
      </c>
      <c r="D421" t="s">
        <v>269</v>
      </c>
      <c r="E421">
        <v>1</v>
      </c>
      <c r="F421">
        <v>0</v>
      </c>
      <c r="G421">
        <v>15</v>
      </c>
      <c r="H421">
        <v>5.9941039897207329</v>
      </c>
      <c r="I421">
        <v>0.46642279624938959</v>
      </c>
      <c r="J421">
        <v>6.0785865847453868</v>
      </c>
      <c r="K421">
        <v>0.60740232467651367</v>
      </c>
      <c r="L421">
        <v>6.061223030090332</v>
      </c>
      <c r="M421">
        <v>0.56056439876556396</v>
      </c>
      <c r="N421">
        <v>-8.8069438934326172E-2</v>
      </c>
      <c r="O421">
        <v>0.91749346256256104</v>
      </c>
      <c r="P421">
        <v>5.8790254592895508</v>
      </c>
      <c r="Q421">
        <v>0.9636264443397522</v>
      </c>
      <c r="R421">
        <v>0.15312820672988889</v>
      </c>
      <c r="S421">
        <v>1.299875020980835</v>
      </c>
      <c r="T421">
        <v>0</v>
      </c>
    </row>
    <row r="422" spans="1:20" x14ac:dyDescent="0.25">
      <c r="A422" s="72" t="s">
        <v>464</v>
      </c>
      <c r="B422" t="s">
        <v>40</v>
      </c>
      <c r="C422" t="s">
        <v>270</v>
      </c>
      <c r="D422" t="s">
        <v>269</v>
      </c>
      <c r="E422">
        <v>1</v>
      </c>
      <c r="F422">
        <v>1</v>
      </c>
      <c r="G422">
        <v>80</v>
      </c>
      <c r="H422">
        <v>5.9914060478253957</v>
      </c>
      <c r="I422">
        <v>0.46845793724060059</v>
      </c>
      <c r="J422">
        <v>6.0621982606031137</v>
      </c>
      <c r="K422">
        <v>0.5895838737487793</v>
      </c>
      <c r="L422">
        <v>6.0656485557556152</v>
      </c>
      <c r="M422">
        <v>0.56405937671661377</v>
      </c>
      <c r="N422">
        <v>-9.6787087619304657E-2</v>
      </c>
      <c r="O422">
        <v>0.91613060235977173</v>
      </c>
      <c r="P422">
        <v>5.8911070823669434</v>
      </c>
      <c r="Q422">
        <v>0.9451414942741394</v>
      </c>
      <c r="R422">
        <v>0.1340562701225281</v>
      </c>
      <c r="S422">
        <v>1.2998723983764651</v>
      </c>
      <c r="T422">
        <v>0</v>
      </c>
    </row>
    <row r="423" spans="1:20" x14ac:dyDescent="0.25">
      <c r="A423" s="72" t="s">
        <v>465</v>
      </c>
      <c r="B423" t="s">
        <v>40</v>
      </c>
      <c r="C423" t="s">
        <v>270</v>
      </c>
      <c r="D423" t="s">
        <v>269</v>
      </c>
      <c r="E423">
        <v>1</v>
      </c>
      <c r="F423">
        <v>0.4</v>
      </c>
      <c r="G423">
        <v>55</v>
      </c>
      <c r="H423">
        <v>5.933272200841607</v>
      </c>
      <c r="I423">
        <v>0.33815598487853998</v>
      </c>
      <c r="J423">
        <v>5.9550136840704324</v>
      </c>
      <c r="K423">
        <v>0.37631845474243159</v>
      </c>
      <c r="L423">
        <v>5.9653105735778809</v>
      </c>
      <c r="M423">
        <v>0.40970844030380249</v>
      </c>
      <c r="N423">
        <v>-5.7749126106500633E-2</v>
      </c>
      <c r="O423">
        <v>1.0294951200485229</v>
      </c>
      <c r="P423">
        <v>5.9049124717712402</v>
      </c>
      <c r="Q423">
        <v>0.62514841556549072</v>
      </c>
      <c r="R423">
        <v>5.9591293334960938E-2</v>
      </c>
      <c r="S423">
        <v>1.299852609634399</v>
      </c>
      <c r="T423">
        <v>0</v>
      </c>
    </row>
    <row r="424" spans="1:20" x14ac:dyDescent="0.25">
      <c r="A424" s="72" t="s">
        <v>466</v>
      </c>
      <c r="B424" t="s">
        <v>40</v>
      </c>
      <c r="C424" t="s">
        <v>270</v>
      </c>
      <c r="D424" t="s">
        <v>269</v>
      </c>
      <c r="E424">
        <v>1</v>
      </c>
      <c r="F424">
        <v>0</v>
      </c>
      <c r="G424">
        <v>60</v>
      </c>
      <c r="H424">
        <v>5.8474111138197493</v>
      </c>
      <c r="I424">
        <v>0.31344723701477051</v>
      </c>
      <c r="J424">
        <v>5.9345420919230909</v>
      </c>
      <c r="K424">
        <v>0.37831759452819819</v>
      </c>
      <c r="L424">
        <v>5.8042101860046387</v>
      </c>
      <c r="M424">
        <v>0.35883578658103937</v>
      </c>
      <c r="N424">
        <v>8.8888637721538544E-2</v>
      </c>
      <c r="O424">
        <v>1.0502815246582029</v>
      </c>
      <c r="P424">
        <v>5.7435030937194824</v>
      </c>
      <c r="Q424">
        <v>0.56624895334243774</v>
      </c>
      <c r="R424">
        <v>0.24685359001159671</v>
      </c>
      <c r="S424">
        <v>1.2998776435852051</v>
      </c>
      <c r="T424">
        <v>0</v>
      </c>
    </row>
    <row r="425" spans="1:20" x14ac:dyDescent="0.25">
      <c r="A425" s="72" t="s">
        <v>467</v>
      </c>
      <c r="B425" t="s">
        <v>40</v>
      </c>
      <c r="C425" t="s">
        <v>270</v>
      </c>
      <c r="D425" t="s">
        <v>269</v>
      </c>
      <c r="E425">
        <v>1</v>
      </c>
      <c r="F425">
        <v>0</v>
      </c>
      <c r="G425">
        <v>20</v>
      </c>
      <c r="H425">
        <v>5.9140857381875467</v>
      </c>
      <c r="I425">
        <v>0.29104948043823242</v>
      </c>
      <c r="J425">
        <v>5.8863037522157446</v>
      </c>
      <c r="K425">
        <v>0.28847861289978027</v>
      </c>
      <c r="L425">
        <v>5.9844436645507813</v>
      </c>
      <c r="M425">
        <v>0.36545804142951971</v>
      </c>
      <c r="N425">
        <v>-0.14195384085178381</v>
      </c>
      <c r="O425">
        <v>1.091232538223267</v>
      </c>
      <c r="P425">
        <v>5.9540987014770508</v>
      </c>
      <c r="Q425">
        <v>0.50260108709335327</v>
      </c>
      <c r="R425">
        <v>-0.1001153290271759</v>
      </c>
      <c r="S425">
        <v>1.299820184707642</v>
      </c>
      <c r="T425">
        <v>0</v>
      </c>
    </row>
    <row r="426" spans="1:20" x14ac:dyDescent="0.25">
      <c r="A426" s="72" t="s">
        <v>468</v>
      </c>
      <c r="B426" t="s">
        <v>48</v>
      </c>
      <c r="C426" t="s">
        <v>270</v>
      </c>
      <c r="D426" t="s">
        <v>269</v>
      </c>
      <c r="E426">
        <v>1</v>
      </c>
      <c r="F426">
        <v>1</v>
      </c>
      <c r="G426">
        <v>90</v>
      </c>
      <c r="H426">
        <v>6.5040093783947031</v>
      </c>
      <c r="I426">
        <v>0.68396902084350586</v>
      </c>
      <c r="J426">
        <v>7.8927366249380304</v>
      </c>
      <c r="K426">
        <v>1.9262266159057619</v>
      </c>
      <c r="L426">
        <v>6.364600658416748</v>
      </c>
      <c r="M426">
        <v>0.76376056671142578</v>
      </c>
      <c r="N426">
        <v>0.13324975967407229</v>
      </c>
      <c r="O426">
        <v>0.6931840181350708</v>
      </c>
      <c r="P426">
        <v>5.6411881446838379</v>
      </c>
      <c r="Q426">
        <v>1.6240861415863039</v>
      </c>
      <c r="R426">
        <v>0.84882628917694092</v>
      </c>
      <c r="S426">
        <v>1.2999475002288821</v>
      </c>
      <c r="T426">
        <v>0</v>
      </c>
    </row>
    <row r="427" spans="1:20" x14ac:dyDescent="0.25">
      <c r="A427" s="72" t="s">
        <v>469</v>
      </c>
      <c r="B427" t="s">
        <v>48</v>
      </c>
      <c r="C427" t="s">
        <v>270</v>
      </c>
      <c r="D427" t="s">
        <v>269</v>
      </c>
      <c r="E427">
        <v>1</v>
      </c>
      <c r="F427">
        <v>1</v>
      </c>
      <c r="G427">
        <v>90</v>
      </c>
      <c r="H427">
        <v>6.3828280164618096</v>
      </c>
      <c r="I427">
        <v>0.60831308364868164</v>
      </c>
      <c r="J427">
        <v>7.2876134801268799</v>
      </c>
      <c r="K427">
        <v>1.4587962627410891</v>
      </c>
      <c r="L427">
        <v>6.2615394592285156</v>
      </c>
      <c r="M427">
        <v>0.68007254600524902</v>
      </c>
      <c r="N427">
        <v>0.13039988279342651</v>
      </c>
      <c r="O427">
        <v>0.74781745672225952</v>
      </c>
      <c r="P427">
        <v>5.7458357810974121</v>
      </c>
      <c r="Q427">
        <v>1.4755076169967649</v>
      </c>
      <c r="R427">
        <v>0.68398499488830566</v>
      </c>
      <c r="S427">
        <v>1.299935936927795</v>
      </c>
      <c r="T427">
        <v>0</v>
      </c>
    </row>
    <row r="428" spans="1:20" x14ac:dyDescent="0.25">
      <c r="A428" s="72" t="s">
        <v>470</v>
      </c>
      <c r="B428" t="s">
        <v>48</v>
      </c>
      <c r="C428" t="s">
        <v>270</v>
      </c>
      <c r="D428" t="s">
        <v>269</v>
      </c>
      <c r="E428">
        <v>1</v>
      </c>
      <c r="F428">
        <v>1</v>
      </c>
      <c r="G428">
        <v>90</v>
      </c>
      <c r="H428">
        <v>6.1291797289264434</v>
      </c>
      <c r="I428">
        <v>0.63707375526428223</v>
      </c>
      <c r="J428">
        <v>6.8907832201774859</v>
      </c>
      <c r="K428">
        <v>1.3397035598754881</v>
      </c>
      <c r="L428">
        <v>5.7687511444091797</v>
      </c>
      <c r="M428">
        <v>0.65531212091445923</v>
      </c>
      <c r="N428">
        <v>0.39701008796691889</v>
      </c>
      <c r="O428">
        <v>0.71541213989257813</v>
      </c>
      <c r="P428">
        <v>5.4810619354248047</v>
      </c>
      <c r="Q428">
        <v>1.3632388114929199</v>
      </c>
      <c r="R428">
        <v>0.67830884456634521</v>
      </c>
      <c r="S428">
        <v>1.2999341487884519</v>
      </c>
      <c r="T428">
        <v>0</v>
      </c>
    </row>
    <row r="429" spans="1:20" x14ac:dyDescent="0.25">
      <c r="A429" s="72" t="s">
        <v>471</v>
      </c>
      <c r="B429" t="s">
        <v>48</v>
      </c>
      <c r="C429" t="s">
        <v>270</v>
      </c>
      <c r="D429" t="s">
        <v>269</v>
      </c>
      <c r="E429">
        <v>1</v>
      </c>
      <c r="F429">
        <v>0</v>
      </c>
      <c r="G429">
        <v>35</v>
      </c>
      <c r="H429">
        <v>6.0874590981777166</v>
      </c>
      <c r="I429">
        <v>0.35896039009094238</v>
      </c>
      <c r="J429">
        <v>6.3648599935203878</v>
      </c>
      <c r="K429">
        <v>0.64987444877624512</v>
      </c>
      <c r="L429">
        <v>6.0657305717468262</v>
      </c>
      <c r="M429">
        <v>0.41843917965888983</v>
      </c>
      <c r="N429">
        <v>3.8318715989589691E-2</v>
      </c>
      <c r="O429">
        <v>0.99312382936477661</v>
      </c>
      <c r="P429">
        <v>5.823854923248291</v>
      </c>
      <c r="Q429">
        <v>0.81747907400131226</v>
      </c>
      <c r="R429">
        <v>0.46394139528274542</v>
      </c>
      <c r="S429">
        <v>1.299909353256226</v>
      </c>
      <c r="T429">
        <v>0</v>
      </c>
    </row>
    <row r="430" spans="1:20" x14ac:dyDescent="0.25">
      <c r="A430" s="72" t="s">
        <v>472</v>
      </c>
      <c r="B430" t="s">
        <v>48</v>
      </c>
      <c r="C430" t="s">
        <v>270</v>
      </c>
      <c r="D430" t="s">
        <v>269</v>
      </c>
      <c r="E430">
        <v>1</v>
      </c>
      <c r="F430">
        <v>0</v>
      </c>
      <c r="G430">
        <v>0</v>
      </c>
      <c r="H430">
        <v>5.9519602906729761</v>
      </c>
      <c r="I430">
        <v>0.44930458068847662</v>
      </c>
      <c r="J430">
        <v>6.2398265529162584</v>
      </c>
      <c r="K430">
        <v>0.67986392974853516</v>
      </c>
      <c r="L430">
        <v>5.7822995185852051</v>
      </c>
      <c r="M430">
        <v>0.47637256979942322</v>
      </c>
      <c r="N430">
        <v>0.25969836115837103</v>
      </c>
      <c r="O430">
        <v>0.8902277946472168</v>
      </c>
      <c r="P430">
        <v>5.6313176155090332</v>
      </c>
      <c r="Q430">
        <v>0.81449061632156372</v>
      </c>
      <c r="R430">
        <v>0.51640748977661133</v>
      </c>
      <c r="S430">
        <v>1.2999124526977539</v>
      </c>
      <c r="T430">
        <v>0</v>
      </c>
    </row>
    <row r="431" spans="1:20" x14ac:dyDescent="0.25">
      <c r="A431" s="72" t="s">
        <v>473</v>
      </c>
      <c r="B431" t="s">
        <v>48</v>
      </c>
      <c r="C431" t="s">
        <v>270</v>
      </c>
      <c r="D431" t="s">
        <v>269</v>
      </c>
      <c r="E431">
        <v>1</v>
      </c>
      <c r="F431">
        <v>0</v>
      </c>
      <c r="G431">
        <v>55</v>
      </c>
      <c r="H431">
        <v>5.9263043228340857</v>
      </c>
      <c r="I431">
        <v>0.45055150985717768</v>
      </c>
      <c r="J431">
        <v>6.2349197228128119</v>
      </c>
      <c r="K431">
        <v>0.70926022529602051</v>
      </c>
      <c r="L431">
        <v>5.745811939239502</v>
      </c>
      <c r="M431">
        <v>0.47389745712280268</v>
      </c>
      <c r="N431">
        <v>0.2773691713809967</v>
      </c>
      <c r="O431">
        <v>0.8881574273109436</v>
      </c>
      <c r="P431">
        <v>5.5839071273803711</v>
      </c>
      <c r="Q431">
        <v>0.8331562876701355</v>
      </c>
      <c r="R431">
        <v>0.53692138195037842</v>
      </c>
      <c r="S431">
        <v>1.299915075302124</v>
      </c>
      <c r="T431">
        <v>0</v>
      </c>
    </row>
    <row r="432" spans="1:20" x14ac:dyDescent="0.25">
      <c r="A432" s="72" t="s">
        <v>474</v>
      </c>
      <c r="B432" t="s">
        <v>48</v>
      </c>
      <c r="C432" t="s">
        <v>270</v>
      </c>
      <c r="D432" t="s">
        <v>269</v>
      </c>
      <c r="E432">
        <v>1</v>
      </c>
      <c r="F432">
        <v>0</v>
      </c>
      <c r="G432">
        <v>30</v>
      </c>
      <c r="H432">
        <v>5.7941185459994839</v>
      </c>
      <c r="I432">
        <v>0.38244390487670898</v>
      </c>
      <c r="J432">
        <v>5.7837935629224306</v>
      </c>
      <c r="K432">
        <v>0.38459038734436041</v>
      </c>
      <c r="L432">
        <v>5.8018898963928223</v>
      </c>
      <c r="M432">
        <v>0.45368191599845892</v>
      </c>
      <c r="N432">
        <v>-1.2638978660106661E-2</v>
      </c>
      <c r="O432">
        <v>0.9826962947845459</v>
      </c>
      <c r="P432">
        <v>5.7323026657104492</v>
      </c>
      <c r="Q432">
        <v>0.63879567384719849</v>
      </c>
      <c r="R432">
        <v>5.9935092926025391E-2</v>
      </c>
      <c r="S432">
        <v>1.2998476028442381</v>
      </c>
      <c r="T432">
        <v>0</v>
      </c>
    </row>
    <row r="433" spans="1:20" x14ac:dyDescent="0.25">
      <c r="A433" s="72" t="s">
        <v>475</v>
      </c>
      <c r="B433" t="s">
        <v>21</v>
      </c>
      <c r="C433" t="s">
        <v>218</v>
      </c>
      <c r="D433" t="s">
        <v>217</v>
      </c>
      <c r="E433">
        <v>1</v>
      </c>
      <c r="F433">
        <v>1</v>
      </c>
      <c r="G433">
        <v>90</v>
      </c>
      <c r="H433">
        <v>6.1450841979615518</v>
      </c>
      <c r="I433">
        <v>0.52423524856567383</v>
      </c>
      <c r="J433">
        <v>3.9058044182597569</v>
      </c>
      <c r="K433">
        <v>1.0947855710983281</v>
      </c>
      <c r="L433">
        <v>5.9753351211547852</v>
      </c>
      <c r="M433">
        <v>0.55344760417938232</v>
      </c>
      <c r="N433">
        <v>0.22494947910308841</v>
      </c>
      <c r="O433">
        <v>1.1665370464324949</v>
      </c>
      <c r="P433">
        <v>4.7949733734130859</v>
      </c>
      <c r="Q433">
        <v>1.373525857925415</v>
      </c>
      <c r="R433">
        <v>-0.49196359515190119</v>
      </c>
      <c r="S433">
        <v>0.84026873111724854</v>
      </c>
      <c r="T433">
        <v>4.7716248780488968</v>
      </c>
    </row>
    <row r="434" spans="1:20" x14ac:dyDescent="0.25">
      <c r="A434" s="72" t="s">
        <v>476</v>
      </c>
      <c r="B434" t="s">
        <v>27</v>
      </c>
      <c r="C434" t="s">
        <v>218</v>
      </c>
      <c r="D434" t="s">
        <v>217</v>
      </c>
      <c r="E434">
        <v>1</v>
      </c>
      <c r="F434">
        <v>1</v>
      </c>
      <c r="G434">
        <v>90</v>
      </c>
      <c r="H434">
        <v>5.8567081442044779</v>
      </c>
      <c r="I434">
        <v>0.43650197982788091</v>
      </c>
      <c r="J434">
        <v>5.9263680094425029</v>
      </c>
      <c r="K434">
        <v>0.57839131355285645</v>
      </c>
      <c r="L434">
        <v>5.9247450828552246</v>
      </c>
      <c r="M434">
        <v>0.52764910459518433</v>
      </c>
      <c r="N434">
        <v>-9.4900310039520264E-2</v>
      </c>
      <c r="O434">
        <v>0.94425827264785767</v>
      </c>
      <c r="P434">
        <v>5.7563929557800293</v>
      </c>
      <c r="Q434">
        <v>0.92630159854888916</v>
      </c>
      <c r="R434">
        <v>0.13587179780006409</v>
      </c>
      <c r="S434">
        <v>1.2998722791671751</v>
      </c>
      <c r="T434">
        <v>0</v>
      </c>
    </row>
    <row r="435" spans="1:20" x14ac:dyDescent="0.25">
      <c r="A435" s="72" t="s">
        <v>477</v>
      </c>
      <c r="B435" t="s">
        <v>27</v>
      </c>
      <c r="C435" t="s">
        <v>218</v>
      </c>
      <c r="D435" t="s">
        <v>217</v>
      </c>
      <c r="E435">
        <v>1</v>
      </c>
      <c r="F435">
        <v>1</v>
      </c>
      <c r="G435">
        <v>80</v>
      </c>
      <c r="H435">
        <v>5.8605456965587717</v>
      </c>
      <c r="I435">
        <v>0.34935879707336431</v>
      </c>
      <c r="J435">
        <v>5.8718064863136554</v>
      </c>
      <c r="K435">
        <v>0.41787981986999512</v>
      </c>
      <c r="L435">
        <v>5.9188756942749023</v>
      </c>
      <c r="M435">
        <v>0.42881074547767639</v>
      </c>
      <c r="N435">
        <v>-0.10033638030290599</v>
      </c>
      <c r="O435">
        <v>1.0293711423873899</v>
      </c>
      <c r="P435">
        <v>5.8192405700683594</v>
      </c>
      <c r="Q435">
        <v>0.69517397880554199</v>
      </c>
      <c r="R435">
        <v>5.6231051683425903E-2</v>
      </c>
      <c r="S435">
        <v>1.2998536825180049</v>
      </c>
      <c r="T435">
        <v>0</v>
      </c>
    </row>
    <row r="436" spans="1:20" x14ac:dyDescent="0.25">
      <c r="A436" s="72" t="s">
        <v>478</v>
      </c>
      <c r="B436" t="s">
        <v>27</v>
      </c>
      <c r="C436" t="s">
        <v>218</v>
      </c>
      <c r="D436" t="s">
        <v>217</v>
      </c>
      <c r="E436">
        <v>1</v>
      </c>
      <c r="F436">
        <v>1</v>
      </c>
      <c r="G436">
        <v>90</v>
      </c>
      <c r="H436">
        <v>5.84334604030746</v>
      </c>
      <c r="I436">
        <v>0.40763258934021002</v>
      </c>
      <c r="J436">
        <v>5.8319147061531469</v>
      </c>
      <c r="K436">
        <v>0.48483514785766602</v>
      </c>
      <c r="L436">
        <v>5.9497761726379386</v>
      </c>
      <c r="M436">
        <v>0.50208455324172974</v>
      </c>
      <c r="N436">
        <v>-0.1557633578777313</v>
      </c>
      <c r="O436">
        <v>0.97248107194900513</v>
      </c>
      <c r="P436">
        <v>5.8556337356567383</v>
      </c>
      <c r="Q436">
        <v>0.82929527759552002</v>
      </c>
      <c r="R436">
        <v>-2.1285772323608398E-2</v>
      </c>
      <c r="S436">
        <v>1.299846291542053</v>
      </c>
      <c r="T436">
        <v>0</v>
      </c>
    </row>
    <row r="437" spans="1:20" x14ac:dyDescent="0.25">
      <c r="A437" s="72" t="s">
        <v>479</v>
      </c>
      <c r="B437" t="s">
        <v>27</v>
      </c>
      <c r="C437" t="s">
        <v>218</v>
      </c>
      <c r="D437" t="s">
        <v>217</v>
      </c>
      <c r="E437">
        <v>1</v>
      </c>
      <c r="F437">
        <v>0</v>
      </c>
      <c r="G437">
        <v>0</v>
      </c>
      <c r="H437">
        <v>5.7363560011119077</v>
      </c>
      <c r="I437">
        <v>0.46335864067077642</v>
      </c>
      <c r="J437">
        <v>5.8269916038193168</v>
      </c>
      <c r="K437">
        <v>0.57386350631713867</v>
      </c>
      <c r="L437">
        <v>5.673187255859375</v>
      </c>
      <c r="M437">
        <v>0.52725046873092651</v>
      </c>
      <c r="N437">
        <v>8.8097237050533295E-2</v>
      </c>
      <c r="O437">
        <v>0.90760350227355957</v>
      </c>
      <c r="P437">
        <v>5.521397590637207</v>
      </c>
      <c r="Q437">
        <v>0.84966027736663818</v>
      </c>
      <c r="R437">
        <v>0.26257413625717158</v>
      </c>
      <c r="S437">
        <v>1.2998847961425779</v>
      </c>
      <c r="T437">
        <v>0</v>
      </c>
    </row>
    <row r="438" spans="1:20" x14ac:dyDescent="0.25">
      <c r="A438" s="72" t="s">
        <v>480</v>
      </c>
      <c r="B438" t="s">
        <v>27</v>
      </c>
      <c r="C438" t="s">
        <v>218</v>
      </c>
      <c r="D438" t="s">
        <v>217</v>
      </c>
      <c r="E438">
        <v>1</v>
      </c>
      <c r="F438">
        <v>0</v>
      </c>
      <c r="G438">
        <v>10</v>
      </c>
      <c r="H438">
        <v>5.6798388491653027</v>
      </c>
      <c r="I438">
        <v>0.45518755912780762</v>
      </c>
      <c r="J438">
        <v>5.6917926858943133</v>
      </c>
      <c r="K438">
        <v>0.53773117065429688</v>
      </c>
      <c r="L438">
        <v>5.6854276657104492</v>
      </c>
      <c r="M438">
        <v>0.53584170341491699</v>
      </c>
      <c r="N438">
        <v>-7.6826140284538269E-3</v>
      </c>
      <c r="O438">
        <v>0.92823684215545654</v>
      </c>
      <c r="P438">
        <v>5.5220127105712891</v>
      </c>
      <c r="Q438">
        <v>0.85613346099853516</v>
      </c>
      <c r="R438">
        <v>0.14671272039413449</v>
      </c>
      <c r="S438">
        <v>1.2998701333999629</v>
      </c>
      <c r="T438">
        <v>0</v>
      </c>
    </row>
    <row r="439" spans="1:20" x14ac:dyDescent="0.25">
      <c r="A439" s="72" t="s">
        <v>481</v>
      </c>
      <c r="B439" t="s">
        <v>27</v>
      </c>
      <c r="C439" t="s">
        <v>218</v>
      </c>
      <c r="D439" t="s">
        <v>217</v>
      </c>
      <c r="E439">
        <v>1</v>
      </c>
      <c r="F439">
        <v>0</v>
      </c>
      <c r="G439">
        <v>0</v>
      </c>
      <c r="H439">
        <v>5.7322973307645348</v>
      </c>
      <c r="I439">
        <v>0.29595780372619629</v>
      </c>
      <c r="J439">
        <v>5.6838995160180916</v>
      </c>
      <c r="K439">
        <v>0.30252885818481451</v>
      </c>
      <c r="L439">
        <v>5.7112493515014648</v>
      </c>
      <c r="M439">
        <v>0.34658762812614441</v>
      </c>
      <c r="N439">
        <v>4.4929675757884979E-2</v>
      </c>
      <c r="O439">
        <v>1.083353519439697</v>
      </c>
      <c r="P439">
        <v>5.6310153007507324</v>
      </c>
      <c r="Q439">
        <v>0.49834463000297552</v>
      </c>
      <c r="R439">
        <v>7.8847542405128479E-2</v>
      </c>
      <c r="S439">
        <v>1.2998465299606321</v>
      </c>
      <c r="T439">
        <v>0</v>
      </c>
    </row>
    <row r="440" spans="1:20" x14ac:dyDescent="0.25">
      <c r="A440" s="72" t="s">
        <v>482</v>
      </c>
      <c r="B440" t="s">
        <v>27</v>
      </c>
      <c r="C440" t="s">
        <v>218</v>
      </c>
      <c r="D440" t="s">
        <v>217</v>
      </c>
      <c r="E440">
        <v>1</v>
      </c>
      <c r="F440">
        <v>0</v>
      </c>
      <c r="G440">
        <v>60</v>
      </c>
      <c r="H440">
        <v>5.6731623955458206</v>
      </c>
      <c r="I440">
        <v>0.36898064613342291</v>
      </c>
      <c r="J440">
        <v>5.6568989330540189</v>
      </c>
      <c r="K440">
        <v>0.40824437141418463</v>
      </c>
      <c r="L440">
        <v>5.6197066307067871</v>
      </c>
      <c r="M440">
        <v>0.42055243253707891</v>
      </c>
      <c r="N440">
        <v>9.3702428042888641E-2</v>
      </c>
      <c r="O440">
        <v>1.000058174133301</v>
      </c>
      <c r="P440">
        <v>5.496757984161377</v>
      </c>
      <c r="Q440">
        <v>0.63550734519958496</v>
      </c>
      <c r="R440">
        <v>0.1857472360134125</v>
      </c>
      <c r="S440">
        <v>1.299869298934937</v>
      </c>
      <c r="T440">
        <v>0</v>
      </c>
    </row>
    <row r="441" spans="1:20" x14ac:dyDescent="0.25">
      <c r="A441" s="72" t="s">
        <v>483</v>
      </c>
      <c r="B441" t="s">
        <v>27</v>
      </c>
      <c r="C441" t="s">
        <v>218</v>
      </c>
      <c r="D441" t="s">
        <v>217</v>
      </c>
      <c r="E441">
        <v>1</v>
      </c>
      <c r="F441">
        <v>0</v>
      </c>
      <c r="G441">
        <v>0</v>
      </c>
      <c r="H441">
        <v>5.5957521219425788</v>
      </c>
      <c r="I441">
        <v>0.40192842483520508</v>
      </c>
      <c r="J441">
        <v>5.5523928800738904</v>
      </c>
      <c r="K441">
        <v>0.40833497047424322</v>
      </c>
      <c r="L441">
        <v>5.5373878479003906</v>
      </c>
      <c r="M441">
        <v>0.45750510692596441</v>
      </c>
      <c r="N441">
        <v>9.3964271247386932E-2</v>
      </c>
      <c r="O441">
        <v>0.97074347734451294</v>
      </c>
      <c r="P441">
        <v>5.4292502403259277</v>
      </c>
      <c r="Q441">
        <v>0.65261721611022949</v>
      </c>
      <c r="R441">
        <v>0.13967496156692499</v>
      </c>
      <c r="S441">
        <v>1.299862384796143</v>
      </c>
      <c r="T441">
        <v>0</v>
      </c>
    </row>
    <row r="442" spans="1:20" x14ac:dyDescent="0.25">
      <c r="A442" s="72" t="s">
        <v>484</v>
      </c>
      <c r="B442" t="s">
        <v>27</v>
      </c>
      <c r="C442" t="s">
        <v>218</v>
      </c>
      <c r="D442" t="s">
        <v>217</v>
      </c>
      <c r="E442">
        <v>1</v>
      </c>
      <c r="F442">
        <v>0</v>
      </c>
      <c r="G442">
        <v>30</v>
      </c>
      <c r="H442">
        <v>5.5886816060215692</v>
      </c>
      <c r="I442">
        <v>0.42938995361328119</v>
      </c>
      <c r="J442">
        <v>5.5422488500205329</v>
      </c>
      <c r="K442">
        <v>0.4404149055480957</v>
      </c>
      <c r="L442">
        <v>5.5529947280883789</v>
      </c>
      <c r="M442">
        <v>0.49588707089424128</v>
      </c>
      <c r="N442">
        <v>5.3012274205684662E-2</v>
      </c>
      <c r="O442">
        <v>0.94297683238983154</v>
      </c>
      <c r="P442">
        <v>5.4393868446350098</v>
      </c>
      <c r="Q442">
        <v>0.71602869033813477</v>
      </c>
      <c r="R442">
        <v>0.1065830588340759</v>
      </c>
      <c r="S442">
        <v>1.2998602390289311</v>
      </c>
      <c r="T442">
        <v>0</v>
      </c>
    </row>
    <row r="443" spans="1:20" x14ac:dyDescent="0.25">
      <c r="A443" s="72" t="s">
        <v>485</v>
      </c>
      <c r="B443" t="s">
        <v>27</v>
      </c>
      <c r="C443" t="s">
        <v>218</v>
      </c>
      <c r="D443" t="s">
        <v>217</v>
      </c>
      <c r="E443">
        <v>1</v>
      </c>
      <c r="F443">
        <v>0</v>
      </c>
      <c r="G443">
        <v>25</v>
      </c>
      <c r="H443">
        <v>5.614703236773976</v>
      </c>
      <c r="I443">
        <v>0.37702512741088873</v>
      </c>
      <c r="J443">
        <v>5.5235151601790982</v>
      </c>
      <c r="K443">
        <v>0.35907721519470209</v>
      </c>
      <c r="L443">
        <v>5.6603083610534668</v>
      </c>
      <c r="M443">
        <v>0.4572499692440033</v>
      </c>
      <c r="N443">
        <v>-7.357286661863327E-2</v>
      </c>
      <c r="O443">
        <v>1.0030238628387449</v>
      </c>
      <c r="P443">
        <v>5.5548787117004386</v>
      </c>
      <c r="Q443">
        <v>0.61708128452301025</v>
      </c>
      <c r="R443">
        <v>-3.7814632058143623E-2</v>
      </c>
      <c r="S443">
        <v>1.299834012985229</v>
      </c>
      <c r="T443">
        <v>0</v>
      </c>
    </row>
    <row r="444" spans="1:20" x14ac:dyDescent="0.25">
      <c r="A444" s="72" t="s">
        <v>486</v>
      </c>
      <c r="B444" t="s">
        <v>27</v>
      </c>
      <c r="C444" t="s">
        <v>218</v>
      </c>
      <c r="D444" t="s">
        <v>217</v>
      </c>
      <c r="E444">
        <v>1</v>
      </c>
      <c r="F444">
        <v>1</v>
      </c>
      <c r="G444">
        <v>80</v>
      </c>
      <c r="H444">
        <v>5.5129335937628872</v>
      </c>
      <c r="I444">
        <v>0.5646054744720459</v>
      </c>
      <c r="J444">
        <v>5.4596186685231256</v>
      </c>
      <c r="K444">
        <v>0.57835865020751953</v>
      </c>
      <c r="L444">
        <v>5.6238365173339844</v>
      </c>
      <c r="M444">
        <v>0.67768329381942749</v>
      </c>
      <c r="N444">
        <v>-0.12007965892553329</v>
      </c>
      <c r="O444">
        <v>0.86429405212402344</v>
      </c>
      <c r="P444">
        <v>5.4736189842224121</v>
      </c>
      <c r="Q444">
        <v>0.98604816198348999</v>
      </c>
      <c r="R444">
        <v>-1.058477163314819E-2</v>
      </c>
      <c r="S444">
        <v>1.299849271774292</v>
      </c>
      <c r="T444">
        <v>0</v>
      </c>
    </row>
    <row r="445" spans="1:20" x14ac:dyDescent="0.25">
      <c r="A445" s="72" t="s">
        <v>487</v>
      </c>
      <c r="B445" t="s">
        <v>40</v>
      </c>
      <c r="C445" t="s">
        <v>218</v>
      </c>
      <c r="D445" t="s">
        <v>217</v>
      </c>
      <c r="E445">
        <v>1</v>
      </c>
      <c r="F445">
        <v>0</v>
      </c>
      <c r="G445">
        <v>30</v>
      </c>
      <c r="H445">
        <v>6.0429273778356256</v>
      </c>
      <c r="I445">
        <v>0.58104157447814941</v>
      </c>
      <c r="J445">
        <v>6.5972928385674088</v>
      </c>
      <c r="K445">
        <v>1.0661582946777339</v>
      </c>
      <c r="L445">
        <v>5.8198318481445313</v>
      </c>
      <c r="M445">
        <v>0.6234593391418457</v>
      </c>
      <c r="N445">
        <v>0.26044845581054688</v>
      </c>
      <c r="O445">
        <v>0.76023983955383301</v>
      </c>
      <c r="P445">
        <v>5.5868973731994629</v>
      </c>
      <c r="Q445">
        <v>1.2184909582138059</v>
      </c>
      <c r="R445">
        <v>0.56500786542892456</v>
      </c>
      <c r="S445">
        <v>1.2999240159988401</v>
      </c>
      <c r="T445">
        <v>0</v>
      </c>
    </row>
    <row r="446" spans="1:20" x14ac:dyDescent="0.25">
      <c r="A446" s="72" t="s">
        <v>488</v>
      </c>
      <c r="B446" t="s">
        <v>40</v>
      </c>
      <c r="C446" t="s">
        <v>218</v>
      </c>
      <c r="D446" t="s">
        <v>217</v>
      </c>
      <c r="E446">
        <v>1</v>
      </c>
      <c r="F446">
        <v>0.6</v>
      </c>
      <c r="G446">
        <v>60</v>
      </c>
      <c r="H446">
        <v>5.7391316589177483</v>
      </c>
      <c r="I446">
        <v>0.38669252395629877</v>
      </c>
      <c r="J446">
        <v>5.8901386486061726</v>
      </c>
      <c r="K446">
        <v>0.49229884147644037</v>
      </c>
      <c r="L446">
        <v>5.5824971199035636</v>
      </c>
      <c r="M446">
        <v>0.40133330225944519</v>
      </c>
      <c r="N446">
        <v>0.28424760699272161</v>
      </c>
      <c r="O446">
        <v>0.96999466419219971</v>
      </c>
      <c r="P446">
        <v>5.4843811988830566</v>
      </c>
      <c r="Q446">
        <v>0.6229557991027832</v>
      </c>
      <c r="R446">
        <v>0.45737344026565552</v>
      </c>
      <c r="S446">
        <v>1.2999007701873779</v>
      </c>
      <c r="T446">
        <v>0</v>
      </c>
    </row>
    <row r="447" spans="1:20" x14ac:dyDescent="0.25">
      <c r="A447" s="72" t="s">
        <v>489</v>
      </c>
      <c r="B447" t="s">
        <v>40</v>
      </c>
      <c r="C447" t="s">
        <v>218</v>
      </c>
      <c r="D447" t="s">
        <v>217</v>
      </c>
      <c r="E447">
        <v>1</v>
      </c>
      <c r="F447">
        <v>1</v>
      </c>
      <c r="G447">
        <v>85</v>
      </c>
      <c r="H447">
        <v>5.7810672688419542</v>
      </c>
      <c r="I447">
        <v>0.33808612823486328</v>
      </c>
      <c r="J447">
        <v>5.8075090714456321</v>
      </c>
      <c r="K447">
        <v>0.40181374549865723</v>
      </c>
      <c r="L447">
        <v>5.7548675537109384</v>
      </c>
      <c r="M447">
        <v>0.39376857876777649</v>
      </c>
      <c r="N447">
        <v>4.9157284200191498E-2</v>
      </c>
      <c r="O447">
        <v>1.0381782054901121</v>
      </c>
      <c r="P447">
        <v>5.6462607383728027</v>
      </c>
      <c r="Q447">
        <v>0.62370657920837402</v>
      </c>
      <c r="R447">
        <v>0.19047534465789789</v>
      </c>
      <c r="S447">
        <v>1.299868106842041</v>
      </c>
      <c r="T447">
        <v>0</v>
      </c>
    </row>
    <row r="448" spans="1:20" x14ac:dyDescent="0.25">
      <c r="A448" s="72" t="s">
        <v>490</v>
      </c>
      <c r="B448" t="s">
        <v>40</v>
      </c>
      <c r="C448" t="s">
        <v>218</v>
      </c>
      <c r="D448" t="s">
        <v>217</v>
      </c>
      <c r="E448">
        <v>1</v>
      </c>
      <c r="F448">
        <v>0</v>
      </c>
      <c r="G448">
        <v>30</v>
      </c>
      <c r="H448">
        <v>5.7559343003847134</v>
      </c>
      <c r="I448">
        <v>0.44913315773010248</v>
      </c>
      <c r="J448">
        <v>5.806054268523992</v>
      </c>
      <c r="K448">
        <v>0.56870603561401367</v>
      </c>
      <c r="L448">
        <v>5.7753109931945801</v>
      </c>
      <c r="M448">
        <v>0.53222095966339111</v>
      </c>
      <c r="N448">
        <v>-2.6820473372936249E-2</v>
      </c>
      <c r="O448">
        <v>0.93519240617752075</v>
      </c>
      <c r="P448">
        <v>5.5915589332580566</v>
      </c>
      <c r="Q448">
        <v>0.8894575834274292</v>
      </c>
      <c r="R448">
        <v>0.1779019832611084</v>
      </c>
      <c r="S448">
        <v>1.299875020980835</v>
      </c>
      <c r="T448">
        <v>0</v>
      </c>
    </row>
    <row r="449" spans="1:20" x14ac:dyDescent="0.25">
      <c r="A449" s="72" t="s">
        <v>491</v>
      </c>
      <c r="B449" t="s">
        <v>40</v>
      </c>
      <c r="C449" t="s">
        <v>218</v>
      </c>
      <c r="D449" t="s">
        <v>217</v>
      </c>
      <c r="E449">
        <v>1</v>
      </c>
      <c r="F449">
        <v>1</v>
      </c>
      <c r="G449">
        <v>90</v>
      </c>
      <c r="H449">
        <v>5.7385291682272861</v>
      </c>
      <c r="I449">
        <v>0.40465450286865229</v>
      </c>
      <c r="J449">
        <v>5.7891525030040718</v>
      </c>
      <c r="K449">
        <v>0.49760174751281738</v>
      </c>
      <c r="L449">
        <v>5.6818819046020508</v>
      </c>
      <c r="M449">
        <v>0.46118459105491638</v>
      </c>
      <c r="N449">
        <v>9.0469233691692352E-2</v>
      </c>
      <c r="O449">
        <v>0.96607810258865356</v>
      </c>
      <c r="P449">
        <v>5.5360946655273438</v>
      </c>
      <c r="Q449">
        <v>0.74375957250595093</v>
      </c>
      <c r="R449">
        <v>0.24888002872467041</v>
      </c>
      <c r="S449">
        <v>1.2998794317245479</v>
      </c>
      <c r="T449">
        <v>0</v>
      </c>
    </row>
    <row r="450" spans="1:20" x14ac:dyDescent="0.25">
      <c r="A450" s="72" t="s">
        <v>492</v>
      </c>
      <c r="B450" t="s">
        <v>40</v>
      </c>
      <c r="C450" t="s">
        <v>218</v>
      </c>
      <c r="D450" t="s">
        <v>217</v>
      </c>
      <c r="E450">
        <v>1</v>
      </c>
      <c r="F450">
        <v>1</v>
      </c>
      <c r="G450">
        <v>80</v>
      </c>
      <c r="H450">
        <v>5.69964971373909</v>
      </c>
      <c r="I450">
        <v>0.31014347076416021</v>
      </c>
      <c r="J450">
        <v>5.6335127954196116</v>
      </c>
      <c r="K450">
        <v>0.29887723922729492</v>
      </c>
      <c r="L450">
        <v>5.6780762672424316</v>
      </c>
      <c r="M450">
        <v>0.36287626624107361</v>
      </c>
      <c r="N450">
        <v>4.3964318931102753E-2</v>
      </c>
      <c r="O450">
        <v>1.067089200019836</v>
      </c>
      <c r="P450">
        <v>5.5995254516601563</v>
      </c>
      <c r="Q450">
        <v>0.49833831191062927</v>
      </c>
      <c r="R450">
        <v>5.0725981593132019E-2</v>
      </c>
      <c r="S450">
        <v>1.299842357635498</v>
      </c>
      <c r="T450">
        <v>0</v>
      </c>
    </row>
    <row r="451" spans="1:20" x14ac:dyDescent="0.25">
      <c r="A451" s="72" t="s">
        <v>493</v>
      </c>
      <c r="B451" t="s">
        <v>40</v>
      </c>
      <c r="C451" t="s">
        <v>218</v>
      </c>
      <c r="D451" t="s">
        <v>217</v>
      </c>
      <c r="E451">
        <v>1</v>
      </c>
      <c r="F451">
        <v>0</v>
      </c>
      <c r="G451">
        <v>55</v>
      </c>
      <c r="H451">
        <v>5.6605158819708983</v>
      </c>
      <c r="I451">
        <v>0.35066604614257813</v>
      </c>
      <c r="J451">
        <v>5.6109616133962401</v>
      </c>
      <c r="K451">
        <v>0.36611366271972662</v>
      </c>
      <c r="L451">
        <v>5.5909547805786133</v>
      </c>
      <c r="M451">
        <v>0.39319545030593872</v>
      </c>
      <c r="N451">
        <v>0.1303094029426575</v>
      </c>
      <c r="O451">
        <v>1.0215053558349609</v>
      </c>
      <c r="P451">
        <v>5.4751849174499512</v>
      </c>
      <c r="Q451">
        <v>0.57370185852050781</v>
      </c>
      <c r="R451">
        <v>0.17464932799339289</v>
      </c>
      <c r="S451">
        <v>1.299863338470459</v>
      </c>
      <c r="T451">
        <v>0</v>
      </c>
    </row>
    <row r="452" spans="1:20" x14ac:dyDescent="0.25">
      <c r="A452" s="72" t="s">
        <v>494</v>
      </c>
      <c r="B452" t="s">
        <v>48</v>
      </c>
      <c r="C452" t="s">
        <v>218</v>
      </c>
      <c r="D452" t="s">
        <v>217</v>
      </c>
      <c r="E452">
        <v>1</v>
      </c>
      <c r="F452">
        <v>1</v>
      </c>
      <c r="G452">
        <v>80</v>
      </c>
      <c r="H452">
        <v>5.9471358383341846</v>
      </c>
      <c r="I452">
        <v>0.32239007949829102</v>
      </c>
      <c r="J452">
        <v>6.0646722701246043</v>
      </c>
      <c r="K452">
        <v>0.42670774459838873</v>
      </c>
      <c r="L452">
        <v>5.9273009300231934</v>
      </c>
      <c r="M452">
        <v>0.37722066044807429</v>
      </c>
      <c r="N452">
        <v>3.8857229053974152E-2</v>
      </c>
      <c r="O452">
        <v>1.040813207626343</v>
      </c>
      <c r="P452">
        <v>5.8069357872009277</v>
      </c>
      <c r="Q452">
        <v>0.61260634660720825</v>
      </c>
      <c r="R452">
        <v>0.30508571863174438</v>
      </c>
      <c r="S452">
        <v>1.29988694190979</v>
      </c>
      <c r="T452">
        <v>0</v>
      </c>
    </row>
    <row r="453" spans="1:20" x14ac:dyDescent="0.25">
      <c r="A453" s="72" t="s">
        <v>495</v>
      </c>
      <c r="B453" t="s">
        <v>48</v>
      </c>
      <c r="C453" t="s">
        <v>218</v>
      </c>
      <c r="D453" t="s">
        <v>217</v>
      </c>
      <c r="E453">
        <v>1</v>
      </c>
      <c r="F453">
        <v>1</v>
      </c>
      <c r="G453">
        <v>90</v>
      </c>
      <c r="H453">
        <v>5.8398586814522373</v>
      </c>
      <c r="I453">
        <v>0.39951324462890619</v>
      </c>
      <c r="J453">
        <v>6.0399899748483934</v>
      </c>
      <c r="K453">
        <v>0.54933023452758789</v>
      </c>
      <c r="L453">
        <v>5.6823844909667969</v>
      </c>
      <c r="M453">
        <v>0.41782703995704651</v>
      </c>
      <c r="N453">
        <v>0.27467623353004461</v>
      </c>
      <c r="O453">
        <v>0.949210524559021</v>
      </c>
      <c r="P453">
        <v>5.5599689483642578</v>
      </c>
      <c r="Q453">
        <v>0.66961711645126343</v>
      </c>
      <c r="R453">
        <v>0.49803686141967768</v>
      </c>
      <c r="S453">
        <v>1.2999076843261721</v>
      </c>
      <c r="T453">
        <v>0</v>
      </c>
    </row>
    <row r="454" spans="1:20" x14ac:dyDescent="0.25">
      <c r="A454" s="72" t="s">
        <v>496</v>
      </c>
      <c r="B454" t="s">
        <v>48</v>
      </c>
      <c r="C454" t="s">
        <v>218</v>
      </c>
      <c r="D454" t="s">
        <v>217</v>
      </c>
      <c r="E454">
        <v>1</v>
      </c>
      <c r="F454">
        <v>0</v>
      </c>
      <c r="G454">
        <v>60</v>
      </c>
      <c r="H454">
        <v>5.7373428436329883</v>
      </c>
      <c r="I454">
        <v>0.47344589233398438</v>
      </c>
      <c r="J454">
        <v>6.0212996192140018</v>
      </c>
      <c r="K454">
        <v>0.63596582412719727</v>
      </c>
      <c r="L454">
        <v>5.4774508476257324</v>
      </c>
      <c r="M454">
        <v>0.47247865796089172</v>
      </c>
      <c r="N454">
        <v>0.39656364917755133</v>
      </c>
      <c r="O454">
        <v>0.85690081119537354</v>
      </c>
      <c r="P454">
        <v>5.4033207893371582</v>
      </c>
      <c r="Q454">
        <v>0.70980411767959595</v>
      </c>
      <c r="R454">
        <v>0.5888170599937439</v>
      </c>
      <c r="S454">
        <v>1.2999182939529419</v>
      </c>
      <c r="T454">
        <v>0</v>
      </c>
    </row>
    <row r="455" spans="1:20" x14ac:dyDescent="0.25">
      <c r="A455" s="72" t="s">
        <v>497</v>
      </c>
      <c r="B455" t="s">
        <v>48</v>
      </c>
      <c r="C455" t="s">
        <v>218</v>
      </c>
      <c r="D455" t="s">
        <v>217</v>
      </c>
      <c r="E455">
        <v>1</v>
      </c>
      <c r="F455">
        <v>0.4</v>
      </c>
      <c r="G455">
        <v>50</v>
      </c>
      <c r="H455">
        <v>5.8486260596147206</v>
      </c>
      <c r="I455">
        <v>0.31274533271789551</v>
      </c>
      <c r="J455">
        <v>5.9691554649466738</v>
      </c>
      <c r="K455">
        <v>0.41669368743896479</v>
      </c>
      <c r="L455">
        <v>5.7770781517028809</v>
      </c>
      <c r="M455">
        <v>0.34689673781394958</v>
      </c>
      <c r="N455">
        <v>0.15185791254043579</v>
      </c>
      <c r="O455">
        <v>1.0503630638122561</v>
      </c>
      <c r="P455">
        <v>5.6590948104858398</v>
      </c>
      <c r="Q455">
        <v>0.55568480491638184</v>
      </c>
      <c r="R455">
        <v>0.39739668369293207</v>
      </c>
      <c r="S455">
        <v>1.299895763397217</v>
      </c>
      <c r="T455">
        <v>0</v>
      </c>
    </row>
    <row r="456" spans="1:20" x14ac:dyDescent="0.25">
      <c r="A456" s="72" t="s">
        <v>498</v>
      </c>
      <c r="B456" t="s">
        <v>48</v>
      </c>
      <c r="C456" t="s">
        <v>218</v>
      </c>
      <c r="D456" t="s">
        <v>217</v>
      </c>
      <c r="E456">
        <v>1</v>
      </c>
      <c r="F456">
        <v>0</v>
      </c>
      <c r="G456">
        <v>50</v>
      </c>
      <c r="H456">
        <v>5.6215013689914857</v>
      </c>
      <c r="I456">
        <v>0.34374880790710449</v>
      </c>
      <c r="J456">
        <v>5.5949668586368846</v>
      </c>
      <c r="K456">
        <v>0.33682632446289063</v>
      </c>
      <c r="L456">
        <v>5.5375280380249023</v>
      </c>
      <c r="M456">
        <v>0.37919643521308899</v>
      </c>
      <c r="N456">
        <v>0.16286379098892209</v>
      </c>
      <c r="O456">
        <v>1.026766777038574</v>
      </c>
      <c r="P456">
        <v>5.4761672019958496</v>
      </c>
      <c r="Q456">
        <v>0.53067225217819214</v>
      </c>
      <c r="R456">
        <v>0.16534924507141111</v>
      </c>
      <c r="S456">
        <v>1.299860954284668</v>
      </c>
      <c r="T456">
        <v>0</v>
      </c>
    </row>
    <row r="457" spans="1:20" x14ac:dyDescent="0.25">
      <c r="A457" s="72" t="s">
        <v>499</v>
      </c>
      <c r="B457" t="s">
        <v>21</v>
      </c>
      <c r="C457" t="s">
        <v>295</v>
      </c>
      <c r="D457" t="s">
        <v>294</v>
      </c>
      <c r="E457">
        <v>1</v>
      </c>
      <c r="F457">
        <v>1</v>
      </c>
      <c r="G457">
        <v>90</v>
      </c>
      <c r="H457">
        <v>6.1390128517649467</v>
      </c>
      <c r="I457">
        <v>0.43883061408996582</v>
      </c>
      <c r="J457">
        <v>5.4927441759641944</v>
      </c>
      <c r="K457">
        <v>0.67442464828491211</v>
      </c>
      <c r="L457">
        <v>6.0507512092590332</v>
      </c>
      <c r="M457">
        <v>0.4923570454120636</v>
      </c>
      <c r="N457">
        <v>0.13247549533843991</v>
      </c>
      <c r="O457">
        <v>1.171581029891968</v>
      </c>
      <c r="P457">
        <v>6.2051067352294922</v>
      </c>
      <c r="Q457">
        <v>0.74036884307861328</v>
      </c>
      <c r="R457">
        <v>-0.65275108814239502</v>
      </c>
      <c r="S457">
        <v>1.1310744285583501</v>
      </c>
      <c r="T457">
        <v>41.549351811408997</v>
      </c>
    </row>
    <row r="458" spans="1:20" x14ac:dyDescent="0.25">
      <c r="A458" s="72" t="s">
        <v>500</v>
      </c>
      <c r="B458" t="s">
        <v>27</v>
      </c>
      <c r="C458" t="s">
        <v>295</v>
      </c>
      <c r="D458" t="s">
        <v>294</v>
      </c>
      <c r="E458">
        <v>1</v>
      </c>
      <c r="F458">
        <v>0</v>
      </c>
      <c r="G458">
        <v>0</v>
      </c>
      <c r="H458">
        <v>5.9075206979422514</v>
      </c>
      <c r="I458">
        <v>0.46676230430603027</v>
      </c>
      <c r="J458">
        <v>6.3280874609552482</v>
      </c>
      <c r="K458">
        <v>0.80263543128967285</v>
      </c>
      <c r="L458">
        <v>5.6895961761474609</v>
      </c>
      <c r="M458">
        <v>0.48019653558731079</v>
      </c>
      <c r="N458">
        <v>0.32914027571678162</v>
      </c>
      <c r="O458">
        <v>0.87064194679260254</v>
      </c>
      <c r="P458">
        <v>5.53961181640625</v>
      </c>
      <c r="Q458">
        <v>0.88601642847061157</v>
      </c>
      <c r="R458">
        <v>0.59974050521850586</v>
      </c>
      <c r="S458">
        <v>1.2999222278594971</v>
      </c>
      <c r="T458">
        <v>0</v>
      </c>
    </row>
    <row r="459" spans="1:20" x14ac:dyDescent="0.25">
      <c r="A459" s="72" t="s">
        <v>501</v>
      </c>
      <c r="B459" t="s">
        <v>27</v>
      </c>
      <c r="C459" t="s">
        <v>295</v>
      </c>
      <c r="D459" t="s">
        <v>294</v>
      </c>
      <c r="E459">
        <v>1</v>
      </c>
      <c r="F459">
        <v>0</v>
      </c>
      <c r="G459">
        <v>25</v>
      </c>
      <c r="H459">
        <v>5.9671037641373932</v>
      </c>
      <c r="I459">
        <v>0.42847800254821777</v>
      </c>
      <c r="J459">
        <v>6.0520589645216436</v>
      </c>
      <c r="K459">
        <v>0.54806208610534668</v>
      </c>
      <c r="L459">
        <v>6.0267333984375</v>
      </c>
      <c r="M459">
        <v>0.51758021116256714</v>
      </c>
      <c r="N459">
        <v>-8.4844283759593964E-2</v>
      </c>
      <c r="O459">
        <v>0.9562264084815979</v>
      </c>
      <c r="P459">
        <v>5.881263256072998</v>
      </c>
      <c r="Q459">
        <v>0.87356072664260864</v>
      </c>
      <c r="R459">
        <v>0.14467024803161621</v>
      </c>
      <c r="S459">
        <v>1.299872159957886</v>
      </c>
      <c r="T459">
        <v>0</v>
      </c>
    </row>
    <row r="460" spans="1:20" x14ac:dyDescent="0.25">
      <c r="A460" s="72" t="s">
        <v>502</v>
      </c>
      <c r="B460" t="s">
        <v>27</v>
      </c>
      <c r="C460" t="s">
        <v>295</v>
      </c>
      <c r="D460" t="s">
        <v>294</v>
      </c>
      <c r="E460">
        <v>1</v>
      </c>
      <c r="F460">
        <v>1</v>
      </c>
      <c r="G460">
        <v>90</v>
      </c>
      <c r="H460">
        <v>5.9184776821657969</v>
      </c>
      <c r="I460">
        <v>0.4721519947052002</v>
      </c>
      <c r="J460">
        <v>5.9736606738435176</v>
      </c>
      <c r="K460">
        <v>0.61443901062011719</v>
      </c>
      <c r="L460">
        <v>6.013887882232666</v>
      </c>
      <c r="M460">
        <v>0.57259243726730347</v>
      </c>
      <c r="N460">
        <v>-0.12246135622262951</v>
      </c>
      <c r="O460">
        <v>0.9246709942817688</v>
      </c>
      <c r="P460">
        <v>5.8068337440490723</v>
      </c>
      <c r="Q460">
        <v>0.98973512649536133</v>
      </c>
      <c r="R460">
        <v>0.1249085068702698</v>
      </c>
      <c r="S460">
        <v>1.2998688220977781</v>
      </c>
      <c r="T460">
        <v>0</v>
      </c>
    </row>
    <row r="461" spans="1:20" x14ac:dyDescent="0.25">
      <c r="A461" s="72" t="s">
        <v>503</v>
      </c>
      <c r="B461" t="s">
        <v>27</v>
      </c>
      <c r="C461" t="s">
        <v>295</v>
      </c>
      <c r="D461" t="s">
        <v>294</v>
      </c>
      <c r="E461">
        <v>1</v>
      </c>
      <c r="F461">
        <v>1</v>
      </c>
      <c r="G461">
        <v>90</v>
      </c>
      <c r="H461">
        <v>5.9283652612288869</v>
      </c>
      <c r="I461">
        <v>0.25660395622253418</v>
      </c>
      <c r="J461">
        <v>5.9238544038379013</v>
      </c>
      <c r="K461">
        <v>0.25413155555725098</v>
      </c>
      <c r="L461">
        <v>5.9867038726806641</v>
      </c>
      <c r="M461">
        <v>0.3236030638217926</v>
      </c>
      <c r="N461">
        <v>-0.13309608399868009</v>
      </c>
      <c r="O461">
        <v>1.126616239547729</v>
      </c>
      <c r="P461">
        <v>5.9676403999328613</v>
      </c>
      <c r="Q461">
        <v>0.44055035710334778</v>
      </c>
      <c r="R461">
        <v>-7.3862552642822266E-2</v>
      </c>
      <c r="S461">
        <v>1.299822092056274</v>
      </c>
      <c r="T461">
        <v>0</v>
      </c>
    </row>
    <row r="462" spans="1:20" x14ac:dyDescent="0.25">
      <c r="A462" s="72" t="s">
        <v>504</v>
      </c>
      <c r="B462" t="s">
        <v>27</v>
      </c>
      <c r="C462" t="s">
        <v>295</v>
      </c>
      <c r="D462" t="s">
        <v>294</v>
      </c>
      <c r="E462">
        <v>1</v>
      </c>
      <c r="F462">
        <v>0</v>
      </c>
      <c r="G462">
        <v>40</v>
      </c>
      <c r="H462">
        <v>5.9135043752183902</v>
      </c>
      <c r="I462">
        <v>0.3249053955078125</v>
      </c>
      <c r="J462">
        <v>5.8913987277911053</v>
      </c>
      <c r="K462">
        <v>0.35397529602050781</v>
      </c>
      <c r="L462">
        <v>5.9869132041931152</v>
      </c>
      <c r="M462">
        <v>0.40463986992835999</v>
      </c>
      <c r="N462">
        <v>-0.1337299644947052</v>
      </c>
      <c r="O462">
        <v>1.059624075889587</v>
      </c>
      <c r="P462">
        <v>5.922182559967041</v>
      </c>
      <c r="Q462">
        <v>0.60828709602355957</v>
      </c>
      <c r="R462">
        <v>-3.7652403116226203E-2</v>
      </c>
      <c r="S462">
        <v>1.299836158752441</v>
      </c>
      <c r="T462">
        <v>0</v>
      </c>
    </row>
    <row r="463" spans="1:20" x14ac:dyDescent="0.25">
      <c r="A463" s="72" t="s">
        <v>505</v>
      </c>
      <c r="B463" t="s">
        <v>27</v>
      </c>
      <c r="C463" t="s">
        <v>295</v>
      </c>
      <c r="D463" t="s">
        <v>294</v>
      </c>
      <c r="E463">
        <v>1</v>
      </c>
      <c r="F463">
        <v>1</v>
      </c>
      <c r="G463">
        <v>90</v>
      </c>
      <c r="H463">
        <v>5.8857849192090628</v>
      </c>
      <c r="I463">
        <v>0.43042922019958502</v>
      </c>
      <c r="J463">
        <v>5.8721901339419453</v>
      </c>
      <c r="K463">
        <v>0.51613044738769531</v>
      </c>
      <c r="L463">
        <v>6.003077507019043</v>
      </c>
      <c r="M463">
        <v>0.53003883361816406</v>
      </c>
      <c r="N463">
        <v>-0.1625202298164368</v>
      </c>
      <c r="O463">
        <v>0.96387630701065063</v>
      </c>
      <c r="P463">
        <v>5.8785600662231454</v>
      </c>
      <c r="Q463">
        <v>0.87848389148712158</v>
      </c>
      <c r="R463">
        <v>-5.397498607635498E-3</v>
      </c>
      <c r="S463">
        <v>1.2998484373092649</v>
      </c>
      <c r="T463">
        <v>0</v>
      </c>
    </row>
    <row r="464" spans="1:20" x14ac:dyDescent="0.25">
      <c r="A464" s="72" t="s">
        <v>506</v>
      </c>
      <c r="B464" t="s">
        <v>27</v>
      </c>
      <c r="C464" t="s">
        <v>295</v>
      </c>
      <c r="D464" t="s">
        <v>294</v>
      </c>
      <c r="E464">
        <v>1</v>
      </c>
      <c r="F464">
        <v>1</v>
      </c>
      <c r="G464">
        <v>80</v>
      </c>
      <c r="H464">
        <v>5.8816321733643466</v>
      </c>
      <c r="I464">
        <v>0.35458683967590332</v>
      </c>
      <c r="J464">
        <v>5.8563135906367778</v>
      </c>
      <c r="K464">
        <v>0.41154956817626948</v>
      </c>
      <c r="L464">
        <v>5.9648880958557129</v>
      </c>
      <c r="M464">
        <v>0.43938377499580378</v>
      </c>
      <c r="N464">
        <v>-0.1395190954208374</v>
      </c>
      <c r="O464">
        <v>1.024588346481323</v>
      </c>
      <c r="P464">
        <v>5.8908648490905762</v>
      </c>
      <c r="Q464">
        <v>0.70697736740112305</v>
      </c>
      <c r="R464">
        <v>-3.636208176612854E-2</v>
      </c>
      <c r="S464">
        <v>1.2998384237289431</v>
      </c>
      <c r="T464">
        <v>0</v>
      </c>
    </row>
    <row r="465" spans="1:20" x14ac:dyDescent="0.25">
      <c r="A465" s="72" t="s">
        <v>507</v>
      </c>
      <c r="B465" t="s">
        <v>27</v>
      </c>
      <c r="C465" t="s">
        <v>295</v>
      </c>
      <c r="D465" t="s">
        <v>294</v>
      </c>
      <c r="E465">
        <v>1</v>
      </c>
      <c r="F465">
        <v>0</v>
      </c>
      <c r="G465">
        <v>55</v>
      </c>
      <c r="H465">
        <v>5.8862221397429497</v>
      </c>
      <c r="I465">
        <v>0.23969411849975589</v>
      </c>
      <c r="J465">
        <v>5.8388115365043038</v>
      </c>
      <c r="K465">
        <v>0.2127997875213623</v>
      </c>
      <c r="L465">
        <v>5.9682083129882813</v>
      </c>
      <c r="M465">
        <v>0.30869826674461359</v>
      </c>
      <c r="N465">
        <v>-0.19529455900192261</v>
      </c>
      <c r="O465">
        <v>1.1495404243469241</v>
      </c>
      <c r="P465">
        <v>5.9690136909484863</v>
      </c>
      <c r="Q465">
        <v>0.37297612428665161</v>
      </c>
      <c r="R465">
        <v>-0.25512778759002691</v>
      </c>
      <c r="S465">
        <v>1.2997783422470091</v>
      </c>
      <c r="T465">
        <v>0</v>
      </c>
    </row>
    <row r="466" spans="1:20" x14ac:dyDescent="0.25">
      <c r="A466" s="72" t="s">
        <v>508</v>
      </c>
      <c r="B466" t="s">
        <v>27</v>
      </c>
      <c r="C466" t="s">
        <v>295</v>
      </c>
      <c r="D466" t="s">
        <v>294</v>
      </c>
      <c r="E466">
        <v>1</v>
      </c>
      <c r="F466">
        <v>0</v>
      </c>
      <c r="G466">
        <v>0</v>
      </c>
      <c r="H466">
        <v>5.834240790408221</v>
      </c>
      <c r="I466">
        <v>0.41254568099975591</v>
      </c>
      <c r="J466">
        <v>5.8372384844394833</v>
      </c>
      <c r="K466">
        <v>0.52274703979492188</v>
      </c>
      <c r="L466">
        <v>5.8207025527954102</v>
      </c>
      <c r="M466">
        <v>0.48308646678924561</v>
      </c>
      <c r="N466">
        <v>2.066840976476669E-2</v>
      </c>
      <c r="O466">
        <v>0.96964365243911743</v>
      </c>
      <c r="P466">
        <v>5.5919280052185059</v>
      </c>
      <c r="Q466">
        <v>0.79289370775222778</v>
      </c>
      <c r="R466">
        <v>0.2269712686538696</v>
      </c>
      <c r="S466">
        <v>1.2998616695404051</v>
      </c>
      <c r="T466">
        <v>0</v>
      </c>
    </row>
    <row r="467" spans="1:20" x14ac:dyDescent="0.25">
      <c r="A467" s="72" t="s">
        <v>509</v>
      </c>
      <c r="B467" t="s">
        <v>27</v>
      </c>
      <c r="C467" t="s">
        <v>295</v>
      </c>
      <c r="D467" t="s">
        <v>294</v>
      </c>
      <c r="E467">
        <v>1</v>
      </c>
      <c r="F467">
        <v>1</v>
      </c>
      <c r="G467">
        <v>85</v>
      </c>
      <c r="H467">
        <v>5.8684953702935134</v>
      </c>
      <c r="I467">
        <v>0.36285758018493652</v>
      </c>
      <c r="J467">
        <v>5.8184852447468751</v>
      </c>
      <c r="K467">
        <v>0.39876937866210938</v>
      </c>
      <c r="L467">
        <v>5.9587278366088867</v>
      </c>
      <c r="M467">
        <v>0.45035815238952642</v>
      </c>
      <c r="N467">
        <v>-0.14746156334877011</v>
      </c>
      <c r="O467">
        <v>1.0230410099029541</v>
      </c>
      <c r="P467">
        <v>5.862116813659668</v>
      </c>
      <c r="Q467">
        <v>0.68699616193771362</v>
      </c>
      <c r="R467">
        <v>-4.7241687774658203E-2</v>
      </c>
      <c r="S467">
        <v>1.299831867218018</v>
      </c>
      <c r="T467">
        <v>0</v>
      </c>
    </row>
    <row r="468" spans="1:20" x14ac:dyDescent="0.25">
      <c r="A468" s="72" t="s">
        <v>510</v>
      </c>
      <c r="B468" t="s">
        <v>27</v>
      </c>
      <c r="C468" t="s">
        <v>295</v>
      </c>
      <c r="D468" t="s">
        <v>294</v>
      </c>
      <c r="E468">
        <v>1</v>
      </c>
      <c r="F468">
        <v>0</v>
      </c>
      <c r="G468">
        <v>0</v>
      </c>
      <c r="H468">
        <v>5.8631793163780346</v>
      </c>
      <c r="I468">
        <v>0.31592702865600591</v>
      </c>
      <c r="J468">
        <v>5.8096070028863052</v>
      </c>
      <c r="K468">
        <v>0.32163333892822271</v>
      </c>
      <c r="L468">
        <v>5.960749626159668</v>
      </c>
      <c r="M468">
        <v>0.39894267916679382</v>
      </c>
      <c r="N468">
        <v>-0.17984175682067871</v>
      </c>
      <c r="O468">
        <v>1.073127388954163</v>
      </c>
      <c r="P468">
        <v>5.9215049743652344</v>
      </c>
      <c r="Q468">
        <v>0.56377357244491577</v>
      </c>
      <c r="R468">
        <v>-0.1468370258808136</v>
      </c>
      <c r="S468">
        <v>1.2998132705688481</v>
      </c>
      <c r="T468">
        <v>0</v>
      </c>
    </row>
    <row r="469" spans="1:20" x14ac:dyDescent="0.25">
      <c r="A469" s="72" t="s">
        <v>511</v>
      </c>
      <c r="B469" t="s">
        <v>27</v>
      </c>
      <c r="C469" t="s">
        <v>295</v>
      </c>
      <c r="D469" t="s">
        <v>294</v>
      </c>
      <c r="E469">
        <v>1</v>
      </c>
      <c r="F469">
        <v>0</v>
      </c>
      <c r="G469">
        <v>50</v>
      </c>
      <c r="H469">
        <v>5.8623738369799314</v>
      </c>
      <c r="I469">
        <v>0.26834654808044428</v>
      </c>
      <c r="J469">
        <v>5.8067211527085636</v>
      </c>
      <c r="K469">
        <v>0.28080964088439941</v>
      </c>
      <c r="L469">
        <v>5.9478073120117188</v>
      </c>
      <c r="M469">
        <v>0.34236881136894232</v>
      </c>
      <c r="N469">
        <v>-0.18358355760574341</v>
      </c>
      <c r="O469">
        <v>1.1184020042419429</v>
      </c>
      <c r="P469">
        <v>5.9229612350463867</v>
      </c>
      <c r="Q469">
        <v>0.4931214451789856</v>
      </c>
      <c r="R469">
        <v>-0.1739638298749924</v>
      </c>
      <c r="S469">
        <v>1.2998039722442629</v>
      </c>
      <c r="T469">
        <v>0</v>
      </c>
    </row>
    <row r="470" spans="1:20" x14ac:dyDescent="0.25">
      <c r="A470" s="72" t="s">
        <v>512</v>
      </c>
      <c r="B470" t="s">
        <v>40</v>
      </c>
      <c r="C470" t="s">
        <v>295</v>
      </c>
      <c r="D470" t="s">
        <v>294</v>
      </c>
      <c r="E470">
        <v>1</v>
      </c>
      <c r="F470">
        <v>0</v>
      </c>
      <c r="G470">
        <v>60</v>
      </c>
      <c r="H470">
        <v>6.1353817844808587</v>
      </c>
      <c r="I470">
        <v>0.49730873107910162</v>
      </c>
      <c r="J470">
        <v>6.5583932090857839</v>
      </c>
      <c r="K470">
        <v>0.9087364673614502</v>
      </c>
      <c r="L470">
        <v>6.0341777801513672</v>
      </c>
      <c r="M470">
        <v>0.55590963363647461</v>
      </c>
      <c r="N470">
        <v>0.13345691561698911</v>
      </c>
      <c r="O470">
        <v>0.84555155038833618</v>
      </c>
      <c r="P470">
        <v>5.785254955291748</v>
      </c>
      <c r="Q470">
        <v>1.1277105808258061</v>
      </c>
      <c r="R470">
        <v>0.47877228260040278</v>
      </c>
      <c r="S470">
        <v>1.2999153137207029</v>
      </c>
      <c r="T470">
        <v>0</v>
      </c>
    </row>
    <row r="471" spans="1:20" x14ac:dyDescent="0.25">
      <c r="A471" s="72" t="s">
        <v>513</v>
      </c>
      <c r="B471" t="s">
        <v>40</v>
      </c>
      <c r="C471" t="s">
        <v>295</v>
      </c>
      <c r="D471" t="s">
        <v>294</v>
      </c>
      <c r="E471">
        <v>1</v>
      </c>
      <c r="F471">
        <v>1</v>
      </c>
      <c r="G471">
        <v>80</v>
      </c>
      <c r="H471">
        <v>6.1418257309494972</v>
      </c>
      <c r="I471">
        <v>0.44587421417236328</v>
      </c>
      <c r="J471">
        <v>6.5489990820154764</v>
      </c>
      <c r="K471">
        <v>0.82112908363342285</v>
      </c>
      <c r="L471">
        <v>6.0509777069091797</v>
      </c>
      <c r="M471">
        <v>0.49854585528373718</v>
      </c>
      <c r="N471">
        <v>0.13375112414360049</v>
      </c>
      <c r="O471">
        <v>0.89162230491638184</v>
      </c>
      <c r="P471">
        <v>5.8239312171936044</v>
      </c>
      <c r="Q471">
        <v>0.99355340003967285</v>
      </c>
      <c r="R471">
        <v>0.50591129064559937</v>
      </c>
      <c r="S471">
        <v>1.29991626739502</v>
      </c>
      <c r="T471">
        <v>0</v>
      </c>
    </row>
    <row r="472" spans="1:20" x14ac:dyDescent="0.25">
      <c r="A472" s="72" t="s">
        <v>514</v>
      </c>
      <c r="B472" t="s">
        <v>40</v>
      </c>
      <c r="C472" t="s">
        <v>295</v>
      </c>
      <c r="D472" t="s">
        <v>294</v>
      </c>
      <c r="E472">
        <v>1</v>
      </c>
      <c r="F472">
        <v>1</v>
      </c>
      <c r="G472">
        <v>80</v>
      </c>
      <c r="H472">
        <v>6.0094931912488017</v>
      </c>
      <c r="I472">
        <v>0.37821125984191889</v>
      </c>
      <c r="J472">
        <v>6.2239493240241162</v>
      </c>
      <c r="K472">
        <v>0.5823056697845459</v>
      </c>
      <c r="L472">
        <v>5.9707012176513672</v>
      </c>
      <c r="M472">
        <v>0.43566641211509699</v>
      </c>
      <c r="N472">
        <v>6.5644152462482452E-2</v>
      </c>
      <c r="O472">
        <v>0.97753560543060303</v>
      </c>
      <c r="P472">
        <v>5.843780517578125</v>
      </c>
      <c r="Q472">
        <v>0.81655991077423096</v>
      </c>
      <c r="R472">
        <v>0.33576738834381098</v>
      </c>
      <c r="S472">
        <v>1.299895286560059</v>
      </c>
      <c r="T472">
        <v>0</v>
      </c>
    </row>
    <row r="473" spans="1:20" x14ac:dyDescent="0.25">
      <c r="A473" s="72" t="s">
        <v>515</v>
      </c>
      <c r="B473" t="s">
        <v>40</v>
      </c>
      <c r="C473" t="s">
        <v>295</v>
      </c>
      <c r="D473" t="s">
        <v>294</v>
      </c>
      <c r="E473">
        <v>1</v>
      </c>
      <c r="F473">
        <v>0</v>
      </c>
      <c r="G473">
        <v>35</v>
      </c>
      <c r="H473">
        <v>5.9801521082454121</v>
      </c>
      <c r="I473">
        <v>0.47021055221557623</v>
      </c>
      <c r="J473">
        <v>6.0969622945590158</v>
      </c>
      <c r="K473">
        <v>0.62141871452331543</v>
      </c>
      <c r="L473">
        <v>6.0327916145324707</v>
      </c>
      <c r="M473">
        <v>0.56231486797332764</v>
      </c>
      <c r="N473">
        <v>-6.8881355226039886E-2</v>
      </c>
      <c r="O473">
        <v>0.91607677936553955</v>
      </c>
      <c r="P473">
        <v>5.8460464477539063</v>
      </c>
      <c r="Q473">
        <v>0.96382021903991699</v>
      </c>
      <c r="R473">
        <v>0.19177648425102231</v>
      </c>
      <c r="S473">
        <v>1.2998781204223631</v>
      </c>
      <c r="T473">
        <v>0</v>
      </c>
    </row>
    <row r="474" spans="1:20" x14ac:dyDescent="0.25">
      <c r="A474" s="72" t="s">
        <v>516</v>
      </c>
      <c r="B474" t="s">
        <v>40</v>
      </c>
      <c r="C474" t="s">
        <v>295</v>
      </c>
      <c r="D474" t="s">
        <v>294</v>
      </c>
      <c r="E474">
        <v>1</v>
      </c>
      <c r="F474">
        <v>0</v>
      </c>
      <c r="G474">
        <v>25</v>
      </c>
      <c r="H474">
        <v>5.9612470101340023</v>
      </c>
      <c r="I474">
        <v>0.41898274421691889</v>
      </c>
      <c r="J474">
        <v>6.0541868194482138</v>
      </c>
      <c r="K474">
        <v>0.55771446228027344</v>
      </c>
      <c r="L474">
        <v>6.0004520416259766</v>
      </c>
      <c r="M474">
        <v>0.50273150205612183</v>
      </c>
      <c r="N474">
        <v>-5.7474866509437561E-2</v>
      </c>
      <c r="O474">
        <v>0.96199250221252441</v>
      </c>
      <c r="P474">
        <v>5.8364481925964364</v>
      </c>
      <c r="Q474">
        <v>0.86869210004806519</v>
      </c>
      <c r="R474">
        <v>0.18477955460548401</v>
      </c>
      <c r="S474">
        <v>1.299875020980835</v>
      </c>
      <c r="T474">
        <v>0</v>
      </c>
    </row>
    <row r="475" spans="1:20" x14ac:dyDescent="0.25">
      <c r="A475" s="72" t="s">
        <v>517</v>
      </c>
      <c r="B475" t="s">
        <v>40</v>
      </c>
      <c r="C475" t="s">
        <v>295</v>
      </c>
      <c r="D475" t="s">
        <v>294</v>
      </c>
      <c r="E475">
        <v>1</v>
      </c>
      <c r="F475">
        <v>0</v>
      </c>
      <c r="G475">
        <v>30</v>
      </c>
      <c r="H475">
        <v>6.0114410198026214</v>
      </c>
      <c r="I475">
        <v>0.30614638328552252</v>
      </c>
      <c r="J475">
        <v>6.0500698779926818</v>
      </c>
      <c r="K475">
        <v>0.32209038734436041</v>
      </c>
      <c r="L475">
        <v>6.0416622161865234</v>
      </c>
      <c r="M475">
        <v>0.37323260307312012</v>
      </c>
      <c r="N475">
        <v>-5.9859078377485282E-2</v>
      </c>
      <c r="O475">
        <v>1.0666671991348271</v>
      </c>
      <c r="P475">
        <v>5.9858765602111816</v>
      </c>
      <c r="Q475">
        <v>0.52776986360549927</v>
      </c>
      <c r="R475">
        <v>9.0323328971862793E-2</v>
      </c>
      <c r="S475">
        <v>1.29985499382019</v>
      </c>
      <c r="T475">
        <v>0</v>
      </c>
    </row>
    <row r="476" spans="1:20" x14ac:dyDescent="0.25">
      <c r="A476" s="72" t="s">
        <v>518</v>
      </c>
      <c r="B476" t="s">
        <v>40</v>
      </c>
      <c r="C476" t="s">
        <v>295</v>
      </c>
      <c r="D476" t="s">
        <v>294</v>
      </c>
      <c r="E476">
        <v>1</v>
      </c>
      <c r="F476">
        <v>0</v>
      </c>
      <c r="G476">
        <v>20</v>
      </c>
      <c r="H476">
        <v>5.9612011746695739</v>
      </c>
      <c r="I476">
        <v>0.32727313041687012</v>
      </c>
      <c r="J476">
        <v>5.9939243440914591</v>
      </c>
      <c r="K476">
        <v>0.37804603576660162</v>
      </c>
      <c r="L476">
        <v>6.0055451393127441</v>
      </c>
      <c r="M476">
        <v>0.40083086490631098</v>
      </c>
      <c r="N476">
        <v>-8.1699185073375702E-2</v>
      </c>
      <c r="O476">
        <v>1.0500495433807371</v>
      </c>
      <c r="P476">
        <v>5.9370369911193848</v>
      </c>
      <c r="Q476">
        <v>0.6258704662322998</v>
      </c>
      <c r="R476">
        <v>6.7565500736236572E-2</v>
      </c>
      <c r="S476">
        <v>1.2998547554016111</v>
      </c>
      <c r="T476">
        <v>0</v>
      </c>
    </row>
    <row r="477" spans="1:20" x14ac:dyDescent="0.25">
      <c r="A477" s="72" t="s">
        <v>519</v>
      </c>
      <c r="B477" t="s">
        <v>40</v>
      </c>
      <c r="C477" t="s">
        <v>295</v>
      </c>
      <c r="D477" t="s">
        <v>294</v>
      </c>
      <c r="E477">
        <v>1</v>
      </c>
      <c r="F477">
        <v>0</v>
      </c>
      <c r="G477">
        <v>50</v>
      </c>
      <c r="H477">
        <v>5.8874310896752053</v>
      </c>
      <c r="I477">
        <v>0.31461596488952642</v>
      </c>
      <c r="J477">
        <v>5.8540768178256526</v>
      </c>
      <c r="K477">
        <v>0.34356546401977539</v>
      </c>
      <c r="L477">
        <v>5.9644637107849121</v>
      </c>
      <c r="M477">
        <v>0.39356952905654907</v>
      </c>
      <c r="N477">
        <v>-0.1442292183637619</v>
      </c>
      <c r="O477">
        <v>1.068620920181274</v>
      </c>
      <c r="P477">
        <v>5.910616397857666</v>
      </c>
      <c r="Q477">
        <v>0.59517365694046021</v>
      </c>
      <c r="R477">
        <v>-7.0607542991638184E-2</v>
      </c>
      <c r="S477">
        <v>1.299829244613647</v>
      </c>
      <c r="T477">
        <v>0</v>
      </c>
    </row>
    <row r="478" spans="1:20" x14ac:dyDescent="0.25">
      <c r="A478" s="72" t="s">
        <v>520</v>
      </c>
      <c r="B478" t="s">
        <v>40</v>
      </c>
      <c r="C478" t="s">
        <v>295</v>
      </c>
      <c r="D478" t="s">
        <v>294</v>
      </c>
      <c r="E478">
        <v>1</v>
      </c>
      <c r="F478">
        <v>1</v>
      </c>
      <c r="G478">
        <v>90</v>
      </c>
      <c r="H478">
        <v>5.8705616594209751</v>
      </c>
      <c r="I478">
        <v>0.31946682929992681</v>
      </c>
      <c r="J478">
        <v>5.8221523137658302</v>
      </c>
      <c r="K478">
        <v>0.34700775146484381</v>
      </c>
      <c r="L478">
        <v>5.9564223289489746</v>
      </c>
      <c r="M478">
        <v>0.40076375007629389</v>
      </c>
      <c r="N478">
        <v>-0.15774050354957581</v>
      </c>
      <c r="O478">
        <v>1.065763473510742</v>
      </c>
      <c r="P478">
        <v>5.8962035179138184</v>
      </c>
      <c r="Q478">
        <v>0.60361367464065552</v>
      </c>
      <c r="R478">
        <v>-9.1098308563232422E-2</v>
      </c>
      <c r="S478">
        <v>1.2998249530792241</v>
      </c>
      <c r="T478">
        <v>0</v>
      </c>
    </row>
    <row r="479" spans="1:20" x14ac:dyDescent="0.25">
      <c r="A479" s="72" t="s">
        <v>521</v>
      </c>
      <c r="B479" t="s">
        <v>48</v>
      </c>
      <c r="C479" t="s">
        <v>295</v>
      </c>
      <c r="D479" t="s">
        <v>294</v>
      </c>
      <c r="E479">
        <v>1</v>
      </c>
      <c r="F479">
        <v>0</v>
      </c>
      <c r="G479">
        <v>0</v>
      </c>
      <c r="H479">
        <v>6.3565874794689172</v>
      </c>
      <c r="I479">
        <v>0.59919333457946777</v>
      </c>
      <c r="J479">
        <v>7.2729282608539494</v>
      </c>
      <c r="K479">
        <v>1.463104724884033</v>
      </c>
      <c r="L479">
        <v>6.2196407318115234</v>
      </c>
      <c r="M479">
        <v>0.66614151000976563</v>
      </c>
      <c r="N479">
        <v>0.15024453401565549</v>
      </c>
      <c r="O479">
        <v>0.75010848045349121</v>
      </c>
      <c r="P479">
        <v>5.7135787010192871</v>
      </c>
      <c r="Q479">
        <v>1.4624092578887939</v>
      </c>
      <c r="R479">
        <v>0.69511514902114868</v>
      </c>
      <c r="S479">
        <v>1.2999365329742429</v>
      </c>
      <c r="T479">
        <v>0</v>
      </c>
    </row>
    <row r="480" spans="1:20" x14ac:dyDescent="0.25">
      <c r="A480" s="72" t="s">
        <v>522</v>
      </c>
      <c r="B480" t="s">
        <v>48</v>
      </c>
      <c r="C480" t="s">
        <v>295</v>
      </c>
      <c r="D480" t="s">
        <v>294</v>
      </c>
      <c r="E480">
        <v>1</v>
      </c>
      <c r="F480">
        <v>1</v>
      </c>
      <c r="G480">
        <v>90</v>
      </c>
      <c r="H480">
        <v>5.8179832050664286</v>
      </c>
      <c r="I480">
        <v>0.49472498893737787</v>
      </c>
      <c r="J480">
        <v>6.1763241395450876</v>
      </c>
      <c r="K480">
        <v>0.75859832763671875</v>
      </c>
      <c r="L480">
        <v>5.5461544990539551</v>
      </c>
      <c r="M480">
        <v>0.49643310904502869</v>
      </c>
      <c r="N480">
        <v>0.39491909742355352</v>
      </c>
      <c r="O480">
        <v>0.83596885204315186</v>
      </c>
      <c r="P480">
        <v>5.423184871673584</v>
      </c>
      <c r="Q480">
        <v>0.82814007997512817</v>
      </c>
      <c r="R480">
        <v>0.61070138216018677</v>
      </c>
      <c r="S480">
        <v>1.2999217510223391</v>
      </c>
      <c r="T480">
        <v>0</v>
      </c>
    </row>
    <row r="481" spans="1:20" x14ac:dyDescent="0.25">
      <c r="A481" s="72" t="s">
        <v>523</v>
      </c>
      <c r="B481" t="s">
        <v>48</v>
      </c>
      <c r="C481" t="s">
        <v>295</v>
      </c>
      <c r="D481" t="s">
        <v>294</v>
      </c>
      <c r="E481">
        <v>1</v>
      </c>
      <c r="F481">
        <v>0</v>
      </c>
      <c r="G481">
        <v>0</v>
      </c>
      <c r="H481">
        <v>5.9695273257054602</v>
      </c>
      <c r="I481">
        <v>0.4174199104309082</v>
      </c>
      <c r="J481">
        <v>6.0823296780173361</v>
      </c>
      <c r="K481">
        <v>0.56507253646850586</v>
      </c>
      <c r="L481">
        <v>6.0052580833435059</v>
      </c>
      <c r="M481">
        <v>0.50015360116958618</v>
      </c>
      <c r="N481">
        <v>-5.2655801177024841E-2</v>
      </c>
      <c r="O481">
        <v>0.96197128295898438</v>
      </c>
      <c r="P481">
        <v>5.8472228050231934</v>
      </c>
      <c r="Q481">
        <v>0.87293839454650879</v>
      </c>
      <c r="R481">
        <v>0.1982609033584595</v>
      </c>
      <c r="S481">
        <v>1.299877405166626</v>
      </c>
      <c r="T481">
        <v>0</v>
      </c>
    </row>
    <row r="482" spans="1:20" x14ac:dyDescent="0.25">
      <c r="A482" s="72" t="s">
        <v>524</v>
      </c>
      <c r="B482" t="s">
        <v>48</v>
      </c>
      <c r="C482" t="s">
        <v>295</v>
      </c>
      <c r="D482" t="s">
        <v>294</v>
      </c>
      <c r="E482">
        <v>1</v>
      </c>
      <c r="F482">
        <v>0</v>
      </c>
      <c r="G482">
        <v>0</v>
      </c>
      <c r="H482">
        <v>5.9695273257054602</v>
      </c>
      <c r="I482">
        <v>0.4174199104309082</v>
      </c>
      <c r="J482">
        <v>6.0823296780173361</v>
      </c>
      <c r="K482">
        <v>0.56507253646850586</v>
      </c>
      <c r="L482">
        <v>6.0052580833435059</v>
      </c>
      <c r="M482">
        <v>0.50015360116958618</v>
      </c>
      <c r="N482">
        <v>-5.2655801177024841E-2</v>
      </c>
      <c r="O482">
        <v>0.96197128295898438</v>
      </c>
      <c r="P482">
        <v>5.8472228050231934</v>
      </c>
      <c r="Q482">
        <v>0.87293839454650879</v>
      </c>
      <c r="R482">
        <v>0.1982609033584595</v>
      </c>
      <c r="S482">
        <v>1.299877405166626</v>
      </c>
      <c r="T482">
        <v>0</v>
      </c>
    </row>
    <row r="483" spans="1:20" x14ac:dyDescent="0.25">
      <c r="A483" s="72" t="s">
        <v>525</v>
      </c>
      <c r="B483" t="s">
        <v>48</v>
      </c>
      <c r="C483" t="s">
        <v>295</v>
      </c>
      <c r="D483" t="s">
        <v>294</v>
      </c>
      <c r="E483">
        <v>1</v>
      </c>
      <c r="F483">
        <v>0</v>
      </c>
      <c r="G483">
        <v>0</v>
      </c>
      <c r="H483">
        <v>5.9695273257054602</v>
      </c>
      <c r="I483">
        <v>0.4174199104309082</v>
      </c>
      <c r="J483">
        <v>6.0823296780173361</v>
      </c>
      <c r="K483">
        <v>0.56507253646850586</v>
      </c>
      <c r="L483">
        <v>6.0052580833435059</v>
      </c>
      <c r="M483">
        <v>0.50015360116958618</v>
      </c>
      <c r="N483">
        <v>-5.2655801177024841E-2</v>
      </c>
      <c r="O483">
        <v>0.96197128295898438</v>
      </c>
      <c r="P483">
        <v>5.8472228050231934</v>
      </c>
      <c r="Q483">
        <v>0.87293839454650879</v>
      </c>
      <c r="R483">
        <v>0.1982609033584595</v>
      </c>
      <c r="S483">
        <v>1.299877405166626</v>
      </c>
      <c r="T483">
        <v>0</v>
      </c>
    </row>
    <row r="484" spans="1:20" x14ac:dyDescent="0.25">
      <c r="A484" s="72" t="s">
        <v>526</v>
      </c>
      <c r="B484" t="s">
        <v>48</v>
      </c>
      <c r="C484" t="s">
        <v>295</v>
      </c>
      <c r="D484" t="s">
        <v>294</v>
      </c>
      <c r="E484">
        <v>1</v>
      </c>
      <c r="F484">
        <v>0</v>
      </c>
      <c r="G484">
        <v>60</v>
      </c>
      <c r="H484">
        <v>5.8640322241456486</v>
      </c>
      <c r="I484">
        <v>0.42209839820861822</v>
      </c>
      <c r="J484">
        <v>6.0816613242626074</v>
      </c>
      <c r="K484">
        <v>0.60288405418395996</v>
      </c>
      <c r="L484">
        <v>5.7003383636474609</v>
      </c>
      <c r="M484">
        <v>0.4439123272895813</v>
      </c>
      <c r="N484">
        <v>0.26881700754165649</v>
      </c>
      <c r="O484">
        <v>0.92633116245269775</v>
      </c>
      <c r="P484">
        <v>5.5600104331970206</v>
      </c>
      <c r="Q484">
        <v>0.7398841381072998</v>
      </c>
      <c r="R484">
        <v>0.49079155921936041</v>
      </c>
      <c r="S484">
        <v>1.2999060153961179</v>
      </c>
      <c r="T484">
        <v>0</v>
      </c>
    </row>
    <row r="485" spans="1:20" x14ac:dyDescent="0.25">
      <c r="A485" s="72" t="s">
        <v>527</v>
      </c>
      <c r="B485" t="s">
        <v>48</v>
      </c>
      <c r="C485" t="s">
        <v>295</v>
      </c>
      <c r="D485" t="s">
        <v>294</v>
      </c>
      <c r="E485">
        <v>1</v>
      </c>
      <c r="F485">
        <v>0</v>
      </c>
      <c r="G485">
        <v>15</v>
      </c>
      <c r="H485">
        <v>5.9407399788433342</v>
      </c>
      <c r="I485">
        <v>0.33608841896057129</v>
      </c>
      <c r="J485">
        <v>5.9641102696192814</v>
      </c>
      <c r="K485">
        <v>0.38926434516906738</v>
      </c>
      <c r="L485">
        <v>5.9959006309509277</v>
      </c>
      <c r="M485">
        <v>0.41332277655601501</v>
      </c>
      <c r="N485">
        <v>-9.8485730588436127E-2</v>
      </c>
      <c r="O485">
        <v>1.04406213760376</v>
      </c>
      <c r="P485">
        <v>5.9200000762939453</v>
      </c>
      <c r="Q485">
        <v>0.6490972638130188</v>
      </c>
      <c r="R485">
        <v>5.0543904304504388E-2</v>
      </c>
      <c r="S485">
        <v>1.299852609634399</v>
      </c>
      <c r="T485">
        <v>0</v>
      </c>
    </row>
    <row r="486" spans="1:20" x14ac:dyDescent="0.25">
      <c r="A486" s="72" t="s">
        <v>528</v>
      </c>
      <c r="B486" t="s">
        <v>48</v>
      </c>
      <c r="C486" t="s">
        <v>295</v>
      </c>
      <c r="D486" t="s">
        <v>294</v>
      </c>
      <c r="E486">
        <v>1</v>
      </c>
      <c r="F486">
        <v>1</v>
      </c>
      <c r="G486">
        <v>90</v>
      </c>
      <c r="H486">
        <v>5.7397466925488629</v>
      </c>
      <c r="I486">
        <v>0.34105396270751948</v>
      </c>
      <c r="J486">
        <v>5.8493062734344639</v>
      </c>
      <c r="K486">
        <v>0.42266011238098139</v>
      </c>
      <c r="L486">
        <v>5.6176371574401864</v>
      </c>
      <c r="M486">
        <v>0.35918554663658142</v>
      </c>
      <c r="N486">
        <v>0.24846747517585749</v>
      </c>
      <c r="O486">
        <v>1.0196437835693359</v>
      </c>
      <c r="P486">
        <v>5.533970832824707</v>
      </c>
      <c r="Q486">
        <v>0.56297004222869873</v>
      </c>
      <c r="R486">
        <v>0.39880359172821039</v>
      </c>
      <c r="S486">
        <v>1.299895048141479</v>
      </c>
      <c r="T486">
        <v>0</v>
      </c>
    </row>
    <row r="487" spans="1:20" x14ac:dyDescent="0.25">
      <c r="A487" s="72" t="s">
        <v>529</v>
      </c>
      <c r="B487" t="s">
        <v>21</v>
      </c>
      <c r="C487" t="s">
        <v>375</v>
      </c>
      <c r="D487" t="s">
        <v>374</v>
      </c>
      <c r="E487">
        <v>1</v>
      </c>
      <c r="F487">
        <v>0</v>
      </c>
      <c r="G487">
        <v>5</v>
      </c>
      <c r="H487">
        <v>6.2396439638260874</v>
      </c>
      <c r="I487">
        <v>0.44055485725402832</v>
      </c>
      <c r="J487">
        <v>5.0265385070014688</v>
      </c>
      <c r="K487">
        <v>0.69613814353942871</v>
      </c>
      <c r="L487">
        <v>6.127556324005127</v>
      </c>
      <c r="M487">
        <v>0.48241165280342102</v>
      </c>
      <c r="N487">
        <v>0.17120528221130371</v>
      </c>
      <c r="O487">
        <v>1.156879186630249</v>
      </c>
      <c r="P487">
        <v>5.3446259498596191</v>
      </c>
      <c r="Q487">
        <v>1.009654760360718</v>
      </c>
      <c r="R487">
        <v>-0.23059211671352389</v>
      </c>
      <c r="S487">
        <v>0.99962961673736572</v>
      </c>
      <c r="T487">
        <v>33.974462747573853</v>
      </c>
    </row>
    <row r="488" spans="1:20" x14ac:dyDescent="0.25">
      <c r="A488" s="72" t="s">
        <v>530</v>
      </c>
      <c r="B488" t="s">
        <v>21</v>
      </c>
      <c r="C488" t="s">
        <v>375</v>
      </c>
      <c r="D488" t="s">
        <v>374</v>
      </c>
      <c r="E488">
        <v>1</v>
      </c>
      <c r="F488">
        <v>1</v>
      </c>
      <c r="G488">
        <v>90</v>
      </c>
      <c r="H488">
        <v>6.2243075270350197</v>
      </c>
      <c r="I488">
        <v>0.45020699501037598</v>
      </c>
      <c r="J488">
        <v>4.9272717430024544</v>
      </c>
      <c r="K488">
        <v>0.67864143848419189</v>
      </c>
      <c r="L488">
        <v>6.1184787750244141</v>
      </c>
      <c r="M488">
        <v>0.49750816822052002</v>
      </c>
      <c r="N488">
        <v>0.1568911075592041</v>
      </c>
      <c r="O488">
        <v>1.152222871780396</v>
      </c>
      <c r="P488">
        <v>5.1763033866882324</v>
      </c>
      <c r="Q488">
        <v>1.00452709197998</v>
      </c>
      <c r="R488">
        <v>-0.18207637965679169</v>
      </c>
      <c r="S488">
        <v>1.0061407089233401</v>
      </c>
      <c r="T488">
        <v>20.204265415668491</v>
      </c>
    </row>
    <row r="489" spans="1:20" x14ac:dyDescent="0.25">
      <c r="A489" s="72" t="s">
        <v>531</v>
      </c>
      <c r="B489" t="s">
        <v>27</v>
      </c>
      <c r="C489" t="s">
        <v>375</v>
      </c>
      <c r="D489" t="s">
        <v>374</v>
      </c>
      <c r="E489">
        <v>1</v>
      </c>
      <c r="F489">
        <v>0</v>
      </c>
      <c r="G489">
        <v>0</v>
      </c>
      <c r="H489">
        <v>5.8733533236421653</v>
      </c>
      <c r="I489">
        <v>0.56523442268371582</v>
      </c>
      <c r="J489">
        <v>6.0432956403928264</v>
      </c>
      <c r="K489">
        <v>0.74303340911865234</v>
      </c>
      <c r="L489">
        <v>5.8487286567687988</v>
      </c>
      <c r="M489">
        <v>0.65284597873687744</v>
      </c>
      <c r="N489">
        <v>2.769874781370163E-2</v>
      </c>
      <c r="O489">
        <v>0.83634495735168457</v>
      </c>
      <c r="P489">
        <v>5.618690013885498</v>
      </c>
      <c r="Q489">
        <v>1.082361698150635</v>
      </c>
      <c r="R489">
        <v>0.28539669513702393</v>
      </c>
      <c r="S489">
        <v>1.2998872995376589</v>
      </c>
      <c r="T489">
        <v>0</v>
      </c>
    </row>
    <row r="490" spans="1:20" x14ac:dyDescent="0.25">
      <c r="A490" s="72" t="s">
        <v>532</v>
      </c>
      <c r="B490" t="s">
        <v>27</v>
      </c>
      <c r="C490" t="s">
        <v>375</v>
      </c>
      <c r="D490" t="s">
        <v>374</v>
      </c>
      <c r="E490">
        <v>1</v>
      </c>
      <c r="F490">
        <v>0</v>
      </c>
      <c r="G490">
        <v>0</v>
      </c>
      <c r="H490">
        <v>5.9631473421139152</v>
      </c>
      <c r="I490">
        <v>0.3722386360168457</v>
      </c>
      <c r="J490">
        <v>5.9949576468785306</v>
      </c>
      <c r="K490">
        <v>0.45366668701171881</v>
      </c>
      <c r="L490">
        <v>6.0300760269165039</v>
      </c>
      <c r="M490">
        <v>0.45554852485656738</v>
      </c>
      <c r="N490">
        <v>-0.1082503795623779</v>
      </c>
      <c r="O490">
        <v>0.99902421236038208</v>
      </c>
      <c r="P490">
        <v>5.9211359024047852</v>
      </c>
      <c r="Q490">
        <v>0.74919569492340088</v>
      </c>
      <c r="R490">
        <v>7.3229372501373291E-2</v>
      </c>
      <c r="S490">
        <v>1.299859285354614</v>
      </c>
      <c r="T490">
        <v>0</v>
      </c>
    </row>
    <row r="491" spans="1:20" x14ac:dyDescent="0.25">
      <c r="A491" s="72" t="s">
        <v>533</v>
      </c>
      <c r="B491" t="s">
        <v>27</v>
      </c>
      <c r="C491" t="s">
        <v>375</v>
      </c>
      <c r="D491" t="s">
        <v>374</v>
      </c>
      <c r="E491">
        <v>1</v>
      </c>
      <c r="F491">
        <v>0.35</v>
      </c>
      <c r="G491">
        <v>55</v>
      </c>
      <c r="H491">
        <v>5.8977585833416413</v>
      </c>
      <c r="I491">
        <v>0.40615701675415039</v>
      </c>
      <c r="J491">
        <v>5.8644003913387994</v>
      </c>
      <c r="K491">
        <v>0.42635226249694819</v>
      </c>
      <c r="L491">
        <v>5.9977912902832031</v>
      </c>
      <c r="M491">
        <v>0.50045430660247803</v>
      </c>
      <c r="N491">
        <v>-0.14698255062103269</v>
      </c>
      <c r="O491">
        <v>0.98466283082962036</v>
      </c>
      <c r="P491">
        <v>5.9002060890197754</v>
      </c>
      <c r="Q491">
        <v>0.73240774869918823</v>
      </c>
      <c r="R491">
        <v>-3.6373883485794067E-2</v>
      </c>
      <c r="S491">
        <v>1.299836277961731</v>
      </c>
      <c r="T491">
        <v>0</v>
      </c>
    </row>
    <row r="492" spans="1:20" x14ac:dyDescent="0.25">
      <c r="A492" s="72" t="s">
        <v>534</v>
      </c>
      <c r="B492" t="s">
        <v>27</v>
      </c>
      <c r="C492" t="s">
        <v>375</v>
      </c>
      <c r="D492" t="s">
        <v>374</v>
      </c>
      <c r="E492">
        <v>1</v>
      </c>
      <c r="F492">
        <v>1</v>
      </c>
      <c r="G492">
        <v>90</v>
      </c>
      <c r="H492">
        <v>5.830551411938254</v>
      </c>
      <c r="I492">
        <v>0.51805663108825684</v>
      </c>
      <c r="J492">
        <v>5.8086918170574817</v>
      </c>
      <c r="K492">
        <v>0.59800839424133301</v>
      </c>
      <c r="L492">
        <v>5.9785232543945313</v>
      </c>
      <c r="M492">
        <v>0.63079172372817993</v>
      </c>
      <c r="N492">
        <v>-0.1719211935997009</v>
      </c>
      <c r="O492">
        <v>0.89356005191802979</v>
      </c>
      <c r="P492">
        <v>5.782738208770752</v>
      </c>
      <c r="Q492">
        <v>1.0093425512313841</v>
      </c>
      <c r="R492">
        <v>1.9131407141685489E-2</v>
      </c>
      <c r="S492">
        <v>1.2998547554016111</v>
      </c>
      <c r="T492">
        <v>0</v>
      </c>
    </row>
    <row r="493" spans="1:20" x14ac:dyDescent="0.25">
      <c r="A493" s="72" t="s">
        <v>535</v>
      </c>
      <c r="B493" t="s">
        <v>27</v>
      </c>
      <c r="C493" t="s">
        <v>375</v>
      </c>
      <c r="D493" t="s">
        <v>374</v>
      </c>
      <c r="E493">
        <v>1</v>
      </c>
      <c r="F493">
        <v>0</v>
      </c>
      <c r="G493">
        <v>0</v>
      </c>
      <c r="H493">
        <v>5.8436067720682301</v>
      </c>
      <c r="I493">
        <v>0.39478063583374018</v>
      </c>
      <c r="J493">
        <v>5.7931248114440166</v>
      </c>
      <c r="K493">
        <v>0.44527220726013178</v>
      </c>
      <c r="L493">
        <v>5.9411354064941406</v>
      </c>
      <c r="M493">
        <v>0.48652681708335882</v>
      </c>
      <c r="N493">
        <v>-0.14740429818630221</v>
      </c>
      <c r="O493">
        <v>0.98516535758972168</v>
      </c>
      <c r="P493">
        <v>5.8396039009094238</v>
      </c>
      <c r="Q493">
        <v>0.76668864488601685</v>
      </c>
      <c r="R493">
        <v>-4.5096457004547119E-2</v>
      </c>
      <c r="S493">
        <v>1.299838781356812</v>
      </c>
      <c r="T493">
        <v>0</v>
      </c>
    </row>
    <row r="494" spans="1:20" x14ac:dyDescent="0.25">
      <c r="A494" s="72" t="s">
        <v>536</v>
      </c>
      <c r="B494" t="s">
        <v>27</v>
      </c>
      <c r="C494" t="s">
        <v>375</v>
      </c>
      <c r="D494" t="s">
        <v>374</v>
      </c>
      <c r="E494">
        <v>1</v>
      </c>
      <c r="F494">
        <v>0</v>
      </c>
      <c r="G494">
        <v>0</v>
      </c>
      <c r="H494">
        <v>5.7904964818596572</v>
      </c>
      <c r="I494">
        <v>0.4828648567199707</v>
      </c>
      <c r="J494">
        <v>5.6963440504512368</v>
      </c>
      <c r="K494">
        <v>0.51307201385498047</v>
      </c>
      <c r="L494">
        <v>5.9745817184448242</v>
      </c>
      <c r="M494">
        <v>0.59725326299667358</v>
      </c>
      <c r="N494">
        <v>-0.22540262341499329</v>
      </c>
      <c r="O494">
        <v>0.93325811624526978</v>
      </c>
      <c r="P494">
        <v>5.8488049507141113</v>
      </c>
      <c r="Q494">
        <v>0.89732211828231812</v>
      </c>
      <c r="R494">
        <v>-0.12591627240180969</v>
      </c>
      <c r="S494">
        <v>1.29982590675354</v>
      </c>
      <c r="T494">
        <v>0</v>
      </c>
    </row>
    <row r="495" spans="1:20" x14ac:dyDescent="0.25">
      <c r="A495" s="72" t="s">
        <v>537</v>
      </c>
      <c r="B495" t="s">
        <v>27</v>
      </c>
      <c r="C495" t="s">
        <v>375</v>
      </c>
      <c r="D495" t="s">
        <v>374</v>
      </c>
      <c r="E495">
        <v>1</v>
      </c>
      <c r="F495">
        <v>0.65</v>
      </c>
      <c r="G495">
        <v>65</v>
      </c>
      <c r="H495">
        <v>5.7102261995239258</v>
      </c>
      <c r="I495">
        <v>0.36045575141906738</v>
      </c>
      <c r="J495">
        <v>5.6740751738360444</v>
      </c>
      <c r="K495">
        <v>0.3807060718536377</v>
      </c>
      <c r="L495">
        <v>5.6555495262145996</v>
      </c>
      <c r="M495">
        <v>0.41024437546730042</v>
      </c>
      <c r="N495">
        <v>9.8277710378170013E-2</v>
      </c>
      <c r="O495">
        <v>1.0152308940887449</v>
      </c>
      <c r="P495">
        <v>5.5353927612304688</v>
      </c>
      <c r="Q495">
        <v>0.5977509617805481</v>
      </c>
      <c r="R495">
        <v>0.17126619815826419</v>
      </c>
      <c r="S495">
        <v>1.2998578548431401</v>
      </c>
      <c r="T495">
        <v>0</v>
      </c>
    </row>
    <row r="496" spans="1:20" x14ac:dyDescent="0.25">
      <c r="A496" s="72" t="s">
        <v>538</v>
      </c>
      <c r="B496" t="s">
        <v>27</v>
      </c>
      <c r="C496" t="s">
        <v>375</v>
      </c>
      <c r="D496" t="s">
        <v>374</v>
      </c>
      <c r="E496">
        <v>1</v>
      </c>
      <c r="F496">
        <v>1</v>
      </c>
      <c r="G496">
        <v>90</v>
      </c>
      <c r="H496">
        <v>5.7056447724804373</v>
      </c>
      <c r="I496">
        <v>0.38689374923706049</v>
      </c>
      <c r="J496">
        <v>5.6186284414890624</v>
      </c>
      <c r="K496">
        <v>0.37769389152526861</v>
      </c>
      <c r="L496">
        <v>5.7817950248718262</v>
      </c>
      <c r="M496">
        <v>0.47440972924232477</v>
      </c>
      <c r="N496">
        <v>-0.1182131394743919</v>
      </c>
      <c r="O496">
        <v>0.99547749757766724</v>
      </c>
      <c r="P496">
        <v>5.6883044242858887</v>
      </c>
      <c r="Q496">
        <v>0.65545076131820679</v>
      </c>
      <c r="R496">
        <v>-7.8982755541801453E-2</v>
      </c>
      <c r="S496">
        <v>1.29982590675354</v>
      </c>
      <c r="T496">
        <v>0</v>
      </c>
    </row>
    <row r="497" spans="1:20" x14ac:dyDescent="0.25">
      <c r="A497" s="72" t="s">
        <v>539</v>
      </c>
      <c r="B497" t="s">
        <v>27</v>
      </c>
      <c r="C497" t="s">
        <v>375</v>
      </c>
      <c r="D497" t="s">
        <v>374</v>
      </c>
      <c r="E497">
        <v>1</v>
      </c>
      <c r="F497">
        <v>0</v>
      </c>
      <c r="G497">
        <v>0</v>
      </c>
      <c r="H497">
        <v>5.6361877526979347</v>
      </c>
      <c r="I497">
        <v>0.58097267150878906</v>
      </c>
      <c r="J497">
        <v>5.5330221638531363</v>
      </c>
      <c r="K497">
        <v>0.61822676658630371</v>
      </c>
      <c r="L497">
        <v>5.7999987602233887</v>
      </c>
      <c r="M497">
        <v>0.70135092735290527</v>
      </c>
      <c r="N497">
        <v>-0.17099049687385559</v>
      </c>
      <c r="O497">
        <v>0.8462403416633606</v>
      </c>
      <c r="P497">
        <v>5.5824065208435059</v>
      </c>
      <c r="Q497">
        <v>1.061600923538208</v>
      </c>
      <c r="R497">
        <v>-3.4673124551773071E-2</v>
      </c>
      <c r="S497">
        <v>1.299848318099976</v>
      </c>
      <c r="T497">
        <v>0</v>
      </c>
    </row>
    <row r="498" spans="1:20" x14ac:dyDescent="0.25">
      <c r="A498" s="72" t="s">
        <v>540</v>
      </c>
      <c r="B498" t="s">
        <v>27</v>
      </c>
      <c r="C498" t="s">
        <v>375</v>
      </c>
      <c r="D498" t="s">
        <v>374</v>
      </c>
      <c r="E498">
        <v>1</v>
      </c>
      <c r="F498">
        <v>1</v>
      </c>
      <c r="G498">
        <v>80</v>
      </c>
      <c r="H498">
        <v>5.5879579101155024</v>
      </c>
      <c r="I498">
        <v>0.54215836524963379</v>
      </c>
      <c r="J498">
        <v>5.5207183206108343</v>
      </c>
      <c r="K498">
        <v>0.57269716262817383</v>
      </c>
      <c r="L498">
        <v>5.6762866973876953</v>
      </c>
      <c r="M498">
        <v>0.64892345666885376</v>
      </c>
      <c r="N498">
        <v>-9.9955551326274872E-2</v>
      </c>
      <c r="O498">
        <v>0.87255537509918213</v>
      </c>
      <c r="P498">
        <v>5.4986906051635742</v>
      </c>
      <c r="Q498">
        <v>0.96738290786743164</v>
      </c>
      <c r="R498">
        <v>1.6940504312515259E-2</v>
      </c>
      <c r="S498">
        <v>1.29984986782074</v>
      </c>
      <c r="T498">
        <v>0</v>
      </c>
    </row>
    <row r="499" spans="1:20" x14ac:dyDescent="0.25">
      <c r="A499" s="72" t="s">
        <v>541</v>
      </c>
      <c r="B499" t="s">
        <v>40</v>
      </c>
      <c r="C499" t="s">
        <v>375</v>
      </c>
      <c r="D499" t="s">
        <v>374</v>
      </c>
      <c r="E499">
        <v>1</v>
      </c>
      <c r="F499">
        <v>1</v>
      </c>
      <c r="G499">
        <v>90</v>
      </c>
      <c r="H499">
        <v>6.1977600888048832</v>
      </c>
      <c r="I499">
        <v>0.55251812934875488</v>
      </c>
      <c r="J499">
        <v>6.7319643133869516</v>
      </c>
      <c r="K499">
        <v>1.0409202575683589</v>
      </c>
      <c r="L499">
        <v>6.0500426292419434</v>
      </c>
      <c r="M499">
        <v>0.60874122381210327</v>
      </c>
      <c r="N499">
        <v>0.17737257480621341</v>
      </c>
      <c r="O499">
        <v>0.79182183742523193</v>
      </c>
      <c r="P499">
        <v>5.754216194152832</v>
      </c>
      <c r="Q499">
        <v>1.199119925498962</v>
      </c>
      <c r="R499">
        <v>0.55695229768753052</v>
      </c>
      <c r="S499">
        <v>1.299923181533813</v>
      </c>
      <c r="T499">
        <v>0</v>
      </c>
    </row>
    <row r="500" spans="1:20" x14ac:dyDescent="0.25">
      <c r="A500" s="72" t="s">
        <v>542</v>
      </c>
      <c r="B500" t="s">
        <v>40</v>
      </c>
      <c r="C500" t="s">
        <v>375</v>
      </c>
      <c r="D500" t="s">
        <v>374</v>
      </c>
      <c r="E500">
        <v>1</v>
      </c>
      <c r="F500">
        <v>1</v>
      </c>
      <c r="G500">
        <v>90</v>
      </c>
      <c r="H500">
        <v>6.014286464426486</v>
      </c>
      <c r="I500">
        <v>0.43372082710266108</v>
      </c>
      <c r="J500">
        <v>6.2688710265541134</v>
      </c>
      <c r="K500">
        <v>0.66289806365966797</v>
      </c>
      <c r="L500">
        <v>5.9079670906066886</v>
      </c>
      <c r="M500">
        <v>0.4793449342250824</v>
      </c>
      <c r="N500">
        <v>0.16268518567085269</v>
      </c>
      <c r="O500">
        <v>0.9096074104309082</v>
      </c>
      <c r="P500">
        <v>5.727696418762207</v>
      </c>
      <c r="Q500">
        <v>0.84348481893539429</v>
      </c>
      <c r="R500">
        <v>0.45122158527374268</v>
      </c>
      <c r="S500">
        <v>1.299906969070435</v>
      </c>
      <c r="T500">
        <v>0</v>
      </c>
    </row>
    <row r="501" spans="1:20" x14ac:dyDescent="0.25">
      <c r="A501" s="72" t="s">
        <v>543</v>
      </c>
      <c r="B501" t="s">
        <v>40</v>
      </c>
      <c r="C501" t="s">
        <v>375</v>
      </c>
      <c r="D501" t="s">
        <v>374</v>
      </c>
      <c r="E501">
        <v>1</v>
      </c>
      <c r="F501">
        <v>0</v>
      </c>
      <c r="G501">
        <v>55</v>
      </c>
      <c r="H501">
        <v>5.9206401771757111</v>
      </c>
      <c r="I501">
        <v>0.36055207252502441</v>
      </c>
      <c r="J501">
        <v>6.1065408819960707</v>
      </c>
      <c r="K501">
        <v>0.51915693283081055</v>
      </c>
      <c r="L501">
        <v>5.8182578086853027</v>
      </c>
      <c r="M501">
        <v>0.39235854148864752</v>
      </c>
      <c r="N501">
        <v>0.19143733382225039</v>
      </c>
      <c r="O501">
        <v>0.9906771183013916</v>
      </c>
      <c r="P501">
        <v>5.6607012748718262</v>
      </c>
      <c r="Q501">
        <v>0.64034140110015869</v>
      </c>
      <c r="R501">
        <v>0.48537546396255488</v>
      </c>
      <c r="S501">
        <v>1.2999072074890139</v>
      </c>
      <c r="T501">
        <v>0</v>
      </c>
    </row>
    <row r="502" spans="1:20" x14ac:dyDescent="0.25">
      <c r="A502" s="72" t="s">
        <v>544</v>
      </c>
      <c r="B502" t="s">
        <v>40</v>
      </c>
      <c r="C502" t="s">
        <v>375</v>
      </c>
      <c r="D502" t="s">
        <v>374</v>
      </c>
      <c r="E502">
        <v>1</v>
      </c>
      <c r="F502">
        <v>0</v>
      </c>
      <c r="G502">
        <v>50</v>
      </c>
      <c r="H502">
        <v>5.8708963366513016</v>
      </c>
      <c r="I502">
        <v>0.48576450347900391</v>
      </c>
      <c r="J502">
        <v>5.9876101673231732</v>
      </c>
      <c r="K502">
        <v>0.64401483535766602</v>
      </c>
      <c r="L502">
        <v>5.873685359954834</v>
      </c>
      <c r="M502">
        <v>0.56950592994689941</v>
      </c>
      <c r="N502">
        <v>-3.6041215062141418E-3</v>
      </c>
      <c r="O502">
        <v>0.90130245685577393</v>
      </c>
      <c r="P502">
        <v>5.6582112312316886</v>
      </c>
      <c r="Q502">
        <v>0.96151143312454224</v>
      </c>
      <c r="R502">
        <v>0.2505359947681427</v>
      </c>
      <c r="S502">
        <v>1.2998809814453121</v>
      </c>
      <c r="T502">
        <v>0</v>
      </c>
    </row>
    <row r="503" spans="1:20" x14ac:dyDescent="0.25">
      <c r="A503" s="72" t="s">
        <v>545</v>
      </c>
      <c r="B503" t="s">
        <v>40</v>
      </c>
      <c r="C503" t="s">
        <v>375</v>
      </c>
      <c r="D503" t="s">
        <v>374</v>
      </c>
      <c r="E503">
        <v>1</v>
      </c>
      <c r="F503">
        <v>0</v>
      </c>
      <c r="G503">
        <v>20</v>
      </c>
      <c r="H503">
        <v>5.8708963366513016</v>
      </c>
      <c r="I503">
        <v>0.48576450347900391</v>
      </c>
      <c r="J503">
        <v>5.9876101673231732</v>
      </c>
      <c r="K503">
        <v>0.64401483535766602</v>
      </c>
      <c r="L503">
        <v>5.873685359954834</v>
      </c>
      <c r="M503">
        <v>0.56950592994689941</v>
      </c>
      <c r="N503">
        <v>-3.6041215062141418E-3</v>
      </c>
      <c r="O503">
        <v>0.90130245685577393</v>
      </c>
      <c r="P503">
        <v>5.6582112312316886</v>
      </c>
      <c r="Q503">
        <v>0.96151143312454224</v>
      </c>
      <c r="R503">
        <v>0.2505359947681427</v>
      </c>
      <c r="S503">
        <v>1.2998809814453121</v>
      </c>
      <c r="T503">
        <v>0</v>
      </c>
    </row>
    <row r="504" spans="1:20" x14ac:dyDescent="0.25">
      <c r="A504" s="72" t="s">
        <v>546</v>
      </c>
      <c r="B504" t="s">
        <v>40</v>
      </c>
      <c r="C504" t="s">
        <v>375</v>
      </c>
      <c r="D504" t="s">
        <v>374</v>
      </c>
      <c r="E504">
        <v>1</v>
      </c>
      <c r="F504">
        <v>0.6</v>
      </c>
      <c r="G504">
        <v>60</v>
      </c>
      <c r="H504">
        <v>5.9397352718162981</v>
      </c>
      <c r="I504">
        <v>0.31740570068359381</v>
      </c>
      <c r="J504">
        <v>5.96861457652233</v>
      </c>
      <c r="K504">
        <v>0.37275838851928711</v>
      </c>
      <c r="L504">
        <v>5.9818949699401864</v>
      </c>
      <c r="M504">
        <v>0.38888448476791382</v>
      </c>
      <c r="N504">
        <v>-8.0076918005943298E-2</v>
      </c>
      <c r="O504">
        <v>1.055473327636719</v>
      </c>
      <c r="P504">
        <v>5.8957648277282706</v>
      </c>
      <c r="Q504">
        <v>0.61131429672241211</v>
      </c>
      <c r="R504">
        <v>8.8502973318099976E-2</v>
      </c>
      <c r="S504">
        <v>1.2998566627502439</v>
      </c>
      <c r="T504">
        <v>0</v>
      </c>
    </row>
    <row r="505" spans="1:20" x14ac:dyDescent="0.25">
      <c r="A505" s="72" t="s">
        <v>547</v>
      </c>
      <c r="B505" t="s">
        <v>40</v>
      </c>
      <c r="C505" t="s">
        <v>375</v>
      </c>
      <c r="D505" t="s">
        <v>374</v>
      </c>
      <c r="E505">
        <v>1</v>
      </c>
      <c r="F505">
        <v>1</v>
      </c>
      <c r="G505">
        <v>85</v>
      </c>
      <c r="H505">
        <v>5.786907328237624</v>
      </c>
      <c r="I505">
        <v>0.43128705024719238</v>
      </c>
      <c r="J505">
        <v>5.854896269397516</v>
      </c>
      <c r="K505">
        <v>0.5231473445892334</v>
      </c>
      <c r="L505">
        <v>5.6787371635437012</v>
      </c>
      <c r="M505">
        <v>0.47558727860450739</v>
      </c>
      <c r="N505">
        <v>0.16689527034759519</v>
      </c>
      <c r="O505">
        <v>0.93568968772888184</v>
      </c>
      <c r="P505">
        <v>5.5288844108581543</v>
      </c>
      <c r="Q505">
        <v>0.74435251951217651</v>
      </c>
      <c r="R505">
        <v>0.31694906949996948</v>
      </c>
      <c r="S505">
        <v>1.2998766899108889</v>
      </c>
      <c r="T505">
        <v>0</v>
      </c>
    </row>
    <row r="506" spans="1:20" x14ac:dyDescent="0.25">
      <c r="A506" s="72" t="s">
        <v>548</v>
      </c>
      <c r="B506" t="s">
        <v>40</v>
      </c>
      <c r="C506" t="s">
        <v>375</v>
      </c>
      <c r="D506" t="s">
        <v>374</v>
      </c>
      <c r="E506">
        <v>1</v>
      </c>
      <c r="F506">
        <v>0</v>
      </c>
      <c r="G506">
        <v>35</v>
      </c>
      <c r="H506">
        <v>5.8289737017502032</v>
      </c>
      <c r="I506">
        <v>0.35987353324890142</v>
      </c>
      <c r="J506">
        <v>5.8119541623321176</v>
      </c>
      <c r="K506">
        <v>0.39723324775695801</v>
      </c>
      <c r="L506">
        <v>5.8472981452941886</v>
      </c>
      <c r="M506">
        <v>0.43126419186592102</v>
      </c>
      <c r="N506">
        <v>-3.137679398059845E-2</v>
      </c>
      <c r="O506">
        <v>1.0136739015579219</v>
      </c>
      <c r="P506">
        <v>5.7343878746032706</v>
      </c>
      <c r="Q506">
        <v>0.65147584676742554</v>
      </c>
      <c r="R506">
        <v>8.8424146175384521E-2</v>
      </c>
      <c r="S506">
        <v>1.299853563308716</v>
      </c>
      <c r="T506">
        <v>0</v>
      </c>
    </row>
    <row r="507" spans="1:20" x14ac:dyDescent="0.25">
      <c r="A507" s="72" t="s">
        <v>549</v>
      </c>
      <c r="B507" t="s">
        <v>40</v>
      </c>
      <c r="C507" t="s">
        <v>375</v>
      </c>
      <c r="D507" t="s">
        <v>374</v>
      </c>
      <c r="E507">
        <v>1</v>
      </c>
      <c r="F507">
        <v>0.4</v>
      </c>
      <c r="G507">
        <v>60</v>
      </c>
      <c r="H507">
        <v>5.8131402043495042</v>
      </c>
      <c r="I507">
        <v>0.33287310600280762</v>
      </c>
      <c r="J507">
        <v>5.8014168589277091</v>
      </c>
      <c r="K507">
        <v>0.33706521987915039</v>
      </c>
      <c r="L507">
        <v>5.808985710144043</v>
      </c>
      <c r="M507">
        <v>0.39417406916618353</v>
      </c>
      <c r="N507">
        <v>7.7890902757644653E-3</v>
      </c>
      <c r="O507">
        <v>1.033845901489258</v>
      </c>
      <c r="P507">
        <v>5.7422347068786621</v>
      </c>
      <c r="Q507">
        <v>0.55514508485794067</v>
      </c>
      <c r="R507">
        <v>7.920798659324646E-2</v>
      </c>
      <c r="S507">
        <v>1.29984974861145</v>
      </c>
      <c r="T507">
        <v>0</v>
      </c>
    </row>
    <row r="508" spans="1:20" x14ac:dyDescent="0.25">
      <c r="A508" s="72" t="s">
        <v>550</v>
      </c>
      <c r="B508" t="s">
        <v>40</v>
      </c>
      <c r="C508" t="s">
        <v>375</v>
      </c>
      <c r="D508" t="s">
        <v>374</v>
      </c>
      <c r="E508">
        <v>1</v>
      </c>
      <c r="F508">
        <v>0</v>
      </c>
      <c r="G508">
        <v>0</v>
      </c>
      <c r="H508">
        <v>5.6693878233104309</v>
      </c>
      <c r="I508">
        <v>0.38298463821411127</v>
      </c>
      <c r="J508">
        <v>5.6378913473479262</v>
      </c>
      <c r="K508">
        <v>0.38903307914733892</v>
      </c>
      <c r="L508">
        <v>5.6155686378479004</v>
      </c>
      <c r="M508">
        <v>0.43677100539207458</v>
      </c>
      <c r="N508">
        <v>9.0804003179073334E-2</v>
      </c>
      <c r="O508">
        <v>0.98439717292785645</v>
      </c>
      <c r="P508">
        <v>5.5237593650817871</v>
      </c>
      <c r="Q508">
        <v>0.62312215566635132</v>
      </c>
      <c r="R508">
        <v>0.13562470674514771</v>
      </c>
      <c r="S508">
        <v>1.299857497215271</v>
      </c>
      <c r="T508">
        <v>0</v>
      </c>
    </row>
    <row r="509" spans="1:20" x14ac:dyDescent="0.25">
      <c r="A509" s="72" t="s">
        <v>551</v>
      </c>
      <c r="B509" t="s">
        <v>40</v>
      </c>
      <c r="C509" t="s">
        <v>375</v>
      </c>
      <c r="D509" t="s">
        <v>374</v>
      </c>
      <c r="E509">
        <v>1</v>
      </c>
      <c r="F509">
        <v>0</v>
      </c>
      <c r="G509">
        <v>0</v>
      </c>
      <c r="H509">
        <v>5.5667010977784201</v>
      </c>
      <c r="I509">
        <v>0.34452962875366211</v>
      </c>
      <c r="J509">
        <v>5.5541188695979073</v>
      </c>
      <c r="K509">
        <v>0.32095599174499512</v>
      </c>
      <c r="L509">
        <v>5.4680604934692383</v>
      </c>
      <c r="M509">
        <v>0.37419223785400391</v>
      </c>
      <c r="N509">
        <v>0.19344931840896609</v>
      </c>
      <c r="O509">
        <v>1.012548565864563</v>
      </c>
      <c r="P509">
        <v>5.449409008026123</v>
      </c>
      <c r="Q509">
        <v>0.50951462984085083</v>
      </c>
      <c r="R509">
        <v>0.15197145938873291</v>
      </c>
      <c r="S509">
        <v>1.2998619079589839</v>
      </c>
      <c r="T509">
        <v>0</v>
      </c>
    </row>
    <row r="510" spans="1:20" x14ac:dyDescent="0.25">
      <c r="A510" s="72" t="s">
        <v>552</v>
      </c>
      <c r="B510" t="s">
        <v>48</v>
      </c>
      <c r="C510" t="s">
        <v>375</v>
      </c>
      <c r="D510" t="s">
        <v>374</v>
      </c>
      <c r="E510">
        <v>1</v>
      </c>
      <c r="F510">
        <v>1</v>
      </c>
      <c r="G510">
        <v>90</v>
      </c>
      <c r="H510">
        <v>5.8742254966691956</v>
      </c>
      <c r="I510">
        <v>0.5355987548828125</v>
      </c>
      <c r="J510">
        <v>6.2728103287478394</v>
      </c>
      <c r="K510">
        <v>0.82702326774597168</v>
      </c>
      <c r="L510">
        <v>5.5844898223876953</v>
      </c>
      <c r="M510">
        <v>0.54398226737976074</v>
      </c>
      <c r="N510">
        <v>0.3846009373664856</v>
      </c>
      <c r="O510">
        <v>0.80165481567382813</v>
      </c>
      <c r="P510">
        <v>5.456906795501709</v>
      </c>
      <c r="Q510">
        <v>0.90890252590179443</v>
      </c>
      <c r="R510">
        <v>0.60411447286605835</v>
      </c>
      <c r="S510">
        <v>1.299921035766602</v>
      </c>
      <c r="T510">
        <v>0</v>
      </c>
    </row>
    <row r="511" spans="1:20" x14ac:dyDescent="0.25">
      <c r="A511" s="72" t="s">
        <v>553</v>
      </c>
      <c r="B511" t="s">
        <v>48</v>
      </c>
      <c r="C511" t="s">
        <v>375</v>
      </c>
      <c r="D511" t="s">
        <v>374</v>
      </c>
      <c r="E511">
        <v>1</v>
      </c>
      <c r="F511">
        <v>0.45</v>
      </c>
      <c r="G511">
        <v>55</v>
      </c>
      <c r="H511">
        <v>5.865496895066733</v>
      </c>
      <c r="I511">
        <v>0.44715690612792969</v>
      </c>
      <c r="J511">
        <v>6.1288833025292169</v>
      </c>
      <c r="K511">
        <v>0.65382075309753418</v>
      </c>
      <c r="L511">
        <v>5.6541666984558114</v>
      </c>
      <c r="M511">
        <v>0.45676776766777039</v>
      </c>
      <c r="N511">
        <v>0.33537265658378601</v>
      </c>
      <c r="O511">
        <v>0.89495015144348145</v>
      </c>
      <c r="P511">
        <v>5.497251033782959</v>
      </c>
      <c r="Q511">
        <v>0.73391789197921753</v>
      </c>
      <c r="R511">
        <v>0.58310997486114502</v>
      </c>
      <c r="S511">
        <v>1.299912691116333</v>
      </c>
      <c r="T511">
        <v>0</v>
      </c>
    </row>
    <row r="512" spans="1:20" x14ac:dyDescent="0.25">
      <c r="A512" s="72" t="s">
        <v>554</v>
      </c>
      <c r="B512" t="s">
        <v>48</v>
      </c>
      <c r="C512" t="s">
        <v>375</v>
      </c>
      <c r="D512" t="s">
        <v>374</v>
      </c>
      <c r="E512">
        <v>1</v>
      </c>
      <c r="F512">
        <v>0</v>
      </c>
      <c r="G512">
        <v>30</v>
      </c>
      <c r="H512">
        <v>5.8695371508626826</v>
      </c>
      <c r="I512">
        <v>0.48792743682861328</v>
      </c>
      <c r="J512">
        <v>6.0068749628158491</v>
      </c>
      <c r="K512">
        <v>0.64620780944824219</v>
      </c>
      <c r="L512">
        <v>5.8471803665161133</v>
      </c>
      <c r="M512">
        <v>0.56601780652999878</v>
      </c>
      <c r="N512">
        <v>2.9059819877147671E-2</v>
      </c>
      <c r="O512">
        <v>0.89489966630935669</v>
      </c>
      <c r="P512">
        <v>5.6464018821716309</v>
      </c>
      <c r="Q512">
        <v>0.94682043790817261</v>
      </c>
      <c r="R512">
        <v>0.27732652425765991</v>
      </c>
      <c r="S512">
        <v>1.2998836040496831</v>
      </c>
      <c r="T512">
        <v>0</v>
      </c>
    </row>
    <row r="513" spans="1:20" x14ac:dyDescent="0.25">
      <c r="A513" s="72" t="s">
        <v>555</v>
      </c>
      <c r="B513" t="s">
        <v>48</v>
      </c>
      <c r="C513" t="s">
        <v>375</v>
      </c>
      <c r="D513" t="s">
        <v>374</v>
      </c>
      <c r="E513">
        <v>1</v>
      </c>
      <c r="F513">
        <v>0</v>
      </c>
      <c r="G513">
        <v>30</v>
      </c>
      <c r="H513">
        <v>5.8187071197960272</v>
      </c>
      <c r="I513">
        <v>0.45908904075622559</v>
      </c>
      <c r="J513">
        <v>5.9740489646087251</v>
      </c>
      <c r="K513">
        <v>0.59492301940917969</v>
      </c>
      <c r="L513">
        <v>5.6639952659606934</v>
      </c>
      <c r="M513">
        <v>0.49316069483757019</v>
      </c>
      <c r="N513">
        <v>0.22923815250396731</v>
      </c>
      <c r="O513">
        <v>0.89931100606918335</v>
      </c>
      <c r="P513">
        <v>5.5219383239746094</v>
      </c>
      <c r="Q513">
        <v>0.78570854663848877</v>
      </c>
      <c r="R513">
        <v>0.40877777338027949</v>
      </c>
      <c r="S513">
        <v>1.2998924255371089</v>
      </c>
      <c r="T513">
        <v>0</v>
      </c>
    </row>
    <row r="514" spans="1:20" x14ac:dyDescent="0.25">
      <c r="A514" s="72" t="s">
        <v>556</v>
      </c>
      <c r="B514" t="s">
        <v>48</v>
      </c>
      <c r="C514" t="s">
        <v>375</v>
      </c>
      <c r="D514" t="s">
        <v>374</v>
      </c>
      <c r="E514">
        <v>1</v>
      </c>
      <c r="F514">
        <v>0</v>
      </c>
      <c r="G514">
        <v>0</v>
      </c>
      <c r="H514">
        <v>5.78035359950022</v>
      </c>
      <c r="I514">
        <v>0.38521146774291992</v>
      </c>
      <c r="J514">
        <v>5.9301656900880966</v>
      </c>
      <c r="K514">
        <v>0.49158048629760742</v>
      </c>
      <c r="L514">
        <v>5.6325168609619141</v>
      </c>
      <c r="M514">
        <v>0.40350127220153809</v>
      </c>
      <c r="N514">
        <v>0.26723259687423712</v>
      </c>
      <c r="O514">
        <v>0.97037684917449951</v>
      </c>
      <c r="P514">
        <v>5.5280556678771973</v>
      </c>
      <c r="Q514">
        <v>0.62478816509246826</v>
      </c>
      <c r="R514">
        <v>0.45248627662658691</v>
      </c>
      <c r="S514">
        <v>1.2998976707458501</v>
      </c>
      <c r="T514">
        <v>0</v>
      </c>
    </row>
    <row r="515" spans="1:20" x14ac:dyDescent="0.25">
      <c r="A515" s="72" t="s">
        <v>557</v>
      </c>
      <c r="B515" t="s">
        <v>48</v>
      </c>
      <c r="C515" t="s">
        <v>375</v>
      </c>
      <c r="D515" t="s">
        <v>374</v>
      </c>
      <c r="E515">
        <v>1</v>
      </c>
      <c r="F515">
        <v>0.55000000000000004</v>
      </c>
      <c r="G515">
        <v>55</v>
      </c>
      <c r="H515">
        <v>5.8751119724852838</v>
      </c>
      <c r="I515">
        <v>0.27542448043823242</v>
      </c>
      <c r="J515">
        <v>5.8882333625736116</v>
      </c>
      <c r="K515">
        <v>0.2718505859375</v>
      </c>
      <c r="L515">
        <v>5.9039773941040039</v>
      </c>
      <c r="M515">
        <v>0.33804798126220698</v>
      </c>
      <c r="N515">
        <v>-6.3183784484863281E-2</v>
      </c>
      <c r="O515">
        <v>1.1031868457794189</v>
      </c>
      <c r="P515">
        <v>5.8931431770324707</v>
      </c>
      <c r="Q515">
        <v>0.46307337284088129</v>
      </c>
      <c r="R515">
        <v>-7.8914761543273926E-3</v>
      </c>
      <c r="S515">
        <v>1.299832820892334</v>
      </c>
      <c r="T515">
        <v>0</v>
      </c>
    </row>
    <row r="516" spans="1:20" x14ac:dyDescent="0.25">
      <c r="A516" s="72" t="s">
        <v>558</v>
      </c>
      <c r="B516" t="s">
        <v>48</v>
      </c>
      <c r="C516" t="s">
        <v>375</v>
      </c>
      <c r="D516" t="s">
        <v>374</v>
      </c>
      <c r="E516">
        <v>1</v>
      </c>
      <c r="F516">
        <v>0</v>
      </c>
      <c r="G516">
        <v>0</v>
      </c>
      <c r="H516">
        <v>5.6109072174104044</v>
      </c>
      <c r="I516">
        <v>0.34502625465393072</v>
      </c>
      <c r="J516">
        <v>5.6653851938949318</v>
      </c>
      <c r="K516">
        <v>0.35450363159179688</v>
      </c>
      <c r="L516">
        <v>5.4887866973876953</v>
      </c>
      <c r="M516">
        <v>0.36412724852561951</v>
      </c>
      <c r="N516">
        <v>0.24518042802810669</v>
      </c>
      <c r="O516">
        <v>1.017433166503906</v>
      </c>
      <c r="P516">
        <v>5.469144344329834</v>
      </c>
      <c r="Q516">
        <v>0.52034944295883179</v>
      </c>
      <c r="R516">
        <v>0.27482002973556519</v>
      </c>
      <c r="S516">
        <v>1.299878001213074</v>
      </c>
      <c r="T516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45"/>
  <sheetViews>
    <sheetView topLeftCell="A511" workbookViewId="0">
      <selection activeCell="B1" sqref="B1:N1048576"/>
    </sheetView>
  </sheetViews>
  <sheetFormatPr defaultRowHeight="15" x14ac:dyDescent="0.25"/>
  <cols>
    <col min="1" max="1" width="9.140625" style="54" customWidth="1"/>
    <col min="2" max="2" width="6" customWidth="1"/>
    <col min="3" max="3" width="3" customWidth="1"/>
    <col min="4" max="4" width="12" customWidth="1"/>
    <col min="5" max="5" width="21" customWidth="1"/>
    <col min="6" max="6" width="12" customWidth="1"/>
    <col min="7" max="9" width="6" customWidth="1"/>
    <col min="10" max="14" width="7" customWidth="1"/>
  </cols>
  <sheetData>
    <row r="1" spans="1:14" x14ac:dyDescent="0.25">
      <c r="B1" s="73" t="s">
        <v>559</v>
      </c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</row>
    <row r="2" spans="1:14" x14ac:dyDescent="0.25">
      <c r="B2" t="s">
        <v>560</v>
      </c>
      <c r="C2" t="s">
        <v>561</v>
      </c>
      <c r="D2" t="s">
        <v>562</v>
      </c>
      <c r="E2" t="s">
        <v>563</v>
      </c>
      <c r="F2" t="s">
        <v>564</v>
      </c>
      <c r="G2" t="s">
        <v>565</v>
      </c>
      <c r="H2" t="s">
        <v>566</v>
      </c>
      <c r="I2" t="s">
        <v>567</v>
      </c>
      <c r="J2" t="s">
        <v>568</v>
      </c>
      <c r="K2" t="s">
        <v>569</v>
      </c>
      <c r="L2" t="s">
        <v>570</v>
      </c>
      <c r="M2" t="s">
        <v>571</v>
      </c>
      <c r="N2" t="s">
        <v>572</v>
      </c>
    </row>
    <row r="3" spans="1:14" x14ac:dyDescent="0.25">
      <c r="A3" s="54" t="str">
        <f t="shared" ref="A3:A66" si="0">E3</f>
        <v>Maignan</v>
      </c>
      <c r="B3">
        <v>4312</v>
      </c>
      <c r="C3" t="s">
        <v>21</v>
      </c>
      <c r="D3" t="s">
        <v>573</v>
      </c>
      <c r="E3" t="s">
        <v>322</v>
      </c>
      <c r="F3" t="s">
        <v>243</v>
      </c>
      <c r="G3">
        <v>17</v>
      </c>
      <c r="H3">
        <v>17</v>
      </c>
      <c r="I3">
        <v>0</v>
      </c>
      <c r="J3">
        <v>17</v>
      </c>
      <c r="K3">
        <v>17</v>
      </c>
      <c r="L3">
        <v>0</v>
      </c>
      <c r="M3">
        <v>89</v>
      </c>
      <c r="N3">
        <v>89</v>
      </c>
    </row>
    <row r="4" spans="1:14" x14ac:dyDescent="0.25">
      <c r="A4" s="54" t="str">
        <f t="shared" si="0"/>
        <v>Meret</v>
      </c>
      <c r="B4">
        <v>572</v>
      </c>
      <c r="C4" t="s">
        <v>21</v>
      </c>
      <c r="D4" t="s">
        <v>573</v>
      </c>
      <c r="E4" t="s">
        <v>376</v>
      </c>
      <c r="F4" t="s">
        <v>374</v>
      </c>
      <c r="G4">
        <v>16</v>
      </c>
      <c r="H4">
        <v>17</v>
      </c>
      <c r="I4">
        <v>-1</v>
      </c>
      <c r="J4">
        <v>16</v>
      </c>
      <c r="K4">
        <v>17</v>
      </c>
      <c r="L4">
        <v>-1</v>
      </c>
      <c r="M4">
        <v>80</v>
      </c>
      <c r="N4">
        <v>80</v>
      </c>
    </row>
    <row r="5" spans="1:14" x14ac:dyDescent="0.25">
      <c r="A5" s="54" t="str">
        <f t="shared" si="0"/>
        <v>Sommer</v>
      </c>
      <c r="B5">
        <v>2428</v>
      </c>
      <c r="C5" t="s">
        <v>21</v>
      </c>
      <c r="D5" t="s">
        <v>573</v>
      </c>
      <c r="E5" t="s">
        <v>216</v>
      </c>
      <c r="F5" t="s">
        <v>217</v>
      </c>
      <c r="G5">
        <v>16</v>
      </c>
      <c r="H5">
        <v>15</v>
      </c>
      <c r="I5">
        <v>1</v>
      </c>
      <c r="J5">
        <v>16</v>
      </c>
      <c r="K5">
        <v>15</v>
      </c>
      <c r="L5">
        <v>1</v>
      </c>
      <c r="M5">
        <v>67</v>
      </c>
      <c r="N5">
        <v>67</v>
      </c>
    </row>
    <row r="6" spans="1:14" x14ac:dyDescent="0.25">
      <c r="A6" s="54" t="str">
        <f t="shared" si="0"/>
        <v>Szczesny</v>
      </c>
      <c r="B6">
        <v>453</v>
      </c>
      <c r="C6" t="s">
        <v>21</v>
      </c>
      <c r="D6" t="s">
        <v>573</v>
      </c>
      <c r="E6" t="s">
        <v>241</v>
      </c>
      <c r="F6" t="s">
        <v>242</v>
      </c>
      <c r="G6">
        <v>15</v>
      </c>
      <c r="H6">
        <v>15</v>
      </c>
      <c r="I6">
        <v>0</v>
      </c>
      <c r="J6">
        <v>15</v>
      </c>
      <c r="K6">
        <v>15</v>
      </c>
      <c r="L6">
        <v>0</v>
      </c>
      <c r="M6">
        <v>71</v>
      </c>
      <c r="N6">
        <v>71</v>
      </c>
    </row>
    <row r="7" spans="1:14" x14ac:dyDescent="0.25">
      <c r="A7" s="54" t="str">
        <f t="shared" si="0"/>
        <v>Provedel</v>
      </c>
      <c r="B7">
        <v>2814</v>
      </c>
      <c r="C7" t="s">
        <v>21</v>
      </c>
      <c r="D7" t="s">
        <v>573</v>
      </c>
      <c r="E7" t="s">
        <v>268</v>
      </c>
      <c r="F7" t="s">
        <v>269</v>
      </c>
      <c r="G7">
        <v>15</v>
      </c>
      <c r="H7">
        <v>16</v>
      </c>
      <c r="I7">
        <v>-1</v>
      </c>
      <c r="J7">
        <v>15</v>
      </c>
      <c r="K7">
        <v>16</v>
      </c>
      <c r="L7">
        <v>-1</v>
      </c>
      <c r="M7">
        <v>60</v>
      </c>
      <c r="N7">
        <v>60</v>
      </c>
    </row>
    <row r="8" spans="1:14" x14ac:dyDescent="0.25">
      <c r="A8" s="54" t="str">
        <f t="shared" si="0"/>
        <v>Rui Patricio</v>
      </c>
      <c r="B8">
        <v>4270</v>
      </c>
      <c r="C8" t="s">
        <v>21</v>
      </c>
      <c r="D8" t="s">
        <v>573</v>
      </c>
      <c r="E8" t="s">
        <v>400</v>
      </c>
      <c r="F8" t="s">
        <v>347</v>
      </c>
      <c r="G8">
        <v>12</v>
      </c>
      <c r="H8">
        <v>14</v>
      </c>
      <c r="I8">
        <v>-2</v>
      </c>
      <c r="J8">
        <v>12</v>
      </c>
      <c r="K8">
        <v>14</v>
      </c>
      <c r="L8">
        <v>-2</v>
      </c>
      <c r="M8">
        <v>47</v>
      </c>
      <c r="N8">
        <v>47</v>
      </c>
    </row>
    <row r="9" spans="1:14" x14ac:dyDescent="0.25">
      <c r="A9" s="54" t="str">
        <f t="shared" si="0"/>
        <v>Di Gregorio</v>
      </c>
      <c r="B9">
        <v>5876</v>
      </c>
      <c r="C9" t="s">
        <v>21</v>
      </c>
      <c r="D9" t="s">
        <v>573</v>
      </c>
      <c r="E9" t="s">
        <v>345</v>
      </c>
      <c r="F9" t="s">
        <v>346</v>
      </c>
      <c r="G9">
        <v>12</v>
      </c>
      <c r="H9">
        <v>12</v>
      </c>
      <c r="I9">
        <v>0</v>
      </c>
      <c r="J9">
        <v>12</v>
      </c>
      <c r="K9">
        <v>12</v>
      </c>
      <c r="L9">
        <v>0</v>
      </c>
      <c r="M9">
        <v>37</v>
      </c>
      <c r="N9">
        <v>37</v>
      </c>
    </row>
    <row r="10" spans="1:14" x14ac:dyDescent="0.25">
      <c r="A10" s="54" t="str">
        <f t="shared" si="0"/>
        <v>Skorupski</v>
      </c>
      <c r="B10">
        <v>133</v>
      </c>
      <c r="C10" t="s">
        <v>21</v>
      </c>
      <c r="D10" t="s">
        <v>573</v>
      </c>
      <c r="E10" t="s">
        <v>52</v>
      </c>
      <c r="F10" t="s">
        <v>53</v>
      </c>
      <c r="G10">
        <v>10</v>
      </c>
      <c r="H10">
        <v>10</v>
      </c>
      <c r="I10">
        <v>0</v>
      </c>
      <c r="J10">
        <v>10</v>
      </c>
      <c r="K10">
        <v>10</v>
      </c>
      <c r="L10">
        <v>0</v>
      </c>
      <c r="M10">
        <v>32</v>
      </c>
      <c r="N10">
        <v>32</v>
      </c>
    </row>
    <row r="11" spans="1:14" x14ac:dyDescent="0.25">
      <c r="A11" s="54" t="str">
        <f t="shared" si="0"/>
        <v>Milinkovic-Savic V.</v>
      </c>
      <c r="B11">
        <v>2170</v>
      </c>
      <c r="C11" t="s">
        <v>21</v>
      </c>
      <c r="D11" t="s">
        <v>573</v>
      </c>
      <c r="E11" t="s">
        <v>475</v>
      </c>
      <c r="F11" t="s">
        <v>218</v>
      </c>
      <c r="G11">
        <v>10</v>
      </c>
      <c r="H11">
        <v>10</v>
      </c>
      <c r="I11">
        <v>0</v>
      </c>
      <c r="J11">
        <v>10</v>
      </c>
      <c r="K11">
        <v>10</v>
      </c>
      <c r="L11">
        <v>0</v>
      </c>
      <c r="M11">
        <v>31</v>
      </c>
      <c r="N11">
        <v>31</v>
      </c>
    </row>
    <row r="12" spans="1:14" x14ac:dyDescent="0.25">
      <c r="A12" s="54" t="str">
        <f t="shared" si="0"/>
        <v>Terracciano</v>
      </c>
      <c r="B12">
        <v>2815</v>
      </c>
      <c r="C12" t="s">
        <v>21</v>
      </c>
      <c r="D12" t="s">
        <v>573</v>
      </c>
      <c r="E12" t="s">
        <v>137</v>
      </c>
      <c r="F12" t="s">
        <v>109</v>
      </c>
      <c r="G12">
        <v>10</v>
      </c>
      <c r="H12">
        <v>10</v>
      </c>
      <c r="I12">
        <v>0</v>
      </c>
      <c r="J12">
        <v>10</v>
      </c>
      <c r="K12">
        <v>10</v>
      </c>
      <c r="L12">
        <v>0</v>
      </c>
      <c r="M12">
        <v>14</v>
      </c>
      <c r="N12">
        <v>14</v>
      </c>
    </row>
    <row r="13" spans="1:14" x14ac:dyDescent="0.25">
      <c r="A13" s="54" t="str">
        <f t="shared" si="0"/>
        <v>Carnesecchi</v>
      </c>
      <c r="B13">
        <v>4431</v>
      </c>
      <c r="C13" t="s">
        <v>21</v>
      </c>
      <c r="D13" t="s">
        <v>573</v>
      </c>
      <c r="E13" t="s">
        <v>25</v>
      </c>
      <c r="F13" t="s">
        <v>22</v>
      </c>
      <c r="G13">
        <v>10</v>
      </c>
      <c r="H13">
        <v>11</v>
      </c>
      <c r="I13">
        <v>-1</v>
      </c>
      <c r="J13">
        <v>10</v>
      </c>
      <c r="K13">
        <v>11</v>
      </c>
      <c r="L13">
        <v>-1</v>
      </c>
      <c r="M13">
        <v>10</v>
      </c>
      <c r="N13">
        <v>16</v>
      </c>
    </row>
    <row r="14" spans="1:14" x14ac:dyDescent="0.25">
      <c r="A14" s="54" t="str">
        <f t="shared" si="0"/>
        <v>Falcone</v>
      </c>
      <c r="B14">
        <v>2134</v>
      </c>
      <c r="C14" t="s">
        <v>21</v>
      </c>
      <c r="D14" t="s">
        <v>573</v>
      </c>
      <c r="E14" t="s">
        <v>293</v>
      </c>
      <c r="F14" t="s">
        <v>294</v>
      </c>
      <c r="G14">
        <v>9</v>
      </c>
      <c r="H14">
        <v>8</v>
      </c>
      <c r="I14">
        <v>1</v>
      </c>
      <c r="J14">
        <v>9</v>
      </c>
      <c r="K14">
        <v>8</v>
      </c>
      <c r="L14">
        <v>1</v>
      </c>
      <c r="M14">
        <v>22</v>
      </c>
      <c r="N14">
        <v>22</v>
      </c>
    </row>
    <row r="15" spans="1:14" x14ac:dyDescent="0.25">
      <c r="A15" s="54" t="str">
        <f t="shared" si="0"/>
        <v>Silvestri</v>
      </c>
      <c r="B15">
        <v>2211</v>
      </c>
      <c r="C15" t="s">
        <v>21</v>
      </c>
      <c r="D15" t="s">
        <v>573</v>
      </c>
      <c r="E15" t="s">
        <v>499</v>
      </c>
      <c r="F15" t="s">
        <v>295</v>
      </c>
      <c r="G15">
        <v>9</v>
      </c>
      <c r="H15">
        <v>9</v>
      </c>
      <c r="I15">
        <v>0</v>
      </c>
      <c r="J15">
        <v>9</v>
      </c>
      <c r="K15">
        <v>9</v>
      </c>
      <c r="L15">
        <v>0</v>
      </c>
      <c r="M15">
        <v>31</v>
      </c>
      <c r="N15">
        <v>31</v>
      </c>
    </row>
    <row r="16" spans="1:14" x14ac:dyDescent="0.25">
      <c r="A16" s="54" t="str">
        <f t="shared" si="0"/>
        <v>Ochoa</v>
      </c>
      <c r="B16">
        <v>6120</v>
      </c>
      <c r="C16" t="s">
        <v>21</v>
      </c>
      <c r="D16" t="s">
        <v>573</v>
      </c>
      <c r="E16" t="s">
        <v>424</v>
      </c>
      <c r="F16" t="s">
        <v>81</v>
      </c>
      <c r="G16">
        <v>9</v>
      </c>
      <c r="H16">
        <v>9</v>
      </c>
      <c r="I16">
        <v>0</v>
      </c>
      <c r="J16">
        <v>9</v>
      </c>
      <c r="K16">
        <v>9</v>
      </c>
      <c r="L16">
        <v>0</v>
      </c>
      <c r="M16">
        <v>27</v>
      </c>
      <c r="N16">
        <v>27</v>
      </c>
    </row>
    <row r="17" spans="1:14" x14ac:dyDescent="0.25">
      <c r="A17" s="54" t="str">
        <f t="shared" si="0"/>
        <v>Radunovic</v>
      </c>
      <c r="B17">
        <v>3</v>
      </c>
      <c r="C17" t="s">
        <v>21</v>
      </c>
      <c r="D17" t="s">
        <v>573</v>
      </c>
      <c r="E17" t="s">
        <v>79</v>
      </c>
      <c r="F17" t="s">
        <v>80</v>
      </c>
      <c r="G17">
        <v>8</v>
      </c>
      <c r="H17">
        <v>8</v>
      </c>
      <c r="I17">
        <v>0</v>
      </c>
      <c r="J17">
        <v>8</v>
      </c>
      <c r="K17">
        <v>8</v>
      </c>
      <c r="L17">
        <v>0</v>
      </c>
      <c r="M17">
        <v>13</v>
      </c>
      <c r="N17">
        <v>13</v>
      </c>
    </row>
    <row r="18" spans="1:14" x14ac:dyDescent="0.25">
      <c r="A18" s="54" t="str">
        <f t="shared" si="0"/>
        <v>Montipo'</v>
      </c>
      <c r="B18">
        <v>4957</v>
      </c>
      <c r="C18" t="s">
        <v>21</v>
      </c>
      <c r="D18" t="s">
        <v>573</v>
      </c>
      <c r="E18" t="s">
        <v>530</v>
      </c>
      <c r="F18" t="s">
        <v>375</v>
      </c>
      <c r="G18">
        <v>8</v>
      </c>
      <c r="H18">
        <v>7</v>
      </c>
      <c r="I18">
        <v>1</v>
      </c>
      <c r="J18">
        <v>8</v>
      </c>
      <c r="K18">
        <v>7</v>
      </c>
      <c r="L18">
        <v>1</v>
      </c>
      <c r="M18">
        <v>13</v>
      </c>
      <c r="N18">
        <v>13</v>
      </c>
    </row>
    <row r="19" spans="1:14" x14ac:dyDescent="0.25">
      <c r="A19" s="54" t="str">
        <f t="shared" si="0"/>
        <v>Martinez Jo.</v>
      </c>
      <c r="B19">
        <v>5116</v>
      </c>
      <c r="C19" t="s">
        <v>21</v>
      </c>
      <c r="D19" t="s">
        <v>573</v>
      </c>
      <c r="E19" t="s">
        <v>193</v>
      </c>
      <c r="F19" t="s">
        <v>23</v>
      </c>
      <c r="G19">
        <v>8</v>
      </c>
      <c r="H19">
        <v>8</v>
      </c>
      <c r="I19">
        <v>0</v>
      </c>
      <c r="J19">
        <v>8</v>
      </c>
      <c r="K19">
        <v>8</v>
      </c>
      <c r="L19">
        <v>0</v>
      </c>
      <c r="M19">
        <v>17</v>
      </c>
      <c r="N19">
        <v>17</v>
      </c>
    </row>
    <row r="20" spans="1:14" x14ac:dyDescent="0.25">
      <c r="A20" s="54" t="str">
        <f t="shared" si="0"/>
        <v>Caprile</v>
      </c>
      <c r="B20">
        <v>4360</v>
      </c>
      <c r="C20" t="s">
        <v>21</v>
      </c>
      <c r="D20" t="s">
        <v>573</v>
      </c>
      <c r="E20" t="s">
        <v>107</v>
      </c>
      <c r="F20" t="s">
        <v>108</v>
      </c>
      <c r="G20">
        <v>6</v>
      </c>
      <c r="H20">
        <v>7</v>
      </c>
      <c r="I20">
        <v>-1</v>
      </c>
      <c r="J20">
        <v>6</v>
      </c>
      <c r="K20">
        <v>7</v>
      </c>
      <c r="L20">
        <v>-1</v>
      </c>
      <c r="M20">
        <v>10</v>
      </c>
      <c r="N20">
        <v>10</v>
      </c>
    </row>
    <row r="21" spans="1:14" x14ac:dyDescent="0.25">
      <c r="A21" s="54" t="str">
        <f t="shared" si="0"/>
        <v>Consigli</v>
      </c>
      <c r="B21">
        <v>509</v>
      </c>
      <c r="C21" t="s">
        <v>21</v>
      </c>
      <c r="D21" t="s">
        <v>573</v>
      </c>
      <c r="E21" t="s">
        <v>449</v>
      </c>
      <c r="F21" t="s">
        <v>270</v>
      </c>
      <c r="G21">
        <v>5</v>
      </c>
      <c r="H21">
        <v>5</v>
      </c>
      <c r="I21">
        <v>0</v>
      </c>
      <c r="J21">
        <v>5</v>
      </c>
      <c r="K21">
        <v>5</v>
      </c>
      <c r="L21">
        <v>0</v>
      </c>
      <c r="M21">
        <v>15</v>
      </c>
      <c r="N21">
        <v>15</v>
      </c>
    </row>
    <row r="22" spans="1:14" x14ac:dyDescent="0.25">
      <c r="A22" s="54" t="str">
        <f t="shared" si="0"/>
        <v>Musso</v>
      </c>
      <c r="B22">
        <v>2792</v>
      </c>
      <c r="C22" t="s">
        <v>21</v>
      </c>
      <c r="D22" t="s">
        <v>573</v>
      </c>
      <c r="E22" t="s">
        <v>24</v>
      </c>
      <c r="F22" t="s">
        <v>22</v>
      </c>
      <c r="G22">
        <v>5</v>
      </c>
      <c r="H22">
        <v>3</v>
      </c>
      <c r="I22">
        <v>2</v>
      </c>
      <c r="J22">
        <v>5</v>
      </c>
      <c r="K22">
        <v>3</v>
      </c>
      <c r="L22">
        <v>2</v>
      </c>
      <c r="M22">
        <v>28</v>
      </c>
      <c r="N22">
        <v>28</v>
      </c>
    </row>
    <row r="23" spans="1:14" x14ac:dyDescent="0.25">
      <c r="A23" s="54" t="str">
        <f t="shared" si="0"/>
        <v>Turati</v>
      </c>
      <c r="B23">
        <v>4867</v>
      </c>
      <c r="C23" t="s">
        <v>21</v>
      </c>
      <c r="D23" t="s">
        <v>573</v>
      </c>
      <c r="E23" t="s">
        <v>166</v>
      </c>
      <c r="F23" t="s">
        <v>54</v>
      </c>
      <c r="G23">
        <v>5</v>
      </c>
      <c r="H23">
        <v>5</v>
      </c>
      <c r="I23">
        <v>0</v>
      </c>
      <c r="J23">
        <v>5</v>
      </c>
      <c r="K23">
        <v>5</v>
      </c>
      <c r="L23">
        <v>0</v>
      </c>
      <c r="M23">
        <v>8</v>
      </c>
      <c r="N23">
        <v>8</v>
      </c>
    </row>
    <row r="24" spans="1:14" x14ac:dyDescent="0.25">
      <c r="A24" s="54" t="str">
        <f t="shared" si="0"/>
        <v>Perin</v>
      </c>
      <c r="B24">
        <v>218</v>
      </c>
      <c r="C24" t="s">
        <v>21</v>
      </c>
      <c r="D24" t="s">
        <v>573</v>
      </c>
      <c r="E24" t="s">
        <v>244</v>
      </c>
      <c r="F24" t="s">
        <v>242</v>
      </c>
      <c r="G24">
        <v>3</v>
      </c>
      <c r="H24">
        <v>1</v>
      </c>
      <c r="I24">
        <v>2</v>
      </c>
      <c r="J24">
        <v>3</v>
      </c>
      <c r="K24">
        <v>1</v>
      </c>
      <c r="L24">
        <v>2</v>
      </c>
      <c r="M24">
        <v>5</v>
      </c>
      <c r="N24">
        <v>5</v>
      </c>
    </row>
    <row r="25" spans="1:14" x14ac:dyDescent="0.25">
      <c r="A25" s="54" t="str">
        <f t="shared" si="0"/>
        <v>Berisha</v>
      </c>
      <c r="B25">
        <v>316</v>
      </c>
      <c r="C25" t="s">
        <v>21</v>
      </c>
      <c r="D25" t="s">
        <v>573</v>
      </c>
      <c r="E25" t="s">
        <v>110</v>
      </c>
      <c r="F25" t="s">
        <v>108</v>
      </c>
      <c r="G25">
        <v>3</v>
      </c>
      <c r="H25">
        <v>1</v>
      </c>
      <c r="I25">
        <v>2</v>
      </c>
      <c r="J25">
        <v>3</v>
      </c>
      <c r="K25">
        <v>1</v>
      </c>
      <c r="L25">
        <v>2</v>
      </c>
      <c r="M25">
        <v>5</v>
      </c>
      <c r="N25">
        <v>5</v>
      </c>
    </row>
    <row r="26" spans="1:14" x14ac:dyDescent="0.25">
      <c r="A26" s="54" t="str">
        <f t="shared" si="0"/>
        <v>Cragno</v>
      </c>
      <c r="B26">
        <v>2178</v>
      </c>
      <c r="C26" t="s">
        <v>21</v>
      </c>
      <c r="D26" t="s">
        <v>573</v>
      </c>
      <c r="E26" t="s">
        <v>450</v>
      </c>
      <c r="F26" t="s">
        <v>270</v>
      </c>
      <c r="G26">
        <v>3</v>
      </c>
      <c r="H26">
        <v>4</v>
      </c>
      <c r="I26">
        <v>-1</v>
      </c>
      <c r="J26">
        <v>3</v>
      </c>
      <c r="K26">
        <v>4</v>
      </c>
      <c r="L26">
        <v>-1</v>
      </c>
      <c r="M26">
        <v>8</v>
      </c>
      <c r="N26">
        <v>8</v>
      </c>
    </row>
    <row r="27" spans="1:14" x14ac:dyDescent="0.25">
      <c r="A27" s="54" t="str">
        <f t="shared" si="0"/>
        <v>Cerofolini</v>
      </c>
      <c r="B27">
        <v>2294</v>
      </c>
      <c r="C27" t="s">
        <v>21</v>
      </c>
      <c r="D27" t="s">
        <v>573</v>
      </c>
      <c r="E27" t="s">
        <v>165</v>
      </c>
      <c r="F27" t="s">
        <v>54</v>
      </c>
      <c r="G27">
        <v>2</v>
      </c>
      <c r="H27">
        <v>1</v>
      </c>
      <c r="I27">
        <v>1</v>
      </c>
      <c r="J27">
        <v>2</v>
      </c>
      <c r="K27">
        <v>1</v>
      </c>
      <c r="L27">
        <v>1</v>
      </c>
      <c r="M27">
        <v>1</v>
      </c>
      <c r="N27">
        <v>1</v>
      </c>
    </row>
    <row r="28" spans="1:14" x14ac:dyDescent="0.25">
      <c r="A28" s="54" t="str">
        <f t="shared" si="0"/>
        <v>Christensen O.</v>
      </c>
      <c r="B28">
        <v>6403</v>
      </c>
      <c r="C28" t="s">
        <v>21</v>
      </c>
      <c r="D28" t="s">
        <v>573</v>
      </c>
      <c r="E28" t="s">
        <v>138</v>
      </c>
      <c r="F28" t="s">
        <v>109</v>
      </c>
      <c r="G28">
        <v>2</v>
      </c>
      <c r="H28">
        <v>3</v>
      </c>
      <c r="I28">
        <v>-1</v>
      </c>
      <c r="J28">
        <v>2</v>
      </c>
      <c r="K28">
        <v>3</v>
      </c>
      <c r="L28">
        <v>-1</v>
      </c>
      <c r="M28">
        <v>16</v>
      </c>
      <c r="N28">
        <v>16</v>
      </c>
    </row>
    <row r="29" spans="1:14" x14ac:dyDescent="0.25">
      <c r="A29" s="54" t="str">
        <f t="shared" si="0"/>
        <v>Sportiello</v>
      </c>
      <c r="B29">
        <v>4</v>
      </c>
      <c r="C29" t="s">
        <v>21</v>
      </c>
      <c r="D29" t="s">
        <v>573</v>
      </c>
      <c r="E29" t="s">
        <v>321</v>
      </c>
      <c r="F29" t="s">
        <v>243</v>
      </c>
      <c r="G29">
        <v>1</v>
      </c>
      <c r="H29">
        <v>1</v>
      </c>
      <c r="I29">
        <v>0</v>
      </c>
      <c r="J29">
        <v>1</v>
      </c>
      <c r="K29">
        <v>1</v>
      </c>
      <c r="L29">
        <v>0</v>
      </c>
      <c r="M29">
        <v>1</v>
      </c>
      <c r="N29">
        <v>1</v>
      </c>
    </row>
    <row r="30" spans="1:14" x14ac:dyDescent="0.25">
      <c r="A30" s="54" t="str">
        <f t="shared" si="0"/>
        <v>Mirante</v>
      </c>
      <c r="B30">
        <v>41</v>
      </c>
      <c r="C30" t="s">
        <v>21</v>
      </c>
      <c r="D30" t="s">
        <v>573</v>
      </c>
      <c r="E30" t="s">
        <v>320</v>
      </c>
      <c r="F30" t="s">
        <v>243</v>
      </c>
      <c r="G30">
        <v>1</v>
      </c>
      <c r="H30">
        <v>1</v>
      </c>
      <c r="I30">
        <v>0</v>
      </c>
      <c r="J30">
        <v>1</v>
      </c>
      <c r="K30">
        <v>1</v>
      </c>
      <c r="L30">
        <v>0</v>
      </c>
      <c r="M30">
        <v>1</v>
      </c>
      <c r="N30">
        <v>1</v>
      </c>
    </row>
    <row r="31" spans="1:14" x14ac:dyDescent="0.25">
      <c r="A31" s="54" t="str">
        <f t="shared" si="0"/>
        <v>Sepe</v>
      </c>
      <c r="B31">
        <v>159</v>
      </c>
      <c r="C31" t="s">
        <v>21</v>
      </c>
      <c r="D31" t="s">
        <v>573</v>
      </c>
      <c r="E31" t="s">
        <v>271</v>
      </c>
      <c r="F31" t="s">
        <v>269</v>
      </c>
      <c r="G31">
        <v>1</v>
      </c>
      <c r="H31">
        <v>1</v>
      </c>
      <c r="I31">
        <v>0</v>
      </c>
      <c r="J31">
        <v>1</v>
      </c>
      <c r="K31">
        <v>1</v>
      </c>
      <c r="L31">
        <v>0</v>
      </c>
      <c r="M31">
        <v>1</v>
      </c>
      <c r="N31">
        <v>1</v>
      </c>
    </row>
    <row r="32" spans="1:14" x14ac:dyDescent="0.25">
      <c r="A32" s="54" t="str">
        <f t="shared" si="0"/>
        <v>Leali</v>
      </c>
      <c r="B32">
        <v>188</v>
      </c>
      <c r="C32" t="s">
        <v>21</v>
      </c>
      <c r="D32" t="s">
        <v>573</v>
      </c>
      <c r="E32" t="s">
        <v>574</v>
      </c>
      <c r="F32" t="s">
        <v>23</v>
      </c>
      <c r="G32">
        <v>1</v>
      </c>
      <c r="H32">
        <v>1</v>
      </c>
      <c r="I32">
        <v>0</v>
      </c>
      <c r="J32">
        <v>1</v>
      </c>
      <c r="K32">
        <v>1</v>
      </c>
      <c r="L32">
        <v>0</v>
      </c>
      <c r="M32">
        <v>1</v>
      </c>
      <c r="N32">
        <v>1</v>
      </c>
    </row>
    <row r="33" spans="1:14" x14ac:dyDescent="0.25">
      <c r="A33" s="54" t="str">
        <f t="shared" si="0"/>
        <v>Lamanna</v>
      </c>
      <c r="B33">
        <v>217</v>
      </c>
      <c r="C33" t="s">
        <v>21</v>
      </c>
      <c r="D33" t="s">
        <v>573</v>
      </c>
      <c r="E33" t="s">
        <v>575</v>
      </c>
      <c r="F33" t="s">
        <v>346</v>
      </c>
      <c r="G33">
        <v>1</v>
      </c>
      <c r="H33">
        <v>1</v>
      </c>
      <c r="I33">
        <v>0</v>
      </c>
      <c r="J33">
        <v>1</v>
      </c>
      <c r="K33">
        <v>1</v>
      </c>
      <c r="L33">
        <v>0</v>
      </c>
      <c r="M33">
        <v>1</v>
      </c>
      <c r="N33">
        <v>1</v>
      </c>
    </row>
    <row r="34" spans="1:14" x14ac:dyDescent="0.25">
      <c r="A34" s="54" t="str">
        <f t="shared" si="0"/>
        <v>Sommariva</v>
      </c>
      <c r="B34">
        <v>219</v>
      </c>
      <c r="C34" t="s">
        <v>21</v>
      </c>
      <c r="D34" t="s">
        <v>573</v>
      </c>
      <c r="E34" t="s">
        <v>576</v>
      </c>
      <c r="F34" t="s">
        <v>23</v>
      </c>
      <c r="G34">
        <v>1</v>
      </c>
      <c r="H34">
        <v>1</v>
      </c>
      <c r="I34">
        <v>0</v>
      </c>
      <c r="J34">
        <v>1</v>
      </c>
      <c r="K34">
        <v>1</v>
      </c>
      <c r="L34">
        <v>0</v>
      </c>
      <c r="M34">
        <v>1</v>
      </c>
      <c r="N34">
        <v>1</v>
      </c>
    </row>
    <row r="35" spans="1:14" x14ac:dyDescent="0.25">
      <c r="A35" s="54" t="str">
        <f t="shared" si="0"/>
        <v>Pegolo</v>
      </c>
      <c r="B35">
        <v>510</v>
      </c>
      <c r="C35" t="s">
        <v>21</v>
      </c>
      <c r="D35" t="s">
        <v>573</v>
      </c>
      <c r="E35" t="s">
        <v>448</v>
      </c>
      <c r="F35" t="s">
        <v>270</v>
      </c>
      <c r="G35">
        <v>1</v>
      </c>
      <c r="H35">
        <v>1</v>
      </c>
      <c r="I35">
        <v>0</v>
      </c>
      <c r="J35">
        <v>1</v>
      </c>
      <c r="K35">
        <v>1</v>
      </c>
      <c r="L35">
        <v>0</v>
      </c>
      <c r="M35">
        <v>1</v>
      </c>
      <c r="N35">
        <v>1</v>
      </c>
    </row>
    <row r="36" spans="1:14" x14ac:dyDescent="0.25">
      <c r="A36" s="54" t="str">
        <f t="shared" si="0"/>
        <v>Perilli</v>
      </c>
      <c r="B36">
        <v>511</v>
      </c>
      <c r="C36" t="s">
        <v>21</v>
      </c>
      <c r="D36" t="s">
        <v>573</v>
      </c>
      <c r="E36" t="s">
        <v>529</v>
      </c>
      <c r="F36" t="s">
        <v>375</v>
      </c>
      <c r="G36">
        <v>1</v>
      </c>
      <c r="H36">
        <v>1</v>
      </c>
      <c r="I36">
        <v>0</v>
      </c>
      <c r="J36">
        <v>1</v>
      </c>
      <c r="K36">
        <v>1</v>
      </c>
      <c r="L36">
        <v>0</v>
      </c>
      <c r="M36">
        <v>1</v>
      </c>
      <c r="N36">
        <v>1</v>
      </c>
    </row>
    <row r="37" spans="1:14" x14ac:dyDescent="0.25">
      <c r="A37" s="54" t="str">
        <f t="shared" si="0"/>
        <v>Padelli</v>
      </c>
      <c r="B37">
        <v>543</v>
      </c>
      <c r="C37" t="s">
        <v>21</v>
      </c>
      <c r="D37" t="s">
        <v>573</v>
      </c>
      <c r="E37" t="s">
        <v>577</v>
      </c>
      <c r="F37" t="s">
        <v>295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1</v>
      </c>
      <c r="N37">
        <v>1</v>
      </c>
    </row>
    <row r="38" spans="1:14" x14ac:dyDescent="0.25">
      <c r="A38" s="54" t="str">
        <f t="shared" si="0"/>
        <v>Scuffet</v>
      </c>
      <c r="B38">
        <v>574</v>
      </c>
      <c r="C38" t="s">
        <v>21</v>
      </c>
      <c r="D38" t="s">
        <v>573</v>
      </c>
      <c r="E38" t="s">
        <v>578</v>
      </c>
      <c r="F38" t="s">
        <v>80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  <c r="M38">
        <v>1</v>
      </c>
      <c r="N38">
        <v>1</v>
      </c>
    </row>
    <row r="39" spans="1:14" x14ac:dyDescent="0.25">
      <c r="A39" s="54" t="str">
        <f t="shared" si="0"/>
        <v>Gollini</v>
      </c>
      <c r="B39">
        <v>610</v>
      </c>
      <c r="C39" t="s">
        <v>21</v>
      </c>
      <c r="D39" t="s">
        <v>573</v>
      </c>
      <c r="E39" t="s">
        <v>373</v>
      </c>
      <c r="F39" t="s">
        <v>374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1</v>
      </c>
      <c r="N39">
        <v>1</v>
      </c>
    </row>
    <row r="40" spans="1:14" x14ac:dyDescent="0.25">
      <c r="A40" s="54" t="str">
        <f t="shared" si="0"/>
        <v>Perisan</v>
      </c>
      <c r="B40">
        <v>673</v>
      </c>
      <c r="C40" t="s">
        <v>21</v>
      </c>
      <c r="D40" t="s">
        <v>573</v>
      </c>
      <c r="E40" t="s">
        <v>111</v>
      </c>
      <c r="F40" t="s">
        <v>108</v>
      </c>
      <c r="G40">
        <v>1</v>
      </c>
      <c r="H40">
        <v>2</v>
      </c>
      <c r="I40">
        <v>-1</v>
      </c>
      <c r="J40">
        <v>1</v>
      </c>
      <c r="K40">
        <v>2</v>
      </c>
      <c r="L40">
        <v>-1</v>
      </c>
      <c r="M40">
        <v>1</v>
      </c>
      <c r="N40">
        <v>1</v>
      </c>
    </row>
    <row r="41" spans="1:14" x14ac:dyDescent="0.25">
      <c r="A41" s="54" t="str">
        <f t="shared" si="0"/>
        <v>Audero</v>
      </c>
      <c r="B41">
        <v>761</v>
      </c>
      <c r="C41" t="s">
        <v>21</v>
      </c>
      <c r="D41" t="s">
        <v>573</v>
      </c>
      <c r="E41" t="s">
        <v>219</v>
      </c>
      <c r="F41" t="s">
        <v>217</v>
      </c>
      <c r="G41">
        <v>1</v>
      </c>
      <c r="H41">
        <v>1</v>
      </c>
      <c r="I41">
        <v>0</v>
      </c>
      <c r="J41">
        <v>1</v>
      </c>
      <c r="K41">
        <v>1</v>
      </c>
      <c r="L41">
        <v>0</v>
      </c>
      <c r="M41">
        <v>1</v>
      </c>
      <c r="N41">
        <v>1</v>
      </c>
    </row>
    <row r="42" spans="1:14" x14ac:dyDescent="0.25">
      <c r="A42" s="54" t="str">
        <f t="shared" si="0"/>
        <v>Di Gennaro</v>
      </c>
      <c r="B42">
        <v>1926</v>
      </c>
      <c r="C42" t="s">
        <v>21</v>
      </c>
      <c r="D42" t="s">
        <v>573</v>
      </c>
      <c r="E42" t="s">
        <v>579</v>
      </c>
      <c r="F42" t="s">
        <v>217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1</v>
      </c>
      <c r="N42">
        <v>1</v>
      </c>
    </row>
    <row r="43" spans="1:14" x14ac:dyDescent="0.25">
      <c r="A43" s="54" t="str">
        <f t="shared" si="0"/>
        <v>Pinsoglio</v>
      </c>
      <c r="B43">
        <v>1930</v>
      </c>
      <c r="C43" t="s">
        <v>21</v>
      </c>
      <c r="D43" t="s">
        <v>573</v>
      </c>
      <c r="E43" t="s">
        <v>580</v>
      </c>
      <c r="F43" t="s">
        <v>242</v>
      </c>
      <c r="G43">
        <v>1</v>
      </c>
      <c r="H43">
        <v>1</v>
      </c>
      <c r="I43">
        <v>0</v>
      </c>
      <c r="J43">
        <v>1</v>
      </c>
      <c r="K43">
        <v>1</v>
      </c>
      <c r="L43">
        <v>0</v>
      </c>
      <c r="M43">
        <v>1</v>
      </c>
      <c r="N43">
        <v>1</v>
      </c>
    </row>
    <row r="44" spans="1:14" x14ac:dyDescent="0.25">
      <c r="A44" s="54" t="str">
        <f t="shared" si="0"/>
        <v>Aresti</v>
      </c>
      <c r="B44">
        <v>1946</v>
      </c>
      <c r="C44" t="s">
        <v>21</v>
      </c>
      <c r="D44" t="s">
        <v>573</v>
      </c>
      <c r="E44" t="s">
        <v>581</v>
      </c>
      <c r="F44" t="s">
        <v>80</v>
      </c>
      <c r="G44">
        <v>1</v>
      </c>
      <c r="H44">
        <v>1</v>
      </c>
      <c r="I44">
        <v>0</v>
      </c>
      <c r="J44">
        <v>1</v>
      </c>
      <c r="K44">
        <v>1</v>
      </c>
      <c r="L44">
        <v>0</v>
      </c>
      <c r="M44">
        <v>1</v>
      </c>
      <c r="N44">
        <v>1</v>
      </c>
    </row>
    <row r="45" spans="1:14" x14ac:dyDescent="0.25">
      <c r="A45" s="54" t="str">
        <f t="shared" si="0"/>
        <v>Fiorillo</v>
      </c>
      <c r="B45">
        <v>1947</v>
      </c>
      <c r="C45" t="s">
        <v>21</v>
      </c>
      <c r="D45" t="s">
        <v>573</v>
      </c>
      <c r="E45" t="s">
        <v>425</v>
      </c>
      <c r="F45" t="s">
        <v>81</v>
      </c>
      <c r="G45">
        <v>1</v>
      </c>
      <c r="H45">
        <v>1</v>
      </c>
      <c r="I45">
        <v>0</v>
      </c>
      <c r="J45">
        <v>1</v>
      </c>
      <c r="K45">
        <v>1</v>
      </c>
      <c r="L45">
        <v>0</v>
      </c>
      <c r="M45">
        <v>1</v>
      </c>
      <c r="N45">
        <v>1</v>
      </c>
    </row>
    <row r="46" spans="1:14" x14ac:dyDescent="0.25">
      <c r="A46" s="54" t="str">
        <f t="shared" si="0"/>
        <v>Rossi F.</v>
      </c>
      <c r="B46">
        <v>2297</v>
      </c>
      <c r="C46" t="s">
        <v>21</v>
      </c>
      <c r="D46" t="s">
        <v>573</v>
      </c>
      <c r="E46" t="s">
        <v>20</v>
      </c>
      <c r="F46" t="s">
        <v>22</v>
      </c>
      <c r="G46">
        <v>1</v>
      </c>
      <c r="H46">
        <v>1</v>
      </c>
      <c r="I46">
        <v>0</v>
      </c>
      <c r="J46">
        <v>1</v>
      </c>
      <c r="K46">
        <v>1</v>
      </c>
      <c r="L46">
        <v>0</v>
      </c>
      <c r="M46">
        <v>1</v>
      </c>
      <c r="N46">
        <v>1</v>
      </c>
    </row>
    <row r="47" spans="1:14" x14ac:dyDescent="0.25">
      <c r="A47" s="54" t="str">
        <f t="shared" si="0"/>
        <v>Costil</v>
      </c>
      <c r="B47">
        <v>2338</v>
      </c>
      <c r="C47" t="s">
        <v>21</v>
      </c>
      <c r="D47" t="s">
        <v>573</v>
      </c>
      <c r="E47" t="s">
        <v>582</v>
      </c>
      <c r="F47" t="s">
        <v>81</v>
      </c>
      <c r="G47">
        <v>1</v>
      </c>
      <c r="H47">
        <v>1</v>
      </c>
      <c r="I47">
        <v>0</v>
      </c>
      <c r="J47">
        <v>1</v>
      </c>
      <c r="K47">
        <v>1</v>
      </c>
      <c r="L47">
        <v>0</v>
      </c>
      <c r="M47">
        <v>1</v>
      </c>
      <c r="N47">
        <v>1</v>
      </c>
    </row>
    <row r="48" spans="1:14" x14ac:dyDescent="0.25">
      <c r="A48" s="54" t="str">
        <f t="shared" si="0"/>
        <v>Ravaglia F.</v>
      </c>
      <c r="B48">
        <v>2722</v>
      </c>
      <c r="C48" t="s">
        <v>21</v>
      </c>
      <c r="D48" t="s">
        <v>573</v>
      </c>
      <c r="E48" t="s">
        <v>583</v>
      </c>
      <c r="F48" t="s">
        <v>53</v>
      </c>
      <c r="G48">
        <v>1</v>
      </c>
      <c r="H48">
        <v>1</v>
      </c>
      <c r="I48">
        <v>0</v>
      </c>
      <c r="J48">
        <v>1</v>
      </c>
      <c r="K48">
        <v>1</v>
      </c>
      <c r="L48">
        <v>0</v>
      </c>
      <c r="M48">
        <v>1</v>
      </c>
      <c r="N48">
        <v>1</v>
      </c>
    </row>
    <row r="49" spans="1:14" x14ac:dyDescent="0.25">
      <c r="A49" s="54" t="str">
        <f t="shared" si="0"/>
        <v>Frattali</v>
      </c>
      <c r="B49">
        <v>2799</v>
      </c>
      <c r="C49" t="s">
        <v>21</v>
      </c>
      <c r="D49" t="s">
        <v>573</v>
      </c>
      <c r="E49" t="s">
        <v>584</v>
      </c>
      <c r="F49" t="s">
        <v>54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1</v>
      </c>
      <c r="N49">
        <v>1</v>
      </c>
    </row>
    <row r="50" spans="1:14" x14ac:dyDescent="0.25">
      <c r="A50" s="54" t="str">
        <f t="shared" si="0"/>
        <v>Contini</v>
      </c>
      <c r="B50">
        <v>2845</v>
      </c>
      <c r="C50" t="s">
        <v>21</v>
      </c>
      <c r="D50" t="s">
        <v>573</v>
      </c>
      <c r="E50" t="s">
        <v>585</v>
      </c>
      <c r="F50" t="s">
        <v>374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1</v>
      </c>
      <c r="N50">
        <v>1</v>
      </c>
    </row>
    <row r="51" spans="1:14" x14ac:dyDescent="0.25">
      <c r="A51" s="54" t="str">
        <f t="shared" si="0"/>
        <v>Brancolini</v>
      </c>
      <c r="B51">
        <v>4351</v>
      </c>
      <c r="C51" t="s">
        <v>21</v>
      </c>
      <c r="D51" t="s">
        <v>573</v>
      </c>
      <c r="E51" t="s">
        <v>586</v>
      </c>
      <c r="F51" t="s">
        <v>294</v>
      </c>
      <c r="G51">
        <v>1</v>
      </c>
      <c r="H51">
        <v>1</v>
      </c>
      <c r="I51">
        <v>0</v>
      </c>
      <c r="J51">
        <v>1</v>
      </c>
      <c r="K51">
        <v>1</v>
      </c>
      <c r="L51">
        <v>0</v>
      </c>
      <c r="M51">
        <v>1</v>
      </c>
      <c r="N51">
        <v>1</v>
      </c>
    </row>
    <row r="52" spans="1:14" x14ac:dyDescent="0.25">
      <c r="A52" s="54" t="str">
        <f t="shared" si="0"/>
        <v>Berardi A.</v>
      </c>
      <c r="B52">
        <v>4491</v>
      </c>
      <c r="C52" t="s">
        <v>21</v>
      </c>
      <c r="D52" t="s">
        <v>573</v>
      </c>
      <c r="E52" t="s">
        <v>587</v>
      </c>
      <c r="F52" t="s">
        <v>375</v>
      </c>
      <c r="G52">
        <v>1</v>
      </c>
      <c r="H52">
        <v>1</v>
      </c>
      <c r="I52">
        <v>0</v>
      </c>
      <c r="J52">
        <v>1</v>
      </c>
      <c r="K52">
        <v>1</v>
      </c>
      <c r="L52">
        <v>0</v>
      </c>
      <c r="M52">
        <v>1</v>
      </c>
      <c r="N52">
        <v>1</v>
      </c>
    </row>
    <row r="53" spans="1:14" x14ac:dyDescent="0.25">
      <c r="A53" s="54" t="str">
        <f t="shared" si="0"/>
        <v>Gemello</v>
      </c>
      <c r="B53">
        <v>4525</v>
      </c>
      <c r="C53" t="s">
        <v>21</v>
      </c>
      <c r="D53" t="s">
        <v>573</v>
      </c>
      <c r="E53" t="s">
        <v>588</v>
      </c>
      <c r="F53" t="s">
        <v>218</v>
      </c>
      <c r="G53">
        <v>1</v>
      </c>
      <c r="H53">
        <v>1</v>
      </c>
      <c r="I53">
        <v>0</v>
      </c>
      <c r="J53">
        <v>1</v>
      </c>
      <c r="K53">
        <v>1</v>
      </c>
      <c r="L53">
        <v>0</v>
      </c>
      <c r="M53">
        <v>1</v>
      </c>
      <c r="N53">
        <v>1</v>
      </c>
    </row>
    <row r="54" spans="1:14" x14ac:dyDescent="0.25">
      <c r="A54" s="54" t="str">
        <f t="shared" si="0"/>
        <v>Boer</v>
      </c>
      <c r="B54">
        <v>5304</v>
      </c>
      <c r="C54" t="s">
        <v>21</v>
      </c>
      <c r="D54" t="s">
        <v>573</v>
      </c>
      <c r="E54" t="s">
        <v>589</v>
      </c>
      <c r="F54" t="s">
        <v>347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1</v>
      </c>
      <c r="N54">
        <v>1</v>
      </c>
    </row>
    <row r="55" spans="1:14" x14ac:dyDescent="0.25">
      <c r="A55" s="54" t="str">
        <f t="shared" si="0"/>
        <v>Bagnolini</v>
      </c>
      <c r="B55">
        <v>5822</v>
      </c>
      <c r="C55" t="s">
        <v>21</v>
      </c>
      <c r="D55" t="s">
        <v>573</v>
      </c>
      <c r="E55" t="s">
        <v>590</v>
      </c>
      <c r="F55" t="s">
        <v>53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1</v>
      </c>
      <c r="N55">
        <v>1</v>
      </c>
    </row>
    <row r="56" spans="1:14" x14ac:dyDescent="0.25">
      <c r="A56" s="54" t="str">
        <f t="shared" si="0"/>
        <v>Svilar</v>
      </c>
      <c r="B56">
        <v>5841</v>
      </c>
      <c r="C56" t="s">
        <v>21</v>
      </c>
      <c r="D56" t="s">
        <v>573</v>
      </c>
      <c r="E56" t="s">
        <v>399</v>
      </c>
      <c r="F56" t="s">
        <v>347</v>
      </c>
      <c r="G56">
        <v>1</v>
      </c>
      <c r="H56">
        <v>1</v>
      </c>
      <c r="I56">
        <v>0</v>
      </c>
      <c r="J56">
        <v>1</v>
      </c>
      <c r="K56">
        <v>1</v>
      </c>
      <c r="L56">
        <v>0</v>
      </c>
      <c r="M56">
        <v>1</v>
      </c>
      <c r="N56">
        <v>1</v>
      </c>
    </row>
    <row r="57" spans="1:14" x14ac:dyDescent="0.25">
      <c r="A57" s="54" t="str">
        <f t="shared" si="0"/>
        <v>Sorrentino A.</v>
      </c>
      <c r="B57">
        <v>5853</v>
      </c>
      <c r="C57" t="s">
        <v>21</v>
      </c>
      <c r="D57" t="s">
        <v>573</v>
      </c>
      <c r="E57" t="s">
        <v>348</v>
      </c>
      <c r="F57" t="s">
        <v>346</v>
      </c>
      <c r="G57">
        <v>1</v>
      </c>
      <c r="H57">
        <v>1</v>
      </c>
      <c r="I57">
        <v>0</v>
      </c>
      <c r="J57">
        <v>1</v>
      </c>
      <c r="K57">
        <v>1</v>
      </c>
      <c r="L57">
        <v>0</v>
      </c>
      <c r="M57">
        <v>1</v>
      </c>
      <c r="N57">
        <v>1</v>
      </c>
    </row>
    <row r="58" spans="1:14" x14ac:dyDescent="0.25">
      <c r="A58" s="54" t="str">
        <f t="shared" si="0"/>
        <v>Martinelli T.</v>
      </c>
      <c r="B58">
        <v>6184</v>
      </c>
      <c r="C58" t="s">
        <v>21</v>
      </c>
      <c r="D58" t="s">
        <v>573</v>
      </c>
      <c r="E58" t="s">
        <v>591</v>
      </c>
      <c r="F58" t="s">
        <v>109</v>
      </c>
      <c r="G58">
        <v>1</v>
      </c>
      <c r="H58">
        <v>1</v>
      </c>
      <c r="I58">
        <v>0</v>
      </c>
      <c r="J58">
        <v>1</v>
      </c>
      <c r="K58">
        <v>1</v>
      </c>
      <c r="L58">
        <v>0</v>
      </c>
      <c r="M58">
        <v>1</v>
      </c>
      <c r="N58">
        <v>1</v>
      </c>
    </row>
    <row r="59" spans="1:14" x14ac:dyDescent="0.25">
      <c r="A59" s="54" t="str">
        <f t="shared" si="0"/>
        <v>Popa</v>
      </c>
      <c r="B59">
        <v>6210</v>
      </c>
      <c r="C59" t="s">
        <v>21</v>
      </c>
      <c r="D59" t="s">
        <v>573</v>
      </c>
      <c r="E59" t="s">
        <v>592</v>
      </c>
      <c r="F59" t="s">
        <v>218</v>
      </c>
      <c r="G59">
        <v>1</v>
      </c>
      <c r="H59">
        <v>1</v>
      </c>
      <c r="I59">
        <v>0</v>
      </c>
      <c r="J59">
        <v>1</v>
      </c>
      <c r="K59">
        <v>1</v>
      </c>
      <c r="L59">
        <v>0</v>
      </c>
      <c r="M59">
        <v>1</v>
      </c>
      <c r="N59">
        <v>1</v>
      </c>
    </row>
    <row r="60" spans="1:14" x14ac:dyDescent="0.25">
      <c r="A60" s="54" t="str">
        <f t="shared" si="0"/>
        <v>Stubljar</v>
      </c>
      <c r="B60">
        <v>6234</v>
      </c>
      <c r="C60" t="s">
        <v>21</v>
      </c>
      <c r="D60" t="s">
        <v>573</v>
      </c>
      <c r="E60" t="s">
        <v>593</v>
      </c>
      <c r="F60" t="s">
        <v>108</v>
      </c>
      <c r="G60">
        <v>1</v>
      </c>
      <c r="H60">
        <v>1</v>
      </c>
      <c r="I60">
        <v>0</v>
      </c>
      <c r="J60">
        <v>1</v>
      </c>
      <c r="K60">
        <v>1</v>
      </c>
      <c r="L60">
        <v>0</v>
      </c>
      <c r="M60">
        <v>1</v>
      </c>
      <c r="N60">
        <v>1</v>
      </c>
    </row>
    <row r="61" spans="1:14" x14ac:dyDescent="0.25">
      <c r="A61" s="54" t="str">
        <f t="shared" si="0"/>
        <v>Gori</v>
      </c>
      <c r="B61">
        <v>6255</v>
      </c>
      <c r="C61" t="s">
        <v>21</v>
      </c>
      <c r="D61" t="s">
        <v>573</v>
      </c>
      <c r="E61" t="s">
        <v>594</v>
      </c>
      <c r="F61" t="s">
        <v>346</v>
      </c>
      <c r="G61">
        <v>1</v>
      </c>
      <c r="H61">
        <v>1</v>
      </c>
      <c r="I61">
        <v>0</v>
      </c>
      <c r="J61">
        <v>1</v>
      </c>
      <c r="K61">
        <v>1</v>
      </c>
      <c r="L61">
        <v>0</v>
      </c>
      <c r="M61">
        <v>1</v>
      </c>
      <c r="N61">
        <v>1</v>
      </c>
    </row>
    <row r="62" spans="1:14" x14ac:dyDescent="0.25">
      <c r="A62" s="54" t="str">
        <f t="shared" si="0"/>
        <v>Borbei</v>
      </c>
      <c r="B62">
        <v>6406</v>
      </c>
      <c r="C62" t="s">
        <v>21</v>
      </c>
      <c r="D62" t="s">
        <v>573</v>
      </c>
      <c r="E62" t="s">
        <v>595</v>
      </c>
      <c r="F62" t="s">
        <v>294</v>
      </c>
      <c r="G62">
        <v>1</v>
      </c>
      <c r="H62">
        <v>1</v>
      </c>
      <c r="I62">
        <v>0</v>
      </c>
      <c r="J62">
        <v>1</v>
      </c>
      <c r="K62">
        <v>1</v>
      </c>
      <c r="L62">
        <v>0</v>
      </c>
      <c r="M62">
        <v>1</v>
      </c>
      <c r="N62">
        <v>1</v>
      </c>
    </row>
    <row r="63" spans="1:14" x14ac:dyDescent="0.25">
      <c r="A63" s="54" t="str">
        <f t="shared" si="0"/>
        <v>Okoye</v>
      </c>
      <c r="B63">
        <v>6462</v>
      </c>
      <c r="C63" t="s">
        <v>21</v>
      </c>
      <c r="D63" t="s">
        <v>573</v>
      </c>
      <c r="E63" t="s">
        <v>596</v>
      </c>
      <c r="F63" t="s">
        <v>295</v>
      </c>
      <c r="G63">
        <v>1</v>
      </c>
      <c r="H63">
        <v>1</v>
      </c>
      <c r="I63">
        <v>0</v>
      </c>
      <c r="J63">
        <v>1</v>
      </c>
      <c r="K63">
        <v>1</v>
      </c>
      <c r="L63">
        <v>0</v>
      </c>
      <c r="M63">
        <v>1</v>
      </c>
      <c r="N63">
        <v>1</v>
      </c>
    </row>
    <row r="64" spans="1:14" x14ac:dyDescent="0.25">
      <c r="A64" s="54" t="str">
        <f t="shared" si="0"/>
        <v>Mandas</v>
      </c>
      <c r="B64">
        <v>6482</v>
      </c>
      <c r="C64" t="s">
        <v>21</v>
      </c>
      <c r="D64" t="s">
        <v>573</v>
      </c>
      <c r="E64" t="s">
        <v>597</v>
      </c>
      <c r="F64" t="s">
        <v>269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1</v>
      </c>
      <c r="N64">
        <v>1</v>
      </c>
    </row>
    <row r="65" spans="1:14" x14ac:dyDescent="0.25">
      <c r="A65" s="54" t="str">
        <f t="shared" si="0"/>
        <v>Dimarco</v>
      </c>
      <c r="B65">
        <v>254</v>
      </c>
      <c r="C65" t="s">
        <v>27</v>
      </c>
      <c r="D65" t="s">
        <v>598</v>
      </c>
      <c r="E65" t="s">
        <v>221</v>
      </c>
      <c r="F65" t="s">
        <v>217</v>
      </c>
      <c r="G65">
        <v>20</v>
      </c>
      <c r="H65">
        <v>19</v>
      </c>
      <c r="I65">
        <v>1</v>
      </c>
      <c r="J65">
        <v>19</v>
      </c>
      <c r="K65">
        <v>18</v>
      </c>
      <c r="L65">
        <v>1</v>
      </c>
      <c r="M65">
        <v>81</v>
      </c>
      <c r="N65">
        <v>72</v>
      </c>
    </row>
    <row r="66" spans="1:14" x14ac:dyDescent="0.25">
      <c r="A66" s="54" t="str">
        <f t="shared" si="0"/>
        <v>Di Lorenzo</v>
      </c>
      <c r="B66">
        <v>2816</v>
      </c>
      <c r="C66" t="s">
        <v>27</v>
      </c>
      <c r="D66" t="s">
        <v>599</v>
      </c>
      <c r="E66" t="s">
        <v>377</v>
      </c>
      <c r="F66" t="s">
        <v>374</v>
      </c>
      <c r="G66">
        <v>20</v>
      </c>
      <c r="H66">
        <v>18</v>
      </c>
      <c r="I66">
        <v>2</v>
      </c>
      <c r="J66">
        <v>20</v>
      </c>
      <c r="K66">
        <v>18</v>
      </c>
      <c r="L66">
        <v>2</v>
      </c>
      <c r="M66">
        <v>96</v>
      </c>
      <c r="N66">
        <v>96</v>
      </c>
    </row>
    <row r="67" spans="1:14" x14ac:dyDescent="0.25">
      <c r="A67" s="54" t="str">
        <f t="shared" ref="A67:A130" si="1">E67</f>
        <v>Hernandez T.</v>
      </c>
      <c r="B67">
        <v>4292</v>
      </c>
      <c r="C67" t="s">
        <v>27</v>
      </c>
      <c r="D67" t="s">
        <v>600</v>
      </c>
      <c r="E67" t="s">
        <v>323</v>
      </c>
      <c r="F67" t="s">
        <v>243</v>
      </c>
      <c r="G67">
        <v>18</v>
      </c>
      <c r="H67">
        <v>17</v>
      </c>
      <c r="I67">
        <v>1</v>
      </c>
      <c r="J67">
        <v>18</v>
      </c>
      <c r="K67">
        <v>17</v>
      </c>
      <c r="L67">
        <v>1</v>
      </c>
      <c r="M67">
        <v>88</v>
      </c>
      <c r="N67">
        <v>88</v>
      </c>
    </row>
    <row r="68" spans="1:14" x14ac:dyDescent="0.25">
      <c r="A68" s="54" t="str">
        <f t="shared" si="1"/>
        <v>Carlos Augusto</v>
      </c>
      <c r="B68">
        <v>5877</v>
      </c>
      <c r="C68" t="s">
        <v>27</v>
      </c>
      <c r="D68" t="s">
        <v>598</v>
      </c>
      <c r="E68" t="s">
        <v>223</v>
      </c>
      <c r="F68" t="s">
        <v>217</v>
      </c>
      <c r="G68">
        <v>17</v>
      </c>
      <c r="H68">
        <v>17</v>
      </c>
      <c r="I68">
        <v>0</v>
      </c>
      <c r="J68">
        <v>17</v>
      </c>
      <c r="K68">
        <v>17</v>
      </c>
      <c r="L68">
        <v>0</v>
      </c>
      <c r="M68">
        <v>42</v>
      </c>
      <c r="N68">
        <v>30</v>
      </c>
    </row>
    <row r="69" spans="1:14" x14ac:dyDescent="0.25">
      <c r="A69" s="54" t="str">
        <f t="shared" si="1"/>
        <v>Danilo</v>
      </c>
      <c r="B69">
        <v>4237</v>
      </c>
      <c r="C69" t="s">
        <v>27</v>
      </c>
      <c r="D69" t="s">
        <v>601</v>
      </c>
      <c r="E69" t="s">
        <v>245</v>
      </c>
      <c r="F69" t="s">
        <v>242</v>
      </c>
      <c r="G69">
        <v>16</v>
      </c>
      <c r="H69">
        <v>15</v>
      </c>
      <c r="I69">
        <v>1</v>
      </c>
      <c r="J69">
        <v>19</v>
      </c>
      <c r="K69">
        <v>18</v>
      </c>
      <c r="L69">
        <v>1</v>
      </c>
      <c r="M69">
        <v>52</v>
      </c>
      <c r="N69">
        <v>48</v>
      </c>
    </row>
    <row r="70" spans="1:14" x14ac:dyDescent="0.25">
      <c r="A70" s="54" t="str">
        <f t="shared" si="1"/>
        <v>Zappacosta</v>
      </c>
      <c r="B70">
        <v>554</v>
      </c>
      <c r="C70" t="s">
        <v>27</v>
      </c>
      <c r="D70" t="s">
        <v>598</v>
      </c>
      <c r="E70" t="s">
        <v>29</v>
      </c>
      <c r="F70" t="s">
        <v>22</v>
      </c>
      <c r="G70">
        <v>15</v>
      </c>
      <c r="H70">
        <v>15</v>
      </c>
      <c r="I70">
        <v>0</v>
      </c>
      <c r="J70">
        <v>14</v>
      </c>
      <c r="K70">
        <v>14</v>
      </c>
      <c r="L70">
        <v>0</v>
      </c>
      <c r="M70">
        <v>41</v>
      </c>
      <c r="N70">
        <v>38</v>
      </c>
    </row>
    <row r="71" spans="1:14" x14ac:dyDescent="0.25">
      <c r="A71" s="54" t="str">
        <f t="shared" si="1"/>
        <v>Schuurs</v>
      </c>
      <c r="B71">
        <v>6041</v>
      </c>
      <c r="C71" t="s">
        <v>27</v>
      </c>
      <c r="D71" t="s">
        <v>602</v>
      </c>
      <c r="E71" t="s">
        <v>476</v>
      </c>
      <c r="F71" t="s">
        <v>218</v>
      </c>
      <c r="G71">
        <v>15</v>
      </c>
      <c r="H71">
        <v>14</v>
      </c>
      <c r="I71">
        <v>1</v>
      </c>
      <c r="J71">
        <v>15</v>
      </c>
      <c r="K71">
        <v>14</v>
      </c>
      <c r="L71">
        <v>1</v>
      </c>
      <c r="M71">
        <v>46</v>
      </c>
      <c r="N71">
        <v>46</v>
      </c>
    </row>
    <row r="72" spans="1:14" x14ac:dyDescent="0.25">
      <c r="A72" s="54" t="str">
        <f t="shared" si="1"/>
        <v>Posch</v>
      </c>
      <c r="B72">
        <v>6066</v>
      </c>
      <c r="C72" t="s">
        <v>27</v>
      </c>
      <c r="D72" t="s">
        <v>603</v>
      </c>
      <c r="E72" t="s">
        <v>55</v>
      </c>
      <c r="F72" t="s">
        <v>53</v>
      </c>
      <c r="G72">
        <v>15</v>
      </c>
      <c r="H72">
        <v>16</v>
      </c>
      <c r="I72">
        <v>-1</v>
      </c>
      <c r="J72">
        <v>17</v>
      </c>
      <c r="K72">
        <v>18</v>
      </c>
      <c r="L72">
        <v>-1</v>
      </c>
      <c r="M72">
        <v>46</v>
      </c>
      <c r="N72">
        <v>50</v>
      </c>
    </row>
    <row r="73" spans="1:14" x14ac:dyDescent="0.25">
      <c r="A73" s="54" t="str">
        <f t="shared" si="1"/>
        <v>Bastoni</v>
      </c>
      <c r="B73">
        <v>2120</v>
      </c>
      <c r="C73" t="s">
        <v>27</v>
      </c>
      <c r="D73" t="s">
        <v>602</v>
      </c>
      <c r="E73" t="s">
        <v>222</v>
      </c>
      <c r="F73" t="s">
        <v>217</v>
      </c>
      <c r="G73">
        <v>14</v>
      </c>
      <c r="H73">
        <v>13</v>
      </c>
      <c r="I73">
        <v>1</v>
      </c>
      <c r="J73">
        <v>14</v>
      </c>
      <c r="K73">
        <v>13</v>
      </c>
      <c r="L73">
        <v>1</v>
      </c>
      <c r="M73">
        <v>48</v>
      </c>
      <c r="N73">
        <v>48</v>
      </c>
    </row>
    <row r="74" spans="1:14" x14ac:dyDescent="0.25">
      <c r="A74" s="54" t="str">
        <f t="shared" si="1"/>
        <v>Pavard</v>
      </c>
      <c r="B74">
        <v>4177</v>
      </c>
      <c r="C74" t="s">
        <v>27</v>
      </c>
      <c r="D74" t="s">
        <v>603</v>
      </c>
      <c r="E74" t="s">
        <v>226</v>
      </c>
      <c r="F74" t="s">
        <v>217</v>
      </c>
      <c r="G74">
        <v>14</v>
      </c>
      <c r="H74">
        <v>14</v>
      </c>
      <c r="I74">
        <v>0</v>
      </c>
      <c r="J74">
        <v>15</v>
      </c>
      <c r="K74">
        <v>15</v>
      </c>
      <c r="L74">
        <v>0</v>
      </c>
      <c r="M74">
        <v>48</v>
      </c>
      <c r="N74">
        <v>50</v>
      </c>
    </row>
    <row r="75" spans="1:14" x14ac:dyDescent="0.25">
      <c r="A75" s="54" t="str">
        <f t="shared" si="1"/>
        <v>Smalling</v>
      </c>
      <c r="B75">
        <v>4245</v>
      </c>
      <c r="C75" t="s">
        <v>27</v>
      </c>
      <c r="D75" t="s">
        <v>602</v>
      </c>
      <c r="E75" t="s">
        <v>402</v>
      </c>
      <c r="F75" t="s">
        <v>347</v>
      </c>
      <c r="G75">
        <v>14</v>
      </c>
      <c r="H75">
        <v>15</v>
      </c>
      <c r="I75">
        <v>-1</v>
      </c>
      <c r="J75">
        <v>14</v>
      </c>
      <c r="K75">
        <v>15</v>
      </c>
      <c r="L75">
        <v>-1</v>
      </c>
      <c r="M75">
        <v>46</v>
      </c>
      <c r="N75">
        <v>50</v>
      </c>
    </row>
    <row r="76" spans="1:14" x14ac:dyDescent="0.25">
      <c r="A76" s="54" t="str">
        <f t="shared" si="1"/>
        <v>Rrahmani</v>
      </c>
      <c r="B76">
        <v>4409</v>
      </c>
      <c r="C76" t="s">
        <v>27</v>
      </c>
      <c r="D76" t="s">
        <v>602</v>
      </c>
      <c r="E76" t="s">
        <v>379</v>
      </c>
      <c r="F76" t="s">
        <v>374</v>
      </c>
      <c r="G76">
        <v>14</v>
      </c>
      <c r="H76">
        <v>14</v>
      </c>
      <c r="I76">
        <v>0</v>
      </c>
      <c r="J76">
        <v>14</v>
      </c>
      <c r="K76">
        <v>14</v>
      </c>
      <c r="L76">
        <v>0</v>
      </c>
      <c r="M76">
        <v>44</v>
      </c>
      <c r="N76">
        <v>44</v>
      </c>
    </row>
    <row r="77" spans="1:14" x14ac:dyDescent="0.25">
      <c r="A77" s="54" t="str">
        <f t="shared" si="1"/>
        <v>Dumfries</v>
      </c>
      <c r="B77">
        <v>5513</v>
      </c>
      <c r="C77" t="s">
        <v>27</v>
      </c>
      <c r="D77" t="s">
        <v>598</v>
      </c>
      <c r="E77" t="s">
        <v>220</v>
      </c>
      <c r="F77" t="s">
        <v>217</v>
      </c>
      <c r="G77">
        <v>14</v>
      </c>
      <c r="H77">
        <v>12</v>
      </c>
      <c r="I77">
        <v>2</v>
      </c>
      <c r="J77">
        <v>13</v>
      </c>
      <c r="K77">
        <v>11</v>
      </c>
      <c r="L77">
        <v>2</v>
      </c>
      <c r="M77">
        <v>47</v>
      </c>
      <c r="N77">
        <v>39</v>
      </c>
    </row>
    <row r="78" spans="1:14" x14ac:dyDescent="0.25">
      <c r="A78" s="54" t="str">
        <f t="shared" si="1"/>
        <v>Romagnoli</v>
      </c>
      <c r="B78">
        <v>460</v>
      </c>
      <c r="C78" t="s">
        <v>27</v>
      </c>
      <c r="D78" t="s">
        <v>602</v>
      </c>
      <c r="E78" t="s">
        <v>272</v>
      </c>
      <c r="F78" t="s">
        <v>269</v>
      </c>
      <c r="G78">
        <v>13</v>
      </c>
      <c r="H78">
        <v>13</v>
      </c>
      <c r="I78">
        <v>0</v>
      </c>
      <c r="J78">
        <v>13</v>
      </c>
      <c r="K78">
        <v>13</v>
      </c>
      <c r="L78">
        <v>0</v>
      </c>
      <c r="M78">
        <v>36</v>
      </c>
      <c r="N78">
        <v>36</v>
      </c>
    </row>
    <row r="79" spans="1:14" x14ac:dyDescent="0.25">
      <c r="A79" s="54" t="str">
        <f t="shared" si="1"/>
        <v>Bremer</v>
      </c>
      <c r="B79">
        <v>2788</v>
      </c>
      <c r="C79" t="s">
        <v>27</v>
      </c>
      <c r="D79" t="s">
        <v>602</v>
      </c>
      <c r="E79" t="s">
        <v>247</v>
      </c>
      <c r="F79" t="s">
        <v>242</v>
      </c>
      <c r="G79">
        <v>13</v>
      </c>
      <c r="H79">
        <v>13</v>
      </c>
      <c r="I79">
        <v>0</v>
      </c>
      <c r="J79">
        <v>13</v>
      </c>
      <c r="K79">
        <v>13</v>
      </c>
      <c r="L79">
        <v>0</v>
      </c>
      <c r="M79">
        <v>52</v>
      </c>
      <c r="N79">
        <v>48</v>
      </c>
    </row>
    <row r="80" spans="1:14" x14ac:dyDescent="0.25">
      <c r="A80" s="54" t="str">
        <f t="shared" si="1"/>
        <v>Tomori</v>
      </c>
      <c r="B80">
        <v>4751</v>
      </c>
      <c r="C80" t="s">
        <v>27</v>
      </c>
      <c r="D80" t="s">
        <v>602</v>
      </c>
      <c r="E80" t="s">
        <v>324</v>
      </c>
      <c r="F80" t="s">
        <v>243</v>
      </c>
      <c r="G80">
        <v>13</v>
      </c>
      <c r="H80">
        <v>13</v>
      </c>
      <c r="I80">
        <v>0</v>
      </c>
      <c r="J80">
        <v>13</v>
      </c>
      <c r="K80">
        <v>13</v>
      </c>
      <c r="L80">
        <v>0</v>
      </c>
      <c r="M80">
        <v>43</v>
      </c>
      <c r="N80">
        <v>43</v>
      </c>
    </row>
    <row r="81" spans="1:14" x14ac:dyDescent="0.25">
      <c r="A81" s="54" t="str">
        <f t="shared" si="1"/>
        <v>Spinazzola</v>
      </c>
      <c r="B81">
        <v>1852</v>
      </c>
      <c r="C81" t="s">
        <v>27</v>
      </c>
      <c r="D81" t="s">
        <v>598</v>
      </c>
      <c r="E81" t="s">
        <v>401</v>
      </c>
      <c r="F81" t="s">
        <v>347</v>
      </c>
      <c r="G81">
        <v>12</v>
      </c>
      <c r="H81">
        <v>10</v>
      </c>
      <c r="I81">
        <v>2</v>
      </c>
      <c r="J81">
        <v>11</v>
      </c>
      <c r="K81">
        <v>9</v>
      </c>
      <c r="L81">
        <v>2</v>
      </c>
      <c r="M81">
        <v>26</v>
      </c>
      <c r="N81">
        <v>22</v>
      </c>
    </row>
    <row r="82" spans="1:14" x14ac:dyDescent="0.25">
      <c r="A82" s="54" t="str">
        <f t="shared" si="1"/>
        <v>Darmian</v>
      </c>
      <c r="B82">
        <v>2525</v>
      </c>
      <c r="C82" t="s">
        <v>27</v>
      </c>
      <c r="D82" t="s">
        <v>603</v>
      </c>
      <c r="E82" t="s">
        <v>225</v>
      </c>
      <c r="F82" t="s">
        <v>217</v>
      </c>
      <c r="G82">
        <v>12</v>
      </c>
      <c r="H82">
        <v>11</v>
      </c>
      <c r="I82">
        <v>1</v>
      </c>
      <c r="J82">
        <v>14</v>
      </c>
      <c r="K82">
        <v>13</v>
      </c>
      <c r="L82">
        <v>1</v>
      </c>
      <c r="M82">
        <v>23</v>
      </c>
      <c r="N82">
        <v>27</v>
      </c>
    </row>
    <row r="83" spans="1:14" x14ac:dyDescent="0.25">
      <c r="A83" s="54" t="str">
        <f t="shared" si="1"/>
        <v>Biraghi</v>
      </c>
      <c r="B83">
        <v>252</v>
      </c>
      <c r="C83" t="s">
        <v>27</v>
      </c>
      <c r="D83" t="s">
        <v>600</v>
      </c>
      <c r="E83" t="s">
        <v>139</v>
      </c>
      <c r="F83" t="s">
        <v>109</v>
      </c>
      <c r="G83">
        <v>11</v>
      </c>
      <c r="H83">
        <v>10</v>
      </c>
      <c r="I83">
        <v>1</v>
      </c>
      <c r="J83">
        <v>11</v>
      </c>
      <c r="K83">
        <v>10</v>
      </c>
      <c r="L83">
        <v>1</v>
      </c>
      <c r="M83">
        <v>24</v>
      </c>
      <c r="N83">
        <v>24</v>
      </c>
    </row>
    <row r="84" spans="1:14" x14ac:dyDescent="0.25">
      <c r="A84" s="54" t="str">
        <f t="shared" si="1"/>
        <v>Bakker</v>
      </c>
      <c r="B84">
        <v>5067</v>
      </c>
      <c r="C84" t="s">
        <v>27</v>
      </c>
      <c r="D84" t="s">
        <v>598</v>
      </c>
      <c r="E84" t="s">
        <v>38</v>
      </c>
      <c r="F84" t="s">
        <v>22</v>
      </c>
      <c r="G84">
        <v>11</v>
      </c>
      <c r="H84">
        <v>12</v>
      </c>
      <c r="I84">
        <v>-1</v>
      </c>
      <c r="J84">
        <v>10</v>
      </c>
      <c r="K84">
        <v>11</v>
      </c>
      <c r="L84">
        <v>-1</v>
      </c>
      <c r="M84">
        <v>23</v>
      </c>
      <c r="N84">
        <v>20</v>
      </c>
    </row>
    <row r="85" spans="1:14" x14ac:dyDescent="0.25">
      <c r="A85" s="54" t="str">
        <f t="shared" si="1"/>
        <v>Mazzocchi</v>
      </c>
      <c r="B85">
        <v>5481</v>
      </c>
      <c r="C85" t="s">
        <v>27</v>
      </c>
      <c r="D85" t="s">
        <v>604</v>
      </c>
      <c r="E85" t="s">
        <v>434</v>
      </c>
      <c r="F85" t="s">
        <v>81</v>
      </c>
      <c r="G85">
        <v>11</v>
      </c>
      <c r="H85">
        <v>12</v>
      </c>
      <c r="I85">
        <v>-1</v>
      </c>
      <c r="J85">
        <v>13</v>
      </c>
      <c r="K85">
        <v>14</v>
      </c>
      <c r="L85">
        <v>-1</v>
      </c>
      <c r="M85">
        <v>37</v>
      </c>
      <c r="N85">
        <v>41</v>
      </c>
    </row>
    <row r="86" spans="1:14" x14ac:dyDescent="0.25">
      <c r="A86" s="54" t="str">
        <f t="shared" si="1"/>
        <v>Baschirotto</v>
      </c>
      <c r="B86">
        <v>5835</v>
      </c>
      <c r="C86" t="s">
        <v>27</v>
      </c>
      <c r="D86" t="s">
        <v>603</v>
      </c>
      <c r="E86" t="s">
        <v>298</v>
      </c>
      <c r="F86" t="s">
        <v>294</v>
      </c>
      <c r="G86">
        <v>11</v>
      </c>
      <c r="H86">
        <v>10</v>
      </c>
      <c r="I86">
        <v>1</v>
      </c>
      <c r="J86">
        <v>12</v>
      </c>
      <c r="K86">
        <v>11</v>
      </c>
      <c r="L86">
        <v>1</v>
      </c>
      <c r="M86">
        <v>36</v>
      </c>
      <c r="N86">
        <v>40</v>
      </c>
    </row>
    <row r="87" spans="1:14" x14ac:dyDescent="0.25">
      <c r="A87" s="54" t="str">
        <f t="shared" si="1"/>
        <v>Doig</v>
      </c>
      <c r="B87">
        <v>5851</v>
      </c>
      <c r="C87" t="s">
        <v>27</v>
      </c>
      <c r="D87" t="s">
        <v>600</v>
      </c>
      <c r="E87" t="s">
        <v>531</v>
      </c>
      <c r="F87" t="s">
        <v>375</v>
      </c>
      <c r="G87">
        <v>11</v>
      </c>
      <c r="H87">
        <v>11</v>
      </c>
      <c r="I87">
        <v>0</v>
      </c>
      <c r="J87">
        <v>11</v>
      </c>
      <c r="K87">
        <v>11</v>
      </c>
      <c r="L87">
        <v>0</v>
      </c>
      <c r="M87">
        <v>20</v>
      </c>
      <c r="N87">
        <v>20</v>
      </c>
    </row>
    <row r="88" spans="1:14" x14ac:dyDescent="0.25">
      <c r="A88" s="54" t="str">
        <f t="shared" si="1"/>
        <v>Thiaw</v>
      </c>
      <c r="B88">
        <v>6055</v>
      </c>
      <c r="C88" t="s">
        <v>27</v>
      </c>
      <c r="D88" t="s">
        <v>602</v>
      </c>
      <c r="E88" t="s">
        <v>329</v>
      </c>
      <c r="F88" t="s">
        <v>243</v>
      </c>
      <c r="G88">
        <v>11</v>
      </c>
      <c r="H88">
        <v>10</v>
      </c>
      <c r="I88">
        <v>1</v>
      </c>
      <c r="J88">
        <v>11</v>
      </c>
      <c r="K88">
        <v>10</v>
      </c>
      <c r="L88">
        <v>1</v>
      </c>
      <c r="M88">
        <v>27</v>
      </c>
      <c r="N88">
        <v>27</v>
      </c>
    </row>
    <row r="89" spans="1:14" x14ac:dyDescent="0.25">
      <c r="A89" s="54" t="str">
        <f t="shared" si="1"/>
        <v>Mario Rui</v>
      </c>
      <c r="B89">
        <v>142</v>
      </c>
      <c r="C89" t="s">
        <v>27</v>
      </c>
      <c r="D89" t="s">
        <v>600</v>
      </c>
      <c r="E89" t="s">
        <v>384</v>
      </c>
      <c r="F89" t="s">
        <v>374</v>
      </c>
      <c r="G89">
        <v>10</v>
      </c>
      <c r="H89">
        <v>10</v>
      </c>
      <c r="I89">
        <v>0</v>
      </c>
      <c r="J89">
        <v>10</v>
      </c>
      <c r="K89">
        <v>10</v>
      </c>
      <c r="L89">
        <v>0</v>
      </c>
      <c r="M89">
        <v>20</v>
      </c>
      <c r="N89">
        <v>20</v>
      </c>
    </row>
    <row r="90" spans="1:14" x14ac:dyDescent="0.25">
      <c r="A90" s="54" t="str">
        <f t="shared" si="1"/>
        <v>Calabria</v>
      </c>
      <c r="B90">
        <v>357</v>
      </c>
      <c r="C90" t="s">
        <v>27</v>
      </c>
      <c r="D90" t="s">
        <v>599</v>
      </c>
      <c r="E90" t="s">
        <v>326</v>
      </c>
      <c r="F90" t="s">
        <v>243</v>
      </c>
      <c r="G90">
        <v>10</v>
      </c>
      <c r="H90">
        <v>9</v>
      </c>
      <c r="I90">
        <v>1</v>
      </c>
      <c r="J90">
        <v>10</v>
      </c>
      <c r="K90">
        <v>9</v>
      </c>
      <c r="L90">
        <v>1</v>
      </c>
      <c r="M90">
        <v>22</v>
      </c>
      <c r="N90">
        <v>22</v>
      </c>
    </row>
    <row r="91" spans="1:14" x14ac:dyDescent="0.25">
      <c r="A91" s="54" t="str">
        <f t="shared" si="1"/>
        <v>Acerbi</v>
      </c>
      <c r="B91">
        <v>513</v>
      </c>
      <c r="C91" t="s">
        <v>27</v>
      </c>
      <c r="D91" t="s">
        <v>602</v>
      </c>
      <c r="E91" t="s">
        <v>229</v>
      </c>
      <c r="F91" t="s">
        <v>217</v>
      </c>
      <c r="G91">
        <v>10</v>
      </c>
      <c r="H91">
        <v>11</v>
      </c>
      <c r="I91">
        <v>-1</v>
      </c>
      <c r="J91">
        <v>10</v>
      </c>
      <c r="K91">
        <v>11</v>
      </c>
      <c r="L91">
        <v>-1</v>
      </c>
      <c r="M91">
        <v>32</v>
      </c>
      <c r="N91">
        <v>32</v>
      </c>
    </row>
    <row r="92" spans="1:14" x14ac:dyDescent="0.25">
      <c r="A92" s="54" t="str">
        <f t="shared" si="1"/>
        <v>Cuadrado</v>
      </c>
      <c r="B92">
        <v>697</v>
      </c>
      <c r="C92" t="s">
        <v>27</v>
      </c>
      <c r="D92" t="s">
        <v>598</v>
      </c>
      <c r="E92" t="s">
        <v>228</v>
      </c>
      <c r="F92" t="s">
        <v>217</v>
      </c>
      <c r="G92">
        <v>10</v>
      </c>
      <c r="H92">
        <v>9</v>
      </c>
      <c r="I92">
        <v>1</v>
      </c>
      <c r="J92">
        <v>9</v>
      </c>
      <c r="K92">
        <v>8</v>
      </c>
      <c r="L92">
        <v>1</v>
      </c>
      <c r="M92">
        <v>34</v>
      </c>
      <c r="N92">
        <v>28</v>
      </c>
    </row>
    <row r="93" spans="1:14" x14ac:dyDescent="0.25">
      <c r="A93" s="54" t="str">
        <f t="shared" si="1"/>
        <v>Milenkovic</v>
      </c>
      <c r="B93">
        <v>2164</v>
      </c>
      <c r="C93" t="s">
        <v>27</v>
      </c>
      <c r="D93" t="s">
        <v>602</v>
      </c>
      <c r="E93" t="s">
        <v>147</v>
      </c>
      <c r="F93" t="s">
        <v>109</v>
      </c>
      <c r="G93">
        <v>10</v>
      </c>
      <c r="H93">
        <v>10</v>
      </c>
      <c r="I93">
        <v>0</v>
      </c>
      <c r="J93">
        <v>10</v>
      </c>
      <c r="K93">
        <v>10</v>
      </c>
      <c r="L93">
        <v>0</v>
      </c>
      <c r="M93">
        <v>26</v>
      </c>
      <c r="N93">
        <v>26</v>
      </c>
    </row>
    <row r="94" spans="1:14" x14ac:dyDescent="0.25">
      <c r="A94" s="54" t="str">
        <f t="shared" si="1"/>
        <v>Mancini</v>
      </c>
      <c r="B94">
        <v>2296</v>
      </c>
      <c r="C94" t="s">
        <v>27</v>
      </c>
      <c r="D94" t="s">
        <v>602</v>
      </c>
      <c r="E94" t="s">
        <v>403</v>
      </c>
      <c r="F94" t="s">
        <v>347</v>
      </c>
      <c r="G94">
        <v>10</v>
      </c>
      <c r="H94">
        <v>11</v>
      </c>
      <c r="I94">
        <v>-1</v>
      </c>
      <c r="J94">
        <v>10</v>
      </c>
      <c r="K94">
        <v>11</v>
      </c>
      <c r="L94">
        <v>-1</v>
      </c>
      <c r="M94">
        <v>26</v>
      </c>
      <c r="N94">
        <v>26</v>
      </c>
    </row>
    <row r="95" spans="1:14" x14ac:dyDescent="0.25">
      <c r="A95" s="54" t="str">
        <f t="shared" si="1"/>
        <v>Buongiorno</v>
      </c>
      <c r="B95">
        <v>2724</v>
      </c>
      <c r="C95" t="s">
        <v>27</v>
      </c>
      <c r="D95" t="s">
        <v>602</v>
      </c>
      <c r="E95" t="s">
        <v>479</v>
      </c>
      <c r="F95" t="s">
        <v>218</v>
      </c>
      <c r="G95">
        <v>10</v>
      </c>
      <c r="H95">
        <v>11</v>
      </c>
      <c r="I95">
        <v>-1</v>
      </c>
      <c r="J95">
        <v>10</v>
      </c>
      <c r="K95">
        <v>11</v>
      </c>
      <c r="L95">
        <v>-1</v>
      </c>
      <c r="M95">
        <v>23</v>
      </c>
      <c r="N95">
        <v>23</v>
      </c>
    </row>
    <row r="96" spans="1:14" x14ac:dyDescent="0.25">
      <c r="A96" s="54" t="str">
        <f t="shared" si="1"/>
        <v>Ebuehi</v>
      </c>
      <c r="B96">
        <v>5480</v>
      </c>
      <c r="C96" t="s">
        <v>27</v>
      </c>
      <c r="D96" t="s">
        <v>599</v>
      </c>
      <c r="E96" t="s">
        <v>114</v>
      </c>
      <c r="F96" t="s">
        <v>108</v>
      </c>
      <c r="G96">
        <v>10</v>
      </c>
      <c r="H96">
        <v>11</v>
      </c>
      <c r="I96">
        <v>-1</v>
      </c>
      <c r="J96">
        <v>10</v>
      </c>
      <c r="K96">
        <v>11</v>
      </c>
      <c r="L96">
        <v>-1</v>
      </c>
      <c r="M96">
        <v>17</v>
      </c>
      <c r="N96">
        <v>17</v>
      </c>
    </row>
    <row r="97" spans="1:14" x14ac:dyDescent="0.25">
      <c r="A97" s="54" t="str">
        <f t="shared" si="1"/>
        <v>Casale</v>
      </c>
      <c r="B97">
        <v>5498</v>
      </c>
      <c r="C97" t="s">
        <v>27</v>
      </c>
      <c r="D97" t="s">
        <v>602</v>
      </c>
      <c r="E97" t="s">
        <v>274</v>
      </c>
      <c r="F97" t="s">
        <v>269</v>
      </c>
      <c r="G97">
        <v>10</v>
      </c>
      <c r="H97">
        <v>10</v>
      </c>
      <c r="I97">
        <v>0</v>
      </c>
      <c r="J97">
        <v>10</v>
      </c>
      <c r="K97">
        <v>10</v>
      </c>
      <c r="L97">
        <v>0</v>
      </c>
      <c r="M97">
        <v>22</v>
      </c>
      <c r="N97">
        <v>22</v>
      </c>
    </row>
    <row r="98" spans="1:14" x14ac:dyDescent="0.25">
      <c r="A98" s="54" t="str">
        <f t="shared" si="1"/>
        <v>Scalvini</v>
      </c>
      <c r="B98">
        <v>5526</v>
      </c>
      <c r="C98" t="s">
        <v>27</v>
      </c>
      <c r="D98" t="s">
        <v>602</v>
      </c>
      <c r="E98" t="s">
        <v>30</v>
      </c>
      <c r="F98" t="s">
        <v>22</v>
      </c>
      <c r="G98">
        <v>10</v>
      </c>
      <c r="H98">
        <v>9</v>
      </c>
      <c r="I98">
        <v>1</v>
      </c>
      <c r="J98">
        <v>10</v>
      </c>
      <c r="K98">
        <v>9</v>
      </c>
      <c r="L98">
        <v>1</v>
      </c>
      <c r="M98">
        <v>30</v>
      </c>
      <c r="N98">
        <v>30</v>
      </c>
    </row>
    <row r="99" spans="1:14" x14ac:dyDescent="0.25">
      <c r="A99" s="54" t="str">
        <f t="shared" si="1"/>
        <v>Holm</v>
      </c>
      <c r="B99">
        <v>5678</v>
      </c>
      <c r="C99" t="s">
        <v>27</v>
      </c>
      <c r="D99" t="s">
        <v>598</v>
      </c>
      <c r="E99" t="s">
        <v>34</v>
      </c>
      <c r="F99" t="s">
        <v>22</v>
      </c>
      <c r="G99">
        <v>10</v>
      </c>
      <c r="H99">
        <v>10</v>
      </c>
      <c r="I99">
        <v>0</v>
      </c>
      <c r="J99">
        <v>9</v>
      </c>
      <c r="K99">
        <v>9</v>
      </c>
      <c r="L99">
        <v>0</v>
      </c>
      <c r="M99">
        <v>20</v>
      </c>
      <c r="N99">
        <v>18</v>
      </c>
    </row>
    <row r="100" spans="1:14" x14ac:dyDescent="0.25">
      <c r="A100" s="54" t="str">
        <f t="shared" si="1"/>
        <v>Faraoni</v>
      </c>
      <c r="B100">
        <v>581</v>
      </c>
      <c r="C100" t="s">
        <v>27</v>
      </c>
      <c r="D100" t="s">
        <v>599</v>
      </c>
      <c r="E100" t="s">
        <v>537</v>
      </c>
      <c r="F100" t="s">
        <v>375</v>
      </c>
      <c r="G100">
        <v>9</v>
      </c>
      <c r="H100">
        <v>9</v>
      </c>
      <c r="I100">
        <v>0</v>
      </c>
      <c r="J100">
        <v>9</v>
      </c>
      <c r="K100">
        <v>9</v>
      </c>
      <c r="L100">
        <v>0</v>
      </c>
      <c r="M100">
        <v>16</v>
      </c>
      <c r="N100">
        <v>16</v>
      </c>
    </row>
    <row r="101" spans="1:14" x14ac:dyDescent="0.25">
      <c r="A101" s="54" t="str">
        <f t="shared" si="1"/>
        <v>Kolasinac</v>
      </c>
      <c r="B101">
        <v>2640</v>
      </c>
      <c r="C101" t="s">
        <v>27</v>
      </c>
      <c r="D101" t="s">
        <v>605</v>
      </c>
      <c r="E101" t="s">
        <v>35</v>
      </c>
      <c r="F101" t="s">
        <v>22</v>
      </c>
      <c r="G101">
        <v>9</v>
      </c>
      <c r="H101">
        <v>9</v>
      </c>
      <c r="I101">
        <v>0</v>
      </c>
      <c r="J101">
        <v>10</v>
      </c>
      <c r="K101">
        <v>10</v>
      </c>
      <c r="L101">
        <v>0</v>
      </c>
      <c r="M101">
        <v>22</v>
      </c>
      <c r="N101">
        <v>27</v>
      </c>
    </row>
    <row r="102" spans="1:14" x14ac:dyDescent="0.25">
      <c r="A102" s="54" t="str">
        <f t="shared" si="1"/>
        <v>Perez N.</v>
      </c>
      <c r="B102">
        <v>5677</v>
      </c>
      <c r="C102" t="s">
        <v>27</v>
      </c>
      <c r="D102" t="s">
        <v>602</v>
      </c>
      <c r="E102" t="s">
        <v>505</v>
      </c>
      <c r="F102" t="s">
        <v>295</v>
      </c>
      <c r="G102">
        <v>9</v>
      </c>
      <c r="H102">
        <v>9</v>
      </c>
      <c r="I102">
        <v>0</v>
      </c>
      <c r="J102">
        <v>9</v>
      </c>
      <c r="K102">
        <v>9</v>
      </c>
      <c r="L102">
        <v>0</v>
      </c>
      <c r="M102">
        <v>12</v>
      </c>
      <c r="N102">
        <v>12</v>
      </c>
    </row>
    <row r="103" spans="1:14" x14ac:dyDescent="0.25">
      <c r="A103" s="54" t="str">
        <f t="shared" si="1"/>
        <v>Bijol</v>
      </c>
      <c r="B103">
        <v>5847</v>
      </c>
      <c r="C103" t="s">
        <v>27</v>
      </c>
      <c r="D103" t="s">
        <v>602</v>
      </c>
      <c r="E103" t="s">
        <v>502</v>
      </c>
      <c r="F103" t="s">
        <v>295</v>
      </c>
      <c r="G103">
        <v>9</v>
      </c>
      <c r="H103">
        <v>9</v>
      </c>
      <c r="I103">
        <v>0</v>
      </c>
      <c r="J103">
        <v>9</v>
      </c>
      <c r="K103">
        <v>9</v>
      </c>
      <c r="L103">
        <v>0</v>
      </c>
      <c r="M103">
        <v>21</v>
      </c>
      <c r="N103">
        <v>21</v>
      </c>
    </row>
    <row r="104" spans="1:14" x14ac:dyDescent="0.25">
      <c r="A104" s="54" t="str">
        <f t="shared" si="1"/>
        <v>De Vrij</v>
      </c>
      <c r="B104">
        <v>322</v>
      </c>
      <c r="C104" t="s">
        <v>27</v>
      </c>
      <c r="D104" t="s">
        <v>602</v>
      </c>
      <c r="E104" t="s">
        <v>224</v>
      </c>
      <c r="F104" t="s">
        <v>217</v>
      </c>
      <c r="G104">
        <v>8</v>
      </c>
      <c r="H104">
        <v>6</v>
      </c>
      <c r="I104">
        <v>2</v>
      </c>
      <c r="J104">
        <v>8</v>
      </c>
      <c r="K104">
        <v>6</v>
      </c>
      <c r="L104">
        <v>2</v>
      </c>
      <c r="M104">
        <v>13</v>
      </c>
      <c r="N104">
        <v>13</v>
      </c>
    </row>
    <row r="105" spans="1:14" x14ac:dyDescent="0.25">
      <c r="A105" s="54" t="str">
        <f t="shared" si="1"/>
        <v>Toloi</v>
      </c>
      <c r="B105">
        <v>695</v>
      </c>
      <c r="C105" t="s">
        <v>27</v>
      </c>
      <c r="D105" t="s">
        <v>602</v>
      </c>
      <c r="E105" t="s">
        <v>31</v>
      </c>
      <c r="F105" t="s">
        <v>22</v>
      </c>
      <c r="G105">
        <v>8</v>
      </c>
      <c r="H105">
        <v>9</v>
      </c>
      <c r="I105">
        <v>-1</v>
      </c>
      <c r="J105">
        <v>8</v>
      </c>
      <c r="K105">
        <v>9</v>
      </c>
      <c r="L105">
        <v>-1</v>
      </c>
      <c r="M105">
        <v>12</v>
      </c>
      <c r="N105">
        <v>12</v>
      </c>
    </row>
    <row r="106" spans="1:14" x14ac:dyDescent="0.25">
      <c r="A106" s="54" t="str">
        <f t="shared" si="1"/>
        <v>Djimsiti</v>
      </c>
      <c r="B106">
        <v>787</v>
      </c>
      <c r="C106" t="s">
        <v>27</v>
      </c>
      <c r="D106" t="s">
        <v>602</v>
      </c>
      <c r="E106" t="s">
        <v>37</v>
      </c>
      <c r="F106" t="s">
        <v>22</v>
      </c>
      <c r="G106">
        <v>8</v>
      </c>
      <c r="H106">
        <v>7</v>
      </c>
      <c r="I106">
        <v>1</v>
      </c>
      <c r="J106">
        <v>8</v>
      </c>
      <c r="K106">
        <v>7</v>
      </c>
      <c r="L106">
        <v>1</v>
      </c>
      <c r="M106">
        <v>16</v>
      </c>
      <c r="N106">
        <v>16</v>
      </c>
    </row>
    <row r="107" spans="1:14" x14ac:dyDescent="0.25">
      <c r="A107" s="54" t="str">
        <f t="shared" si="1"/>
        <v>Rodriguez R.</v>
      </c>
      <c r="B107">
        <v>2169</v>
      </c>
      <c r="C107" t="s">
        <v>27</v>
      </c>
      <c r="D107" t="s">
        <v>605</v>
      </c>
      <c r="E107" t="s">
        <v>478</v>
      </c>
      <c r="F107" t="s">
        <v>218</v>
      </c>
      <c r="G107">
        <v>8</v>
      </c>
      <c r="H107">
        <v>8</v>
      </c>
      <c r="I107">
        <v>0</v>
      </c>
      <c r="J107">
        <v>9</v>
      </c>
      <c r="K107">
        <v>9</v>
      </c>
      <c r="L107">
        <v>0</v>
      </c>
      <c r="M107">
        <v>10</v>
      </c>
      <c r="N107">
        <v>12</v>
      </c>
    </row>
    <row r="108" spans="1:14" x14ac:dyDescent="0.25">
      <c r="A108" s="54" t="str">
        <f t="shared" si="1"/>
        <v>Martin</v>
      </c>
      <c r="B108">
        <v>2593</v>
      </c>
      <c r="C108" t="s">
        <v>27</v>
      </c>
      <c r="D108" t="s">
        <v>600</v>
      </c>
      <c r="E108" t="s">
        <v>202</v>
      </c>
      <c r="F108" t="s">
        <v>23</v>
      </c>
      <c r="G108">
        <v>8</v>
      </c>
      <c r="H108">
        <v>8</v>
      </c>
      <c r="I108">
        <v>0</v>
      </c>
      <c r="J108">
        <v>8</v>
      </c>
      <c r="K108">
        <v>8</v>
      </c>
      <c r="L108">
        <v>0</v>
      </c>
      <c r="M108">
        <v>12</v>
      </c>
      <c r="N108">
        <v>12</v>
      </c>
    </row>
    <row r="109" spans="1:14" x14ac:dyDescent="0.25">
      <c r="A109" s="54" t="str">
        <f t="shared" si="1"/>
        <v>N'dicka</v>
      </c>
      <c r="B109">
        <v>4317</v>
      </c>
      <c r="C109" t="s">
        <v>27</v>
      </c>
      <c r="D109" t="s">
        <v>602</v>
      </c>
      <c r="E109" t="s">
        <v>405</v>
      </c>
      <c r="F109" t="s">
        <v>347</v>
      </c>
      <c r="G109">
        <v>8</v>
      </c>
      <c r="H109">
        <v>9</v>
      </c>
      <c r="I109">
        <v>-1</v>
      </c>
      <c r="J109">
        <v>8</v>
      </c>
      <c r="K109">
        <v>9</v>
      </c>
      <c r="L109">
        <v>-1</v>
      </c>
      <c r="M109">
        <v>18</v>
      </c>
      <c r="N109">
        <v>18</v>
      </c>
    </row>
    <row r="110" spans="1:14" x14ac:dyDescent="0.25">
      <c r="A110" s="54" t="str">
        <f t="shared" si="1"/>
        <v>Kyriakopoulos</v>
      </c>
      <c r="B110">
        <v>4530</v>
      </c>
      <c r="C110" t="s">
        <v>27</v>
      </c>
      <c r="D110" t="s">
        <v>600</v>
      </c>
      <c r="E110" t="s">
        <v>349</v>
      </c>
      <c r="F110" t="s">
        <v>346</v>
      </c>
      <c r="G110">
        <v>8</v>
      </c>
      <c r="H110">
        <v>9</v>
      </c>
      <c r="I110">
        <v>-1</v>
      </c>
      <c r="J110">
        <v>8</v>
      </c>
      <c r="K110">
        <v>9</v>
      </c>
      <c r="L110">
        <v>-1</v>
      </c>
      <c r="M110">
        <v>15</v>
      </c>
      <c r="N110">
        <v>15</v>
      </c>
    </row>
    <row r="111" spans="1:14" x14ac:dyDescent="0.25">
      <c r="A111" s="54" t="str">
        <f t="shared" si="1"/>
        <v>Mari'</v>
      </c>
      <c r="B111">
        <v>4904</v>
      </c>
      <c r="C111" t="s">
        <v>27</v>
      </c>
      <c r="D111" t="s">
        <v>602</v>
      </c>
      <c r="E111" t="s">
        <v>358</v>
      </c>
      <c r="F111" t="s">
        <v>346</v>
      </c>
      <c r="G111">
        <v>8</v>
      </c>
      <c r="H111">
        <v>9</v>
      </c>
      <c r="I111">
        <v>-1</v>
      </c>
      <c r="J111">
        <v>8</v>
      </c>
      <c r="K111">
        <v>9</v>
      </c>
      <c r="L111">
        <v>-1</v>
      </c>
      <c r="M111">
        <v>18</v>
      </c>
      <c r="N111">
        <v>18</v>
      </c>
    </row>
    <row r="112" spans="1:14" x14ac:dyDescent="0.25">
      <c r="A112" s="54" t="str">
        <f t="shared" si="1"/>
        <v>Bastoni S.</v>
      </c>
      <c r="B112">
        <v>5332</v>
      </c>
      <c r="C112" t="s">
        <v>27</v>
      </c>
      <c r="D112" t="s">
        <v>600</v>
      </c>
      <c r="E112" t="s">
        <v>112</v>
      </c>
      <c r="F112" t="s">
        <v>108</v>
      </c>
      <c r="G112">
        <v>8</v>
      </c>
      <c r="H112">
        <v>8</v>
      </c>
      <c r="I112">
        <v>0</v>
      </c>
      <c r="J112">
        <v>8</v>
      </c>
      <c r="K112">
        <v>8</v>
      </c>
      <c r="L112">
        <v>0</v>
      </c>
      <c r="M112">
        <v>32</v>
      </c>
      <c r="N112">
        <v>32</v>
      </c>
    </row>
    <row r="113" spans="1:14" x14ac:dyDescent="0.25">
      <c r="A113" s="54" t="str">
        <f t="shared" si="1"/>
        <v>Kristensen</v>
      </c>
      <c r="B113">
        <v>6220</v>
      </c>
      <c r="C113" t="s">
        <v>27</v>
      </c>
      <c r="D113" t="s">
        <v>599</v>
      </c>
      <c r="E113" t="s">
        <v>404</v>
      </c>
      <c r="F113" t="s">
        <v>347</v>
      </c>
      <c r="G113">
        <v>8</v>
      </c>
      <c r="H113">
        <v>9</v>
      </c>
      <c r="I113">
        <v>-1</v>
      </c>
      <c r="J113">
        <v>8</v>
      </c>
      <c r="K113">
        <v>9</v>
      </c>
      <c r="L113">
        <v>-1</v>
      </c>
      <c r="M113">
        <v>10</v>
      </c>
      <c r="N113">
        <v>10</v>
      </c>
    </row>
    <row r="114" spans="1:14" x14ac:dyDescent="0.25">
      <c r="A114" s="54" t="str">
        <f t="shared" si="1"/>
        <v>Natan</v>
      </c>
      <c r="B114">
        <v>6396</v>
      </c>
      <c r="C114" t="s">
        <v>27</v>
      </c>
      <c r="D114" t="s">
        <v>602</v>
      </c>
      <c r="E114" t="s">
        <v>381</v>
      </c>
      <c r="F114" t="s">
        <v>374</v>
      </c>
      <c r="G114">
        <v>8</v>
      </c>
      <c r="H114">
        <v>9</v>
      </c>
      <c r="I114">
        <v>-1</v>
      </c>
      <c r="J114">
        <v>8</v>
      </c>
      <c r="K114">
        <v>9</v>
      </c>
      <c r="L114">
        <v>-1</v>
      </c>
      <c r="M114">
        <v>17</v>
      </c>
      <c r="N114">
        <v>17</v>
      </c>
    </row>
    <row r="115" spans="1:14" x14ac:dyDescent="0.25">
      <c r="A115" s="54" t="str">
        <f t="shared" si="1"/>
        <v>Hysaj</v>
      </c>
      <c r="B115">
        <v>140</v>
      </c>
      <c r="C115" t="s">
        <v>27</v>
      </c>
      <c r="D115" t="s">
        <v>604</v>
      </c>
      <c r="E115" t="s">
        <v>277</v>
      </c>
      <c r="F115" t="s">
        <v>269</v>
      </c>
      <c r="G115">
        <v>7</v>
      </c>
      <c r="H115">
        <v>7</v>
      </c>
      <c r="I115">
        <v>0</v>
      </c>
      <c r="J115">
        <v>8</v>
      </c>
      <c r="K115">
        <v>8</v>
      </c>
      <c r="L115">
        <v>0</v>
      </c>
      <c r="M115">
        <v>15</v>
      </c>
      <c r="N115">
        <v>18</v>
      </c>
    </row>
    <row r="116" spans="1:14" x14ac:dyDescent="0.25">
      <c r="A116" s="54" t="str">
        <f t="shared" si="1"/>
        <v>Izzo</v>
      </c>
      <c r="B116">
        <v>226</v>
      </c>
      <c r="C116" t="s">
        <v>27</v>
      </c>
      <c r="D116" t="s">
        <v>602</v>
      </c>
      <c r="E116" t="s">
        <v>357</v>
      </c>
      <c r="F116" t="s">
        <v>346</v>
      </c>
      <c r="G116">
        <v>7</v>
      </c>
      <c r="H116">
        <v>8</v>
      </c>
      <c r="I116">
        <v>-1</v>
      </c>
      <c r="J116">
        <v>7</v>
      </c>
      <c r="K116">
        <v>8</v>
      </c>
      <c r="L116">
        <v>-1</v>
      </c>
      <c r="M116">
        <v>18</v>
      </c>
      <c r="N116">
        <v>18</v>
      </c>
    </row>
    <row r="117" spans="1:14" x14ac:dyDescent="0.25">
      <c r="A117" s="54" t="str">
        <f t="shared" si="1"/>
        <v>D'ambrosio</v>
      </c>
      <c r="B117">
        <v>253</v>
      </c>
      <c r="C117" t="s">
        <v>27</v>
      </c>
      <c r="D117" t="s">
        <v>601</v>
      </c>
      <c r="E117" t="s">
        <v>354</v>
      </c>
      <c r="F117" t="s">
        <v>346</v>
      </c>
      <c r="G117">
        <v>7</v>
      </c>
      <c r="H117">
        <v>7</v>
      </c>
      <c r="I117">
        <v>0</v>
      </c>
      <c r="J117">
        <v>9</v>
      </c>
      <c r="K117">
        <v>9</v>
      </c>
      <c r="L117">
        <v>0</v>
      </c>
      <c r="M117">
        <v>14</v>
      </c>
      <c r="N117">
        <v>14</v>
      </c>
    </row>
    <row r="118" spans="1:14" x14ac:dyDescent="0.25">
      <c r="A118" s="54" t="str">
        <f t="shared" si="1"/>
        <v>Luperto</v>
      </c>
      <c r="B118">
        <v>393</v>
      </c>
      <c r="C118" t="s">
        <v>27</v>
      </c>
      <c r="D118" t="s">
        <v>602</v>
      </c>
      <c r="E118" t="s">
        <v>118</v>
      </c>
      <c r="F118" t="s">
        <v>108</v>
      </c>
      <c r="G118">
        <v>7</v>
      </c>
      <c r="H118">
        <v>8</v>
      </c>
      <c r="I118">
        <v>-1</v>
      </c>
      <c r="J118">
        <v>7</v>
      </c>
      <c r="K118">
        <v>8</v>
      </c>
      <c r="L118">
        <v>-1</v>
      </c>
      <c r="M118">
        <v>10</v>
      </c>
      <c r="N118">
        <v>10</v>
      </c>
    </row>
    <row r="119" spans="1:14" x14ac:dyDescent="0.25">
      <c r="A119" s="54" t="str">
        <f t="shared" si="1"/>
        <v>Marusic</v>
      </c>
      <c r="B119">
        <v>2188</v>
      </c>
      <c r="C119" t="s">
        <v>27</v>
      </c>
      <c r="D119" t="s">
        <v>604</v>
      </c>
      <c r="E119" t="s">
        <v>278</v>
      </c>
      <c r="F119" t="s">
        <v>269</v>
      </c>
      <c r="G119">
        <v>7</v>
      </c>
      <c r="H119">
        <v>7</v>
      </c>
      <c r="I119">
        <v>0</v>
      </c>
      <c r="J119">
        <v>8</v>
      </c>
      <c r="K119">
        <v>8</v>
      </c>
      <c r="L119">
        <v>0</v>
      </c>
      <c r="M119">
        <v>15</v>
      </c>
      <c r="N119">
        <v>20</v>
      </c>
    </row>
    <row r="120" spans="1:14" x14ac:dyDescent="0.25">
      <c r="A120" s="54" t="str">
        <f t="shared" si="1"/>
        <v>Mina</v>
      </c>
      <c r="B120">
        <v>4210</v>
      </c>
      <c r="C120" t="s">
        <v>27</v>
      </c>
      <c r="D120" t="s">
        <v>602</v>
      </c>
      <c r="E120" t="s">
        <v>141</v>
      </c>
      <c r="F120" t="s">
        <v>109</v>
      </c>
      <c r="G120">
        <v>7</v>
      </c>
      <c r="H120">
        <v>8</v>
      </c>
      <c r="I120">
        <v>-1</v>
      </c>
      <c r="J120">
        <v>7</v>
      </c>
      <c r="K120">
        <v>8</v>
      </c>
      <c r="L120">
        <v>-1</v>
      </c>
      <c r="M120">
        <v>12</v>
      </c>
      <c r="N120">
        <v>12</v>
      </c>
    </row>
    <row r="121" spans="1:14" x14ac:dyDescent="0.25">
      <c r="A121" s="54" t="str">
        <f t="shared" si="1"/>
        <v>Bellanova</v>
      </c>
      <c r="B121">
        <v>4887</v>
      </c>
      <c r="C121" t="s">
        <v>27</v>
      </c>
      <c r="D121" t="s">
        <v>599</v>
      </c>
      <c r="E121" t="s">
        <v>486</v>
      </c>
      <c r="F121" t="s">
        <v>218</v>
      </c>
      <c r="G121">
        <v>7</v>
      </c>
      <c r="H121">
        <v>8</v>
      </c>
      <c r="I121">
        <v>-1</v>
      </c>
      <c r="J121">
        <v>7</v>
      </c>
      <c r="K121">
        <v>8</v>
      </c>
      <c r="L121">
        <v>-1</v>
      </c>
      <c r="M121">
        <v>25</v>
      </c>
      <c r="N121">
        <v>26</v>
      </c>
    </row>
    <row r="122" spans="1:14" x14ac:dyDescent="0.25">
      <c r="A122" s="54" t="str">
        <f t="shared" si="1"/>
        <v>Caldirola</v>
      </c>
      <c r="B122">
        <v>4958</v>
      </c>
      <c r="C122" t="s">
        <v>27</v>
      </c>
      <c r="D122" t="s">
        <v>605</v>
      </c>
      <c r="E122" t="s">
        <v>359</v>
      </c>
      <c r="F122" t="s">
        <v>346</v>
      </c>
      <c r="G122">
        <v>7</v>
      </c>
      <c r="H122">
        <v>7</v>
      </c>
      <c r="I122">
        <v>0</v>
      </c>
      <c r="J122">
        <v>8</v>
      </c>
      <c r="K122">
        <v>8</v>
      </c>
      <c r="L122">
        <v>0</v>
      </c>
      <c r="M122">
        <v>10</v>
      </c>
      <c r="N122">
        <v>12</v>
      </c>
    </row>
    <row r="123" spans="1:14" x14ac:dyDescent="0.25">
      <c r="A123" s="54" t="str">
        <f t="shared" si="1"/>
        <v>Kalulu</v>
      </c>
      <c r="B123">
        <v>4976</v>
      </c>
      <c r="C123" t="s">
        <v>27</v>
      </c>
      <c r="D123" t="s">
        <v>603</v>
      </c>
      <c r="E123" t="s">
        <v>328</v>
      </c>
      <c r="F123" t="s">
        <v>243</v>
      </c>
      <c r="G123">
        <v>7</v>
      </c>
      <c r="H123">
        <v>7</v>
      </c>
      <c r="I123">
        <v>0</v>
      </c>
      <c r="J123">
        <v>8</v>
      </c>
      <c r="K123">
        <v>8</v>
      </c>
      <c r="L123">
        <v>0</v>
      </c>
      <c r="M123">
        <v>15</v>
      </c>
      <c r="N123">
        <v>17</v>
      </c>
    </row>
    <row r="124" spans="1:14" x14ac:dyDescent="0.25">
      <c r="A124" s="54" t="str">
        <f t="shared" si="1"/>
        <v>Parisi</v>
      </c>
      <c r="B124">
        <v>5449</v>
      </c>
      <c r="C124" t="s">
        <v>27</v>
      </c>
      <c r="D124" t="s">
        <v>600</v>
      </c>
      <c r="E124" t="s">
        <v>143</v>
      </c>
      <c r="F124" t="s">
        <v>109</v>
      </c>
      <c r="G124">
        <v>7</v>
      </c>
      <c r="H124">
        <v>8</v>
      </c>
      <c r="I124">
        <v>-1</v>
      </c>
      <c r="J124">
        <v>7</v>
      </c>
      <c r="K124">
        <v>8</v>
      </c>
      <c r="L124">
        <v>-1</v>
      </c>
      <c r="M124">
        <v>20</v>
      </c>
      <c r="N124">
        <v>20</v>
      </c>
    </row>
    <row r="125" spans="1:14" x14ac:dyDescent="0.25">
      <c r="A125" s="54" t="str">
        <f t="shared" si="1"/>
        <v>Cambiaso</v>
      </c>
      <c r="B125">
        <v>5520</v>
      </c>
      <c r="C125" t="s">
        <v>27</v>
      </c>
      <c r="D125" t="s">
        <v>604</v>
      </c>
      <c r="E125" t="s">
        <v>248</v>
      </c>
      <c r="F125" t="s">
        <v>242</v>
      </c>
      <c r="G125">
        <v>7</v>
      </c>
      <c r="H125">
        <v>5</v>
      </c>
      <c r="I125">
        <v>2</v>
      </c>
      <c r="J125">
        <v>7</v>
      </c>
      <c r="K125">
        <v>6</v>
      </c>
      <c r="L125">
        <v>1</v>
      </c>
      <c r="M125">
        <v>22</v>
      </c>
      <c r="N125">
        <v>27</v>
      </c>
    </row>
    <row r="126" spans="1:14" x14ac:dyDescent="0.25">
      <c r="A126" s="54" t="str">
        <f t="shared" si="1"/>
        <v>Bradaric</v>
      </c>
      <c r="B126">
        <v>5532</v>
      </c>
      <c r="C126" t="s">
        <v>27</v>
      </c>
      <c r="D126" t="s">
        <v>600</v>
      </c>
      <c r="E126" t="s">
        <v>428</v>
      </c>
      <c r="F126" t="s">
        <v>81</v>
      </c>
      <c r="G126">
        <v>7</v>
      </c>
      <c r="H126">
        <v>7</v>
      </c>
      <c r="I126">
        <v>0</v>
      </c>
      <c r="J126">
        <v>7</v>
      </c>
      <c r="K126">
        <v>7</v>
      </c>
      <c r="L126">
        <v>0</v>
      </c>
      <c r="M126">
        <v>11</v>
      </c>
      <c r="N126">
        <v>11</v>
      </c>
    </row>
    <row r="127" spans="1:14" x14ac:dyDescent="0.25">
      <c r="A127" s="54" t="str">
        <f t="shared" si="1"/>
        <v>Kamara H.</v>
      </c>
      <c r="B127">
        <v>5555</v>
      </c>
      <c r="C127" t="s">
        <v>27</v>
      </c>
      <c r="D127" t="s">
        <v>600</v>
      </c>
      <c r="E127" t="s">
        <v>503</v>
      </c>
      <c r="F127" t="s">
        <v>295</v>
      </c>
      <c r="G127">
        <v>7</v>
      </c>
      <c r="H127">
        <v>6</v>
      </c>
      <c r="I127">
        <v>1</v>
      </c>
      <c r="J127">
        <v>7</v>
      </c>
      <c r="K127">
        <v>6</v>
      </c>
      <c r="L127">
        <v>1</v>
      </c>
      <c r="M127">
        <v>10</v>
      </c>
      <c r="N127">
        <v>10</v>
      </c>
    </row>
    <row r="128" spans="1:14" x14ac:dyDescent="0.25">
      <c r="A128" s="54" t="str">
        <f t="shared" si="1"/>
        <v>Olivera</v>
      </c>
      <c r="B128">
        <v>5840</v>
      </c>
      <c r="C128" t="s">
        <v>27</v>
      </c>
      <c r="D128" t="s">
        <v>600</v>
      </c>
      <c r="E128" t="s">
        <v>383</v>
      </c>
      <c r="F128" t="s">
        <v>374</v>
      </c>
      <c r="G128">
        <v>7</v>
      </c>
      <c r="H128">
        <v>7</v>
      </c>
      <c r="I128">
        <v>0</v>
      </c>
      <c r="J128">
        <v>7</v>
      </c>
      <c r="K128">
        <v>7</v>
      </c>
      <c r="L128">
        <v>0</v>
      </c>
      <c r="M128">
        <v>24</v>
      </c>
      <c r="N128">
        <v>24</v>
      </c>
    </row>
    <row r="129" spans="1:14" x14ac:dyDescent="0.25">
      <c r="A129" s="54" t="str">
        <f t="shared" si="1"/>
        <v>Dodo'</v>
      </c>
      <c r="B129">
        <v>5885</v>
      </c>
      <c r="C129" t="s">
        <v>27</v>
      </c>
      <c r="D129" t="s">
        <v>599</v>
      </c>
      <c r="E129" t="s">
        <v>144</v>
      </c>
      <c r="F129" t="s">
        <v>109</v>
      </c>
      <c r="G129">
        <v>7</v>
      </c>
      <c r="H129">
        <v>8</v>
      </c>
      <c r="I129">
        <v>-1</v>
      </c>
      <c r="J129">
        <v>7</v>
      </c>
      <c r="K129">
        <v>8</v>
      </c>
      <c r="L129">
        <v>-1</v>
      </c>
      <c r="M129">
        <v>22</v>
      </c>
      <c r="N129">
        <v>22</v>
      </c>
    </row>
    <row r="130" spans="1:14" x14ac:dyDescent="0.25">
      <c r="A130" s="54" t="str">
        <f t="shared" si="1"/>
        <v>Lucumi'</v>
      </c>
      <c r="B130">
        <v>6042</v>
      </c>
      <c r="C130" t="s">
        <v>27</v>
      </c>
      <c r="D130" t="s">
        <v>602</v>
      </c>
      <c r="E130" t="s">
        <v>60</v>
      </c>
      <c r="F130" t="s">
        <v>53</v>
      </c>
      <c r="G130">
        <v>7</v>
      </c>
      <c r="H130">
        <v>7</v>
      </c>
      <c r="I130">
        <v>0</v>
      </c>
      <c r="J130">
        <v>7</v>
      </c>
      <c r="K130">
        <v>7</v>
      </c>
      <c r="L130">
        <v>0</v>
      </c>
      <c r="M130">
        <v>16</v>
      </c>
      <c r="N130">
        <v>16</v>
      </c>
    </row>
    <row r="131" spans="1:14" x14ac:dyDescent="0.25">
      <c r="A131" s="54" t="str">
        <f t="shared" ref="A131:A194" si="2">E131</f>
        <v>Hien</v>
      </c>
      <c r="B131">
        <v>6046</v>
      </c>
      <c r="C131" t="s">
        <v>27</v>
      </c>
      <c r="D131" t="s">
        <v>602</v>
      </c>
      <c r="E131" t="s">
        <v>536</v>
      </c>
      <c r="F131" t="s">
        <v>375</v>
      </c>
      <c r="G131">
        <v>7</v>
      </c>
      <c r="H131">
        <v>8</v>
      </c>
      <c r="I131">
        <v>-1</v>
      </c>
      <c r="J131">
        <v>7</v>
      </c>
      <c r="K131">
        <v>8</v>
      </c>
      <c r="L131">
        <v>-1</v>
      </c>
      <c r="M131">
        <v>15</v>
      </c>
      <c r="N131">
        <v>15</v>
      </c>
    </row>
    <row r="132" spans="1:14" x14ac:dyDescent="0.25">
      <c r="A132" s="54" t="str">
        <f t="shared" si="2"/>
        <v>Kristiansen</v>
      </c>
      <c r="B132">
        <v>6148</v>
      </c>
      <c r="C132" t="s">
        <v>27</v>
      </c>
      <c r="D132" t="s">
        <v>600</v>
      </c>
      <c r="E132" t="s">
        <v>56</v>
      </c>
      <c r="F132" t="s">
        <v>53</v>
      </c>
      <c r="G132">
        <v>7</v>
      </c>
      <c r="H132">
        <v>6</v>
      </c>
      <c r="I132">
        <v>1</v>
      </c>
      <c r="J132">
        <v>7</v>
      </c>
      <c r="K132">
        <v>6</v>
      </c>
      <c r="L132">
        <v>1</v>
      </c>
      <c r="M132">
        <v>22</v>
      </c>
      <c r="N132">
        <v>22</v>
      </c>
    </row>
    <row r="133" spans="1:14" x14ac:dyDescent="0.25">
      <c r="A133" s="54" t="str">
        <f t="shared" si="2"/>
        <v>Pedersen</v>
      </c>
      <c r="B133">
        <v>6426</v>
      </c>
      <c r="C133" t="s">
        <v>27</v>
      </c>
      <c r="D133" t="s">
        <v>599</v>
      </c>
      <c r="E133" t="s">
        <v>457</v>
      </c>
      <c r="F133" t="s">
        <v>270</v>
      </c>
      <c r="G133">
        <v>7</v>
      </c>
      <c r="H133">
        <v>7</v>
      </c>
      <c r="I133">
        <v>0</v>
      </c>
      <c r="J133">
        <v>7</v>
      </c>
      <c r="K133">
        <v>7</v>
      </c>
      <c r="L133">
        <v>0</v>
      </c>
      <c r="M133">
        <v>10</v>
      </c>
      <c r="N133">
        <v>10</v>
      </c>
    </row>
    <row r="134" spans="1:14" x14ac:dyDescent="0.25">
      <c r="A134" s="54" t="str">
        <f t="shared" si="2"/>
        <v>Romagnoli S.</v>
      </c>
      <c r="B134">
        <v>76</v>
      </c>
      <c r="C134" t="s">
        <v>27</v>
      </c>
      <c r="D134" t="s">
        <v>602</v>
      </c>
      <c r="E134" t="s">
        <v>169</v>
      </c>
      <c r="F134" t="s">
        <v>54</v>
      </c>
      <c r="G134">
        <v>6</v>
      </c>
      <c r="H134">
        <v>5</v>
      </c>
      <c r="I134">
        <v>1</v>
      </c>
      <c r="J134">
        <v>6</v>
      </c>
      <c r="K134">
        <v>5</v>
      </c>
      <c r="L134">
        <v>1</v>
      </c>
      <c r="M134">
        <v>6</v>
      </c>
      <c r="N134">
        <v>6</v>
      </c>
    </row>
    <row r="135" spans="1:14" x14ac:dyDescent="0.25">
      <c r="A135" s="54" t="str">
        <f t="shared" si="2"/>
        <v>Juan Jesus</v>
      </c>
      <c r="B135">
        <v>256</v>
      </c>
      <c r="C135" t="s">
        <v>27</v>
      </c>
      <c r="D135" t="s">
        <v>605</v>
      </c>
      <c r="E135" t="s">
        <v>382</v>
      </c>
      <c r="F135" t="s">
        <v>374</v>
      </c>
      <c r="G135">
        <v>6</v>
      </c>
      <c r="H135">
        <v>5</v>
      </c>
      <c r="I135">
        <v>1</v>
      </c>
      <c r="J135">
        <v>7</v>
      </c>
      <c r="K135">
        <v>6</v>
      </c>
      <c r="L135">
        <v>1</v>
      </c>
      <c r="M135">
        <v>21</v>
      </c>
      <c r="N135">
        <v>25</v>
      </c>
    </row>
    <row r="136" spans="1:14" x14ac:dyDescent="0.25">
      <c r="A136" s="54" t="str">
        <f t="shared" si="2"/>
        <v>Gyomber</v>
      </c>
      <c r="B136">
        <v>660</v>
      </c>
      <c r="C136" t="s">
        <v>27</v>
      </c>
      <c r="D136" t="s">
        <v>602</v>
      </c>
      <c r="E136" t="s">
        <v>430</v>
      </c>
      <c r="F136" t="s">
        <v>81</v>
      </c>
      <c r="G136">
        <v>6</v>
      </c>
      <c r="H136">
        <v>6</v>
      </c>
      <c r="I136">
        <v>0</v>
      </c>
      <c r="J136">
        <v>6</v>
      </c>
      <c r="K136">
        <v>6</v>
      </c>
      <c r="L136">
        <v>0</v>
      </c>
      <c r="M136">
        <v>7</v>
      </c>
      <c r="N136">
        <v>7</v>
      </c>
    </row>
    <row r="137" spans="1:14" x14ac:dyDescent="0.25">
      <c r="A137" s="54" t="str">
        <f t="shared" si="2"/>
        <v>Alex Sandro</v>
      </c>
      <c r="B137">
        <v>662</v>
      </c>
      <c r="C137" t="s">
        <v>27</v>
      </c>
      <c r="D137" t="s">
        <v>605</v>
      </c>
      <c r="E137" t="s">
        <v>252</v>
      </c>
      <c r="F137" t="s">
        <v>242</v>
      </c>
      <c r="G137">
        <v>6</v>
      </c>
      <c r="H137">
        <v>6</v>
      </c>
      <c r="I137">
        <v>0</v>
      </c>
      <c r="J137">
        <v>7</v>
      </c>
      <c r="K137">
        <v>7</v>
      </c>
      <c r="L137">
        <v>0</v>
      </c>
      <c r="M137">
        <v>12</v>
      </c>
      <c r="N137">
        <v>16</v>
      </c>
    </row>
    <row r="138" spans="1:14" x14ac:dyDescent="0.25">
      <c r="A138" s="54" t="str">
        <f t="shared" si="2"/>
        <v>Hateboer</v>
      </c>
      <c r="B138">
        <v>2130</v>
      </c>
      <c r="C138" t="s">
        <v>27</v>
      </c>
      <c r="D138" t="s">
        <v>598</v>
      </c>
      <c r="E138" t="s">
        <v>32</v>
      </c>
      <c r="F138" t="s">
        <v>22</v>
      </c>
      <c r="G138">
        <v>6</v>
      </c>
      <c r="H138">
        <v>7</v>
      </c>
      <c r="I138">
        <v>-1</v>
      </c>
      <c r="J138">
        <v>5</v>
      </c>
      <c r="K138">
        <v>6</v>
      </c>
      <c r="L138">
        <v>-1</v>
      </c>
      <c r="M138">
        <v>10</v>
      </c>
      <c r="N138">
        <v>10</v>
      </c>
    </row>
    <row r="139" spans="1:14" x14ac:dyDescent="0.25">
      <c r="A139" s="54" t="str">
        <f t="shared" si="2"/>
        <v>Palomino</v>
      </c>
      <c r="B139">
        <v>2181</v>
      </c>
      <c r="C139" t="s">
        <v>27</v>
      </c>
      <c r="D139" t="s">
        <v>602</v>
      </c>
      <c r="E139" t="s">
        <v>36</v>
      </c>
      <c r="F139" t="s">
        <v>22</v>
      </c>
      <c r="G139">
        <v>6</v>
      </c>
      <c r="H139">
        <v>7</v>
      </c>
      <c r="I139">
        <v>-1</v>
      </c>
      <c r="J139">
        <v>6</v>
      </c>
      <c r="K139">
        <v>7</v>
      </c>
      <c r="L139">
        <v>-1</v>
      </c>
      <c r="M139">
        <v>8</v>
      </c>
      <c r="N139">
        <v>8</v>
      </c>
    </row>
    <row r="140" spans="1:14" x14ac:dyDescent="0.25">
      <c r="A140" s="54" t="str">
        <f t="shared" si="2"/>
        <v>Marchizza</v>
      </c>
      <c r="B140">
        <v>2252</v>
      </c>
      <c r="C140" t="s">
        <v>27</v>
      </c>
      <c r="D140" t="s">
        <v>605</v>
      </c>
      <c r="E140" t="s">
        <v>168</v>
      </c>
      <c r="F140" t="s">
        <v>54</v>
      </c>
      <c r="G140">
        <v>6</v>
      </c>
      <c r="H140">
        <v>5</v>
      </c>
      <c r="I140">
        <v>1</v>
      </c>
      <c r="J140">
        <v>7</v>
      </c>
      <c r="K140">
        <v>6</v>
      </c>
      <c r="L140">
        <v>1</v>
      </c>
      <c r="M140">
        <v>5</v>
      </c>
      <c r="N140">
        <v>7</v>
      </c>
    </row>
    <row r="141" spans="1:14" x14ac:dyDescent="0.25">
      <c r="A141" s="54" t="str">
        <f t="shared" si="2"/>
        <v>Lazzari</v>
      </c>
      <c r="B141">
        <v>2263</v>
      </c>
      <c r="C141" t="s">
        <v>27</v>
      </c>
      <c r="D141" t="s">
        <v>599</v>
      </c>
      <c r="E141" t="s">
        <v>273</v>
      </c>
      <c r="F141" t="s">
        <v>269</v>
      </c>
      <c r="G141">
        <v>6</v>
      </c>
      <c r="H141">
        <v>5</v>
      </c>
      <c r="I141">
        <v>1</v>
      </c>
      <c r="J141">
        <v>6</v>
      </c>
      <c r="K141">
        <v>5</v>
      </c>
      <c r="L141">
        <v>1</v>
      </c>
      <c r="M141">
        <v>16</v>
      </c>
      <c r="N141">
        <v>16</v>
      </c>
    </row>
    <row r="142" spans="1:14" x14ac:dyDescent="0.25">
      <c r="A142" s="54" t="str">
        <f t="shared" si="2"/>
        <v>Toljan</v>
      </c>
      <c r="B142">
        <v>4426</v>
      </c>
      <c r="C142" t="s">
        <v>27</v>
      </c>
      <c r="D142" t="s">
        <v>599</v>
      </c>
      <c r="E142" t="s">
        <v>454</v>
      </c>
      <c r="F142" t="s">
        <v>270</v>
      </c>
      <c r="G142">
        <v>6</v>
      </c>
      <c r="H142">
        <v>6</v>
      </c>
      <c r="I142">
        <v>0</v>
      </c>
      <c r="J142">
        <v>6</v>
      </c>
      <c r="K142">
        <v>6</v>
      </c>
      <c r="L142">
        <v>0</v>
      </c>
      <c r="M142">
        <v>9</v>
      </c>
      <c r="N142">
        <v>9</v>
      </c>
    </row>
    <row r="143" spans="1:14" x14ac:dyDescent="0.25">
      <c r="A143" s="54" t="str">
        <f t="shared" si="2"/>
        <v>Zappa</v>
      </c>
      <c r="B143">
        <v>4461</v>
      </c>
      <c r="C143" t="s">
        <v>27</v>
      </c>
      <c r="D143" t="s">
        <v>599</v>
      </c>
      <c r="E143" t="s">
        <v>88</v>
      </c>
      <c r="F143" t="s">
        <v>80</v>
      </c>
      <c r="G143">
        <v>6</v>
      </c>
      <c r="H143">
        <v>6</v>
      </c>
      <c r="I143">
        <v>0</v>
      </c>
      <c r="J143">
        <v>6</v>
      </c>
      <c r="K143">
        <v>6</v>
      </c>
      <c r="L143">
        <v>0</v>
      </c>
      <c r="M143">
        <v>14</v>
      </c>
      <c r="N143">
        <v>14</v>
      </c>
    </row>
    <row r="144" spans="1:14" x14ac:dyDescent="0.25">
      <c r="A144" s="54" t="str">
        <f t="shared" si="2"/>
        <v>Gallo</v>
      </c>
      <c r="B144">
        <v>4502</v>
      </c>
      <c r="C144" t="s">
        <v>27</v>
      </c>
      <c r="D144" t="s">
        <v>600</v>
      </c>
      <c r="E144" t="s">
        <v>301</v>
      </c>
      <c r="F144" t="s">
        <v>294</v>
      </c>
      <c r="G144">
        <v>6</v>
      </c>
      <c r="H144">
        <v>5</v>
      </c>
      <c r="I144">
        <v>1</v>
      </c>
      <c r="J144">
        <v>6</v>
      </c>
      <c r="K144">
        <v>5</v>
      </c>
      <c r="L144">
        <v>1</v>
      </c>
      <c r="M144">
        <v>9</v>
      </c>
      <c r="N144">
        <v>9</v>
      </c>
    </row>
    <row r="145" spans="1:14" x14ac:dyDescent="0.25">
      <c r="A145" s="54" t="str">
        <f t="shared" si="2"/>
        <v>Erlic</v>
      </c>
      <c r="B145">
        <v>4982</v>
      </c>
      <c r="C145" t="s">
        <v>27</v>
      </c>
      <c r="D145" t="s">
        <v>602</v>
      </c>
      <c r="E145" t="s">
        <v>456</v>
      </c>
      <c r="F145" t="s">
        <v>270</v>
      </c>
      <c r="G145">
        <v>6</v>
      </c>
      <c r="H145">
        <v>5</v>
      </c>
      <c r="I145">
        <v>1</v>
      </c>
      <c r="J145">
        <v>6</v>
      </c>
      <c r="K145">
        <v>5</v>
      </c>
      <c r="L145">
        <v>1</v>
      </c>
      <c r="M145">
        <v>10</v>
      </c>
      <c r="N145">
        <v>10</v>
      </c>
    </row>
    <row r="146" spans="1:14" x14ac:dyDescent="0.25">
      <c r="A146" s="54" t="str">
        <f t="shared" si="2"/>
        <v>Vojvoda</v>
      </c>
      <c r="B146">
        <v>4994</v>
      </c>
      <c r="C146" t="s">
        <v>27</v>
      </c>
      <c r="D146" t="s">
        <v>598</v>
      </c>
      <c r="E146" t="s">
        <v>482</v>
      </c>
      <c r="F146" t="s">
        <v>218</v>
      </c>
      <c r="G146">
        <v>6</v>
      </c>
      <c r="H146">
        <v>6</v>
      </c>
      <c r="I146">
        <v>0</v>
      </c>
      <c r="J146">
        <v>6</v>
      </c>
      <c r="K146">
        <v>5</v>
      </c>
      <c r="L146">
        <v>1</v>
      </c>
      <c r="M146">
        <v>16</v>
      </c>
      <c r="N146">
        <v>12</v>
      </c>
    </row>
    <row r="147" spans="1:14" x14ac:dyDescent="0.25">
      <c r="A147" s="54" t="str">
        <f t="shared" si="2"/>
        <v>Llorente D.</v>
      </c>
      <c r="B147">
        <v>5239</v>
      </c>
      <c r="C147" t="s">
        <v>27</v>
      </c>
      <c r="D147" t="s">
        <v>602</v>
      </c>
      <c r="E147" t="s">
        <v>406</v>
      </c>
      <c r="F147" t="s">
        <v>347</v>
      </c>
      <c r="G147">
        <v>6</v>
      </c>
      <c r="H147">
        <v>6</v>
      </c>
      <c r="I147">
        <v>0</v>
      </c>
      <c r="J147">
        <v>6</v>
      </c>
      <c r="K147">
        <v>6</v>
      </c>
      <c r="L147">
        <v>0</v>
      </c>
      <c r="M147">
        <v>17</v>
      </c>
      <c r="N147">
        <v>17</v>
      </c>
    </row>
    <row r="148" spans="1:14" x14ac:dyDescent="0.25">
      <c r="A148" s="54" t="str">
        <f t="shared" si="2"/>
        <v>Dragusin</v>
      </c>
      <c r="B148">
        <v>5365</v>
      </c>
      <c r="C148" t="s">
        <v>27</v>
      </c>
      <c r="D148" t="s">
        <v>603</v>
      </c>
      <c r="E148" t="s">
        <v>196</v>
      </c>
      <c r="F148" t="s">
        <v>23</v>
      </c>
      <c r="G148">
        <v>6</v>
      </c>
      <c r="H148">
        <v>6</v>
      </c>
      <c r="I148">
        <v>0</v>
      </c>
      <c r="J148">
        <v>7</v>
      </c>
      <c r="K148">
        <v>7</v>
      </c>
      <c r="L148">
        <v>0</v>
      </c>
      <c r="M148">
        <v>12</v>
      </c>
      <c r="N148">
        <v>12</v>
      </c>
    </row>
    <row r="149" spans="1:14" x14ac:dyDescent="0.25">
      <c r="A149" s="54" t="str">
        <f t="shared" si="2"/>
        <v>Vasquez</v>
      </c>
      <c r="B149">
        <v>5514</v>
      </c>
      <c r="C149" t="s">
        <v>27</v>
      </c>
      <c r="D149" t="s">
        <v>605</v>
      </c>
      <c r="E149" t="s">
        <v>194</v>
      </c>
      <c r="F149" t="s">
        <v>23</v>
      </c>
      <c r="G149">
        <v>6</v>
      </c>
      <c r="H149">
        <v>4</v>
      </c>
      <c r="I149">
        <v>2</v>
      </c>
      <c r="J149">
        <v>7</v>
      </c>
      <c r="K149">
        <v>5</v>
      </c>
      <c r="L149">
        <v>2</v>
      </c>
      <c r="M149">
        <v>7</v>
      </c>
      <c r="N149">
        <v>7</v>
      </c>
    </row>
    <row r="150" spans="1:14" x14ac:dyDescent="0.25">
      <c r="A150" s="54" t="str">
        <f t="shared" si="2"/>
        <v>Viti</v>
      </c>
      <c r="B150">
        <v>5718</v>
      </c>
      <c r="C150" t="s">
        <v>27</v>
      </c>
      <c r="D150" t="s">
        <v>602</v>
      </c>
      <c r="E150" t="s">
        <v>455</v>
      </c>
      <c r="F150" t="s">
        <v>270</v>
      </c>
      <c r="G150">
        <v>6</v>
      </c>
      <c r="H150">
        <v>6</v>
      </c>
      <c r="I150">
        <v>0</v>
      </c>
      <c r="J150">
        <v>6</v>
      </c>
      <c r="K150">
        <v>6</v>
      </c>
      <c r="L150">
        <v>0</v>
      </c>
      <c r="M150">
        <v>7</v>
      </c>
      <c r="N150">
        <v>7</v>
      </c>
    </row>
    <row r="151" spans="1:14" x14ac:dyDescent="0.25">
      <c r="A151" s="54" t="str">
        <f t="shared" si="2"/>
        <v>Gatti</v>
      </c>
      <c r="B151">
        <v>5831</v>
      </c>
      <c r="C151" t="s">
        <v>27</v>
      </c>
      <c r="D151" t="s">
        <v>602</v>
      </c>
      <c r="E151" t="s">
        <v>251</v>
      </c>
      <c r="F151" t="s">
        <v>242</v>
      </c>
      <c r="G151">
        <v>6</v>
      </c>
      <c r="H151">
        <v>6</v>
      </c>
      <c r="I151">
        <v>0</v>
      </c>
      <c r="J151">
        <v>6</v>
      </c>
      <c r="K151">
        <v>6</v>
      </c>
      <c r="L151">
        <v>0</v>
      </c>
      <c r="M151">
        <v>12</v>
      </c>
      <c r="N151">
        <v>12</v>
      </c>
    </row>
    <row r="152" spans="1:14" x14ac:dyDescent="0.25">
      <c r="A152" s="54" t="str">
        <f t="shared" si="2"/>
        <v>Birindelli</v>
      </c>
      <c r="B152">
        <v>5838</v>
      </c>
      <c r="C152" t="s">
        <v>27</v>
      </c>
      <c r="D152" t="s">
        <v>604</v>
      </c>
      <c r="E152" t="s">
        <v>352</v>
      </c>
      <c r="F152" t="s">
        <v>346</v>
      </c>
      <c r="G152">
        <v>6</v>
      </c>
      <c r="H152">
        <v>5</v>
      </c>
      <c r="I152">
        <v>1</v>
      </c>
      <c r="J152">
        <v>7</v>
      </c>
      <c r="K152">
        <v>6</v>
      </c>
      <c r="L152">
        <v>1</v>
      </c>
      <c r="M152">
        <v>5</v>
      </c>
      <c r="N152">
        <v>6</v>
      </c>
    </row>
    <row r="153" spans="1:14" x14ac:dyDescent="0.25">
      <c r="A153" s="54" t="str">
        <f t="shared" si="2"/>
        <v>Gendrey</v>
      </c>
      <c r="B153">
        <v>5867</v>
      </c>
      <c r="C153" t="s">
        <v>27</v>
      </c>
      <c r="D153" t="s">
        <v>599</v>
      </c>
      <c r="E153" t="s">
        <v>303</v>
      </c>
      <c r="F153" t="s">
        <v>294</v>
      </c>
      <c r="G153">
        <v>6</v>
      </c>
      <c r="H153">
        <v>6</v>
      </c>
      <c r="I153">
        <v>0</v>
      </c>
      <c r="J153">
        <v>6</v>
      </c>
      <c r="K153">
        <v>6</v>
      </c>
      <c r="L153">
        <v>0</v>
      </c>
      <c r="M153">
        <v>8</v>
      </c>
      <c r="N153">
        <v>9</v>
      </c>
    </row>
    <row r="154" spans="1:14" x14ac:dyDescent="0.25">
      <c r="A154" s="54" t="str">
        <f t="shared" si="2"/>
        <v>Beukema</v>
      </c>
      <c r="B154">
        <v>6202</v>
      </c>
      <c r="C154" t="s">
        <v>27</v>
      </c>
      <c r="D154" t="s">
        <v>602</v>
      </c>
      <c r="E154" t="s">
        <v>58</v>
      </c>
      <c r="F154" t="s">
        <v>53</v>
      </c>
      <c r="G154">
        <v>6</v>
      </c>
      <c r="H154">
        <v>6</v>
      </c>
      <c r="I154">
        <v>0</v>
      </c>
      <c r="J154">
        <v>6</v>
      </c>
      <c r="K154">
        <v>6</v>
      </c>
      <c r="L154">
        <v>0</v>
      </c>
      <c r="M154">
        <v>22</v>
      </c>
      <c r="N154">
        <v>22</v>
      </c>
    </row>
    <row r="155" spans="1:14" x14ac:dyDescent="0.25">
      <c r="A155" s="54" t="str">
        <f t="shared" si="2"/>
        <v>Zemura</v>
      </c>
      <c r="B155">
        <v>6211</v>
      </c>
      <c r="C155" t="s">
        <v>27</v>
      </c>
      <c r="D155" t="s">
        <v>600</v>
      </c>
      <c r="E155" t="s">
        <v>507</v>
      </c>
      <c r="F155" t="s">
        <v>295</v>
      </c>
      <c r="G155">
        <v>6</v>
      </c>
      <c r="H155">
        <v>5</v>
      </c>
      <c r="I155">
        <v>1</v>
      </c>
      <c r="J155">
        <v>6</v>
      </c>
      <c r="K155">
        <v>5</v>
      </c>
      <c r="L155">
        <v>1</v>
      </c>
      <c r="M155">
        <v>7</v>
      </c>
      <c r="N155">
        <v>7</v>
      </c>
    </row>
    <row r="156" spans="1:14" x14ac:dyDescent="0.25">
      <c r="A156" s="54" t="str">
        <f t="shared" si="2"/>
        <v>Dossena</v>
      </c>
      <c r="B156">
        <v>6230</v>
      </c>
      <c r="C156" t="s">
        <v>27</v>
      </c>
      <c r="D156" t="s">
        <v>602</v>
      </c>
      <c r="E156" t="s">
        <v>90</v>
      </c>
      <c r="F156" t="s">
        <v>80</v>
      </c>
      <c r="G156">
        <v>6</v>
      </c>
      <c r="H156">
        <v>6</v>
      </c>
      <c r="I156">
        <v>0</v>
      </c>
      <c r="J156">
        <v>6</v>
      </c>
      <c r="K156">
        <v>6</v>
      </c>
      <c r="L156">
        <v>0</v>
      </c>
      <c r="M156">
        <v>7</v>
      </c>
      <c r="N156">
        <v>7</v>
      </c>
    </row>
    <row r="157" spans="1:14" x14ac:dyDescent="0.25">
      <c r="A157" s="54" t="str">
        <f t="shared" si="2"/>
        <v>Azzi</v>
      </c>
      <c r="B157">
        <v>6231</v>
      </c>
      <c r="C157" t="s">
        <v>27</v>
      </c>
      <c r="D157" t="s">
        <v>600</v>
      </c>
      <c r="E157" t="s">
        <v>86</v>
      </c>
      <c r="F157" t="s">
        <v>80</v>
      </c>
      <c r="G157">
        <v>6</v>
      </c>
      <c r="H157">
        <v>5</v>
      </c>
      <c r="I157">
        <v>1</v>
      </c>
      <c r="J157">
        <v>6</v>
      </c>
      <c r="K157">
        <v>5</v>
      </c>
      <c r="L157">
        <v>1</v>
      </c>
      <c r="M157">
        <v>10</v>
      </c>
      <c r="N157">
        <v>10</v>
      </c>
    </row>
    <row r="158" spans="1:14" x14ac:dyDescent="0.25">
      <c r="A158" s="54" t="str">
        <f t="shared" si="2"/>
        <v>Wieteska</v>
      </c>
      <c r="B158">
        <v>6464</v>
      </c>
      <c r="C158" t="s">
        <v>27</v>
      </c>
      <c r="D158" t="s">
        <v>602</v>
      </c>
      <c r="E158" t="s">
        <v>82</v>
      </c>
      <c r="F158" t="s">
        <v>80</v>
      </c>
      <c r="G158">
        <v>6</v>
      </c>
      <c r="H158">
        <v>5</v>
      </c>
      <c r="I158">
        <v>1</v>
      </c>
      <c r="J158">
        <v>6</v>
      </c>
      <c r="K158">
        <v>5</v>
      </c>
      <c r="L158">
        <v>1</v>
      </c>
      <c r="M158">
        <v>7</v>
      </c>
      <c r="N158">
        <v>7</v>
      </c>
    </row>
    <row r="159" spans="1:14" x14ac:dyDescent="0.25">
      <c r="A159" s="54" t="str">
        <f t="shared" si="2"/>
        <v>Masina</v>
      </c>
      <c r="B159">
        <v>49</v>
      </c>
      <c r="C159" t="s">
        <v>27</v>
      </c>
      <c r="D159" t="s">
        <v>605</v>
      </c>
      <c r="E159" t="s">
        <v>500</v>
      </c>
      <c r="F159" t="s">
        <v>295</v>
      </c>
      <c r="G159">
        <v>5</v>
      </c>
      <c r="H159">
        <v>6</v>
      </c>
      <c r="I159">
        <v>-1</v>
      </c>
      <c r="J159">
        <v>6</v>
      </c>
      <c r="K159">
        <v>7</v>
      </c>
      <c r="L159">
        <v>-1</v>
      </c>
      <c r="M159">
        <v>7</v>
      </c>
      <c r="N159">
        <v>8</v>
      </c>
    </row>
    <row r="160" spans="1:14" x14ac:dyDescent="0.25">
      <c r="A160" s="54" t="str">
        <f t="shared" si="2"/>
        <v>Pezzella Giu.</v>
      </c>
      <c r="B160">
        <v>770</v>
      </c>
      <c r="C160" t="s">
        <v>27</v>
      </c>
      <c r="D160" t="s">
        <v>600</v>
      </c>
      <c r="E160" t="s">
        <v>120</v>
      </c>
      <c r="F160" t="s">
        <v>108</v>
      </c>
      <c r="G160">
        <v>5</v>
      </c>
      <c r="H160">
        <v>5</v>
      </c>
      <c r="I160">
        <v>0</v>
      </c>
      <c r="J160">
        <v>5</v>
      </c>
      <c r="K160">
        <v>5</v>
      </c>
      <c r="L160">
        <v>0</v>
      </c>
      <c r="M160">
        <v>5</v>
      </c>
      <c r="N160">
        <v>5</v>
      </c>
    </row>
    <row r="161" spans="1:14" x14ac:dyDescent="0.25">
      <c r="A161" s="54" t="str">
        <f t="shared" si="2"/>
        <v>Sabelli</v>
      </c>
      <c r="B161">
        <v>791</v>
      </c>
      <c r="C161" t="s">
        <v>27</v>
      </c>
      <c r="D161" t="s">
        <v>604</v>
      </c>
      <c r="E161" t="s">
        <v>197</v>
      </c>
      <c r="F161" t="s">
        <v>23</v>
      </c>
      <c r="G161">
        <v>5</v>
      </c>
      <c r="H161">
        <v>4</v>
      </c>
      <c r="I161">
        <v>1</v>
      </c>
      <c r="J161">
        <v>6</v>
      </c>
      <c r="K161">
        <v>5</v>
      </c>
      <c r="L161">
        <v>1</v>
      </c>
      <c r="M161">
        <v>12</v>
      </c>
      <c r="N161">
        <v>12</v>
      </c>
    </row>
    <row r="162" spans="1:14" x14ac:dyDescent="0.25">
      <c r="A162" s="54" t="str">
        <f t="shared" si="2"/>
        <v>Lykogiannis</v>
      </c>
      <c r="B162">
        <v>2653</v>
      </c>
      <c r="C162" t="s">
        <v>27</v>
      </c>
      <c r="D162" t="s">
        <v>600</v>
      </c>
      <c r="E162" t="s">
        <v>65</v>
      </c>
      <c r="F162" t="s">
        <v>53</v>
      </c>
      <c r="G162">
        <v>5</v>
      </c>
      <c r="H162">
        <v>5</v>
      </c>
      <c r="I162">
        <v>0</v>
      </c>
      <c r="J162">
        <v>5</v>
      </c>
      <c r="K162">
        <v>5</v>
      </c>
      <c r="L162">
        <v>0</v>
      </c>
      <c r="M162">
        <v>8</v>
      </c>
      <c r="N162">
        <v>8</v>
      </c>
    </row>
    <row r="163" spans="1:14" x14ac:dyDescent="0.25">
      <c r="A163" s="54" t="str">
        <f t="shared" si="2"/>
        <v>Djidji</v>
      </c>
      <c r="B163">
        <v>2869</v>
      </c>
      <c r="C163" t="s">
        <v>27</v>
      </c>
      <c r="D163" t="s">
        <v>602</v>
      </c>
      <c r="E163" t="s">
        <v>483</v>
      </c>
      <c r="F163" t="s">
        <v>218</v>
      </c>
      <c r="G163">
        <v>5</v>
      </c>
      <c r="H163">
        <v>6</v>
      </c>
      <c r="I163">
        <v>-1</v>
      </c>
      <c r="J163">
        <v>5</v>
      </c>
      <c r="K163">
        <v>6</v>
      </c>
      <c r="L163">
        <v>-1</v>
      </c>
      <c r="M163">
        <v>7</v>
      </c>
      <c r="N163">
        <v>7</v>
      </c>
    </row>
    <row r="164" spans="1:14" x14ac:dyDescent="0.25">
      <c r="A164" s="54" t="str">
        <f t="shared" si="2"/>
        <v>Kabasele</v>
      </c>
      <c r="B164">
        <v>4263</v>
      </c>
      <c r="C164" t="s">
        <v>27</v>
      </c>
      <c r="D164" t="s">
        <v>602</v>
      </c>
      <c r="E164" t="s">
        <v>504</v>
      </c>
      <c r="F164" t="s">
        <v>295</v>
      </c>
      <c r="G164">
        <v>5</v>
      </c>
      <c r="H164">
        <v>5</v>
      </c>
      <c r="I164">
        <v>0</v>
      </c>
      <c r="J164">
        <v>5</v>
      </c>
      <c r="K164">
        <v>5</v>
      </c>
      <c r="L164">
        <v>0</v>
      </c>
      <c r="M164">
        <v>5</v>
      </c>
      <c r="N164">
        <v>5</v>
      </c>
    </row>
    <row r="165" spans="1:14" x14ac:dyDescent="0.25">
      <c r="A165" s="54" t="str">
        <f t="shared" si="2"/>
        <v>Ranieri L.</v>
      </c>
      <c r="B165">
        <v>4378</v>
      </c>
      <c r="C165" t="s">
        <v>27</v>
      </c>
      <c r="D165" t="s">
        <v>605</v>
      </c>
      <c r="E165" t="s">
        <v>148</v>
      </c>
      <c r="F165" t="s">
        <v>109</v>
      </c>
      <c r="G165">
        <v>5</v>
      </c>
      <c r="H165">
        <v>5</v>
      </c>
      <c r="I165">
        <v>0</v>
      </c>
      <c r="J165">
        <v>5</v>
      </c>
      <c r="K165">
        <v>6</v>
      </c>
      <c r="L165">
        <v>-1</v>
      </c>
      <c r="M165">
        <v>12</v>
      </c>
      <c r="N165">
        <v>12</v>
      </c>
    </row>
    <row r="166" spans="1:14" x14ac:dyDescent="0.25">
      <c r="A166" s="54" t="str">
        <f t="shared" si="2"/>
        <v>Augello</v>
      </c>
      <c r="B166">
        <v>4421</v>
      </c>
      <c r="C166" t="s">
        <v>27</v>
      </c>
      <c r="D166" t="s">
        <v>600</v>
      </c>
      <c r="E166" t="s">
        <v>83</v>
      </c>
      <c r="F166" t="s">
        <v>80</v>
      </c>
      <c r="G166">
        <v>5</v>
      </c>
      <c r="H166">
        <v>5</v>
      </c>
      <c r="I166">
        <v>0</v>
      </c>
      <c r="J166">
        <v>5</v>
      </c>
      <c r="K166">
        <v>5</v>
      </c>
      <c r="L166">
        <v>0</v>
      </c>
      <c r="M166">
        <v>12</v>
      </c>
      <c r="N166">
        <v>12</v>
      </c>
    </row>
    <row r="167" spans="1:14" x14ac:dyDescent="0.25">
      <c r="A167" s="54" t="str">
        <f t="shared" si="2"/>
        <v>Zortea</v>
      </c>
      <c r="B167">
        <v>4433</v>
      </c>
      <c r="C167" t="s">
        <v>27</v>
      </c>
      <c r="D167" t="s">
        <v>604</v>
      </c>
      <c r="E167" t="s">
        <v>28</v>
      </c>
      <c r="F167" t="s">
        <v>22</v>
      </c>
      <c r="G167">
        <v>5</v>
      </c>
      <c r="H167">
        <v>3</v>
      </c>
      <c r="I167">
        <v>2</v>
      </c>
      <c r="J167">
        <v>6</v>
      </c>
      <c r="K167">
        <v>4</v>
      </c>
      <c r="L167">
        <v>2</v>
      </c>
      <c r="M167">
        <v>4</v>
      </c>
      <c r="N167">
        <v>5</v>
      </c>
    </row>
    <row r="168" spans="1:14" x14ac:dyDescent="0.25">
      <c r="A168" s="54" t="str">
        <f t="shared" si="2"/>
        <v>Dawidowicz</v>
      </c>
      <c r="B168">
        <v>4493</v>
      </c>
      <c r="C168" t="s">
        <v>27</v>
      </c>
      <c r="D168" t="s">
        <v>602</v>
      </c>
      <c r="E168" t="s">
        <v>535</v>
      </c>
      <c r="F168" t="s">
        <v>375</v>
      </c>
      <c r="G168">
        <v>5</v>
      </c>
      <c r="H168">
        <v>4</v>
      </c>
      <c r="I168">
        <v>1</v>
      </c>
      <c r="J168">
        <v>5</v>
      </c>
      <c r="K168">
        <v>4</v>
      </c>
      <c r="L168">
        <v>1</v>
      </c>
      <c r="M168">
        <v>5</v>
      </c>
      <c r="N168">
        <v>5</v>
      </c>
    </row>
    <row r="169" spans="1:14" x14ac:dyDescent="0.25">
      <c r="A169" s="54" t="str">
        <f t="shared" si="2"/>
        <v>Pirola</v>
      </c>
      <c r="B169">
        <v>4897</v>
      </c>
      <c r="C169" t="s">
        <v>27</v>
      </c>
      <c r="D169" t="s">
        <v>602</v>
      </c>
      <c r="E169" t="s">
        <v>431</v>
      </c>
      <c r="F169" t="s">
        <v>81</v>
      </c>
      <c r="G169">
        <v>5</v>
      </c>
      <c r="H169">
        <v>5</v>
      </c>
      <c r="I169">
        <v>0</v>
      </c>
      <c r="J169">
        <v>5</v>
      </c>
      <c r="K169">
        <v>5</v>
      </c>
      <c r="L169">
        <v>0</v>
      </c>
      <c r="M169">
        <v>10</v>
      </c>
      <c r="N169">
        <v>10</v>
      </c>
    </row>
    <row r="170" spans="1:14" x14ac:dyDescent="0.25">
      <c r="A170" s="54" t="str">
        <f t="shared" si="2"/>
        <v>Lovato</v>
      </c>
      <c r="B170">
        <v>4934</v>
      </c>
      <c r="C170" t="s">
        <v>27</v>
      </c>
      <c r="D170" t="s">
        <v>602</v>
      </c>
      <c r="E170" t="s">
        <v>433</v>
      </c>
      <c r="F170" t="s">
        <v>81</v>
      </c>
      <c r="G170">
        <v>5</v>
      </c>
      <c r="H170">
        <v>4</v>
      </c>
      <c r="I170">
        <v>1</v>
      </c>
      <c r="J170">
        <v>5</v>
      </c>
      <c r="K170">
        <v>4</v>
      </c>
      <c r="L170">
        <v>1</v>
      </c>
      <c r="M170">
        <v>6</v>
      </c>
      <c r="N170">
        <v>6</v>
      </c>
    </row>
    <row r="171" spans="1:14" x14ac:dyDescent="0.25">
      <c r="A171" s="54" t="str">
        <f t="shared" si="2"/>
        <v>Monterisi</v>
      </c>
      <c r="B171">
        <v>4952</v>
      </c>
      <c r="C171" t="s">
        <v>27</v>
      </c>
      <c r="D171" t="s">
        <v>602</v>
      </c>
      <c r="E171" t="s">
        <v>167</v>
      </c>
      <c r="F171" t="s">
        <v>54</v>
      </c>
      <c r="G171">
        <v>5</v>
      </c>
      <c r="H171">
        <v>1</v>
      </c>
      <c r="I171">
        <v>4</v>
      </c>
      <c r="J171">
        <v>5</v>
      </c>
      <c r="K171">
        <v>1</v>
      </c>
      <c r="L171">
        <v>4</v>
      </c>
      <c r="M171">
        <v>6</v>
      </c>
      <c r="N171">
        <v>6</v>
      </c>
    </row>
    <row r="172" spans="1:14" x14ac:dyDescent="0.25">
      <c r="A172" s="54" t="str">
        <f t="shared" si="2"/>
        <v>Ismajli</v>
      </c>
      <c r="B172">
        <v>5010</v>
      </c>
      <c r="C172" t="s">
        <v>27</v>
      </c>
      <c r="D172" t="s">
        <v>602</v>
      </c>
      <c r="E172" t="s">
        <v>115</v>
      </c>
      <c r="F172" t="s">
        <v>108</v>
      </c>
      <c r="G172">
        <v>5</v>
      </c>
      <c r="H172">
        <v>5</v>
      </c>
      <c r="I172">
        <v>0</v>
      </c>
      <c r="J172">
        <v>5</v>
      </c>
      <c r="K172">
        <v>5</v>
      </c>
      <c r="L172">
        <v>0</v>
      </c>
      <c r="M172">
        <v>9</v>
      </c>
      <c r="N172">
        <v>9</v>
      </c>
    </row>
    <row r="173" spans="1:14" x14ac:dyDescent="0.25">
      <c r="A173" s="54" t="str">
        <f t="shared" si="2"/>
        <v>Martinez Quarta</v>
      </c>
      <c r="B173">
        <v>5323</v>
      </c>
      <c r="C173" t="s">
        <v>27</v>
      </c>
      <c r="D173" t="s">
        <v>602</v>
      </c>
      <c r="E173" t="s">
        <v>140</v>
      </c>
      <c r="F173" t="s">
        <v>109</v>
      </c>
      <c r="G173">
        <v>5</v>
      </c>
      <c r="H173">
        <v>6</v>
      </c>
      <c r="I173">
        <v>-1</v>
      </c>
      <c r="J173">
        <v>5</v>
      </c>
      <c r="K173">
        <v>6</v>
      </c>
      <c r="L173">
        <v>-1</v>
      </c>
      <c r="M173">
        <v>7</v>
      </c>
      <c r="N173">
        <v>7</v>
      </c>
    </row>
    <row r="174" spans="1:14" x14ac:dyDescent="0.25">
      <c r="A174" s="54" t="str">
        <f t="shared" si="2"/>
        <v>Ruggeri</v>
      </c>
      <c r="B174">
        <v>5354</v>
      </c>
      <c r="C174" t="s">
        <v>27</v>
      </c>
      <c r="D174" t="s">
        <v>600</v>
      </c>
      <c r="E174" t="s">
        <v>26</v>
      </c>
      <c r="F174" t="s">
        <v>22</v>
      </c>
      <c r="G174">
        <v>5</v>
      </c>
      <c r="H174">
        <v>3</v>
      </c>
      <c r="I174">
        <v>2</v>
      </c>
      <c r="J174">
        <v>6</v>
      </c>
      <c r="K174">
        <v>4</v>
      </c>
      <c r="L174">
        <v>2</v>
      </c>
      <c r="M174">
        <v>10</v>
      </c>
      <c r="N174">
        <v>8</v>
      </c>
    </row>
    <row r="175" spans="1:14" x14ac:dyDescent="0.25">
      <c r="A175" s="54" t="str">
        <f t="shared" si="2"/>
        <v>Pongracic</v>
      </c>
      <c r="B175">
        <v>5603</v>
      </c>
      <c r="C175" t="s">
        <v>27</v>
      </c>
      <c r="D175" t="s">
        <v>602</v>
      </c>
      <c r="E175" t="s">
        <v>296</v>
      </c>
      <c r="F175" t="s">
        <v>294</v>
      </c>
      <c r="G175">
        <v>5</v>
      </c>
      <c r="H175">
        <v>5</v>
      </c>
      <c r="I175">
        <v>0</v>
      </c>
      <c r="J175">
        <v>5</v>
      </c>
      <c r="K175">
        <v>5</v>
      </c>
      <c r="L175">
        <v>0</v>
      </c>
      <c r="M175">
        <v>6</v>
      </c>
      <c r="N175">
        <v>6</v>
      </c>
    </row>
    <row r="176" spans="1:14" x14ac:dyDescent="0.25">
      <c r="A176" s="54" t="str">
        <f t="shared" si="2"/>
        <v>Obert</v>
      </c>
      <c r="B176">
        <v>5701</v>
      </c>
      <c r="C176" t="s">
        <v>27</v>
      </c>
      <c r="D176" t="s">
        <v>602</v>
      </c>
      <c r="E176" t="s">
        <v>89</v>
      </c>
      <c r="F176" t="s">
        <v>80</v>
      </c>
      <c r="G176">
        <v>5</v>
      </c>
      <c r="H176">
        <v>5</v>
      </c>
      <c r="I176">
        <v>0</v>
      </c>
      <c r="J176">
        <v>5</v>
      </c>
      <c r="K176">
        <v>5</v>
      </c>
      <c r="L176">
        <v>0</v>
      </c>
      <c r="M176">
        <v>6</v>
      </c>
      <c r="N176">
        <v>6</v>
      </c>
    </row>
    <row r="177" spans="1:14" x14ac:dyDescent="0.25">
      <c r="A177" s="54" t="str">
        <f t="shared" si="2"/>
        <v>Tressoldi</v>
      </c>
      <c r="B177">
        <v>5747</v>
      </c>
      <c r="C177" t="s">
        <v>27</v>
      </c>
      <c r="D177" t="s">
        <v>602</v>
      </c>
      <c r="E177" t="s">
        <v>451</v>
      </c>
      <c r="F177" t="s">
        <v>270</v>
      </c>
      <c r="G177">
        <v>5</v>
      </c>
      <c r="H177">
        <v>5</v>
      </c>
      <c r="I177">
        <v>0</v>
      </c>
      <c r="J177">
        <v>5</v>
      </c>
      <c r="K177">
        <v>5</v>
      </c>
      <c r="L177">
        <v>0</v>
      </c>
      <c r="M177">
        <v>7</v>
      </c>
      <c r="N177">
        <v>7</v>
      </c>
    </row>
    <row r="178" spans="1:14" x14ac:dyDescent="0.25">
      <c r="A178" s="54" t="str">
        <f t="shared" si="2"/>
        <v>Ebosele</v>
      </c>
      <c r="B178">
        <v>5848</v>
      </c>
      <c r="C178" t="s">
        <v>27</v>
      </c>
      <c r="D178" t="s">
        <v>599</v>
      </c>
      <c r="E178" t="s">
        <v>509</v>
      </c>
      <c r="F178" t="s">
        <v>295</v>
      </c>
      <c r="G178">
        <v>5</v>
      </c>
      <c r="H178">
        <v>4</v>
      </c>
      <c r="I178">
        <v>1</v>
      </c>
      <c r="J178">
        <v>5</v>
      </c>
      <c r="K178">
        <v>4</v>
      </c>
      <c r="L178">
        <v>1</v>
      </c>
      <c r="M178">
        <v>6</v>
      </c>
      <c r="N178">
        <v>6</v>
      </c>
    </row>
    <row r="179" spans="1:14" x14ac:dyDescent="0.25">
      <c r="A179" s="54" t="str">
        <f t="shared" si="2"/>
        <v>Hatzidiakos</v>
      </c>
      <c r="B179">
        <v>6438</v>
      </c>
      <c r="C179" t="s">
        <v>27</v>
      </c>
      <c r="D179" t="s">
        <v>603</v>
      </c>
      <c r="E179" t="s">
        <v>85</v>
      </c>
      <c r="F179" t="s">
        <v>80</v>
      </c>
      <c r="G179">
        <v>5</v>
      </c>
      <c r="H179">
        <v>5</v>
      </c>
      <c r="I179">
        <v>0</v>
      </c>
      <c r="J179">
        <v>5</v>
      </c>
      <c r="K179">
        <v>5</v>
      </c>
      <c r="L179">
        <v>0</v>
      </c>
      <c r="M179">
        <v>7</v>
      </c>
      <c r="N179">
        <v>7</v>
      </c>
    </row>
    <row r="180" spans="1:14" x14ac:dyDescent="0.25">
      <c r="A180" s="54" t="str">
        <f t="shared" si="2"/>
        <v>Patric</v>
      </c>
      <c r="B180">
        <v>327</v>
      </c>
      <c r="C180" t="s">
        <v>27</v>
      </c>
      <c r="D180" t="s">
        <v>603</v>
      </c>
      <c r="E180" t="s">
        <v>276</v>
      </c>
      <c r="F180" t="s">
        <v>269</v>
      </c>
      <c r="G180">
        <v>4</v>
      </c>
      <c r="H180">
        <v>5</v>
      </c>
      <c r="I180">
        <v>-1</v>
      </c>
      <c r="J180">
        <v>5</v>
      </c>
      <c r="K180">
        <v>6</v>
      </c>
      <c r="L180">
        <v>-1</v>
      </c>
      <c r="M180">
        <v>5</v>
      </c>
      <c r="N180">
        <v>6</v>
      </c>
    </row>
    <row r="181" spans="1:14" x14ac:dyDescent="0.25">
      <c r="A181" s="54" t="str">
        <f t="shared" si="2"/>
        <v>Pellegrini Lu.</v>
      </c>
      <c r="B181">
        <v>2728</v>
      </c>
      <c r="C181" t="s">
        <v>27</v>
      </c>
      <c r="D181" t="s">
        <v>600</v>
      </c>
      <c r="E181" t="s">
        <v>279</v>
      </c>
      <c r="F181" t="s">
        <v>269</v>
      </c>
      <c r="G181">
        <v>4</v>
      </c>
      <c r="H181">
        <v>4</v>
      </c>
      <c r="I181">
        <v>0</v>
      </c>
      <c r="J181">
        <v>4</v>
      </c>
      <c r="K181">
        <v>4</v>
      </c>
      <c r="L181">
        <v>0</v>
      </c>
      <c r="M181">
        <v>8</v>
      </c>
      <c r="N181">
        <v>8</v>
      </c>
    </row>
    <row r="182" spans="1:14" x14ac:dyDescent="0.25">
      <c r="A182" s="54" t="str">
        <f t="shared" si="2"/>
        <v>Lazaro</v>
      </c>
      <c r="B182">
        <v>4385</v>
      </c>
      <c r="C182" t="s">
        <v>27</v>
      </c>
      <c r="D182" t="s">
        <v>598</v>
      </c>
      <c r="E182" t="s">
        <v>477</v>
      </c>
      <c r="F182" t="s">
        <v>218</v>
      </c>
      <c r="G182">
        <v>4</v>
      </c>
      <c r="H182">
        <v>4</v>
      </c>
      <c r="I182">
        <v>0</v>
      </c>
      <c r="J182">
        <v>4</v>
      </c>
      <c r="K182">
        <v>4</v>
      </c>
      <c r="L182">
        <v>0</v>
      </c>
      <c r="M182">
        <v>8</v>
      </c>
      <c r="N182">
        <v>8</v>
      </c>
    </row>
    <row r="183" spans="1:14" x14ac:dyDescent="0.25">
      <c r="A183" s="54" t="str">
        <f t="shared" si="2"/>
        <v>Calafiori</v>
      </c>
      <c r="B183">
        <v>4945</v>
      </c>
      <c r="C183" t="s">
        <v>27</v>
      </c>
      <c r="D183" t="s">
        <v>600</v>
      </c>
      <c r="E183" t="s">
        <v>61</v>
      </c>
      <c r="F183" t="s">
        <v>53</v>
      </c>
      <c r="G183">
        <v>4</v>
      </c>
      <c r="H183">
        <v>4</v>
      </c>
      <c r="I183">
        <v>0</v>
      </c>
      <c r="J183">
        <v>4</v>
      </c>
      <c r="K183">
        <v>4</v>
      </c>
      <c r="L183">
        <v>0</v>
      </c>
      <c r="M183">
        <v>7</v>
      </c>
      <c r="N183">
        <v>7</v>
      </c>
    </row>
    <row r="184" spans="1:14" x14ac:dyDescent="0.25">
      <c r="A184" s="54" t="str">
        <f t="shared" si="2"/>
        <v>Vina</v>
      </c>
      <c r="B184">
        <v>5509</v>
      </c>
      <c r="C184" t="s">
        <v>27</v>
      </c>
      <c r="D184" t="s">
        <v>600</v>
      </c>
      <c r="E184" t="s">
        <v>458</v>
      </c>
      <c r="F184" t="s">
        <v>270</v>
      </c>
      <c r="G184">
        <v>4</v>
      </c>
      <c r="H184">
        <v>4</v>
      </c>
      <c r="I184">
        <v>0</v>
      </c>
      <c r="J184">
        <v>4</v>
      </c>
      <c r="K184">
        <v>4</v>
      </c>
      <c r="L184">
        <v>0</v>
      </c>
      <c r="M184">
        <v>6</v>
      </c>
      <c r="N184">
        <v>6</v>
      </c>
    </row>
    <row r="185" spans="1:14" x14ac:dyDescent="0.25">
      <c r="A185" s="54" t="str">
        <f t="shared" si="2"/>
        <v>Terracciano F.</v>
      </c>
      <c r="B185">
        <v>5812</v>
      </c>
      <c r="C185" t="s">
        <v>27</v>
      </c>
      <c r="D185" t="s">
        <v>599</v>
      </c>
      <c r="E185" t="s">
        <v>533</v>
      </c>
      <c r="F185" t="s">
        <v>375</v>
      </c>
      <c r="G185">
        <v>4</v>
      </c>
      <c r="H185">
        <v>3</v>
      </c>
      <c r="I185">
        <v>1</v>
      </c>
      <c r="J185">
        <v>4</v>
      </c>
      <c r="K185">
        <v>3</v>
      </c>
      <c r="L185">
        <v>1</v>
      </c>
      <c r="M185">
        <v>7</v>
      </c>
      <c r="N185">
        <v>7</v>
      </c>
    </row>
    <row r="186" spans="1:14" x14ac:dyDescent="0.25">
      <c r="A186" s="54" t="str">
        <f t="shared" si="2"/>
        <v>Ehizibue</v>
      </c>
      <c r="B186">
        <v>6047</v>
      </c>
      <c r="C186" t="s">
        <v>27</v>
      </c>
      <c r="D186" t="s">
        <v>599</v>
      </c>
      <c r="E186" t="s">
        <v>508</v>
      </c>
      <c r="F186" t="s">
        <v>295</v>
      </c>
      <c r="G186">
        <v>4</v>
      </c>
      <c r="H186">
        <v>5</v>
      </c>
      <c r="I186">
        <v>-1</v>
      </c>
      <c r="J186">
        <v>4</v>
      </c>
      <c r="K186">
        <v>5</v>
      </c>
      <c r="L186">
        <v>-1</v>
      </c>
      <c r="M186">
        <v>6</v>
      </c>
      <c r="N186">
        <v>6</v>
      </c>
    </row>
    <row r="187" spans="1:14" x14ac:dyDescent="0.25">
      <c r="A187" s="54" t="str">
        <f t="shared" si="2"/>
        <v>Vogliacco</v>
      </c>
      <c r="B187">
        <v>6245</v>
      </c>
      <c r="C187" t="s">
        <v>27</v>
      </c>
      <c r="D187" t="s">
        <v>603</v>
      </c>
      <c r="E187" t="s">
        <v>200</v>
      </c>
      <c r="F187" t="s">
        <v>23</v>
      </c>
      <c r="G187">
        <v>4</v>
      </c>
      <c r="H187">
        <v>5</v>
      </c>
      <c r="I187">
        <v>-1</v>
      </c>
      <c r="J187">
        <v>5</v>
      </c>
      <c r="K187">
        <v>6</v>
      </c>
      <c r="L187">
        <v>-1</v>
      </c>
      <c r="M187">
        <v>4</v>
      </c>
      <c r="N187">
        <v>4</v>
      </c>
    </row>
    <row r="188" spans="1:14" x14ac:dyDescent="0.25">
      <c r="A188" s="54" t="str">
        <f t="shared" si="2"/>
        <v>Goldaniga</v>
      </c>
      <c r="B188">
        <v>418</v>
      </c>
      <c r="C188" t="s">
        <v>27</v>
      </c>
      <c r="D188" t="s">
        <v>602</v>
      </c>
      <c r="E188" t="s">
        <v>91</v>
      </c>
      <c r="F188" t="s">
        <v>80</v>
      </c>
      <c r="G188">
        <v>3</v>
      </c>
      <c r="H188">
        <v>3</v>
      </c>
      <c r="I188">
        <v>0</v>
      </c>
      <c r="J188">
        <v>3</v>
      </c>
      <c r="K188">
        <v>3</v>
      </c>
      <c r="L188">
        <v>0</v>
      </c>
      <c r="M188">
        <v>3</v>
      </c>
      <c r="N188">
        <v>3</v>
      </c>
    </row>
    <row r="189" spans="1:14" x14ac:dyDescent="0.25">
      <c r="A189" s="54" t="str">
        <f t="shared" si="2"/>
        <v>Ferrari G.</v>
      </c>
      <c r="B189">
        <v>1895</v>
      </c>
      <c r="C189" t="s">
        <v>27</v>
      </c>
      <c r="D189" t="s">
        <v>602</v>
      </c>
      <c r="E189" t="s">
        <v>452</v>
      </c>
      <c r="F189" t="s">
        <v>270</v>
      </c>
      <c r="G189">
        <v>3</v>
      </c>
      <c r="H189">
        <v>4</v>
      </c>
      <c r="I189">
        <v>-1</v>
      </c>
      <c r="J189">
        <v>3</v>
      </c>
      <c r="K189">
        <v>4</v>
      </c>
      <c r="L189">
        <v>-1</v>
      </c>
      <c r="M189">
        <v>10</v>
      </c>
      <c r="N189">
        <v>10</v>
      </c>
    </row>
    <row r="190" spans="1:14" x14ac:dyDescent="0.25">
      <c r="A190" s="54" t="str">
        <f t="shared" si="2"/>
        <v>Lirola</v>
      </c>
      <c r="B190">
        <v>2006</v>
      </c>
      <c r="C190" t="s">
        <v>27</v>
      </c>
      <c r="D190" t="s">
        <v>599</v>
      </c>
      <c r="E190" t="s">
        <v>170</v>
      </c>
      <c r="F190" t="s">
        <v>54</v>
      </c>
      <c r="G190">
        <v>3</v>
      </c>
      <c r="H190">
        <v>3</v>
      </c>
      <c r="I190">
        <v>0</v>
      </c>
      <c r="J190">
        <v>3</v>
      </c>
      <c r="K190">
        <v>3</v>
      </c>
      <c r="L190">
        <v>0</v>
      </c>
      <c r="M190">
        <v>5</v>
      </c>
      <c r="N190">
        <v>5</v>
      </c>
    </row>
    <row r="191" spans="1:14" x14ac:dyDescent="0.25">
      <c r="A191" s="54" t="str">
        <f t="shared" si="2"/>
        <v>Bereszynski</v>
      </c>
      <c r="B191">
        <v>2104</v>
      </c>
      <c r="C191" t="s">
        <v>27</v>
      </c>
      <c r="D191" t="s">
        <v>599</v>
      </c>
      <c r="E191" t="s">
        <v>119</v>
      </c>
      <c r="F191" t="s">
        <v>108</v>
      </c>
      <c r="G191">
        <v>3</v>
      </c>
      <c r="H191">
        <v>3</v>
      </c>
      <c r="I191">
        <v>0</v>
      </c>
      <c r="J191">
        <v>3</v>
      </c>
      <c r="K191">
        <v>3</v>
      </c>
      <c r="L191">
        <v>0</v>
      </c>
      <c r="M191">
        <v>4</v>
      </c>
      <c r="N191">
        <v>4</v>
      </c>
    </row>
    <row r="192" spans="1:14" x14ac:dyDescent="0.25">
      <c r="A192" s="54" t="str">
        <f t="shared" si="2"/>
        <v>Venuti</v>
      </c>
      <c r="B192">
        <v>2174</v>
      </c>
      <c r="C192" t="s">
        <v>27</v>
      </c>
      <c r="D192" t="s">
        <v>604</v>
      </c>
      <c r="E192" t="s">
        <v>304</v>
      </c>
      <c r="F192" t="s">
        <v>294</v>
      </c>
      <c r="G192">
        <v>3</v>
      </c>
      <c r="H192">
        <v>4</v>
      </c>
      <c r="I192">
        <v>-1</v>
      </c>
      <c r="J192">
        <v>4</v>
      </c>
      <c r="K192">
        <v>5</v>
      </c>
      <c r="L192">
        <v>-1</v>
      </c>
      <c r="M192">
        <v>5</v>
      </c>
      <c r="N192">
        <v>7</v>
      </c>
    </row>
    <row r="193" spans="1:14" x14ac:dyDescent="0.25">
      <c r="A193" s="54" t="str">
        <f t="shared" si="2"/>
        <v>Karsdorp</v>
      </c>
      <c r="B193">
        <v>2180</v>
      </c>
      <c r="C193" t="s">
        <v>27</v>
      </c>
      <c r="D193" t="s">
        <v>599</v>
      </c>
      <c r="E193" t="s">
        <v>407</v>
      </c>
      <c r="F193" t="s">
        <v>347</v>
      </c>
      <c r="G193">
        <v>3</v>
      </c>
      <c r="H193">
        <v>2</v>
      </c>
      <c r="I193">
        <v>1</v>
      </c>
      <c r="J193">
        <v>3</v>
      </c>
      <c r="K193">
        <v>2</v>
      </c>
      <c r="L193">
        <v>1</v>
      </c>
      <c r="M193">
        <v>5</v>
      </c>
      <c r="N193">
        <v>5</v>
      </c>
    </row>
    <row r="194" spans="1:14" x14ac:dyDescent="0.25">
      <c r="A194" s="54" t="str">
        <f t="shared" si="2"/>
        <v>Bani</v>
      </c>
      <c r="B194">
        <v>2285</v>
      </c>
      <c r="C194" t="s">
        <v>27</v>
      </c>
      <c r="D194" t="s">
        <v>602</v>
      </c>
      <c r="E194" t="s">
        <v>195</v>
      </c>
      <c r="F194" t="s">
        <v>23</v>
      </c>
      <c r="G194">
        <v>3</v>
      </c>
      <c r="H194">
        <v>3</v>
      </c>
      <c r="I194">
        <v>0</v>
      </c>
      <c r="J194">
        <v>3</v>
      </c>
      <c r="K194">
        <v>3</v>
      </c>
      <c r="L194">
        <v>0</v>
      </c>
      <c r="M194">
        <v>6</v>
      </c>
      <c r="N194">
        <v>6</v>
      </c>
    </row>
    <row r="195" spans="1:14" x14ac:dyDescent="0.25">
      <c r="A195" s="54" t="str">
        <f t="shared" ref="A195:A258" si="3">E195</f>
        <v>Kjaer</v>
      </c>
      <c r="B195">
        <v>2633</v>
      </c>
      <c r="C195" t="s">
        <v>27</v>
      </c>
      <c r="D195" t="s">
        <v>602</v>
      </c>
      <c r="E195" t="s">
        <v>330</v>
      </c>
      <c r="F195" t="s">
        <v>243</v>
      </c>
      <c r="G195">
        <v>3</v>
      </c>
      <c r="H195">
        <v>4</v>
      </c>
      <c r="I195">
        <v>-1</v>
      </c>
      <c r="J195">
        <v>3</v>
      </c>
      <c r="K195">
        <v>4</v>
      </c>
      <c r="L195">
        <v>-1</v>
      </c>
      <c r="M195">
        <v>8</v>
      </c>
      <c r="N195">
        <v>8</v>
      </c>
    </row>
    <row r="196" spans="1:14" x14ac:dyDescent="0.25">
      <c r="A196" s="54" t="str">
        <f t="shared" si="3"/>
        <v>Gunter</v>
      </c>
      <c r="B196">
        <v>2758</v>
      </c>
      <c r="C196" t="s">
        <v>27</v>
      </c>
      <c r="D196" t="s">
        <v>602</v>
      </c>
      <c r="E196" t="s">
        <v>539</v>
      </c>
      <c r="F196" t="s">
        <v>375</v>
      </c>
      <c r="G196">
        <v>3</v>
      </c>
      <c r="H196">
        <v>4</v>
      </c>
      <c r="I196">
        <v>-1</v>
      </c>
      <c r="J196">
        <v>3</v>
      </c>
      <c r="K196">
        <v>4</v>
      </c>
      <c r="L196">
        <v>-1</v>
      </c>
      <c r="M196">
        <v>4</v>
      </c>
      <c r="N196">
        <v>4</v>
      </c>
    </row>
    <row r="197" spans="1:14" x14ac:dyDescent="0.25">
      <c r="A197" s="54" t="str">
        <f t="shared" si="3"/>
        <v>Magnani</v>
      </c>
      <c r="B197">
        <v>2769</v>
      </c>
      <c r="C197" t="s">
        <v>27</v>
      </c>
      <c r="D197" t="s">
        <v>602</v>
      </c>
      <c r="E197" t="s">
        <v>534</v>
      </c>
      <c r="F197" t="s">
        <v>375</v>
      </c>
      <c r="G197">
        <v>3</v>
      </c>
      <c r="H197">
        <v>3</v>
      </c>
      <c r="I197">
        <v>0</v>
      </c>
      <c r="J197">
        <v>3</v>
      </c>
      <c r="K197">
        <v>3</v>
      </c>
      <c r="L197">
        <v>0</v>
      </c>
      <c r="M197">
        <v>4</v>
      </c>
      <c r="N197">
        <v>4</v>
      </c>
    </row>
    <row r="198" spans="1:14" x14ac:dyDescent="0.25">
      <c r="A198" s="54" t="str">
        <f t="shared" si="3"/>
        <v>Soumaoro</v>
      </c>
      <c r="B198">
        <v>4891</v>
      </c>
      <c r="C198" t="s">
        <v>27</v>
      </c>
      <c r="D198" t="s">
        <v>602</v>
      </c>
      <c r="E198" t="s">
        <v>63</v>
      </c>
      <c r="F198" t="s">
        <v>53</v>
      </c>
      <c r="G198">
        <v>3</v>
      </c>
      <c r="H198">
        <v>4</v>
      </c>
      <c r="I198">
        <v>-1</v>
      </c>
      <c r="J198">
        <v>3</v>
      </c>
      <c r="K198">
        <v>4</v>
      </c>
      <c r="L198">
        <v>-1</v>
      </c>
      <c r="M198">
        <v>5</v>
      </c>
      <c r="N198">
        <v>5</v>
      </c>
    </row>
    <row r="199" spans="1:14" x14ac:dyDescent="0.25">
      <c r="A199" s="54" t="str">
        <f t="shared" si="3"/>
        <v>Carboni A.</v>
      </c>
      <c r="B199">
        <v>4925</v>
      </c>
      <c r="C199" t="s">
        <v>27</v>
      </c>
      <c r="D199" t="s">
        <v>605</v>
      </c>
      <c r="E199" t="s">
        <v>353</v>
      </c>
      <c r="F199" t="s">
        <v>346</v>
      </c>
      <c r="G199">
        <v>3</v>
      </c>
      <c r="H199">
        <v>3</v>
      </c>
      <c r="I199">
        <v>0</v>
      </c>
      <c r="J199">
        <v>4</v>
      </c>
      <c r="K199">
        <v>4</v>
      </c>
      <c r="L199">
        <v>0</v>
      </c>
      <c r="M199">
        <v>3</v>
      </c>
      <c r="N199">
        <v>4</v>
      </c>
    </row>
    <row r="200" spans="1:14" x14ac:dyDescent="0.25">
      <c r="A200" s="54" t="str">
        <f t="shared" si="3"/>
        <v>Di Pardo</v>
      </c>
      <c r="B200">
        <v>5406</v>
      </c>
      <c r="C200" t="s">
        <v>27</v>
      </c>
      <c r="D200" t="s">
        <v>599</v>
      </c>
      <c r="E200" t="s">
        <v>87</v>
      </c>
      <c r="F200" t="s">
        <v>80</v>
      </c>
      <c r="G200">
        <v>3</v>
      </c>
      <c r="H200">
        <v>2</v>
      </c>
      <c r="I200">
        <v>1</v>
      </c>
      <c r="J200">
        <v>3</v>
      </c>
      <c r="K200">
        <v>2</v>
      </c>
      <c r="L200">
        <v>1</v>
      </c>
      <c r="M200">
        <v>3</v>
      </c>
      <c r="N200">
        <v>3</v>
      </c>
    </row>
    <row r="201" spans="1:14" x14ac:dyDescent="0.25">
      <c r="A201" s="54" t="str">
        <f t="shared" si="3"/>
        <v>Zanoli</v>
      </c>
      <c r="B201">
        <v>5527</v>
      </c>
      <c r="C201" t="s">
        <v>27</v>
      </c>
      <c r="D201" t="s">
        <v>599</v>
      </c>
      <c r="E201" t="s">
        <v>378</v>
      </c>
      <c r="F201" t="s">
        <v>374</v>
      </c>
      <c r="G201">
        <v>3</v>
      </c>
      <c r="H201">
        <v>4</v>
      </c>
      <c r="I201">
        <v>-1</v>
      </c>
      <c r="J201">
        <v>3</v>
      </c>
      <c r="K201">
        <v>4</v>
      </c>
      <c r="L201">
        <v>-1</v>
      </c>
      <c r="M201">
        <v>6</v>
      </c>
      <c r="N201">
        <v>6</v>
      </c>
    </row>
    <row r="202" spans="1:14" x14ac:dyDescent="0.25">
      <c r="A202" s="54" t="str">
        <f t="shared" si="3"/>
        <v>Zima</v>
      </c>
      <c r="B202">
        <v>5691</v>
      </c>
      <c r="C202" t="s">
        <v>27</v>
      </c>
      <c r="D202" t="s">
        <v>602</v>
      </c>
      <c r="E202" t="s">
        <v>485</v>
      </c>
      <c r="F202" t="s">
        <v>218</v>
      </c>
      <c r="G202">
        <v>3</v>
      </c>
      <c r="H202">
        <v>3</v>
      </c>
      <c r="I202">
        <v>0</v>
      </c>
      <c r="J202">
        <v>3</v>
      </c>
      <c r="K202">
        <v>3</v>
      </c>
      <c r="L202">
        <v>0</v>
      </c>
      <c r="M202">
        <v>4</v>
      </c>
      <c r="N202">
        <v>4</v>
      </c>
    </row>
    <row r="203" spans="1:14" x14ac:dyDescent="0.25">
      <c r="A203" s="54" t="str">
        <f t="shared" si="3"/>
        <v>Hefti</v>
      </c>
      <c r="B203">
        <v>5748</v>
      </c>
      <c r="C203" t="s">
        <v>27</v>
      </c>
      <c r="D203" t="s">
        <v>599</v>
      </c>
      <c r="E203" t="s">
        <v>203</v>
      </c>
      <c r="F203" t="s">
        <v>23</v>
      </c>
      <c r="G203">
        <v>3</v>
      </c>
      <c r="H203">
        <v>3</v>
      </c>
      <c r="I203">
        <v>0</v>
      </c>
      <c r="J203">
        <v>3</v>
      </c>
      <c r="K203">
        <v>3</v>
      </c>
      <c r="L203">
        <v>0</v>
      </c>
      <c r="M203">
        <v>4</v>
      </c>
      <c r="N203">
        <v>4</v>
      </c>
    </row>
    <row r="204" spans="1:14" x14ac:dyDescent="0.25">
      <c r="A204" s="54" t="str">
        <f t="shared" si="3"/>
        <v>Ostigard</v>
      </c>
      <c r="B204">
        <v>5750</v>
      </c>
      <c r="C204" t="s">
        <v>27</v>
      </c>
      <c r="D204" t="s">
        <v>602</v>
      </c>
      <c r="E204" t="s">
        <v>380</v>
      </c>
      <c r="F204" t="s">
        <v>374</v>
      </c>
      <c r="G204">
        <v>3</v>
      </c>
      <c r="H204">
        <v>4</v>
      </c>
      <c r="I204">
        <v>-1</v>
      </c>
      <c r="J204">
        <v>3</v>
      </c>
      <c r="K204">
        <v>4</v>
      </c>
      <c r="L204">
        <v>-1</v>
      </c>
      <c r="M204">
        <v>9</v>
      </c>
      <c r="N204">
        <v>9</v>
      </c>
    </row>
    <row r="205" spans="1:14" x14ac:dyDescent="0.25">
      <c r="A205" s="54" t="str">
        <f t="shared" si="3"/>
        <v>Sambia</v>
      </c>
      <c r="B205">
        <v>5856</v>
      </c>
      <c r="C205" t="s">
        <v>27</v>
      </c>
      <c r="D205" t="s">
        <v>599</v>
      </c>
      <c r="E205" t="s">
        <v>427</v>
      </c>
      <c r="F205" t="s">
        <v>81</v>
      </c>
      <c r="G205">
        <v>3</v>
      </c>
      <c r="H205">
        <v>4</v>
      </c>
      <c r="I205">
        <v>-1</v>
      </c>
      <c r="J205">
        <v>3</v>
      </c>
      <c r="K205">
        <v>4</v>
      </c>
      <c r="L205">
        <v>-1</v>
      </c>
      <c r="M205">
        <v>5</v>
      </c>
      <c r="N205">
        <v>5</v>
      </c>
    </row>
    <row r="206" spans="1:14" x14ac:dyDescent="0.25">
      <c r="A206" s="54" t="str">
        <f t="shared" si="3"/>
        <v>Bisseck</v>
      </c>
      <c r="B206">
        <v>6217</v>
      </c>
      <c r="C206" t="s">
        <v>27</v>
      </c>
      <c r="D206" t="s">
        <v>602</v>
      </c>
      <c r="E206" t="s">
        <v>227</v>
      </c>
      <c r="F206" t="s">
        <v>217</v>
      </c>
      <c r="G206">
        <v>3</v>
      </c>
      <c r="H206">
        <v>4</v>
      </c>
      <c r="I206">
        <v>-1</v>
      </c>
      <c r="J206">
        <v>3</v>
      </c>
      <c r="K206">
        <v>4</v>
      </c>
      <c r="L206">
        <v>-1</v>
      </c>
      <c r="M206">
        <v>6</v>
      </c>
      <c r="N206">
        <v>6</v>
      </c>
    </row>
    <row r="207" spans="1:14" x14ac:dyDescent="0.25">
      <c r="A207" s="54" t="str">
        <f t="shared" si="3"/>
        <v>Dorgu</v>
      </c>
      <c r="B207">
        <v>6257</v>
      </c>
      <c r="C207" t="s">
        <v>27</v>
      </c>
      <c r="D207" t="s">
        <v>600</v>
      </c>
      <c r="E207" t="s">
        <v>302</v>
      </c>
      <c r="F207" t="s">
        <v>294</v>
      </c>
      <c r="G207">
        <v>3</v>
      </c>
      <c r="H207">
        <v>1</v>
      </c>
      <c r="I207">
        <v>2</v>
      </c>
      <c r="J207">
        <v>3</v>
      </c>
      <c r="K207">
        <v>1</v>
      </c>
      <c r="L207">
        <v>2</v>
      </c>
      <c r="M207">
        <v>8</v>
      </c>
      <c r="N207">
        <v>8</v>
      </c>
    </row>
    <row r="208" spans="1:14" x14ac:dyDescent="0.25">
      <c r="A208" s="54" t="str">
        <f t="shared" si="3"/>
        <v>Touba</v>
      </c>
      <c r="B208">
        <v>6465</v>
      </c>
      <c r="C208" t="s">
        <v>27</v>
      </c>
      <c r="D208" t="s">
        <v>605</v>
      </c>
      <c r="E208" t="s">
        <v>299</v>
      </c>
      <c r="F208" t="s">
        <v>294</v>
      </c>
      <c r="G208">
        <v>3</v>
      </c>
      <c r="H208">
        <v>3</v>
      </c>
      <c r="I208">
        <v>0</v>
      </c>
      <c r="J208">
        <v>3</v>
      </c>
      <c r="K208">
        <v>3</v>
      </c>
      <c r="L208">
        <v>0</v>
      </c>
      <c r="M208">
        <v>5</v>
      </c>
      <c r="N208">
        <v>5</v>
      </c>
    </row>
    <row r="209" spans="1:14" x14ac:dyDescent="0.25">
      <c r="A209" s="54" t="str">
        <f t="shared" si="3"/>
        <v>Sazonov</v>
      </c>
      <c r="B209">
        <v>6474</v>
      </c>
      <c r="C209" t="s">
        <v>27</v>
      </c>
      <c r="D209" t="s">
        <v>602</v>
      </c>
      <c r="E209" t="s">
        <v>484</v>
      </c>
      <c r="F209" t="s">
        <v>218</v>
      </c>
      <c r="G209">
        <v>3</v>
      </c>
      <c r="H209">
        <v>3</v>
      </c>
      <c r="I209">
        <v>0</v>
      </c>
      <c r="J209">
        <v>3</v>
      </c>
      <c r="K209">
        <v>3</v>
      </c>
      <c r="L209">
        <v>0</v>
      </c>
      <c r="M209">
        <v>4</v>
      </c>
      <c r="N209">
        <v>4</v>
      </c>
    </row>
    <row r="210" spans="1:14" x14ac:dyDescent="0.25">
      <c r="A210" s="54" t="str">
        <f t="shared" si="3"/>
        <v>Rugani</v>
      </c>
      <c r="B210">
        <v>294</v>
      </c>
      <c r="C210" t="s">
        <v>27</v>
      </c>
      <c r="D210" t="s">
        <v>602</v>
      </c>
      <c r="E210" t="s">
        <v>246</v>
      </c>
      <c r="F210" t="s">
        <v>242</v>
      </c>
      <c r="G210">
        <v>2</v>
      </c>
      <c r="H210">
        <v>3</v>
      </c>
      <c r="I210">
        <v>-1</v>
      </c>
      <c r="J210">
        <v>2</v>
      </c>
      <c r="K210">
        <v>3</v>
      </c>
      <c r="L210">
        <v>-1</v>
      </c>
      <c r="M210">
        <v>6</v>
      </c>
      <c r="N210">
        <v>6</v>
      </c>
    </row>
    <row r="211" spans="1:14" x14ac:dyDescent="0.25">
      <c r="A211" s="54" t="str">
        <f t="shared" si="3"/>
        <v>De Sciglio</v>
      </c>
      <c r="B211">
        <v>358</v>
      </c>
      <c r="C211" t="s">
        <v>27</v>
      </c>
      <c r="D211" t="s">
        <v>604</v>
      </c>
      <c r="E211" t="s">
        <v>250</v>
      </c>
      <c r="F211" t="s">
        <v>242</v>
      </c>
      <c r="G211">
        <v>2</v>
      </c>
      <c r="H211">
        <v>3</v>
      </c>
      <c r="I211">
        <v>-1</v>
      </c>
      <c r="J211">
        <v>2</v>
      </c>
      <c r="K211">
        <v>3</v>
      </c>
      <c r="L211">
        <v>-1</v>
      </c>
      <c r="M211">
        <v>6</v>
      </c>
      <c r="N211">
        <v>6</v>
      </c>
    </row>
    <row r="212" spans="1:14" x14ac:dyDescent="0.25">
      <c r="A212" s="54" t="str">
        <f t="shared" si="3"/>
        <v>Florenzi</v>
      </c>
      <c r="B212">
        <v>464</v>
      </c>
      <c r="C212" t="s">
        <v>27</v>
      </c>
      <c r="D212" t="s">
        <v>604</v>
      </c>
      <c r="E212" t="s">
        <v>325</v>
      </c>
      <c r="F212" t="s">
        <v>243</v>
      </c>
      <c r="G212">
        <v>2</v>
      </c>
      <c r="H212">
        <v>3</v>
      </c>
      <c r="I212">
        <v>-1</v>
      </c>
      <c r="J212">
        <v>3</v>
      </c>
      <c r="K212">
        <v>4</v>
      </c>
      <c r="L212">
        <v>-1</v>
      </c>
      <c r="M212">
        <v>5</v>
      </c>
      <c r="N212">
        <v>7</v>
      </c>
    </row>
    <row r="213" spans="1:14" x14ac:dyDescent="0.25">
      <c r="A213" s="54" t="str">
        <f t="shared" si="3"/>
        <v>Fazio</v>
      </c>
      <c r="B213">
        <v>2016</v>
      </c>
      <c r="C213" t="s">
        <v>27</v>
      </c>
      <c r="D213" t="s">
        <v>602</v>
      </c>
      <c r="E213" t="s">
        <v>426</v>
      </c>
      <c r="F213" t="s">
        <v>81</v>
      </c>
      <c r="G213">
        <v>2</v>
      </c>
      <c r="H213">
        <v>2</v>
      </c>
      <c r="I213">
        <v>0</v>
      </c>
      <c r="J213">
        <v>2</v>
      </c>
      <c r="K213">
        <v>2</v>
      </c>
      <c r="L213">
        <v>0</v>
      </c>
      <c r="M213">
        <v>2</v>
      </c>
      <c r="N213">
        <v>2</v>
      </c>
    </row>
    <row r="214" spans="1:14" x14ac:dyDescent="0.25">
      <c r="A214" s="54" t="str">
        <f t="shared" si="3"/>
        <v>Bonifazi</v>
      </c>
      <c r="B214">
        <v>2192</v>
      </c>
      <c r="C214" t="s">
        <v>27</v>
      </c>
      <c r="D214" t="s">
        <v>602</v>
      </c>
      <c r="E214" t="s">
        <v>64</v>
      </c>
      <c r="F214" t="s">
        <v>53</v>
      </c>
      <c r="G214">
        <v>2</v>
      </c>
      <c r="H214">
        <v>3</v>
      </c>
      <c r="I214">
        <v>-1</v>
      </c>
      <c r="J214">
        <v>2</v>
      </c>
      <c r="K214">
        <v>3</v>
      </c>
      <c r="L214">
        <v>-1</v>
      </c>
      <c r="M214">
        <v>3</v>
      </c>
      <c r="N214">
        <v>3</v>
      </c>
    </row>
    <row r="215" spans="1:14" x14ac:dyDescent="0.25">
      <c r="A215" s="54" t="str">
        <f t="shared" si="3"/>
        <v>Walukiewicz</v>
      </c>
      <c r="B215">
        <v>4374</v>
      </c>
      <c r="C215" t="s">
        <v>27</v>
      </c>
      <c r="D215" t="s">
        <v>602</v>
      </c>
      <c r="E215" t="s">
        <v>116</v>
      </c>
      <c r="F215" t="s">
        <v>108</v>
      </c>
      <c r="G215">
        <v>2</v>
      </c>
      <c r="H215">
        <v>3</v>
      </c>
      <c r="I215">
        <v>-1</v>
      </c>
      <c r="J215">
        <v>2</v>
      </c>
      <c r="K215">
        <v>3</v>
      </c>
      <c r="L215">
        <v>-1</v>
      </c>
      <c r="M215">
        <v>4</v>
      </c>
      <c r="N215">
        <v>4</v>
      </c>
    </row>
    <row r="216" spans="1:14" x14ac:dyDescent="0.25">
      <c r="A216" s="54" t="str">
        <f t="shared" si="3"/>
        <v>Kumbulla</v>
      </c>
      <c r="B216">
        <v>4495</v>
      </c>
      <c r="C216" t="s">
        <v>27</v>
      </c>
      <c r="D216" t="s">
        <v>602</v>
      </c>
      <c r="E216" t="s">
        <v>409</v>
      </c>
      <c r="F216" t="s">
        <v>347</v>
      </c>
      <c r="G216">
        <v>2</v>
      </c>
      <c r="H216">
        <v>3</v>
      </c>
      <c r="I216">
        <v>-1</v>
      </c>
      <c r="J216">
        <v>2</v>
      </c>
      <c r="K216">
        <v>3</v>
      </c>
      <c r="L216">
        <v>-1</v>
      </c>
      <c r="M216">
        <v>3</v>
      </c>
      <c r="N216">
        <v>3</v>
      </c>
    </row>
    <row r="217" spans="1:14" x14ac:dyDescent="0.25">
      <c r="A217" s="54" t="str">
        <f t="shared" si="3"/>
        <v>Celik</v>
      </c>
      <c r="B217">
        <v>4657</v>
      </c>
      <c r="C217" t="s">
        <v>27</v>
      </c>
      <c r="D217" t="s">
        <v>599</v>
      </c>
      <c r="E217" t="s">
        <v>408</v>
      </c>
      <c r="F217" t="s">
        <v>347</v>
      </c>
      <c r="G217">
        <v>2</v>
      </c>
      <c r="H217">
        <v>3</v>
      </c>
      <c r="I217">
        <v>-1</v>
      </c>
      <c r="J217">
        <v>2</v>
      </c>
      <c r="K217">
        <v>3</v>
      </c>
      <c r="L217">
        <v>-1</v>
      </c>
      <c r="M217">
        <v>7</v>
      </c>
      <c r="N217">
        <v>5</v>
      </c>
    </row>
    <row r="218" spans="1:14" x14ac:dyDescent="0.25">
      <c r="A218" s="54" t="str">
        <f t="shared" si="3"/>
        <v>Amione</v>
      </c>
      <c r="B218">
        <v>5316</v>
      </c>
      <c r="C218" t="s">
        <v>27</v>
      </c>
      <c r="D218" t="s">
        <v>605</v>
      </c>
      <c r="E218" t="s">
        <v>540</v>
      </c>
      <c r="F218" t="s">
        <v>375</v>
      </c>
      <c r="G218">
        <v>2</v>
      </c>
      <c r="H218">
        <v>3</v>
      </c>
      <c r="I218">
        <v>-1</v>
      </c>
      <c r="J218">
        <v>3</v>
      </c>
      <c r="K218">
        <v>4</v>
      </c>
      <c r="L218">
        <v>-1</v>
      </c>
      <c r="M218">
        <v>5</v>
      </c>
      <c r="N218">
        <v>6</v>
      </c>
    </row>
    <row r="219" spans="1:14" x14ac:dyDescent="0.25">
      <c r="A219" s="54" t="str">
        <f t="shared" si="3"/>
        <v>Daniliuc</v>
      </c>
      <c r="B219">
        <v>5554</v>
      </c>
      <c r="C219" t="s">
        <v>27</v>
      </c>
      <c r="D219" t="s">
        <v>603</v>
      </c>
      <c r="E219" t="s">
        <v>429</v>
      </c>
      <c r="F219" t="s">
        <v>81</v>
      </c>
      <c r="G219">
        <v>2</v>
      </c>
      <c r="H219">
        <v>3</v>
      </c>
      <c r="I219">
        <v>-1</v>
      </c>
      <c r="J219">
        <v>2</v>
      </c>
      <c r="K219">
        <v>3</v>
      </c>
      <c r="L219">
        <v>-1</v>
      </c>
      <c r="M219">
        <v>4</v>
      </c>
      <c r="N219">
        <v>5</v>
      </c>
    </row>
    <row r="220" spans="1:14" x14ac:dyDescent="0.25">
      <c r="A220" s="54" t="str">
        <f t="shared" si="3"/>
        <v>Haps</v>
      </c>
      <c r="B220">
        <v>5695</v>
      </c>
      <c r="C220" t="s">
        <v>27</v>
      </c>
      <c r="D220" t="s">
        <v>600</v>
      </c>
      <c r="E220" t="s">
        <v>201</v>
      </c>
      <c r="F220" t="s">
        <v>23</v>
      </c>
      <c r="G220">
        <v>2</v>
      </c>
      <c r="H220">
        <v>2</v>
      </c>
      <c r="I220">
        <v>0</v>
      </c>
      <c r="J220">
        <v>2</v>
      </c>
      <c r="K220">
        <v>2</v>
      </c>
      <c r="L220">
        <v>0</v>
      </c>
      <c r="M220">
        <v>4</v>
      </c>
      <c r="N220">
        <v>4</v>
      </c>
    </row>
    <row r="221" spans="1:14" x14ac:dyDescent="0.25">
      <c r="A221" s="54" t="str">
        <f t="shared" si="3"/>
        <v>De Winter</v>
      </c>
      <c r="B221">
        <v>5739</v>
      </c>
      <c r="C221" t="s">
        <v>27</v>
      </c>
      <c r="D221" t="s">
        <v>603</v>
      </c>
      <c r="E221" t="s">
        <v>198</v>
      </c>
      <c r="F221" t="s">
        <v>23</v>
      </c>
      <c r="G221">
        <v>2</v>
      </c>
      <c r="H221">
        <v>3</v>
      </c>
      <c r="I221">
        <v>-1</v>
      </c>
      <c r="J221">
        <v>2</v>
      </c>
      <c r="K221">
        <v>3</v>
      </c>
      <c r="L221">
        <v>-1</v>
      </c>
      <c r="M221">
        <v>6</v>
      </c>
      <c r="N221">
        <v>8</v>
      </c>
    </row>
    <row r="222" spans="1:14" x14ac:dyDescent="0.25">
      <c r="A222" s="54" t="str">
        <f t="shared" si="3"/>
        <v>Cittadini</v>
      </c>
      <c r="B222">
        <v>5757</v>
      </c>
      <c r="C222" t="s">
        <v>27</v>
      </c>
      <c r="D222" t="s">
        <v>602</v>
      </c>
      <c r="E222" t="s">
        <v>355</v>
      </c>
      <c r="F222" t="s">
        <v>346</v>
      </c>
      <c r="G222">
        <v>2</v>
      </c>
      <c r="H222">
        <v>3</v>
      </c>
      <c r="I222">
        <v>-1</v>
      </c>
      <c r="J222">
        <v>2</v>
      </c>
      <c r="K222">
        <v>3</v>
      </c>
      <c r="L222">
        <v>-1</v>
      </c>
      <c r="M222">
        <v>4</v>
      </c>
      <c r="N222">
        <v>4</v>
      </c>
    </row>
    <row r="223" spans="1:14" x14ac:dyDescent="0.25">
      <c r="A223" s="54" t="str">
        <f t="shared" si="3"/>
        <v>Coppola D.</v>
      </c>
      <c r="B223">
        <v>5764</v>
      </c>
      <c r="C223" t="s">
        <v>27</v>
      </c>
      <c r="D223" t="s">
        <v>602</v>
      </c>
      <c r="E223" t="s">
        <v>538</v>
      </c>
      <c r="F223" t="s">
        <v>375</v>
      </c>
      <c r="G223">
        <v>2</v>
      </c>
      <c r="H223">
        <v>2</v>
      </c>
      <c r="I223">
        <v>0</v>
      </c>
      <c r="J223">
        <v>2</v>
      </c>
      <c r="K223">
        <v>2</v>
      </c>
      <c r="L223">
        <v>0</v>
      </c>
      <c r="M223">
        <v>2</v>
      </c>
      <c r="N223">
        <v>2</v>
      </c>
    </row>
    <row r="224" spans="1:14" x14ac:dyDescent="0.25">
      <c r="A224" s="54" t="str">
        <f t="shared" si="3"/>
        <v>Cacace</v>
      </c>
      <c r="B224">
        <v>5804</v>
      </c>
      <c r="C224" t="s">
        <v>27</v>
      </c>
      <c r="D224" t="s">
        <v>600</v>
      </c>
      <c r="E224" t="s">
        <v>117</v>
      </c>
      <c r="F224" t="s">
        <v>108</v>
      </c>
      <c r="G224">
        <v>2</v>
      </c>
      <c r="H224">
        <v>3</v>
      </c>
      <c r="I224">
        <v>-1</v>
      </c>
      <c r="J224">
        <v>2</v>
      </c>
      <c r="K224">
        <v>3</v>
      </c>
      <c r="L224">
        <v>-1</v>
      </c>
      <c r="M224">
        <v>8</v>
      </c>
      <c r="N224">
        <v>8</v>
      </c>
    </row>
    <row r="225" spans="1:14" x14ac:dyDescent="0.25">
      <c r="A225" s="54" t="str">
        <f t="shared" si="3"/>
        <v>Ebosse</v>
      </c>
      <c r="B225">
        <v>5994</v>
      </c>
      <c r="C225" t="s">
        <v>27</v>
      </c>
      <c r="D225" t="s">
        <v>605</v>
      </c>
      <c r="E225" t="s">
        <v>510</v>
      </c>
      <c r="F225" t="s">
        <v>295</v>
      </c>
      <c r="G225">
        <v>2</v>
      </c>
      <c r="H225">
        <v>3</v>
      </c>
      <c r="I225">
        <v>-1</v>
      </c>
      <c r="J225">
        <v>3</v>
      </c>
      <c r="K225">
        <v>4</v>
      </c>
      <c r="L225">
        <v>-1</v>
      </c>
      <c r="M225">
        <v>3</v>
      </c>
      <c r="N225">
        <v>4</v>
      </c>
    </row>
    <row r="226" spans="1:14" x14ac:dyDescent="0.25">
      <c r="A226" s="54" t="str">
        <f t="shared" si="3"/>
        <v>Cabal</v>
      </c>
      <c r="B226">
        <v>6039</v>
      </c>
      <c r="C226" t="s">
        <v>27</v>
      </c>
      <c r="D226" t="s">
        <v>605</v>
      </c>
      <c r="E226" t="s">
        <v>532</v>
      </c>
      <c r="F226" t="s">
        <v>375</v>
      </c>
      <c r="G226">
        <v>2</v>
      </c>
      <c r="H226">
        <v>3</v>
      </c>
      <c r="I226">
        <v>-1</v>
      </c>
      <c r="J226">
        <v>3</v>
      </c>
      <c r="K226">
        <v>4</v>
      </c>
      <c r="L226">
        <v>-1</v>
      </c>
      <c r="M226">
        <v>4</v>
      </c>
      <c r="N226">
        <v>5</v>
      </c>
    </row>
    <row r="227" spans="1:14" x14ac:dyDescent="0.25">
      <c r="A227" s="54" t="str">
        <f t="shared" si="3"/>
        <v>Missori</v>
      </c>
      <c r="B227">
        <v>6189</v>
      </c>
      <c r="C227" t="s">
        <v>27</v>
      </c>
      <c r="D227" t="s">
        <v>599</v>
      </c>
      <c r="E227" t="s">
        <v>453</v>
      </c>
      <c r="F227" t="s">
        <v>270</v>
      </c>
      <c r="G227">
        <v>2</v>
      </c>
      <c r="H227">
        <v>1</v>
      </c>
      <c r="I227">
        <v>1</v>
      </c>
      <c r="J227">
        <v>2</v>
      </c>
      <c r="K227">
        <v>1</v>
      </c>
      <c r="L227">
        <v>1</v>
      </c>
      <c r="M227">
        <v>1</v>
      </c>
      <c r="N227">
        <v>1</v>
      </c>
    </row>
    <row r="228" spans="1:14" x14ac:dyDescent="0.25">
      <c r="A228" s="54" t="str">
        <f t="shared" si="3"/>
        <v>Kayode</v>
      </c>
      <c r="B228">
        <v>6235</v>
      </c>
      <c r="C228" t="s">
        <v>27</v>
      </c>
      <c r="D228" t="s">
        <v>604</v>
      </c>
      <c r="E228" t="s">
        <v>142</v>
      </c>
      <c r="F228" t="s">
        <v>109</v>
      </c>
      <c r="G228">
        <v>2</v>
      </c>
      <c r="H228">
        <v>1</v>
      </c>
      <c r="I228">
        <v>1</v>
      </c>
      <c r="J228">
        <v>3</v>
      </c>
      <c r="K228">
        <v>2</v>
      </c>
      <c r="L228">
        <v>1</v>
      </c>
      <c r="M228">
        <v>8</v>
      </c>
      <c r="N228">
        <v>8</v>
      </c>
    </row>
    <row r="229" spans="1:14" x14ac:dyDescent="0.25">
      <c r="A229" s="54" t="str">
        <f t="shared" si="3"/>
        <v>Oyono</v>
      </c>
      <c r="B229">
        <v>6238</v>
      </c>
      <c r="C229" t="s">
        <v>27</v>
      </c>
      <c r="D229" t="s">
        <v>601</v>
      </c>
      <c r="E229" t="s">
        <v>173</v>
      </c>
      <c r="F229" t="s">
        <v>54</v>
      </c>
      <c r="G229">
        <v>2</v>
      </c>
      <c r="H229">
        <v>1</v>
      </c>
      <c r="I229">
        <v>1</v>
      </c>
      <c r="J229">
        <v>2</v>
      </c>
      <c r="K229">
        <v>1</v>
      </c>
      <c r="L229">
        <v>1</v>
      </c>
      <c r="M229">
        <v>8</v>
      </c>
      <c r="N229">
        <v>12</v>
      </c>
    </row>
    <row r="230" spans="1:14" x14ac:dyDescent="0.25">
      <c r="A230" s="54" t="str">
        <f t="shared" si="3"/>
        <v>Ferreira J.</v>
      </c>
      <c r="B230">
        <v>6256</v>
      </c>
      <c r="C230" t="s">
        <v>27</v>
      </c>
      <c r="D230" t="s">
        <v>599</v>
      </c>
      <c r="E230" t="s">
        <v>511</v>
      </c>
      <c r="F230" t="s">
        <v>295</v>
      </c>
      <c r="G230">
        <v>2</v>
      </c>
      <c r="H230">
        <v>1</v>
      </c>
      <c r="I230">
        <v>1</v>
      </c>
      <c r="J230">
        <v>2</v>
      </c>
      <c r="K230">
        <v>1</v>
      </c>
      <c r="L230">
        <v>1</v>
      </c>
      <c r="M230">
        <v>1</v>
      </c>
      <c r="N230">
        <v>1</v>
      </c>
    </row>
    <row r="231" spans="1:14" x14ac:dyDescent="0.25">
      <c r="A231" s="54" t="str">
        <f t="shared" si="3"/>
        <v>Corazza</v>
      </c>
      <c r="B231">
        <v>6407</v>
      </c>
      <c r="C231" t="s">
        <v>27</v>
      </c>
      <c r="D231" t="s">
        <v>604</v>
      </c>
      <c r="E231" t="s">
        <v>62</v>
      </c>
      <c r="F231" t="s">
        <v>53</v>
      </c>
      <c r="G231">
        <v>2</v>
      </c>
      <c r="H231">
        <v>1</v>
      </c>
      <c r="I231">
        <v>1</v>
      </c>
      <c r="J231">
        <v>2</v>
      </c>
      <c r="K231">
        <v>1</v>
      </c>
      <c r="L231">
        <v>1</v>
      </c>
      <c r="M231">
        <v>1</v>
      </c>
      <c r="N231">
        <v>1</v>
      </c>
    </row>
    <row r="232" spans="1:14" x14ac:dyDescent="0.25">
      <c r="A232" s="54" t="str">
        <f t="shared" si="3"/>
        <v>Kristensen T.</v>
      </c>
      <c r="B232">
        <v>6485</v>
      </c>
      <c r="C232" t="s">
        <v>27</v>
      </c>
      <c r="D232" t="s">
        <v>602</v>
      </c>
      <c r="E232" t="s">
        <v>506</v>
      </c>
      <c r="F232" t="s">
        <v>295</v>
      </c>
      <c r="G232">
        <v>2</v>
      </c>
      <c r="H232">
        <v>2</v>
      </c>
      <c r="I232">
        <v>0</v>
      </c>
      <c r="J232">
        <v>2</v>
      </c>
      <c r="K232">
        <v>2</v>
      </c>
      <c r="L232">
        <v>0</v>
      </c>
      <c r="M232">
        <v>3</v>
      </c>
      <c r="N232">
        <v>3</v>
      </c>
    </row>
    <row r="233" spans="1:14" x14ac:dyDescent="0.25">
      <c r="A233" s="54" t="str">
        <f t="shared" si="3"/>
        <v>Dermaku</v>
      </c>
      <c r="B233">
        <v>139</v>
      </c>
      <c r="C233" t="s">
        <v>27</v>
      </c>
      <c r="D233" t="s">
        <v>602</v>
      </c>
      <c r="E233" t="s">
        <v>300</v>
      </c>
      <c r="F233" t="s">
        <v>294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0</v>
      </c>
      <c r="M233">
        <v>1</v>
      </c>
      <c r="N233">
        <v>1</v>
      </c>
    </row>
    <row r="234" spans="1:14" x14ac:dyDescent="0.25">
      <c r="A234" s="54" t="str">
        <f t="shared" si="3"/>
        <v>Tonelli</v>
      </c>
      <c r="B234">
        <v>144</v>
      </c>
      <c r="C234" t="s">
        <v>27</v>
      </c>
      <c r="D234" t="s">
        <v>602</v>
      </c>
      <c r="E234" t="s">
        <v>121</v>
      </c>
      <c r="F234" t="s">
        <v>108</v>
      </c>
      <c r="G234">
        <v>1</v>
      </c>
      <c r="H234">
        <v>1</v>
      </c>
      <c r="I234">
        <v>0</v>
      </c>
      <c r="J234">
        <v>1</v>
      </c>
      <c r="K234">
        <v>1</v>
      </c>
      <c r="L234">
        <v>0</v>
      </c>
      <c r="M234">
        <v>2</v>
      </c>
      <c r="N234">
        <v>2</v>
      </c>
    </row>
    <row r="235" spans="1:14" x14ac:dyDescent="0.25">
      <c r="A235" s="54" t="str">
        <f t="shared" si="3"/>
        <v>Capradossi</v>
      </c>
      <c r="B235">
        <v>454</v>
      </c>
      <c r="C235" t="s">
        <v>27</v>
      </c>
      <c r="D235" t="s">
        <v>602</v>
      </c>
      <c r="E235" t="s">
        <v>84</v>
      </c>
      <c r="F235" t="s">
        <v>80</v>
      </c>
      <c r="G235">
        <v>1</v>
      </c>
      <c r="H235">
        <v>1</v>
      </c>
      <c r="I235">
        <v>0</v>
      </c>
      <c r="J235">
        <v>1</v>
      </c>
      <c r="K235">
        <v>1</v>
      </c>
      <c r="L235">
        <v>0</v>
      </c>
      <c r="M235">
        <v>1</v>
      </c>
      <c r="N235">
        <v>1</v>
      </c>
    </row>
    <row r="236" spans="1:14" x14ac:dyDescent="0.25">
      <c r="A236" s="54" t="str">
        <f t="shared" si="3"/>
        <v>De Silvestri</v>
      </c>
      <c r="B236">
        <v>487</v>
      </c>
      <c r="C236" t="s">
        <v>27</v>
      </c>
      <c r="D236" t="s">
        <v>599</v>
      </c>
      <c r="E236" t="s">
        <v>57</v>
      </c>
      <c r="F236" t="s">
        <v>53</v>
      </c>
      <c r="G236">
        <v>1</v>
      </c>
      <c r="H236">
        <v>2</v>
      </c>
      <c r="I236">
        <v>-1</v>
      </c>
      <c r="J236">
        <v>1</v>
      </c>
      <c r="K236">
        <v>2</v>
      </c>
      <c r="L236">
        <v>-1</v>
      </c>
      <c r="M236">
        <v>3</v>
      </c>
      <c r="N236">
        <v>3</v>
      </c>
    </row>
    <row r="237" spans="1:14" x14ac:dyDescent="0.25">
      <c r="A237" s="54" t="str">
        <f t="shared" si="3"/>
        <v>Pereira P.</v>
      </c>
      <c r="B237">
        <v>729</v>
      </c>
      <c r="C237" t="s">
        <v>27</v>
      </c>
      <c r="D237" t="s">
        <v>599</v>
      </c>
      <c r="E237" t="s">
        <v>351</v>
      </c>
      <c r="F237" t="s">
        <v>346</v>
      </c>
      <c r="G237">
        <v>1</v>
      </c>
      <c r="H237">
        <v>1</v>
      </c>
      <c r="I237">
        <v>0</v>
      </c>
      <c r="J237">
        <v>1</v>
      </c>
      <c r="K237">
        <v>1</v>
      </c>
      <c r="L237">
        <v>0</v>
      </c>
      <c r="M237">
        <v>1</v>
      </c>
      <c r="N237">
        <v>1</v>
      </c>
    </row>
    <row r="238" spans="1:14" x14ac:dyDescent="0.25">
      <c r="A238" s="54" t="str">
        <f t="shared" si="3"/>
        <v>Bettella</v>
      </c>
      <c r="B238">
        <v>2737</v>
      </c>
      <c r="C238" t="s">
        <v>27</v>
      </c>
      <c r="D238" t="s">
        <v>602</v>
      </c>
      <c r="E238" t="s">
        <v>356</v>
      </c>
      <c r="F238" t="s">
        <v>346</v>
      </c>
      <c r="G238">
        <v>1</v>
      </c>
      <c r="H238">
        <v>1</v>
      </c>
      <c r="I238">
        <v>0</v>
      </c>
      <c r="J238">
        <v>1</v>
      </c>
      <c r="K238">
        <v>1</v>
      </c>
      <c r="L238">
        <v>0</v>
      </c>
      <c r="M238">
        <v>1</v>
      </c>
      <c r="N238">
        <v>1</v>
      </c>
    </row>
    <row r="239" spans="1:14" x14ac:dyDescent="0.25">
      <c r="A239" s="54" t="str">
        <f t="shared" si="3"/>
        <v>Okoli</v>
      </c>
      <c r="B239">
        <v>4432</v>
      </c>
      <c r="C239" t="s">
        <v>27</v>
      </c>
      <c r="D239" t="s">
        <v>602</v>
      </c>
      <c r="E239" t="s">
        <v>174</v>
      </c>
      <c r="F239" t="s">
        <v>54</v>
      </c>
      <c r="G239">
        <v>1</v>
      </c>
      <c r="H239">
        <v>2</v>
      </c>
      <c r="I239">
        <v>-1</v>
      </c>
      <c r="J239">
        <v>1</v>
      </c>
      <c r="K239">
        <v>2</v>
      </c>
      <c r="L239">
        <v>-1</v>
      </c>
      <c r="M239">
        <v>7</v>
      </c>
      <c r="N239">
        <v>7</v>
      </c>
    </row>
    <row r="240" spans="1:14" x14ac:dyDescent="0.25">
      <c r="A240" s="54" t="str">
        <f t="shared" si="3"/>
        <v>Amey</v>
      </c>
      <c r="B240">
        <v>5424</v>
      </c>
      <c r="C240" t="s">
        <v>27</v>
      </c>
      <c r="D240" t="s">
        <v>603</v>
      </c>
      <c r="E240" t="s">
        <v>59</v>
      </c>
      <c r="F240" t="s">
        <v>53</v>
      </c>
      <c r="G240">
        <v>1</v>
      </c>
      <c r="H240">
        <v>1</v>
      </c>
      <c r="I240">
        <v>0</v>
      </c>
      <c r="J240">
        <v>1</v>
      </c>
      <c r="K240">
        <v>1</v>
      </c>
      <c r="L240">
        <v>0</v>
      </c>
      <c r="M240">
        <v>1</v>
      </c>
      <c r="N240">
        <v>2</v>
      </c>
    </row>
    <row r="241" spans="1:14" x14ac:dyDescent="0.25">
      <c r="A241" s="54" t="str">
        <f t="shared" si="3"/>
        <v>Soppy</v>
      </c>
      <c r="B241">
        <v>5686</v>
      </c>
      <c r="C241" t="s">
        <v>27</v>
      </c>
      <c r="D241" t="s">
        <v>598</v>
      </c>
      <c r="E241" t="s">
        <v>481</v>
      </c>
      <c r="F241" t="s">
        <v>218</v>
      </c>
      <c r="G241">
        <v>1</v>
      </c>
      <c r="H241">
        <v>2</v>
      </c>
      <c r="I241">
        <v>-1</v>
      </c>
      <c r="J241">
        <v>1</v>
      </c>
      <c r="K241">
        <v>2</v>
      </c>
      <c r="L241">
        <v>-1</v>
      </c>
      <c r="M241">
        <v>3</v>
      </c>
      <c r="N241">
        <v>3</v>
      </c>
    </row>
    <row r="242" spans="1:14" x14ac:dyDescent="0.25">
      <c r="A242" s="54" t="str">
        <f t="shared" si="3"/>
        <v>Gila</v>
      </c>
      <c r="B242">
        <v>5833</v>
      </c>
      <c r="C242" t="s">
        <v>27</v>
      </c>
      <c r="D242" t="s">
        <v>602</v>
      </c>
      <c r="E242" t="s">
        <v>275</v>
      </c>
      <c r="F242" t="s">
        <v>269</v>
      </c>
      <c r="G242">
        <v>1</v>
      </c>
      <c r="H242">
        <v>1</v>
      </c>
      <c r="I242">
        <v>0</v>
      </c>
      <c r="J242">
        <v>1</v>
      </c>
      <c r="K242">
        <v>1</v>
      </c>
      <c r="L242">
        <v>0</v>
      </c>
      <c r="M242">
        <v>2</v>
      </c>
      <c r="N242">
        <v>2</v>
      </c>
    </row>
    <row r="243" spans="1:14" x14ac:dyDescent="0.25">
      <c r="A243" s="54" t="str">
        <f t="shared" si="3"/>
        <v>Guessand A.</v>
      </c>
      <c r="B243">
        <v>6023</v>
      </c>
      <c r="C243" t="s">
        <v>27</v>
      </c>
      <c r="D243" t="s">
        <v>602</v>
      </c>
      <c r="E243" t="s">
        <v>501</v>
      </c>
      <c r="F243" t="s">
        <v>295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0</v>
      </c>
      <c r="M243">
        <v>1</v>
      </c>
      <c r="N243">
        <v>1</v>
      </c>
    </row>
    <row r="244" spans="1:14" x14ac:dyDescent="0.25">
      <c r="A244" s="54" t="str">
        <f t="shared" si="3"/>
        <v>Bronn</v>
      </c>
      <c r="B244">
        <v>6028</v>
      </c>
      <c r="C244" t="s">
        <v>27</v>
      </c>
      <c r="D244" t="s">
        <v>603</v>
      </c>
      <c r="E244" t="s">
        <v>432</v>
      </c>
      <c r="F244" t="s">
        <v>81</v>
      </c>
      <c r="G244">
        <v>1</v>
      </c>
      <c r="H244">
        <v>2</v>
      </c>
      <c r="I244">
        <v>-1</v>
      </c>
      <c r="J244">
        <v>1</v>
      </c>
      <c r="K244">
        <v>2</v>
      </c>
      <c r="L244">
        <v>-1</v>
      </c>
      <c r="M244">
        <v>3</v>
      </c>
      <c r="N244">
        <v>3</v>
      </c>
    </row>
    <row r="245" spans="1:14" x14ac:dyDescent="0.25">
      <c r="A245" s="54" t="str">
        <f t="shared" si="3"/>
        <v>Guarino</v>
      </c>
      <c r="B245">
        <v>6056</v>
      </c>
      <c r="C245" t="s">
        <v>27</v>
      </c>
      <c r="D245" t="s">
        <v>602</v>
      </c>
      <c r="E245" t="s">
        <v>113</v>
      </c>
      <c r="F245" t="s">
        <v>108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0</v>
      </c>
      <c r="M245">
        <v>2</v>
      </c>
      <c r="N245">
        <v>2</v>
      </c>
    </row>
    <row r="246" spans="1:14" x14ac:dyDescent="0.25">
      <c r="A246" s="54" t="str">
        <f t="shared" si="3"/>
        <v>Carboni F.</v>
      </c>
      <c r="B246">
        <v>6149</v>
      </c>
      <c r="C246" t="s">
        <v>27</v>
      </c>
      <c r="D246" t="s">
        <v>600</v>
      </c>
      <c r="E246" t="s">
        <v>350</v>
      </c>
      <c r="F246" t="s">
        <v>346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1</v>
      </c>
      <c r="N246">
        <v>1</v>
      </c>
    </row>
    <row r="247" spans="1:14" x14ac:dyDescent="0.25">
      <c r="A247" s="54" t="str">
        <f t="shared" si="3"/>
        <v>Smajlovic</v>
      </c>
      <c r="B247">
        <v>6223</v>
      </c>
      <c r="C247" t="s">
        <v>27</v>
      </c>
      <c r="D247" t="s">
        <v>602</v>
      </c>
      <c r="E247" t="s">
        <v>297</v>
      </c>
      <c r="F247" t="s">
        <v>294</v>
      </c>
      <c r="G247">
        <v>1</v>
      </c>
      <c r="H247">
        <v>1</v>
      </c>
      <c r="I247">
        <v>0</v>
      </c>
      <c r="J247">
        <v>1</v>
      </c>
      <c r="K247">
        <v>1</v>
      </c>
      <c r="L247">
        <v>0</v>
      </c>
      <c r="M247">
        <v>1</v>
      </c>
      <c r="N247">
        <v>1</v>
      </c>
    </row>
    <row r="248" spans="1:14" x14ac:dyDescent="0.25">
      <c r="A248" s="54" t="str">
        <f t="shared" si="3"/>
        <v>Matturro</v>
      </c>
      <c r="B248">
        <v>6244</v>
      </c>
      <c r="C248" t="s">
        <v>27</v>
      </c>
      <c r="D248" t="s">
        <v>602</v>
      </c>
      <c r="E248" t="s">
        <v>199</v>
      </c>
      <c r="F248" t="s">
        <v>23</v>
      </c>
      <c r="G248">
        <v>1</v>
      </c>
      <c r="H248">
        <v>1</v>
      </c>
      <c r="I248">
        <v>0</v>
      </c>
      <c r="J248">
        <v>1</v>
      </c>
      <c r="K248">
        <v>1</v>
      </c>
      <c r="L248">
        <v>0</v>
      </c>
      <c r="M248">
        <v>1</v>
      </c>
      <c r="N248">
        <v>1</v>
      </c>
    </row>
    <row r="249" spans="1:14" x14ac:dyDescent="0.25">
      <c r="A249" s="54" t="str">
        <f t="shared" si="3"/>
        <v>N'guessan</v>
      </c>
      <c r="B249">
        <v>6253</v>
      </c>
      <c r="C249" t="s">
        <v>27</v>
      </c>
      <c r="D249" t="s">
        <v>602</v>
      </c>
      <c r="E249" t="s">
        <v>480</v>
      </c>
      <c r="F249" t="s">
        <v>218</v>
      </c>
      <c r="G249">
        <v>1</v>
      </c>
      <c r="H249">
        <v>1</v>
      </c>
      <c r="I249">
        <v>0</v>
      </c>
      <c r="J249">
        <v>1</v>
      </c>
      <c r="K249">
        <v>1</v>
      </c>
      <c r="L249">
        <v>0</v>
      </c>
      <c r="M249">
        <v>1</v>
      </c>
      <c r="N249">
        <v>1</v>
      </c>
    </row>
    <row r="250" spans="1:14" x14ac:dyDescent="0.25">
      <c r="A250" s="54" t="str">
        <f t="shared" si="3"/>
        <v>Mateus Lusuardi</v>
      </c>
      <c r="B250">
        <v>6411</v>
      </c>
      <c r="C250" t="s">
        <v>27</v>
      </c>
      <c r="D250" t="s">
        <v>602</v>
      </c>
      <c r="E250" t="s">
        <v>171</v>
      </c>
      <c r="F250" t="s">
        <v>54</v>
      </c>
      <c r="G250">
        <v>1</v>
      </c>
      <c r="H250">
        <v>1</v>
      </c>
      <c r="I250">
        <v>0</v>
      </c>
      <c r="J250">
        <v>1</v>
      </c>
      <c r="K250">
        <v>1</v>
      </c>
      <c r="L250">
        <v>0</v>
      </c>
      <c r="M250">
        <v>1</v>
      </c>
      <c r="N250">
        <v>1</v>
      </c>
    </row>
    <row r="251" spans="1:14" x14ac:dyDescent="0.25">
      <c r="A251" s="54" t="str">
        <f t="shared" si="3"/>
        <v>Kalaj</v>
      </c>
      <c r="B251">
        <v>6430</v>
      </c>
      <c r="C251" t="s">
        <v>27</v>
      </c>
      <c r="D251" t="s">
        <v>602</v>
      </c>
      <c r="E251" t="s">
        <v>172</v>
      </c>
      <c r="F251" t="s">
        <v>54</v>
      </c>
      <c r="G251">
        <v>1</v>
      </c>
      <c r="H251">
        <v>1</v>
      </c>
      <c r="I251">
        <v>0</v>
      </c>
      <c r="J251">
        <v>1</v>
      </c>
      <c r="K251">
        <v>1</v>
      </c>
      <c r="L251">
        <v>0</v>
      </c>
      <c r="M251">
        <v>1</v>
      </c>
      <c r="N251">
        <v>1</v>
      </c>
    </row>
    <row r="252" spans="1:14" x14ac:dyDescent="0.25">
      <c r="A252" s="54" t="str">
        <f t="shared" si="3"/>
        <v>Pierozzi</v>
      </c>
      <c r="B252">
        <v>6432</v>
      </c>
      <c r="C252" t="s">
        <v>27</v>
      </c>
      <c r="D252" t="s">
        <v>604</v>
      </c>
      <c r="E252" t="s">
        <v>145</v>
      </c>
      <c r="F252" t="s">
        <v>109</v>
      </c>
      <c r="G252">
        <v>1</v>
      </c>
      <c r="H252">
        <v>1</v>
      </c>
      <c r="I252">
        <v>0</v>
      </c>
      <c r="J252">
        <v>1</v>
      </c>
      <c r="K252">
        <v>2</v>
      </c>
      <c r="L252">
        <v>-1</v>
      </c>
      <c r="M252">
        <v>2</v>
      </c>
      <c r="N252">
        <v>3</v>
      </c>
    </row>
    <row r="253" spans="1:14" x14ac:dyDescent="0.25">
      <c r="A253" s="54" t="str">
        <f t="shared" si="3"/>
        <v>Huijsen</v>
      </c>
      <c r="B253">
        <v>6433</v>
      </c>
      <c r="C253" t="s">
        <v>27</v>
      </c>
      <c r="D253" t="s">
        <v>602</v>
      </c>
      <c r="E253" t="s">
        <v>249</v>
      </c>
      <c r="F253" t="s">
        <v>242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0</v>
      </c>
      <c r="M253">
        <v>1</v>
      </c>
      <c r="N253">
        <v>1</v>
      </c>
    </row>
    <row r="254" spans="1:14" x14ac:dyDescent="0.25">
      <c r="A254" s="54" t="str">
        <f t="shared" si="3"/>
        <v>Bonfanti</v>
      </c>
      <c r="B254">
        <v>6444</v>
      </c>
      <c r="C254" t="s">
        <v>27</v>
      </c>
      <c r="D254" t="s">
        <v>602</v>
      </c>
      <c r="E254" t="s">
        <v>33</v>
      </c>
      <c r="F254" t="s">
        <v>22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0</v>
      </c>
      <c r="M254">
        <v>1</v>
      </c>
      <c r="N254">
        <v>1</v>
      </c>
    </row>
    <row r="255" spans="1:14" x14ac:dyDescent="0.25">
      <c r="A255" s="54" t="str">
        <f t="shared" si="3"/>
        <v>Pellegrino</v>
      </c>
      <c r="B255">
        <v>6460</v>
      </c>
      <c r="C255" t="s">
        <v>27</v>
      </c>
      <c r="D255" t="s">
        <v>602</v>
      </c>
      <c r="E255" t="s">
        <v>327</v>
      </c>
      <c r="F255" t="s">
        <v>243</v>
      </c>
      <c r="G255">
        <v>1</v>
      </c>
      <c r="H255">
        <v>1</v>
      </c>
      <c r="I255">
        <v>0</v>
      </c>
      <c r="J255">
        <v>1</v>
      </c>
      <c r="K255">
        <v>1</v>
      </c>
      <c r="L255">
        <v>0</v>
      </c>
      <c r="M255">
        <v>1</v>
      </c>
      <c r="N255">
        <v>1</v>
      </c>
    </row>
    <row r="256" spans="1:14" x14ac:dyDescent="0.25">
      <c r="A256" s="54" t="str">
        <f t="shared" si="3"/>
        <v>Zaccagni</v>
      </c>
      <c r="B256">
        <v>632</v>
      </c>
      <c r="C256" t="s">
        <v>40</v>
      </c>
      <c r="D256" t="s">
        <v>606</v>
      </c>
      <c r="E256" t="s">
        <v>281</v>
      </c>
      <c r="F256" t="s">
        <v>269</v>
      </c>
      <c r="G256">
        <v>26</v>
      </c>
      <c r="H256">
        <v>28</v>
      </c>
      <c r="I256">
        <v>-2</v>
      </c>
      <c r="J256">
        <v>26</v>
      </c>
      <c r="K256">
        <v>28</v>
      </c>
      <c r="L256">
        <v>-2</v>
      </c>
      <c r="M256">
        <v>155</v>
      </c>
      <c r="N256">
        <v>155</v>
      </c>
    </row>
    <row r="257" spans="1:14" x14ac:dyDescent="0.25">
      <c r="A257" s="54" t="str">
        <f t="shared" si="3"/>
        <v>Koopmeiners</v>
      </c>
      <c r="B257">
        <v>5685</v>
      </c>
      <c r="C257" t="s">
        <v>40</v>
      </c>
      <c r="D257" t="s">
        <v>607</v>
      </c>
      <c r="E257" t="s">
        <v>39</v>
      </c>
      <c r="F257" t="s">
        <v>22</v>
      </c>
      <c r="G257">
        <v>24</v>
      </c>
      <c r="H257">
        <v>24</v>
      </c>
      <c r="I257">
        <v>0</v>
      </c>
      <c r="J257">
        <v>24</v>
      </c>
      <c r="K257">
        <v>24</v>
      </c>
      <c r="L257">
        <v>0</v>
      </c>
      <c r="M257">
        <v>112</v>
      </c>
      <c r="N257">
        <v>112</v>
      </c>
    </row>
    <row r="258" spans="1:14" x14ac:dyDescent="0.25">
      <c r="A258" s="54" t="str">
        <f t="shared" si="3"/>
        <v>Felipe Anderson</v>
      </c>
      <c r="B258">
        <v>335</v>
      </c>
      <c r="C258" t="s">
        <v>40</v>
      </c>
      <c r="D258" t="s">
        <v>606</v>
      </c>
      <c r="E258" t="s">
        <v>282</v>
      </c>
      <c r="F258" t="s">
        <v>269</v>
      </c>
      <c r="G258">
        <v>22</v>
      </c>
      <c r="H258">
        <v>23</v>
      </c>
      <c r="I258">
        <v>-1</v>
      </c>
      <c r="J258">
        <v>22</v>
      </c>
      <c r="K258">
        <v>23</v>
      </c>
      <c r="L258">
        <v>-1</v>
      </c>
      <c r="M258">
        <v>128</v>
      </c>
      <c r="N258">
        <v>128</v>
      </c>
    </row>
    <row r="259" spans="1:14" x14ac:dyDescent="0.25">
      <c r="A259" s="54" t="str">
        <f t="shared" ref="A259:A322" si="4">E259</f>
        <v>Luis Alberto</v>
      </c>
      <c r="B259">
        <v>2085</v>
      </c>
      <c r="C259" t="s">
        <v>40</v>
      </c>
      <c r="D259" t="s">
        <v>607</v>
      </c>
      <c r="E259" t="s">
        <v>280</v>
      </c>
      <c r="F259" t="s">
        <v>269</v>
      </c>
      <c r="G259">
        <v>22</v>
      </c>
      <c r="H259">
        <v>21</v>
      </c>
      <c r="I259">
        <v>1</v>
      </c>
      <c r="J259">
        <v>23</v>
      </c>
      <c r="K259">
        <v>22</v>
      </c>
      <c r="L259">
        <v>1</v>
      </c>
      <c r="M259">
        <v>116</v>
      </c>
      <c r="N259">
        <v>122</v>
      </c>
    </row>
    <row r="260" spans="1:14" x14ac:dyDescent="0.25">
      <c r="A260" s="54" t="str">
        <f t="shared" si="4"/>
        <v>Rabiot</v>
      </c>
      <c r="B260">
        <v>2379</v>
      </c>
      <c r="C260" t="s">
        <v>40</v>
      </c>
      <c r="D260" t="s">
        <v>40</v>
      </c>
      <c r="E260" t="s">
        <v>253</v>
      </c>
      <c r="F260" t="s">
        <v>242</v>
      </c>
      <c r="G260">
        <v>22</v>
      </c>
      <c r="H260">
        <v>22</v>
      </c>
      <c r="I260">
        <v>0</v>
      </c>
      <c r="J260">
        <v>22</v>
      </c>
      <c r="K260">
        <v>22</v>
      </c>
      <c r="L260">
        <v>0</v>
      </c>
      <c r="M260">
        <v>96</v>
      </c>
      <c r="N260">
        <v>96</v>
      </c>
    </row>
    <row r="261" spans="1:14" x14ac:dyDescent="0.25">
      <c r="A261" s="54" t="str">
        <f t="shared" si="4"/>
        <v>Zielinski</v>
      </c>
      <c r="B261">
        <v>152</v>
      </c>
      <c r="C261" t="s">
        <v>40</v>
      </c>
      <c r="D261" t="s">
        <v>607</v>
      </c>
      <c r="E261" t="s">
        <v>386</v>
      </c>
      <c r="F261" t="s">
        <v>374</v>
      </c>
      <c r="G261">
        <v>21</v>
      </c>
      <c r="H261">
        <v>20</v>
      </c>
      <c r="I261">
        <v>1</v>
      </c>
      <c r="J261">
        <v>21</v>
      </c>
      <c r="K261">
        <v>20</v>
      </c>
      <c r="L261">
        <v>1</v>
      </c>
      <c r="M261">
        <v>82</v>
      </c>
      <c r="N261">
        <v>78</v>
      </c>
    </row>
    <row r="262" spans="1:14" x14ac:dyDescent="0.25">
      <c r="A262" s="54" t="str">
        <f t="shared" si="4"/>
        <v>Barella</v>
      </c>
      <c r="B262">
        <v>1870</v>
      </c>
      <c r="C262" t="s">
        <v>40</v>
      </c>
      <c r="D262" t="s">
        <v>40</v>
      </c>
      <c r="E262" t="s">
        <v>233</v>
      </c>
      <c r="F262" t="s">
        <v>217</v>
      </c>
      <c r="G262">
        <v>20</v>
      </c>
      <c r="H262">
        <v>20</v>
      </c>
      <c r="I262">
        <v>0</v>
      </c>
      <c r="J262">
        <v>20</v>
      </c>
      <c r="K262">
        <v>20</v>
      </c>
      <c r="L262">
        <v>0</v>
      </c>
      <c r="M262">
        <v>78</v>
      </c>
      <c r="N262">
        <v>78</v>
      </c>
    </row>
    <row r="263" spans="1:14" x14ac:dyDescent="0.25">
      <c r="A263" s="54" t="str">
        <f t="shared" si="4"/>
        <v>Pulisic</v>
      </c>
      <c r="B263">
        <v>2423</v>
      </c>
      <c r="C263" t="s">
        <v>40</v>
      </c>
      <c r="D263" t="s">
        <v>608</v>
      </c>
      <c r="E263" t="s">
        <v>331</v>
      </c>
      <c r="F263" t="s">
        <v>243</v>
      </c>
      <c r="G263">
        <v>20</v>
      </c>
      <c r="H263">
        <v>18</v>
      </c>
      <c r="I263">
        <v>2</v>
      </c>
      <c r="J263">
        <v>19</v>
      </c>
      <c r="K263">
        <v>17</v>
      </c>
      <c r="L263">
        <v>2</v>
      </c>
      <c r="M263">
        <v>126</v>
      </c>
      <c r="N263">
        <v>120</v>
      </c>
    </row>
    <row r="264" spans="1:14" x14ac:dyDescent="0.25">
      <c r="A264" s="54" t="str">
        <f t="shared" si="4"/>
        <v>Orsolini</v>
      </c>
      <c r="B264">
        <v>2167</v>
      </c>
      <c r="C264" t="s">
        <v>40</v>
      </c>
      <c r="D264" t="s">
        <v>609</v>
      </c>
      <c r="E264" t="s">
        <v>66</v>
      </c>
      <c r="F264" t="s">
        <v>53</v>
      </c>
      <c r="G264">
        <v>19</v>
      </c>
      <c r="H264">
        <v>21</v>
      </c>
      <c r="I264">
        <v>-2</v>
      </c>
      <c r="J264">
        <v>18</v>
      </c>
      <c r="K264">
        <v>20</v>
      </c>
      <c r="L264">
        <v>-2</v>
      </c>
      <c r="M264">
        <v>91</v>
      </c>
      <c r="N264">
        <v>91</v>
      </c>
    </row>
    <row r="265" spans="1:14" x14ac:dyDescent="0.25">
      <c r="A265" s="54" t="str">
        <f t="shared" si="4"/>
        <v>Chukwueze</v>
      </c>
      <c r="B265">
        <v>4856</v>
      </c>
      <c r="C265" t="s">
        <v>40</v>
      </c>
      <c r="D265" t="s">
        <v>606</v>
      </c>
      <c r="E265" t="s">
        <v>335</v>
      </c>
      <c r="F265" t="s">
        <v>243</v>
      </c>
      <c r="G265">
        <v>19</v>
      </c>
      <c r="H265">
        <v>19</v>
      </c>
      <c r="I265">
        <v>0</v>
      </c>
      <c r="J265">
        <v>18</v>
      </c>
      <c r="K265">
        <v>18</v>
      </c>
      <c r="L265">
        <v>0</v>
      </c>
      <c r="M265">
        <v>75</v>
      </c>
      <c r="N265">
        <v>75</v>
      </c>
    </row>
    <row r="266" spans="1:14" x14ac:dyDescent="0.25">
      <c r="A266" s="54" t="str">
        <f t="shared" si="4"/>
        <v>Strefezza</v>
      </c>
      <c r="B266">
        <v>4486</v>
      </c>
      <c r="C266" t="s">
        <v>40</v>
      </c>
      <c r="D266" t="s">
        <v>609</v>
      </c>
      <c r="E266" t="s">
        <v>305</v>
      </c>
      <c r="F266" t="s">
        <v>294</v>
      </c>
      <c r="G266">
        <v>18</v>
      </c>
      <c r="H266">
        <v>18</v>
      </c>
      <c r="I266">
        <v>0</v>
      </c>
      <c r="J266">
        <v>17</v>
      </c>
      <c r="K266">
        <v>17</v>
      </c>
      <c r="L266">
        <v>0</v>
      </c>
      <c r="M266">
        <v>77</v>
      </c>
      <c r="N266">
        <v>72</v>
      </c>
    </row>
    <row r="267" spans="1:14" x14ac:dyDescent="0.25">
      <c r="A267" s="54" t="str">
        <f t="shared" si="4"/>
        <v>Ferguson</v>
      </c>
      <c r="B267">
        <v>5858</v>
      </c>
      <c r="C267" t="s">
        <v>40</v>
      </c>
      <c r="D267" t="s">
        <v>607</v>
      </c>
      <c r="E267" t="s">
        <v>67</v>
      </c>
      <c r="F267" t="s">
        <v>53</v>
      </c>
      <c r="G267">
        <v>18</v>
      </c>
      <c r="H267">
        <v>17</v>
      </c>
      <c r="I267">
        <v>1</v>
      </c>
      <c r="J267">
        <v>19</v>
      </c>
      <c r="K267">
        <v>18</v>
      </c>
      <c r="L267">
        <v>1</v>
      </c>
      <c r="M267">
        <v>71</v>
      </c>
      <c r="N267">
        <v>74</v>
      </c>
    </row>
    <row r="268" spans="1:14" x14ac:dyDescent="0.25">
      <c r="A268" s="54" t="str">
        <f t="shared" si="4"/>
        <v>Candreva</v>
      </c>
      <c r="B268">
        <v>332</v>
      </c>
      <c r="C268" t="s">
        <v>40</v>
      </c>
      <c r="D268" t="s">
        <v>609</v>
      </c>
      <c r="E268" t="s">
        <v>435</v>
      </c>
      <c r="F268" t="s">
        <v>81</v>
      </c>
      <c r="G268">
        <v>17</v>
      </c>
      <c r="H268">
        <v>15</v>
      </c>
      <c r="I268">
        <v>2</v>
      </c>
      <c r="J268">
        <v>16</v>
      </c>
      <c r="K268">
        <v>14</v>
      </c>
      <c r="L268">
        <v>2</v>
      </c>
      <c r="M268">
        <v>75</v>
      </c>
      <c r="N268">
        <v>72</v>
      </c>
    </row>
    <row r="269" spans="1:14" x14ac:dyDescent="0.25">
      <c r="A269" s="54" t="str">
        <f t="shared" si="4"/>
        <v>Calhanoglu</v>
      </c>
      <c r="B269">
        <v>2194</v>
      </c>
      <c r="C269" t="s">
        <v>40</v>
      </c>
      <c r="D269" t="s">
        <v>610</v>
      </c>
      <c r="E269" t="s">
        <v>232</v>
      </c>
      <c r="F269" t="s">
        <v>217</v>
      </c>
      <c r="G269">
        <v>17</v>
      </c>
      <c r="H269">
        <v>16</v>
      </c>
      <c r="I269">
        <v>1</v>
      </c>
      <c r="J269">
        <v>19</v>
      </c>
      <c r="K269">
        <v>18</v>
      </c>
      <c r="L269">
        <v>1</v>
      </c>
      <c r="M269">
        <v>69</v>
      </c>
      <c r="N269">
        <v>81</v>
      </c>
    </row>
    <row r="270" spans="1:14" x14ac:dyDescent="0.25">
      <c r="A270" s="54" t="str">
        <f t="shared" si="4"/>
        <v>Frattesi</v>
      </c>
      <c r="B270">
        <v>2848</v>
      </c>
      <c r="C270" t="s">
        <v>40</v>
      </c>
      <c r="D270" t="s">
        <v>40</v>
      </c>
      <c r="E270" t="s">
        <v>231</v>
      </c>
      <c r="F270" t="s">
        <v>217</v>
      </c>
      <c r="G270">
        <v>17</v>
      </c>
      <c r="H270">
        <v>17</v>
      </c>
      <c r="I270">
        <v>0</v>
      </c>
      <c r="J270">
        <v>17</v>
      </c>
      <c r="K270">
        <v>17</v>
      </c>
      <c r="L270">
        <v>0</v>
      </c>
      <c r="M270">
        <v>54</v>
      </c>
      <c r="N270">
        <v>54</v>
      </c>
    </row>
    <row r="271" spans="1:14" x14ac:dyDescent="0.25">
      <c r="A271" s="54" t="str">
        <f t="shared" si="4"/>
        <v>Samardzic</v>
      </c>
      <c r="B271">
        <v>5119</v>
      </c>
      <c r="C271" t="s">
        <v>40</v>
      </c>
      <c r="D271" t="s">
        <v>607</v>
      </c>
      <c r="E271" t="s">
        <v>513</v>
      </c>
      <c r="F271" t="s">
        <v>295</v>
      </c>
      <c r="G271">
        <v>17</v>
      </c>
      <c r="H271">
        <v>16</v>
      </c>
      <c r="I271">
        <v>1</v>
      </c>
      <c r="J271">
        <v>17</v>
      </c>
      <c r="K271">
        <v>16</v>
      </c>
      <c r="L271">
        <v>1</v>
      </c>
      <c r="M271">
        <v>50</v>
      </c>
      <c r="N271">
        <v>50</v>
      </c>
    </row>
    <row r="272" spans="1:14" x14ac:dyDescent="0.25">
      <c r="A272" s="54" t="str">
        <f t="shared" si="4"/>
        <v>Vlasic</v>
      </c>
      <c r="B272">
        <v>5687</v>
      </c>
      <c r="C272" t="s">
        <v>40</v>
      </c>
      <c r="D272" t="s">
        <v>611</v>
      </c>
      <c r="E272" t="s">
        <v>488</v>
      </c>
      <c r="F272" t="s">
        <v>218</v>
      </c>
      <c r="G272">
        <v>17</v>
      </c>
      <c r="H272">
        <v>18</v>
      </c>
      <c r="I272">
        <v>-1</v>
      </c>
      <c r="J272">
        <v>18</v>
      </c>
      <c r="K272">
        <v>19</v>
      </c>
      <c r="L272">
        <v>-1</v>
      </c>
      <c r="M272">
        <v>68</v>
      </c>
      <c r="N272">
        <v>74</v>
      </c>
    </row>
    <row r="273" spans="1:14" x14ac:dyDescent="0.25">
      <c r="A273" s="54" t="str">
        <f t="shared" si="4"/>
        <v>El Shaarawy</v>
      </c>
      <c r="B273">
        <v>795</v>
      </c>
      <c r="C273" t="s">
        <v>40</v>
      </c>
      <c r="D273" t="s">
        <v>606</v>
      </c>
      <c r="E273" t="s">
        <v>413</v>
      </c>
      <c r="F273" t="s">
        <v>347</v>
      </c>
      <c r="G273">
        <v>16</v>
      </c>
      <c r="H273">
        <v>16</v>
      </c>
      <c r="I273">
        <v>0</v>
      </c>
      <c r="J273">
        <v>15</v>
      </c>
      <c r="K273">
        <v>15</v>
      </c>
      <c r="L273">
        <v>0</v>
      </c>
      <c r="M273">
        <v>35</v>
      </c>
      <c r="N273">
        <v>31</v>
      </c>
    </row>
    <row r="274" spans="1:14" x14ac:dyDescent="0.25">
      <c r="A274" s="54" t="str">
        <f t="shared" si="4"/>
        <v>Aouar</v>
      </c>
      <c r="B274">
        <v>4142</v>
      </c>
      <c r="C274" t="s">
        <v>40</v>
      </c>
      <c r="D274" t="s">
        <v>607</v>
      </c>
      <c r="E274" t="s">
        <v>410</v>
      </c>
      <c r="F274" t="s">
        <v>347</v>
      </c>
      <c r="G274">
        <v>16</v>
      </c>
      <c r="H274">
        <v>15</v>
      </c>
      <c r="I274">
        <v>1</v>
      </c>
      <c r="J274">
        <v>16</v>
      </c>
      <c r="K274">
        <v>15</v>
      </c>
      <c r="L274">
        <v>1</v>
      </c>
      <c r="M274">
        <v>47</v>
      </c>
      <c r="N274">
        <v>47</v>
      </c>
    </row>
    <row r="275" spans="1:14" x14ac:dyDescent="0.25">
      <c r="A275" s="54" t="str">
        <f t="shared" si="4"/>
        <v>Bonaventura</v>
      </c>
      <c r="B275">
        <v>367</v>
      </c>
      <c r="C275" t="s">
        <v>40</v>
      </c>
      <c r="D275" t="s">
        <v>607</v>
      </c>
      <c r="E275" t="s">
        <v>149</v>
      </c>
      <c r="F275" t="s">
        <v>109</v>
      </c>
      <c r="G275">
        <v>15</v>
      </c>
      <c r="H275">
        <v>14</v>
      </c>
      <c r="I275">
        <v>1</v>
      </c>
      <c r="J275">
        <v>15</v>
      </c>
      <c r="K275">
        <v>14</v>
      </c>
      <c r="L275">
        <v>1</v>
      </c>
      <c r="M275">
        <v>39</v>
      </c>
      <c r="N275">
        <v>39</v>
      </c>
    </row>
    <row r="276" spans="1:14" x14ac:dyDescent="0.25">
      <c r="A276" s="54" t="str">
        <f t="shared" si="4"/>
        <v>Pellegrini Lo.</v>
      </c>
      <c r="B276">
        <v>530</v>
      </c>
      <c r="C276" t="s">
        <v>40</v>
      </c>
      <c r="D276" t="s">
        <v>607</v>
      </c>
      <c r="E276" t="s">
        <v>412</v>
      </c>
      <c r="F276" t="s">
        <v>347</v>
      </c>
      <c r="G276">
        <v>15</v>
      </c>
      <c r="H276">
        <v>16</v>
      </c>
      <c r="I276">
        <v>-1</v>
      </c>
      <c r="J276">
        <v>15</v>
      </c>
      <c r="K276">
        <v>16</v>
      </c>
      <c r="L276">
        <v>-1</v>
      </c>
      <c r="M276">
        <v>62</v>
      </c>
      <c r="N276">
        <v>66</v>
      </c>
    </row>
    <row r="277" spans="1:14" x14ac:dyDescent="0.25">
      <c r="A277" s="54" t="str">
        <f t="shared" si="4"/>
        <v>Politano</v>
      </c>
      <c r="B277">
        <v>536</v>
      </c>
      <c r="C277" t="s">
        <v>40</v>
      </c>
      <c r="D277" t="s">
        <v>609</v>
      </c>
      <c r="E277" t="s">
        <v>385</v>
      </c>
      <c r="F277" t="s">
        <v>374</v>
      </c>
      <c r="G277">
        <v>15</v>
      </c>
      <c r="H277">
        <v>14</v>
      </c>
      <c r="I277">
        <v>1</v>
      </c>
      <c r="J277">
        <v>14</v>
      </c>
      <c r="K277">
        <v>13</v>
      </c>
      <c r="L277">
        <v>1</v>
      </c>
      <c r="M277">
        <v>66</v>
      </c>
      <c r="N277">
        <v>60</v>
      </c>
    </row>
    <row r="278" spans="1:14" x14ac:dyDescent="0.25">
      <c r="A278" s="54" t="str">
        <f t="shared" si="4"/>
        <v>Malinovskyi</v>
      </c>
      <c r="B278">
        <v>4427</v>
      </c>
      <c r="C278" t="s">
        <v>40</v>
      </c>
      <c r="D278" t="s">
        <v>612</v>
      </c>
      <c r="E278" t="s">
        <v>207</v>
      </c>
      <c r="F278" t="s">
        <v>23</v>
      </c>
      <c r="G278">
        <v>15</v>
      </c>
      <c r="H278">
        <v>17</v>
      </c>
      <c r="I278">
        <v>-2</v>
      </c>
      <c r="J278">
        <v>14</v>
      </c>
      <c r="K278">
        <v>16</v>
      </c>
      <c r="L278">
        <v>-2</v>
      </c>
      <c r="M278">
        <v>62</v>
      </c>
      <c r="N278">
        <v>60</v>
      </c>
    </row>
    <row r="279" spans="1:14" x14ac:dyDescent="0.25">
      <c r="A279" s="54" t="str">
        <f t="shared" si="4"/>
        <v>Lovric</v>
      </c>
      <c r="B279">
        <v>5850</v>
      </c>
      <c r="C279" t="s">
        <v>40</v>
      </c>
      <c r="D279" t="s">
        <v>607</v>
      </c>
      <c r="E279" t="s">
        <v>514</v>
      </c>
      <c r="F279" t="s">
        <v>295</v>
      </c>
      <c r="G279">
        <v>15</v>
      </c>
      <c r="H279">
        <v>15</v>
      </c>
      <c r="I279">
        <v>0</v>
      </c>
      <c r="J279">
        <v>15</v>
      </c>
      <c r="K279">
        <v>15</v>
      </c>
      <c r="L279">
        <v>0</v>
      </c>
      <c r="M279">
        <v>53</v>
      </c>
      <c r="N279">
        <v>53</v>
      </c>
    </row>
    <row r="280" spans="1:14" x14ac:dyDescent="0.25">
      <c r="A280" s="54" t="str">
        <f t="shared" si="4"/>
        <v>Kamada</v>
      </c>
      <c r="B280">
        <v>5948</v>
      </c>
      <c r="C280" t="s">
        <v>40</v>
      </c>
      <c r="D280" t="s">
        <v>607</v>
      </c>
      <c r="E280" t="s">
        <v>283</v>
      </c>
      <c r="F280" t="s">
        <v>269</v>
      </c>
      <c r="G280">
        <v>15</v>
      </c>
      <c r="H280">
        <v>15</v>
      </c>
      <c r="I280">
        <v>0</v>
      </c>
      <c r="J280">
        <v>15</v>
      </c>
      <c r="K280">
        <v>15</v>
      </c>
      <c r="L280">
        <v>0</v>
      </c>
      <c r="M280">
        <v>66</v>
      </c>
      <c r="N280">
        <v>66</v>
      </c>
    </row>
    <row r="281" spans="1:14" x14ac:dyDescent="0.25">
      <c r="A281" s="54" t="str">
        <f t="shared" si="4"/>
        <v>Lindstrom</v>
      </c>
      <c r="B281">
        <v>5949</v>
      </c>
      <c r="C281" t="s">
        <v>40</v>
      </c>
      <c r="D281" t="s">
        <v>611</v>
      </c>
      <c r="E281" t="s">
        <v>389</v>
      </c>
      <c r="F281" t="s">
        <v>374</v>
      </c>
      <c r="G281">
        <v>15</v>
      </c>
      <c r="H281">
        <v>15</v>
      </c>
      <c r="I281">
        <v>0</v>
      </c>
      <c r="J281">
        <v>15</v>
      </c>
      <c r="K281">
        <v>15</v>
      </c>
      <c r="L281">
        <v>0</v>
      </c>
      <c r="M281">
        <v>60</v>
      </c>
      <c r="N281">
        <v>60</v>
      </c>
    </row>
    <row r="282" spans="1:14" x14ac:dyDescent="0.25">
      <c r="A282" s="54" t="str">
        <f t="shared" si="4"/>
        <v>Lazovic</v>
      </c>
      <c r="B282">
        <v>236</v>
      </c>
      <c r="C282" t="s">
        <v>40</v>
      </c>
      <c r="D282" t="s">
        <v>613</v>
      </c>
      <c r="E282" t="s">
        <v>542</v>
      </c>
      <c r="F282" t="s">
        <v>375</v>
      </c>
      <c r="G282">
        <v>14</v>
      </c>
      <c r="H282">
        <v>15</v>
      </c>
      <c r="I282">
        <v>-1</v>
      </c>
      <c r="J282">
        <v>14</v>
      </c>
      <c r="K282">
        <v>15</v>
      </c>
      <c r="L282">
        <v>-1</v>
      </c>
      <c r="M282">
        <v>42</v>
      </c>
      <c r="N282">
        <v>45</v>
      </c>
    </row>
    <row r="283" spans="1:14" x14ac:dyDescent="0.25">
      <c r="A283" s="54" t="str">
        <f t="shared" si="4"/>
        <v>Loftus-Cheek</v>
      </c>
      <c r="B283">
        <v>4199</v>
      </c>
      <c r="C283" t="s">
        <v>40</v>
      </c>
      <c r="D283" t="s">
        <v>40</v>
      </c>
      <c r="E283" t="s">
        <v>332</v>
      </c>
      <c r="F283" t="s">
        <v>243</v>
      </c>
      <c r="G283">
        <v>14</v>
      </c>
      <c r="H283">
        <v>13</v>
      </c>
      <c r="I283">
        <v>1</v>
      </c>
      <c r="J283">
        <v>14</v>
      </c>
      <c r="K283">
        <v>13</v>
      </c>
      <c r="L283">
        <v>1</v>
      </c>
      <c r="M283">
        <v>33</v>
      </c>
      <c r="N283">
        <v>33</v>
      </c>
    </row>
    <row r="284" spans="1:14" x14ac:dyDescent="0.25">
      <c r="A284" s="54" t="str">
        <f t="shared" si="4"/>
        <v>Zambo Anguissa</v>
      </c>
      <c r="B284">
        <v>4220</v>
      </c>
      <c r="C284" t="s">
        <v>40</v>
      </c>
      <c r="D284" t="s">
        <v>610</v>
      </c>
      <c r="E284" t="s">
        <v>390</v>
      </c>
      <c r="F284" t="s">
        <v>374</v>
      </c>
      <c r="G284">
        <v>14</v>
      </c>
      <c r="H284">
        <v>14</v>
      </c>
      <c r="I284">
        <v>0</v>
      </c>
      <c r="J284">
        <v>15</v>
      </c>
      <c r="K284">
        <v>15</v>
      </c>
      <c r="L284">
        <v>0</v>
      </c>
      <c r="M284">
        <v>34</v>
      </c>
      <c r="N284">
        <v>40</v>
      </c>
    </row>
    <row r="285" spans="1:14" x14ac:dyDescent="0.25">
      <c r="A285" s="54" t="str">
        <f t="shared" si="4"/>
        <v>Elmas</v>
      </c>
      <c r="B285">
        <v>4479</v>
      </c>
      <c r="C285" t="s">
        <v>40</v>
      </c>
      <c r="D285" t="s">
        <v>614</v>
      </c>
      <c r="E285" t="s">
        <v>388</v>
      </c>
      <c r="F285" t="s">
        <v>374</v>
      </c>
      <c r="G285">
        <v>14</v>
      </c>
      <c r="H285">
        <v>15</v>
      </c>
      <c r="I285">
        <v>-1</v>
      </c>
      <c r="J285">
        <v>16</v>
      </c>
      <c r="K285">
        <v>17</v>
      </c>
      <c r="L285">
        <v>-1</v>
      </c>
      <c r="M285">
        <v>36</v>
      </c>
      <c r="N285">
        <v>42</v>
      </c>
    </row>
    <row r="286" spans="1:14" x14ac:dyDescent="0.25">
      <c r="A286" s="54" t="str">
        <f t="shared" si="4"/>
        <v>Kostic</v>
      </c>
      <c r="B286">
        <v>4711</v>
      </c>
      <c r="C286" t="s">
        <v>40</v>
      </c>
      <c r="D286" t="s">
        <v>613</v>
      </c>
      <c r="E286" t="s">
        <v>255</v>
      </c>
      <c r="F286" t="s">
        <v>242</v>
      </c>
      <c r="G286">
        <v>14</v>
      </c>
      <c r="H286">
        <v>15</v>
      </c>
      <c r="I286">
        <v>-1</v>
      </c>
      <c r="J286">
        <v>14</v>
      </c>
      <c r="K286">
        <v>15</v>
      </c>
      <c r="L286">
        <v>-1</v>
      </c>
      <c r="M286">
        <v>30</v>
      </c>
      <c r="N286">
        <v>25</v>
      </c>
    </row>
    <row r="287" spans="1:14" x14ac:dyDescent="0.25">
      <c r="A287" s="54" t="str">
        <f t="shared" si="4"/>
        <v>Gudmundsson A.</v>
      </c>
      <c r="B287">
        <v>5800</v>
      </c>
      <c r="C287" t="s">
        <v>40</v>
      </c>
      <c r="D287" t="s">
        <v>608</v>
      </c>
      <c r="E287" t="s">
        <v>204</v>
      </c>
      <c r="F287" t="s">
        <v>23</v>
      </c>
      <c r="G287">
        <v>14</v>
      </c>
      <c r="H287">
        <v>14</v>
      </c>
      <c r="I287">
        <v>0</v>
      </c>
      <c r="J287">
        <v>13</v>
      </c>
      <c r="K287">
        <v>13</v>
      </c>
      <c r="L287">
        <v>0</v>
      </c>
      <c r="M287">
        <v>63</v>
      </c>
      <c r="N287">
        <v>58</v>
      </c>
    </row>
    <row r="288" spans="1:14" x14ac:dyDescent="0.25">
      <c r="A288" s="54" t="str">
        <f t="shared" si="4"/>
        <v>Baldanzi</v>
      </c>
      <c r="B288">
        <v>5823</v>
      </c>
      <c r="C288" t="s">
        <v>40</v>
      </c>
      <c r="D288" t="s">
        <v>608</v>
      </c>
      <c r="E288" t="s">
        <v>123</v>
      </c>
      <c r="F288" t="s">
        <v>108</v>
      </c>
      <c r="G288">
        <v>14</v>
      </c>
      <c r="H288">
        <v>15</v>
      </c>
      <c r="I288">
        <v>-1</v>
      </c>
      <c r="J288">
        <v>13</v>
      </c>
      <c r="K288">
        <v>14</v>
      </c>
      <c r="L288">
        <v>-1</v>
      </c>
      <c r="M288">
        <v>39</v>
      </c>
      <c r="N288">
        <v>36</v>
      </c>
    </row>
    <row r="289" spans="1:14" x14ac:dyDescent="0.25">
      <c r="A289" s="54" t="str">
        <f t="shared" si="4"/>
        <v>Ciurria</v>
      </c>
      <c r="B289">
        <v>5880</v>
      </c>
      <c r="C289" t="s">
        <v>40</v>
      </c>
      <c r="D289" t="s">
        <v>613</v>
      </c>
      <c r="E289" t="s">
        <v>363</v>
      </c>
      <c r="F289" t="s">
        <v>346</v>
      </c>
      <c r="G289">
        <v>14</v>
      </c>
      <c r="H289">
        <v>14</v>
      </c>
      <c r="I289">
        <v>0</v>
      </c>
      <c r="J289">
        <v>15</v>
      </c>
      <c r="K289">
        <v>15</v>
      </c>
      <c r="L289">
        <v>0</v>
      </c>
      <c r="M289">
        <v>42</v>
      </c>
      <c r="N289">
        <v>46</v>
      </c>
    </row>
    <row r="290" spans="1:14" x14ac:dyDescent="0.25">
      <c r="A290" s="54" t="str">
        <f t="shared" si="4"/>
        <v>Pasalic</v>
      </c>
      <c r="B290">
        <v>2077</v>
      </c>
      <c r="C290" t="s">
        <v>40</v>
      </c>
      <c r="D290" t="s">
        <v>612</v>
      </c>
      <c r="E290" t="s">
        <v>42</v>
      </c>
      <c r="F290" t="s">
        <v>22</v>
      </c>
      <c r="G290">
        <v>13</v>
      </c>
      <c r="H290">
        <v>14</v>
      </c>
      <c r="I290">
        <v>-1</v>
      </c>
      <c r="J290">
        <v>12</v>
      </c>
      <c r="K290">
        <v>13</v>
      </c>
      <c r="L290">
        <v>-1</v>
      </c>
      <c r="M290">
        <v>30</v>
      </c>
      <c r="N290">
        <v>25</v>
      </c>
    </row>
    <row r="291" spans="1:14" x14ac:dyDescent="0.25">
      <c r="A291" s="54" t="str">
        <f t="shared" si="4"/>
        <v>Mkhitaryan</v>
      </c>
      <c r="B291">
        <v>2529</v>
      </c>
      <c r="C291" t="s">
        <v>40</v>
      </c>
      <c r="D291" t="s">
        <v>607</v>
      </c>
      <c r="E291" t="s">
        <v>230</v>
      </c>
      <c r="F291" t="s">
        <v>217</v>
      </c>
      <c r="G291">
        <v>13</v>
      </c>
      <c r="H291">
        <v>13</v>
      </c>
      <c r="I291">
        <v>0</v>
      </c>
      <c r="J291">
        <v>13</v>
      </c>
      <c r="K291">
        <v>13</v>
      </c>
      <c r="L291">
        <v>0</v>
      </c>
      <c r="M291">
        <v>42</v>
      </c>
      <c r="N291">
        <v>42</v>
      </c>
    </row>
    <row r="292" spans="1:14" x14ac:dyDescent="0.25">
      <c r="A292" s="54" t="str">
        <f t="shared" si="4"/>
        <v>Pessina</v>
      </c>
      <c r="B292">
        <v>2741</v>
      </c>
      <c r="C292" t="s">
        <v>40</v>
      </c>
      <c r="D292" t="s">
        <v>607</v>
      </c>
      <c r="E292" t="s">
        <v>362</v>
      </c>
      <c r="F292" t="s">
        <v>346</v>
      </c>
      <c r="G292">
        <v>13</v>
      </c>
      <c r="H292">
        <v>14</v>
      </c>
      <c r="I292">
        <v>-1</v>
      </c>
      <c r="J292">
        <v>13</v>
      </c>
      <c r="K292">
        <v>14</v>
      </c>
      <c r="L292">
        <v>-1</v>
      </c>
      <c r="M292">
        <v>40</v>
      </c>
      <c r="N292">
        <v>40</v>
      </c>
    </row>
    <row r="293" spans="1:14" x14ac:dyDescent="0.25">
      <c r="A293" s="54" t="str">
        <f t="shared" si="4"/>
        <v>Guendouzi</v>
      </c>
      <c r="B293">
        <v>4186</v>
      </c>
      <c r="C293" t="s">
        <v>40</v>
      </c>
      <c r="D293" t="s">
        <v>607</v>
      </c>
      <c r="E293" t="s">
        <v>287</v>
      </c>
      <c r="F293" t="s">
        <v>269</v>
      </c>
      <c r="G293">
        <v>13</v>
      </c>
      <c r="H293">
        <v>13</v>
      </c>
      <c r="I293">
        <v>0</v>
      </c>
      <c r="J293">
        <v>12</v>
      </c>
      <c r="K293">
        <v>12</v>
      </c>
      <c r="L293">
        <v>0</v>
      </c>
      <c r="M293">
        <v>34</v>
      </c>
      <c r="N293">
        <v>30</v>
      </c>
    </row>
    <row r="294" spans="1:14" x14ac:dyDescent="0.25">
      <c r="A294" s="54" t="str">
        <f t="shared" si="4"/>
        <v>Lobotka</v>
      </c>
      <c r="B294">
        <v>4287</v>
      </c>
      <c r="C294" t="s">
        <v>40</v>
      </c>
      <c r="D294" t="s">
        <v>610</v>
      </c>
      <c r="E294" t="s">
        <v>391</v>
      </c>
      <c r="F294" t="s">
        <v>374</v>
      </c>
      <c r="G294">
        <v>13</v>
      </c>
      <c r="H294">
        <v>13</v>
      </c>
      <c r="I294">
        <v>0</v>
      </c>
      <c r="J294">
        <v>14</v>
      </c>
      <c r="K294">
        <v>14</v>
      </c>
      <c r="L294">
        <v>0</v>
      </c>
      <c r="M294">
        <v>27</v>
      </c>
      <c r="N294">
        <v>36</v>
      </c>
    </row>
    <row r="295" spans="1:14" x14ac:dyDescent="0.25">
      <c r="A295" s="54" t="str">
        <f t="shared" si="4"/>
        <v>Bajrami</v>
      </c>
      <c r="B295">
        <v>5451</v>
      </c>
      <c r="C295" t="s">
        <v>40</v>
      </c>
      <c r="D295" t="s">
        <v>612</v>
      </c>
      <c r="E295" t="s">
        <v>460</v>
      </c>
      <c r="F295" t="s">
        <v>270</v>
      </c>
      <c r="G295">
        <v>13</v>
      </c>
      <c r="H295">
        <v>13</v>
      </c>
      <c r="I295">
        <v>0</v>
      </c>
      <c r="J295">
        <v>12</v>
      </c>
      <c r="K295">
        <v>12</v>
      </c>
      <c r="L295">
        <v>0</v>
      </c>
      <c r="M295">
        <v>36</v>
      </c>
      <c r="N295">
        <v>30</v>
      </c>
    </row>
    <row r="296" spans="1:14" x14ac:dyDescent="0.25">
      <c r="A296" s="54" t="str">
        <f t="shared" si="4"/>
        <v>Ricci S.</v>
      </c>
      <c r="B296">
        <v>5453</v>
      </c>
      <c r="C296" t="s">
        <v>40</v>
      </c>
      <c r="D296" t="s">
        <v>610</v>
      </c>
      <c r="E296" t="s">
        <v>491</v>
      </c>
      <c r="F296" t="s">
        <v>218</v>
      </c>
      <c r="G296">
        <v>13</v>
      </c>
      <c r="H296">
        <v>13</v>
      </c>
      <c r="I296">
        <v>0</v>
      </c>
      <c r="J296">
        <v>14</v>
      </c>
      <c r="K296">
        <v>14</v>
      </c>
      <c r="L296">
        <v>0</v>
      </c>
      <c r="M296">
        <v>23</v>
      </c>
      <c r="N296">
        <v>28</v>
      </c>
    </row>
    <row r="297" spans="1:14" x14ac:dyDescent="0.25">
      <c r="A297" s="54" t="str">
        <f t="shared" si="4"/>
        <v>Reijnders</v>
      </c>
      <c r="B297">
        <v>6224</v>
      </c>
      <c r="C297" t="s">
        <v>40</v>
      </c>
      <c r="D297" t="s">
        <v>610</v>
      </c>
      <c r="E297" t="s">
        <v>334</v>
      </c>
      <c r="F297" t="s">
        <v>243</v>
      </c>
      <c r="G297">
        <v>13</v>
      </c>
      <c r="H297">
        <v>12</v>
      </c>
      <c r="I297">
        <v>1</v>
      </c>
      <c r="J297">
        <v>14</v>
      </c>
      <c r="K297">
        <v>13</v>
      </c>
      <c r="L297">
        <v>1</v>
      </c>
      <c r="M297">
        <v>40</v>
      </c>
      <c r="N297">
        <v>50</v>
      </c>
    </row>
    <row r="298" spans="1:14" x14ac:dyDescent="0.25">
      <c r="A298" s="54" t="str">
        <f t="shared" si="4"/>
        <v>Pogba</v>
      </c>
      <c r="B298">
        <v>303</v>
      </c>
      <c r="C298" t="s">
        <v>40</v>
      </c>
      <c r="D298" t="s">
        <v>607</v>
      </c>
      <c r="E298" t="s">
        <v>257</v>
      </c>
      <c r="F298" t="s">
        <v>242</v>
      </c>
      <c r="G298">
        <v>12</v>
      </c>
      <c r="H298">
        <v>12</v>
      </c>
      <c r="I298">
        <v>0</v>
      </c>
      <c r="J298">
        <v>12</v>
      </c>
      <c r="K298">
        <v>12</v>
      </c>
      <c r="L298">
        <v>0</v>
      </c>
      <c r="M298">
        <v>28</v>
      </c>
      <c r="N298">
        <v>28</v>
      </c>
    </row>
    <row r="299" spans="1:14" x14ac:dyDescent="0.25">
      <c r="A299" s="54" t="str">
        <f t="shared" si="4"/>
        <v>Renato Sanches</v>
      </c>
      <c r="B299">
        <v>2543</v>
      </c>
      <c r="C299" t="s">
        <v>40</v>
      </c>
      <c r="D299" t="s">
        <v>40</v>
      </c>
      <c r="E299" t="s">
        <v>414</v>
      </c>
      <c r="F299" t="s">
        <v>347</v>
      </c>
      <c r="G299">
        <v>12</v>
      </c>
      <c r="H299">
        <v>13</v>
      </c>
      <c r="I299">
        <v>-1</v>
      </c>
      <c r="J299">
        <v>12</v>
      </c>
      <c r="K299">
        <v>13</v>
      </c>
      <c r="L299">
        <v>-1</v>
      </c>
      <c r="M299">
        <v>32</v>
      </c>
      <c r="N299">
        <v>30</v>
      </c>
    </row>
    <row r="300" spans="1:14" x14ac:dyDescent="0.25">
      <c r="A300" s="54" t="str">
        <f t="shared" si="4"/>
        <v>Fagioli</v>
      </c>
      <c r="B300">
        <v>4465</v>
      </c>
      <c r="C300" t="s">
        <v>40</v>
      </c>
      <c r="D300" t="s">
        <v>607</v>
      </c>
      <c r="E300" t="s">
        <v>256</v>
      </c>
      <c r="F300" t="s">
        <v>242</v>
      </c>
      <c r="G300">
        <v>12</v>
      </c>
      <c r="H300">
        <v>13</v>
      </c>
      <c r="I300">
        <v>-1</v>
      </c>
      <c r="J300">
        <v>12</v>
      </c>
      <c r="K300">
        <v>13</v>
      </c>
      <c r="L300">
        <v>-1</v>
      </c>
      <c r="M300">
        <v>30</v>
      </c>
      <c r="N300">
        <v>30</v>
      </c>
    </row>
    <row r="301" spans="1:14" x14ac:dyDescent="0.25">
      <c r="A301" s="54" t="str">
        <f t="shared" si="4"/>
        <v>Ikone'</v>
      </c>
      <c r="B301">
        <v>4658</v>
      </c>
      <c r="C301" t="s">
        <v>40</v>
      </c>
      <c r="D301" t="s">
        <v>609</v>
      </c>
      <c r="E301" t="s">
        <v>150</v>
      </c>
      <c r="F301" t="s">
        <v>109</v>
      </c>
      <c r="G301">
        <v>12</v>
      </c>
      <c r="H301">
        <v>13</v>
      </c>
      <c r="I301">
        <v>-1</v>
      </c>
      <c r="J301">
        <v>11</v>
      </c>
      <c r="K301">
        <v>12</v>
      </c>
      <c r="L301">
        <v>-1</v>
      </c>
      <c r="M301">
        <v>18</v>
      </c>
      <c r="N301">
        <v>18</v>
      </c>
    </row>
    <row r="302" spans="1:14" x14ac:dyDescent="0.25">
      <c r="A302" s="54" t="str">
        <f t="shared" si="4"/>
        <v>Ilic</v>
      </c>
      <c r="B302">
        <v>5007</v>
      </c>
      <c r="C302" t="s">
        <v>40</v>
      </c>
      <c r="D302" t="s">
        <v>40</v>
      </c>
      <c r="E302" t="s">
        <v>489</v>
      </c>
      <c r="F302" t="s">
        <v>218</v>
      </c>
      <c r="G302">
        <v>12</v>
      </c>
      <c r="H302">
        <v>12</v>
      </c>
      <c r="I302">
        <v>0</v>
      </c>
      <c r="J302">
        <v>12</v>
      </c>
      <c r="K302">
        <v>12</v>
      </c>
      <c r="L302">
        <v>0</v>
      </c>
      <c r="M302">
        <v>28</v>
      </c>
      <c r="N302">
        <v>28</v>
      </c>
    </row>
    <row r="303" spans="1:14" x14ac:dyDescent="0.25">
      <c r="A303" s="54" t="str">
        <f t="shared" si="4"/>
        <v>Radonjic</v>
      </c>
      <c r="B303">
        <v>5063</v>
      </c>
      <c r="C303" t="s">
        <v>40</v>
      </c>
      <c r="D303" t="s">
        <v>609</v>
      </c>
      <c r="E303" t="s">
        <v>487</v>
      </c>
      <c r="F303" t="s">
        <v>218</v>
      </c>
      <c r="G303">
        <v>12</v>
      </c>
      <c r="H303">
        <v>11</v>
      </c>
      <c r="I303">
        <v>1</v>
      </c>
      <c r="J303">
        <v>11</v>
      </c>
      <c r="K303">
        <v>10</v>
      </c>
      <c r="L303">
        <v>1</v>
      </c>
      <c r="M303">
        <v>27</v>
      </c>
      <c r="N303">
        <v>25</v>
      </c>
    </row>
    <row r="304" spans="1:14" x14ac:dyDescent="0.25">
      <c r="A304" s="54" t="str">
        <f t="shared" si="4"/>
        <v>Ndoye</v>
      </c>
      <c r="B304">
        <v>5564</v>
      </c>
      <c r="C304" t="s">
        <v>40</v>
      </c>
      <c r="D304" t="s">
        <v>606</v>
      </c>
      <c r="E304" t="s">
        <v>72</v>
      </c>
      <c r="F304" t="s">
        <v>53</v>
      </c>
      <c r="G304">
        <v>12</v>
      </c>
      <c r="H304">
        <v>12</v>
      </c>
      <c r="I304">
        <v>0</v>
      </c>
      <c r="J304">
        <v>11</v>
      </c>
      <c r="K304">
        <v>11</v>
      </c>
      <c r="L304">
        <v>0</v>
      </c>
      <c r="M304">
        <v>25</v>
      </c>
      <c r="N304">
        <v>25</v>
      </c>
    </row>
    <row r="305" spans="1:14" x14ac:dyDescent="0.25">
      <c r="A305" s="54" t="str">
        <f t="shared" si="4"/>
        <v>Ederson D.s.</v>
      </c>
      <c r="B305">
        <v>5792</v>
      </c>
      <c r="C305" t="s">
        <v>40</v>
      </c>
      <c r="D305" t="s">
        <v>607</v>
      </c>
      <c r="E305" t="s">
        <v>45</v>
      </c>
      <c r="F305" t="s">
        <v>22</v>
      </c>
      <c r="G305">
        <v>12</v>
      </c>
      <c r="H305">
        <v>10</v>
      </c>
      <c r="I305">
        <v>2</v>
      </c>
      <c r="J305">
        <v>12</v>
      </c>
      <c r="K305">
        <v>10</v>
      </c>
      <c r="L305">
        <v>2</v>
      </c>
      <c r="M305">
        <v>20</v>
      </c>
      <c r="N305">
        <v>20</v>
      </c>
    </row>
    <row r="306" spans="1:14" x14ac:dyDescent="0.25">
      <c r="A306" s="54" t="str">
        <f t="shared" si="4"/>
        <v>Colpani</v>
      </c>
      <c r="B306">
        <v>5878</v>
      </c>
      <c r="C306" t="s">
        <v>40</v>
      </c>
      <c r="D306" t="s">
        <v>607</v>
      </c>
      <c r="E306" t="s">
        <v>360</v>
      </c>
      <c r="F306" t="s">
        <v>346</v>
      </c>
      <c r="G306">
        <v>12</v>
      </c>
      <c r="H306">
        <v>9</v>
      </c>
      <c r="I306">
        <v>3</v>
      </c>
      <c r="J306">
        <v>12</v>
      </c>
      <c r="K306">
        <v>9</v>
      </c>
      <c r="L306">
        <v>3</v>
      </c>
      <c r="M306">
        <v>25</v>
      </c>
      <c r="N306">
        <v>25</v>
      </c>
    </row>
    <row r="307" spans="1:14" x14ac:dyDescent="0.25">
      <c r="A307" s="54" t="str">
        <f t="shared" si="4"/>
        <v>De Roon</v>
      </c>
      <c r="B307">
        <v>22</v>
      </c>
      <c r="C307" t="s">
        <v>40</v>
      </c>
      <c r="D307" t="s">
        <v>610</v>
      </c>
      <c r="E307" t="s">
        <v>44</v>
      </c>
      <c r="F307" t="s">
        <v>22</v>
      </c>
      <c r="G307">
        <v>11</v>
      </c>
      <c r="H307">
        <v>11</v>
      </c>
      <c r="I307">
        <v>0</v>
      </c>
      <c r="J307">
        <v>12</v>
      </c>
      <c r="K307">
        <v>12</v>
      </c>
      <c r="L307">
        <v>0</v>
      </c>
      <c r="M307">
        <v>18</v>
      </c>
      <c r="N307">
        <v>22</v>
      </c>
    </row>
    <row r="308" spans="1:14" x14ac:dyDescent="0.25">
      <c r="A308" s="54" t="str">
        <f t="shared" si="4"/>
        <v>Locatelli</v>
      </c>
      <c r="B308">
        <v>827</v>
      </c>
      <c r="C308" t="s">
        <v>40</v>
      </c>
      <c r="D308" t="s">
        <v>610</v>
      </c>
      <c r="E308" t="s">
        <v>258</v>
      </c>
      <c r="F308" t="s">
        <v>242</v>
      </c>
      <c r="G308">
        <v>11</v>
      </c>
      <c r="H308">
        <v>12</v>
      </c>
      <c r="I308">
        <v>-1</v>
      </c>
      <c r="J308">
        <v>12</v>
      </c>
      <c r="K308">
        <v>13</v>
      </c>
      <c r="L308">
        <v>-1</v>
      </c>
      <c r="M308">
        <v>29</v>
      </c>
      <c r="N308">
        <v>32</v>
      </c>
    </row>
    <row r="309" spans="1:14" x14ac:dyDescent="0.25">
      <c r="A309" s="54" t="str">
        <f t="shared" si="4"/>
        <v>Barak</v>
      </c>
      <c r="B309">
        <v>2172</v>
      </c>
      <c r="C309" t="s">
        <v>40</v>
      </c>
      <c r="D309" t="s">
        <v>612</v>
      </c>
      <c r="E309" t="s">
        <v>154</v>
      </c>
      <c r="F309" t="s">
        <v>109</v>
      </c>
      <c r="G309">
        <v>11</v>
      </c>
      <c r="H309">
        <v>12</v>
      </c>
      <c r="I309">
        <v>-1</v>
      </c>
      <c r="J309">
        <v>10</v>
      </c>
      <c r="K309">
        <v>11</v>
      </c>
      <c r="L309">
        <v>-1</v>
      </c>
      <c r="M309">
        <v>14</v>
      </c>
      <c r="N309">
        <v>10</v>
      </c>
    </row>
    <row r="310" spans="1:14" x14ac:dyDescent="0.25">
      <c r="A310" s="54" t="str">
        <f t="shared" si="4"/>
        <v>Saponara</v>
      </c>
      <c r="B310">
        <v>150</v>
      </c>
      <c r="C310" t="s">
        <v>40</v>
      </c>
      <c r="D310" t="s">
        <v>611</v>
      </c>
      <c r="E310" t="s">
        <v>543</v>
      </c>
      <c r="F310" t="s">
        <v>375</v>
      </c>
      <c r="G310">
        <v>10</v>
      </c>
      <c r="H310">
        <v>11</v>
      </c>
      <c r="I310">
        <v>-1</v>
      </c>
      <c r="J310">
        <v>10</v>
      </c>
      <c r="K310">
        <v>11</v>
      </c>
      <c r="L310">
        <v>-1</v>
      </c>
      <c r="M310">
        <v>29</v>
      </c>
      <c r="N310">
        <v>33</v>
      </c>
    </row>
    <row r="311" spans="1:14" x14ac:dyDescent="0.25">
      <c r="A311" s="54" t="str">
        <f t="shared" si="4"/>
        <v>Cristante</v>
      </c>
      <c r="B311">
        <v>779</v>
      </c>
      <c r="C311" t="s">
        <v>40</v>
      </c>
      <c r="D311" t="s">
        <v>610</v>
      </c>
      <c r="E311" t="s">
        <v>411</v>
      </c>
      <c r="F311" t="s">
        <v>347</v>
      </c>
      <c r="G311">
        <v>10</v>
      </c>
      <c r="H311">
        <v>9</v>
      </c>
      <c r="I311">
        <v>1</v>
      </c>
      <c r="J311">
        <v>11</v>
      </c>
      <c r="K311">
        <v>10</v>
      </c>
      <c r="L311">
        <v>1</v>
      </c>
      <c r="M311">
        <v>17</v>
      </c>
      <c r="N311">
        <v>23</v>
      </c>
    </row>
    <row r="312" spans="1:14" x14ac:dyDescent="0.25">
      <c r="A312" s="54" t="str">
        <f t="shared" si="4"/>
        <v>Mandragora</v>
      </c>
      <c r="B312">
        <v>1933</v>
      </c>
      <c r="C312" t="s">
        <v>40</v>
      </c>
      <c r="D312" t="s">
        <v>610</v>
      </c>
      <c r="E312" t="s">
        <v>153</v>
      </c>
      <c r="F312" t="s">
        <v>109</v>
      </c>
      <c r="G312">
        <v>10</v>
      </c>
      <c r="H312">
        <v>9</v>
      </c>
      <c r="I312">
        <v>1</v>
      </c>
      <c r="J312">
        <v>10</v>
      </c>
      <c r="K312">
        <v>10</v>
      </c>
      <c r="L312">
        <v>0</v>
      </c>
      <c r="M312">
        <v>15</v>
      </c>
      <c r="N312">
        <v>16</v>
      </c>
    </row>
    <row r="313" spans="1:14" x14ac:dyDescent="0.25">
      <c r="A313" s="54" t="str">
        <f t="shared" si="4"/>
        <v>Weah</v>
      </c>
      <c r="B313">
        <v>4662</v>
      </c>
      <c r="C313" t="s">
        <v>40</v>
      </c>
      <c r="D313" t="s">
        <v>613</v>
      </c>
      <c r="E313" t="s">
        <v>259</v>
      </c>
      <c r="F313" t="s">
        <v>242</v>
      </c>
      <c r="G313">
        <v>10</v>
      </c>
      <c r="H313">
        <v>10</v>
      </c>
      <c r="I313">
        <v>0</v>
      </c>
      <c r="J313">
        <v>10</v>
      </c>
      <c r="K313">
        <v>10</v>
      </c>
      <c r="L313">
        <v>0</v>
      </c>
      <c r="M313">
        <v>32</v>
      </c>
      <c r="N313">
        <v>38</v>
      </c>
    </row>
    <row r="314" spans="1:14" x14ac:dyDescent="0.25">
      <c r="A314" s="54" t="str">
        <f t="shared" si="4"/>
        <v>Bennacer</v>
      </c>
      <c r="B314">
        <v>2818</v>
      </c>
      <c r="C314" t="s">
        <v>40</v>
      </c>
      <c r="D314" t="s">
        <v>610</v>
      </c>
      <c r="E314" t="s">
        <v>333</v>
      </c>
      <c r="F314" t="s">
        <v>243</v>
      </c>
      <c r="G314">
        <v>9</v>
      </c>
      <c r="H314">
        <v>10</v>
      </c>
      <c r="I314">
        <v>-1</v>
      </c>
      <c r="J314">
        <v>10</v>
      </c>
      <c r="K314">
        <v>11</v>
      </c>
      <c r="L314">
        <v>-1</v>
      </c>
      <c r="M314">
        <v>9</v>
      </c>
      <c r="N314">
        <v>10</v>
      </c>
    </row>
    <row r="315" spans="1:14" x14ac:dyDescent="0.25">
      <c r="A315" s="54" t="str">
        <f t="shared" si="4"/>
        <v>Klaassen</v>
      </c>
      <c r="B315">
        <v>4182</v>
      </c>
      <c r="C315" t="s">
        <v>40</v>
      </c>
      <c r="D315" t="s">
        <v>607</v>
      </c>
      <c r="E315" t="s">
        <v>235</v>
      </c>
      <c r="F315" t="s">
        <v>217</v>
      </c>
      <c r="G315">
        <v>9</v>
      </c>
      <c r="H315">
        <v>9</v>
      </c>
      <c r="I315">
        <v>0</v>
      </c>
      <c r="J315">
        <v>9</v>
      </c>
      <c r="K315">
        <v>9</v>
      </c>
      <c r="L315">
        <v>0</v>
      </c>
      <c r="M315">
        <v>18</v>
      </c>
      <c r="N315">
        <v>18</v>
      </c>
    </row>
    <row r="316" spans="1:14" x14ac:dyDescent="0.25">
      <c r="A316" s="54" t="str">
        <f t="shared" si="4"/>
        <v>Castrovilli</v>
      </c>
      <c r="B316">
        <v>4377</v>
      </c>
      <c r="C316" t="s">
        <v>40</v>
      </c>
      <c r="D316" t="s">
        <v>607</v>
      </c>
      <c r="E316" t="s">
        <v>151</v>
      </c>
      <c r="F316" t="s">
        <v>109</v>
      </c>
      <c r="G316">
        <v>9</v>
      </c>
      <c r="H316">
        <v>10</v>
      </c>
      <c r="I316">
        <v>-1</v>
      </c>
      <c r="J316">
        <v>8</v>
      </c>
      <c r="K316">
        <v>9</v>
      </c>
      <c r="L316">
        <v>-1</v>
      </c>
      <c r="M316">
        <v>9</v>
      </c>
      <c r="N316">
        <v>9</v>
      </c>
    </row>
    <row r="317" spans="1:14" x14ac:dyDescent="0.25">
      <c r="A317" s="54" t="str">
        <f t="shared" si="4"/>
        <v>Miranchuk</v>
      </c>
      <c r="B317">
        <v>5001</v>
      </c>
      <c r="C317" t="s">
        <v>40</v>
      </c>
      <c r="D317" t="s">
        <v>608</v>
      </c>
      <c r="E317" t="s">
        <v>41</v>
      </c>
      <c r="F317" t="s">
        <v>22</v>
      </c>
      <c r="G317">
        <v>9</v>
      </c>
      <c r="H317">
        <v>10</v>
      </c>
      <c r="I317">
        <v>-1</v>
      </c>
      <c r="J317">
        <v>9</v>
      </c>
      <c r="K317">
        <v>10</v>
      </c>
      <c r="L317">
        <v>-1</v>
      </c>
      <c r="M317">
        <v>8</v>
      </c>
      <c r="N317">
        <v>8</v>
      </c>
    </row>
    <row r="318" spans="1:14" x14ac:dyDescent="0.25">
      <c r="A318" s="54" t="str">
        <f t="shared" si="4"/>
        <v>Musah</v>
      </c>
      <c r="B318">
        <v>5295</v>
      </c>
      <c r="C318" t="s">
        <v>40</v>
      </c>
      <c r="D318" t="s">
        <v>40</v>
      </c>
      <c r="E318" t="s">
        <v>336</v>
      </c>
      <c r="F318" t="s">
        <v>243</v>
      </c>
      <c r="G318">
        <v>9</v>
      </c>
      <c r="H318">
        <v>9</v>
      </c>
      <c r="I318">
        <v>0</v>
      </c>
      <c r="J318">
        <v>9</v>
      </c>
      <c r="K318">
        <v>9</v>
      </c>
      <c r="L318">
        <v>0</v>
      </c>
      <c r="M318">
        <v>18</v>
      </c>
      <c r="N318">
        <v>18</v>
      </c>
    </row>
    <row r="319" spans="1:14" x14ac:dyDescent="0.25">
      <c r="A319" s="54" t="str">
        <f t="shared" si="4"/>
        <v>Matheus Henrique</v>
      </c>
      <c r="B319">
        <v>5511</v>
      </c>
      <c r="C319" t="s">
        <v>40</v>
      </c>
      <c r="D319" t="s">
        <v>40</v>
      </c>
      <c r="E319" t="s">
        <v>459</v>
      </c>
      <c r="F319" t="s">
        <v>270</v>
      </c>
      <c r="G319">
        <v>9</v>
      </c>
      <c r="H319">
        <v>9</v>
      </c>
      <c r="I319">
        <v>0</v>
      </c>
      <c r="J319">
        <v>8</v>
      </c>
      <c r="K319">
        <v>8</v>
      </c>
      <c r="L319">
        <v>0</v>
      </c>
      <c r="M319">
        <v>9</v>
      </c>
      <c r="N319">
        <v>8</v>
      </c>
    </row>
    <row r="320" spans="1:14" x14ac:dyDescent="0.25">
      <c r="A320" s="54" t="str">
        <f t="shared" si="4"/>
        <v>De Ketelaere</v>
      </c>
      <c r="B320">
        <v>5995</v>
      </c>
      <c r="C320" t="s">
        <v>40</v>
      </c>
      <c r="D320" t="s">
        <v>612</v>
      </c>
      <c r="E320" t="s">
        <v>43</v>
      </c>
      <c r="F320" t="s">
        <v>22</v>
      </c>
      <c r="G320">
        <v>9</v>
      </c>
      <c r="H320">
        <v>7</v>
      </c>
      <c r="I320">
        <v>2</v>
      </c>
      <c r="J320">
        <v>9</v>
      </c>
      <c r="K320">
        <v>7</v>
      </c>
      <c r="L320">
        <v>2</v>
      </c>
      <c r="M320">
        <v>41</v>
      </c>
      <c r="N320">
        <v>37</v>
      </c>
    </row>
    <row r="321" spans="1:14" x14ac:dyDescent="0.25">
      <c r="A321" s="54" t="str">
        <f t="shared" si="4"/>
        <v>Mboula</v>
      </c>
      <c r="B321">
        <v>6216</v>
      </c>
      <c r="C321" t="s">
        <v>40</v>
      </c>
      <c r="D321" t="s">
        <v>609</v>
      </c>
      <c r="E321" t="s">
        <v>550</v>
      </c>
      <c r="F321" t="s">
        <v>375</v>
      </c>
      <c r="G321">
        <v>9</v>
      </c>
      <c r="H321">
        <v>10</v>
      </c>
      <c r="I321">
        <v>-1</v>
      </c>
      <c r="J321">
        <v>8</v>
      </c>
      <c r="K321">
        <v>9</v>
      </c>
      <c r="L321">
        <v>-1</v>
      </c>
      <c r="M321">
        <v>12</v>
      </c>
      <c r="N321">
        <v>12</v>
      </c>
    </row>
    <row r="322" spans="1:14" x14ac:dyDescent="0.25">
      <c r="A322" s="54" t="str">
        <f t="shared" si="4"/>
        <v>Cataldi</v>
      </c>
      <c r="B322">
        <v>333</v>
      </c>
      <c r="C322" t="s">
        <v>40</v>
      </c>
      <c r="D322" t="s">
        <v>610</v>
      </c>
      <c r="E322" t="s">
        <v>288</v>
      </c>
      <c r="F322" t="s">
        <v>269</v>
      </c>
      <c r="G322">
        <v>8</v>
      </c>
      <c r="H322">
        <v>7</v>
      </c>
      <c r="I322">
        <v>1</v>
      </c>
      <c r="J322">
        <v>8</v>
      </c>
      <c r="K322">
        <v>8</v>
      </c>
      <c r="L322">
        <v>0</v>
      </c>
      <c r="M322">
        <v>12</v>
      </c>
      <c r="N322">
        <v>14</v>
      </c>
    </row>
    <row r="323" spans="1:14" x14ac:dyDescent="0.25">
      <c r="A323" s="54" t="str">
        <f t="shared" ref="A323:A386" si="5">E323</f>
        <v>Jankto</v>
      </c>
      <c r="B323">
        <v>1987</v>
      </c>
      <c r="C323" t="s">
        <v>40</v>
      </c>
      <c r="D323" t="s">
        <v>615</v>
      </c>
      <c r="E323" t="s">
        <v>94</v>
      </c>
      <c r="F323" t="s">
        <v>80</v>
      </c>
      <c r="G323">
        <v>8</v>
      </c>
      <c r="H323">
        <v>7</v>
      </c>
      <c r="I323">
        <v>1</v>
      </c>
      <c r="J323">
        <v>8</v>
      </c>
      <c r="K323">
        <v>8</v>
      </c>
      <c r="L323">
        <v>0</v>
      </c>
      <c r="M323">
        <v>15</v>
      </c>
      <c r="N323">
        <v>18</v>
      </c>
    </row>
    <row r="324" spans="1:14" x14ac:dyDescent="0.25">
      <c r="A324" s="54" t="str">
        <f t="shared" si="5"/>
        <v>Sottil</v>
      </c>
      <c r="B324">
        <v>2839</v>
      </c>
      <c r="C324" t="s">
        <v>40</v>
      </c>
      <c r="D324" t="s">
        <v>609</v>
      </c>
      <c r="E324" t="s">
        <v>157</v>
      </c>
      <c r="F324" t="s">
        <v>109</v>
      </c>
      <c r="G324">
        <v>8</v>
      </c>
      <c r="H324">
        <v>8</v>
      </c>
      <c r="I324">
        <v>0</v>
      </c>
      <c r="J324">
        <v>8</v>
      </c>
      <c r="K324">
        <v>8</v>
      </c>
      <c r="L324">
        <v>0</v>
      </c>
      <c r="M324">
        <v>12</v>
      </c>
      <c r="N324">
        <v>12</v>
      </c>
    </row>
    <row r="325" spans="1:14" x14ac:dyDescent="0.25">
      <c r="A325" s="54" t="str">
        <f t="shared" si="5"/>
        <v>Arthur Melo</v>
      </c>
      <c r="B325">
        <v>4285</v>
      </c>
      <c r="C325" t="s">
        <v>40</v>
      </c>
      <c r="D325" t="s">
        <v>610</v>
      </c>
      <c r="E325" t="s">
        <v>156</v>
      </c>
      <c r="F325" t="s">
        <v>109</v>
      </c>
      <c r="G325">
        <v>8</v>
      </c>
      <c r="H325">
        <v>7</v>
      </c>
      <c r="I325">
        <v>1</v>
      </c>
      <c r="J325">
        <v>9</v>
      </c>
      <c r="K325">
        <v>8</v>
      </c>
      <c r="L325">
        <v>1</v>
      </c>
      <c r="M325">
        <v>18</v>
      </c>
      <c r="N325">
        <v>18</v>
      </c>
    </row>
    <row r="326" spans="1:14" x14ac:dyDescent="0.25">
      <c r="A326" s="54" t="str">
        <f t="shared" si="5"/>
        <v>Duda</v>
      </c>
      <c r="B326">
        <v>4342</v>
      </c>
      <c r="C326" t="s">
        <v>40</v>
      </c>
      <c r="D326" t="s">
        <v>607</v>
      </c>
      <c r="E326" t="s">
        <v>541</v>
      </c>
      <c r="F326" t="s">
        <v>375</v>
      </c>
      <c r="G326">
        <v>8</v>
      </c>
      <c r="H326">
        <v>6</v>
      </c>
      <c r="I326">
        <v>2</v>
      </c>
      <c r="J326">
        <v>8</v>
      </c>
      <c r="K326">
        <v>6</v>
      </c>
      <c r="L326">
        <v>2</v>
      </c>
      <c r="M326">
        <v>14</v>
      </c>
      <c r="N326">
        <v>14</v>
      </c>
    </row>
    <row r="327" spans="1:14" x14ac:dyDescent="0.25">
      <c r="A327" s="54" t="str">
        <f t="shared" si="5"/>
        <v>Thorsby</v>
      </c>
      <c r="B327">
        <v>4404</v>
      </c>
      <c r="C327" t="s">
        <v>40</v>
      </c>
      <c r="D327" t="s">
        <v>610</v>
      </c>
      <c r="E327" t="s">
        <v>205</v>
      </c>
      <c r="F327" t="s">
        <v>23</v>
      </c>
      <c r="G327">
        <v>8</v>
      </c>
      <c r="H327">
        <v>9</v>
      </c>
      <c r="I327">
        <v>-1</v>
      </c>
      <c r="J327">
        <v>10</v>
      </c>
      <c r="K327">
        <v>11</v>
      </c>
      <c r="L327">
        <v>-1</v>
      </c>
      <c r="M327">
        <v>18</v>
      </c>
      <c r="N327">
        <v>21</v>
      </c>
    </row>
    <row r="328" spans="1:14" x14ac:dyDescent="0.25">
      <c r="A328" s="54" t="str">
        <f t="shared" si="5"/>
        <v>Nandez</v>
      </c>
      <c r="B328">
        <v>4514</v>
      </c>
      <c r="C328" t="s">
        <v>40</v>
      </c>
      <c r="D328" t="s">
        <v>615</v>
      </c>
      <c r="E328" t="s">
        <v>92</v>
      </c>
      <c r="F328" t="s">
        <v>80</v>
      </c>
      <c r="G328">
        <v>8</v>
      </c>
      <c r="H328">
        <v>7</v>
      </c>
      <c r="I328">
        <v>1</v>
      </c>
      <c r="J328">
        <v>9</v>
      </c>
      <c r="K328">
        <v>8</v>
      </c>
      <c r="L328">
        <v>1</v>
      </c>
      <c r="M328">
        <v>21</v>
      </c>
      <c r="N328">
        <v>24</v>
      </c>
    </row>
    <row r="329" spans="1:14" x14ac:dyDescent="0.25">
      <c r="A329" s="54" t="str">
        <f t="shared" si="5"/>
        <v>Tameze</v>
      </c>
      <c r="B329">
        <v>4890</v>
      </c>
      <c r="C329" t="s">
        <v>40</v>
      </c>
      <c r="D329" t="s">
        <v>610</v>
      </c>
      <c r="E329" t="s">
        <v>492</v>
      </c>
      <c r="F329" t="s">
        <v>218</v>
      </c>
      <c r="G329">
        <v>8</v>
      </c>
      <c r="H329">
        <v>8</v>
      </c>
      <c r="I329">
        <v>0</v>
      </c>
      <c r="J329">
        <v>9</v>
      </c>
      <c r="K329">
        <v>9</v>
      </c>
      <c r="L329">
        <v>0</v>
      </c>
      <c r="M329">
        <v>10</v>
      </c>
      <c r="N329">
        <v>13</v>
      </c>
    </row>
    <row r="330" spans="1:14" x14ac:dyDescent="0.25">
      <c r="A330" s="54" t="str">
        <f t="shared" si="5"/>
        <v>Marin</v>
      </c>
      <c r="B330">
        <v>4965</v>
      </c>
      <c r="C330" t="s">
        <v>40</v>
      </c>
      <c r="D330" t="s">
        <v>610</v>
      </c>
      <c r="E330" t="s">
        <v>125</v>
      </c>
      <c r="F330" t="s">
        <v>108</v>
      </c>
      <c r="G330">
        <v>8</v>
      </c>
      <c r="H330">
        <v>8</v>
      </c>
      <c r="I330">
        <v>0</v>
      </c>
      <c r="J330">
        <v>9</v>
      </c>
      <c r="K330">
        <v>9</v>
      </c>
      <c r="L330">
        <v>0</v>
      </c>
      <c r="M330">
        <v>14</v>
      </c>
      <c r="N330">
        <v>16</v>
      </c>
    </row>
    <row r="331" spans="1:14" x14ac:dyDescent="0.25">
      <c r="A331" s="54" t="str">
        <f t="shared" si="5"/>
        <v>Messias</v>
      </c>
      <c r="B331">
        <v>4970</v>
      </c>
      <c r="C331" t="s">
        <v>40</v>
      </c>
      <c r="D331" t="s">
        <v>609</v>
      </c>
      <c r="E331" t="s">
        <v>206</v>
      </c>
      <c r="F331" t="s">
        <v>23</v>
      </c>
      <c r="G331">
        <v>8</v>
      </c>
      <c r="H331">
        <v>9</v>
      </c>
      <c r="I331">
        <v>-1</v>
      </c>
      <c r="J331">
        <v>7</v>
      </c>
      <c r="K331">
        <v>8</v>
      </c>
      <c r="L331">
        <v>-1</v>
      </c>
      <c r="M331">
        <v>28</v>
      </c>
      <c r="N331">
        <v>28</v>
      </c>
    </row>
    <row r="332" spans="1:14" x14ac:dyDescent="0.25">
      <c r="A332" s="54" t="str">
        <f t="shared" si="5"/>
        <v>Mckennie</v>
      </c>
      <c r="B332">
        <v>4973</v>
      </c>
      <c r="C332" t="s">
        <v>40</v>
      </c>
      <c r="D332" t="s">
        <v>40</v>
      </c>
      <c r="E332" t="s">
        <v>254</v>
      </c>
      <c r="F332" t="s">
        <v>242</v>
      </c>
      <c r="G332">
        <v>8</v>
      </c>
      <c r="H332">
        <v>8</v>
      </c>
      <c r="I332">
        <v>0</v>
      </c>
      <c r="J332">
        <v>7</v>
      </c>
      <c r="K332">
        <v>7</v>
      </c>
      <c r="L332">
        <v>0</v>
      </c>
      <c r="M332">
        <v>17</v>
      </c>
      <c r="N332">
        <v>17</v>
      </c>
    </row>
    <row r="333" spans="1:14" x14ac:dyDescent="0.25">
      <c r="A333" s="54" t="str">
        <f t="shared" si="5"/>
        <v>Reinier</v>
      </c>
      <c r="B333">
        <v>5093</v>
      </c>
      <c r="C333" t="s">
        <v>40</v>
      </c>
      <c r="D333" t="s">
        <v>611</v>
      </c>
      <c r="E333" t="s">
        <v>178</v>
      </c>
      <c r="F333" t="s">
        <v>54</v>
      </c>
      <c r="G333">
        <v>8</v>
      </c>
      <c r="H333">
        <v>8</v>
      </c>
      <c r="I333">
        <v>0</v>
      </c>
      <c r="J333">
        <v>8</v>
      </c>
      <c r="K333">
        <v>8</v>
      </c>
      <c r="L333">
        <v>0</v>
      </c>
      <c r="M333">
        <v>18</v>
      </c>
      <c r="N333">
        <v>18</v>
      </c>
    </row>
    <row r="334" spans="1:14" x14ac:dyDescent="0.25">
      <c r="A334" s="54" t="str">
        <f t="shared" si="5"/>
        <v>Zalewski</v>
      </c>
      <c r="B334">
        <v>5422</v>
      </c>
      <c r="C334" t="s">
        <v>40</v>
      </c>
      <c r="D334" t="s">
        <v>598</v>
      </c>
      <c r="E334" t="s">
        <v>418</v>
      </c>
      <c r="F334" t="s">
        <v>347</v>
      </c>
      <c r="G334">
        <v>8</v>
      </c>
      <c r="H334">
        <v>8</v>
      </c>
      <c r="I334">
        <v>0</v>
      </c>
      <c r="J334">
        <v>9</v>
      </c>
      <c r="K334">
        <v>9</v>
      </c>
      <c r="L334">
        <v>0</v>
      </c>
      <c r="M334">
        <v>10</v>
      </c>
      <c r="N334">
        <v>10</v>
      </c>
    </row>
    <row r="335" spans="1:14" x14ac:dyDescent="0.25">
      <c r="A335" s="54" t="str">
        <f t="shared" si="5"/>
        <v>Coulibaly L.</v>
      </c>
      <c r="B335">
        <v>5504</v>
      </c>
      <c r="C335" t="s">
        <v>40</v>
      </c>
      <c r="D335" t="s">
        <v>610</v>
      </c>
      <c r="E335" t="s">
        <v>436</v>
      </c>
      <c r="F335" t="s">
        <v>81</v>
      </c>
      <c r="G335">
        <v>8</v>
      </c>
      <c r="H335">
        <v>8</v>
      </c>
      <c r="I335">
        <v>0</v>
      </c>
      <c r="J335">
        <v>9</v>
      </c>
      <c r="K335">
        <v>9</v>
      </c>
      <c r="L335">
        <v>0</v>
      </c>
      <c r="M335">
        <v>10</v>
      </c>
      <c r="N335">
        <v>13</v>
      </c>
    </row>
    <row r="336" spans="1:14" x14ac:dyDescent="0.25">
      <c r="A336" s="54" t="str">
        <f t="shared" si="5"/>
        <v>Harroui</v>
      </c>
      <c r="B336">
        <v>5688</v>
      </c>
      <c r="C336" t="s">
        <v>40</v>
      </c>
      <c r="D336" t="s">
        <v>610</v>
      </c>
      <c r="E336" t="s">
        <v>175</v>
      </c>
      <c r="F336" t="s">
        <v>54</v>
      </c>
      <c r="G336">
        <v>8</v>
      </c>
      <c r="H336">
        <v>4</v>
      </c>
      <c r="I336">
        <v>4</v>
      </c>
      <c r="J336">
        <v>8</v>
      </c>
      <c r="K336">
        <v>5</v>
      </c>
      <c r="L336">
        <v>3</v>
      </c>
      <c r="M336">
        <v>22</v>
      </c>
      <c r="N336">
        <v>27</v>
      </c>
    </row>
    <row r="337" spans="1:14" x14ac:dyDescent="0.25">
      <c r="A337" s="54" t="str">
        <f t="shared" si="5"/>
        <v>Krunic</v>
      </c>
      <c r="B337">
        <v>148</v>
      </c>
      <c r="C337" t="s">
        <v>40</v>
      </c>
      <c r="D337" t="s">
        <v>610</v>
      </c>
      <c r="E337" t="s">
        <v>338</v>
      </c>
      <c r="F337" t="s">
        <v>243</v>
      </c>
      <c r="G337">
        <v>7</v>
      </c>
      <c r="H337">
        <v>6</v>
      </c>
      <c r="I337">
        <v>1</v>
      </c>
      <c r="J337">
        <v>8</v>
      </c>
      <c r="K337">
        <v>7</v>
      </c>
      <c r="L337">
        <v>1</v>
      </c>
      <c r="M337">
        <v>14</v>
      </c>
      <c r="N337">
        <v>16</v>
      </c>
    </row>
    <row r="338" spans="1:14" x14ac:dyDescent="0.25">
      <c r="A338" s="54" t="str">
        <f t="shared" si="5"/>
        <v>Paredes</v>
      </c>
      <c r="B338">
        <v>468</v>
      </c>
      <c r="C338" t="s">
        <v>40</v>
      </c>
      <c r="D338" t="s">
        <v>610</v>
      </c>
      <c r="E338" t="s">
        <v>416</v>
      </c>
      <c r="F338" t="s">
        <v>347</v>
      </c>
      <c r="G338">
        <v>7</v>
      </c>
      <c r="H338">
        <v>7</v>
      </c>
      <c r="I338">
        <v>0</v>
      </c>
      <c r="J338">
        <v>8</v>
      </c>
      <c r="K338">
        <v>8</v>
      </c>
      <c r="L338">
        <v>0</v>
      </c>
      <c r="M338">
        <v>13</v>
      </c>
      <c r="N338">
        <v>14</v>
      </c>
    </row>
    <row r="339" spans="1:14" x14ac:dyDescent="0.25">
      <c r="A339" s="54" t="str">
        <f t="shared" si="5"/>
        <v>Freuler</v>
      </c>
      <c r="B339">
        <v>788</v>
      </c>
      <c r="C339" t="s">
        <v>40</v>
      </c>
      <c r="D339" t="s">
        <v>610</v>
      </c>
      <c r="E339" t="s">
        <v>74</v>
      </c>
      <c r="F339" t="s">
        <v>53</v>
      </c>
      <c r="G339">
        <v>7</v>
      </c>
      <c r="H339">
        <v>7</v>
      </c>
      <c r="I339">
        <v>0</v>
      </c>
      <c r="J339">
        <v>8</v>
      </c>
      <c r="K339">
        <v>8</v>
      </c>
      <c r="L339">
        <v>0</v>
      </c>
      <c r="M339">
        <v>15</v>
      </c>
      <c r="N339">
        <v>16</v>
      </c>
    </row>
    <row r="340" spans="1:14" x14ac:dyDescent="0.25">
      <c r="A340" s="54" t="str">
        <f t="shared" si="5"/>
        <v>Gagliardini</v>
      </c>
      <c r="B340">
        <v>801</v>
      </c>
      <c r="C340" t="s">
        <v>40</v>
      </c>
      <c r="D340" t="s">
        <v>610</v>
      </c>
      <c r="E340" t="s">
        <v>361</v>
      </c>
      <c r="F340" t="s">
        <v>346</v>
      </c>
      <c r="G340">
        <v>7</v>
      </c>
      <c r="H340">
        <v>6</v>
      </c>
      <c r="I340">
        <v>1</v>
      </c>
      <c r="J340">
        <v>8</v>
      </c>
      <c r="K340">
        <v>7</v>
      </c>
      <c r="L340">
        <v>1</v>
      </c>
      <c r="M340">
        <v>12</v>
      </c>
      <c r="N340">
        <v>14</v>
      </c>
    </row>
    <row r="341" spans="1:14" x14ac:dyDescent="0.25">
      <c r="A341" s="54" t="str">
        <f t="shared" si="5"/>
        <v>Kastanos</v>
      </c>
      <c r="B341">
        <v>2117</v>
      </c>
      <c r="C341" t="s">
        <v>40</v>
      </c>
      <c r="D341" t="s">
        <v>607</v>
      </c>
      <c r="E341" t="s">
        <v>440</v>
      </c>
      <c r="F341" t="s">
        <v>81</v>
      </c>
      <c r="G341">
        <v>7</v>
      </c>
      <c r="H341">
        <v>7</v>
      </c>
      <c r="I341">
        <v>0</v>
      </c>
      <c r="J341">
        <v>7</v>
      </c>
      <c r="K341">
        <v>7</v>
      </c>
      <c r="L341">
        <v>0</v>
      </c>
      <c r="M341">
        <v>12</v>
      </c>
      <c r="N341">
        <v>12</v>
      </c>
    </row>
    <row r="342" spans="1:14" x14ac:dyDescent="0.25">
      <c r="A342" s="54" t="str">
        <f t="shared" si="5"/>
        <v>Lopez M.</v>
      </c>
      <c r="B342">
        <v>4681</v>
      </c>
      <c r="C342" t="s">
        <v>40</v>
      </c>
      <c r="D342" t="s">
        <v>610</v>
      </c>
      <c r="E342" t="s">
        <v>159</v>
      </c>
      <c r="F342" t="s">
        <v>109</v>
      </c>
      <c r="G342">
        <v>7</v>
      </c>
      <c r="H342">
        <v>8</v>
      </c>
      <c r="I342">
        <v>-1</v>
      </c>
      <c r="J342">
        <v>8</v>
      </c>
      <c r="K342">
        <v>9</v>
      </c>
      <c r="L342">
        <v>-1</v>
      </c>
      <c r="M342">
        <v>22</v>
      </c>
      <c r="N342">
        <v>25</v>
      </c>
    </row>
    <row r="343" spans="1:14" x14ac:dyDescent="0.25">
      <c r="A343" s="54" t="str">
        <f t="shared" si="5"/>
        <v>Gyasi</v>
      </c>
      <c r="B343">
        <v>4992</v>
      </c>
      <c r="C343" t="s">
        <v>40</v>
      </c>
      <c r="D343" t="s">
        <v>606</v>
      </c>
      <c r="E343" t="s">
        <v>129</v>
      </c>
      <c r="F343" t="s">
        <v>108</v>
      </c>
      <c r="G343">
        <v>7</v>
      </c>
      <c r="H343">
        <v>8</v>
      </c>
      <c r="I343">
        <v>-1</v>
      </c>
      <c r="J343">
        <v>7</v>
      </c>
      <c r="K343">
        <v>8</v>
      </c>
      <c r="L343">
        <v>-1</v>
      </c>
      <c r="M343">
        <v>8</v>
      </c>
      <c r="N343">
        <v>8</v>
      </c>
    </row>
    <row r="344" spans="1:14" x14ac:dyDescent="0.25">
      <c r="A344" s="54" t="str">
        <f t="shared" si="5"/>
        <v>Frendrup</v>
      </c>
      <c r="B344">
        <v>5791</v>
      </c>
      <c r="C344" t="s">
        <v>40</v>
      </c>
      <c r="D344" t="s">
        <v>616</v>
      </c>
      <c r="E344" t="s">
        <v>208</v>
      </c>
      <c r="F344" t="s">
        <v>23</v>
      </c>
      <c r="G344">
        <v>7</v>
      </c>
      <c r="H344">
        <v>5</v>
      </c>
      <c r="I344">
        <v>2</v>
      </c>
      <c r="J344">
        <v>8</v>
      </c>
      <c r="K344">
        <v>7</v>
      </c>
      <c r="L344">
        <v>1</v>
      </c>
      <c r="M344">
        <v>13</v>
      </c>
      <c r="N344">
        <v>16</v>
      </c>
    </row>
    <row r="345" spans="1:14" x14ac:dyDescent="0.25">
      <c r="A345" s="54" t="str">
        <f t="shared" si="5"/>
        <v>Moro N.</v>
      </c>
      <c r="B345">
        <v>6054</v>
      </c>
      <c r="C345" t="s">
        <v>40</v>
      </c>
      <c r="D345" t="s">
        <v>610</v>
      </c>
      <c r="E345" t="s">
        <v>68</v>
      </c>
      <c r="F345" t="s">
        <v>53</v>
      </c>
      <c r="G345">
        <v>7</v>
      </c>
      <c r="H345">
        <v>6</v>
      </c>
      <c r="I345">
        <v>1</v>
      </c>
      <c r="J345">
        <v>7</v>
      </c>
      <c r="K345">
        <v>6</v>
      </c>
      <c r="L345">
        <v>1</v>
      </c>
      <c r="M345">
        <v>12</v>
      </c>
      <c r="N345">
        <v>14</v>
      </c>
    </row>
    <row r="346" spans="1:14" x14ac:dyDescent="0.25">
      <c r="A346" s="54" t="str">
        <f t="shared" si="5"/>
        <v>Ramadani</v>
      </c>
      <c r="B346">
        <v>6394</v>
      </c>
      <c r="C346" t="s">
        <v>40</v>
      </c>
      <c r="D346" t="s">
        <v>610</v>
      </c>
      <c r="E346" t="s">
        <v>307</v>
      </c>
      <c r="F346" t="s">
        <v>294</v>
      </c>
      <c r="G346">
        <v>7</v>
      </c>
      <c r="H346">
        <v>6</v>
      </c>
      <c r="I346">
        <v>1</v>
      </c>
      <c r="J346">
        <v>8</v>
      </c>
      <c r="K346">
        <v>7</v>
      </c>
      <c r="L346">
        <v>1</v>
      </c>
      <c r="M346">
        <v>11</v>
      </c>
      <c r="N346">
        <v>13</v>
      </c>
    </row>
    <row r="347" spans="1:14" x14ac:dyDescent="0.25">
      <c r="A347" s="54" t="str">
        <f t="shared" si="5"/>
        <v>Mancosu</v>
      </c>
      <c r="B347">
        <v>65</v>
      </c>
      <c r="C347" t="s">
        <v>40</v>
      </c>
      <c r="D347" t="s">
        <v>612</v>
      </c>
      <c r="E347" t="s">
        <v>93</v>
      </c>
      <c r="F347" t="s">
        <v>80</v>
      </c>
      <c r="G347">
        <v>6</v>
      </c>
      <c r="H347">
        <v>7</v>
      </c>
      <c r="I347">
        <v>-1</v>
      </c>
      <c r="J347">
        <v>5</v>
      </c>
      <c r="K347">
        <v>6</v>
      </c>
      <c r="L347">
        <v>-1</v>
      </c>
      <c r="M347">
        <v>6</v>
      </c>
      <c r="N347">
        <v>6</v>
      </c>
    </row>
    <row r="348" spans="1:14" x14ac:dyDescent="0.25">
      <c r="A348" s="54" t="str">
        <f t="shared" si="5"/>
        <v>Vecino</v>
      </c>
      <c r="B348">
        <v>181</v>
      </c>
      <c r="C348" t="s">
        <v>40</v>
      </c>
      <c r="D348" t="s">
        <v>610</v>
      </c>
      <c r="E348" t="s">
        <v>284</v>
      </c>
      <c r="F348" t="s">
        <v>269</v>
      </c>
      <c r="G348">
        <v>6</v>
      </c>
      <c r="H348">
        <v>6</v>
      </c>
      <c r="I348">
        <v>0</v>
      </c>
      <c r="J348">
        <v>7</v>
      </c>
      <c r="K348">
        <v>7</v>
      </c>
      <c r="L348">
        <v>0</v>
      </c>
      <c r="M348">
        <v>7</v>
      </c>
      <c r="N348">
        <v>8</v>
      </c>
    </row>
    <row r="349" spans="1:14" x14ac:dyDescent="0.25">
      <c r="A349" s="54" t="str">
        <f t="shared" si="5"/>
        <v>Strootman</v>
      </c>
      <c r="B349">
        <v>470</v>
      </c>
      <c r="C349" t="s">
        <v>40</v>
      </c>
      <c r="D349" t="s">
        <v>610</v>
      </c>
      <c r="E349" t="s">
        <v>211</v>
      </c>
      <c r="F349" t="s">
        <v>23</v>
      </c>
      <c r="G349">
        <v>6</v>
      </c>
      <c r="H349">
        <v>6</v>
      </c>
      <c r="I349">
        <v>0</v>
      </c>
      <c r="J349">
        <v>7</v>
      </c>
      <c r="K349">
        <v>7</v>
      </c>
      <c r="L349">
        <v>0</v>
      </c>
      <c r="M349">
        <v>8</v>
      </c>
      <c r="N349">
        <v>9</v>
      </c>
    </row>
    <row r="350" spans="1:14" x14ac:dyDescent="0.25">
      <c r="A350" s="54" t="str">
        <f t="shared" si="5"/>
        <v>Duncan</v>
      </c>
      <c r="B350">
        <v>526</v>
      </c>
      <c r="C350" t="s">
        <v>40</v>
      </c>
      <c r="D350" t="s">
        <v>40</v>
      </c>
      <c r="E350" t="s">
        <v>152</v>
      </c>
      <c r="F350" t="s">
        <v>109</v>
      </c>
      <c r="G350">
        <v>6</v>
      </c>
      <c r="H350">
        <v>5</v>
      </c>
      <c r="I350">
        <v>1</v>
      </c>
      <c r="J350">
        <v>6</v>
      </c>
      <c r="K350">
        <v>4</v>
      </c>
      <c r="L350">
        <v>2</v>
      </c>
      <c r="M350">
        <v>9</v>
      </c>
      <c r="N350">
        <v>10</v>
      </c>
    </row>
    <row r="351" spans="1:14" x14ac:dyDescent="0.25">
      <c r="A351" s="54" t="str">
        <f t="shared" si="5"/>
        <v>Machin</v>
      </c>
      <c r="B351">
        <v>666</v>
      </c>
      <c r="C351" t="s">
        <v>40</v>
      </c>
      <c r="D351" t="s">
        <v>40</v>
      </c>
      <c r="E351" t="s">
        <v>366</v>
      </c>
      <c r="F351" t="s">
        <v>346</v>
      </c>
      <c r="G351">
        <v>6</v>
      </c>
      <c r="H351">
        <v>5</v>
      </c>
      <c r="I351">
        <v>1</v>
      </c>
      <c r="J351">
        <v>5</v>
      </c>
      <c r="K351">
        <v>4</v>
      </c>
      <c r="L351">
        <v>1</v>
      </c>
      <c r="M351">
        <v>6</v>
      </c>
      <c r="N351">
        <v>5</v>
      </c>
    </row>
    <row r="352" spans="1:14" x14ac:dyDescent="0.25">
      <c r="A352" s="54" t="str">
        <f t="shared" si="5"/>
        <v>Sensi</v>
      </c>
      <c r="B352">
        <v>1978</v>
      </c>
      <c r="C352" t="s">
        <v>40</v>
      </c>
      <c r="D352" t="s">
        <v>607</v>
      </c>
      <c r="E352" t="s">
        <v>234</v>
      </c>
      <c r="F352" t="s">
        <v>217</v>
      </c>
      <c r="G352">
        <v>6</v>
      </c>
      <c r="H352">
        <v>7</v>
      </c>
      <c r="I352">
        <v>-1</v>
      </c>
      <c r="J352">
        <v>6</v>
      </c>
      <c r="K352">
        <v>7</v>
      </c>
      <c r="L352">
        <v>-1</v>
      </c>
      <c r="M352">
        <v>10</v>
      </c>
      <c r="N352">
        <v>10</v>
      </c>
    </row>
    <row r="353" spans="1:14" x14ac:dyDescent="0.25">
      <c r="A353" s="54" t="str">
        <f t="shared" si="5"/>
        <v>Linetty</v>
      </c>
      <c r="B353">
        <v>2008</v>
      </c>
      <c r="C353" t="s">
        <v>40</v>
      </c>
      <c r="D353" t="s">
        <v>610</v>
      </c>
      <c r="E353" t="s">
        <v>493</v>
      </c>
      <c r="F353" t="s">
        <v>218</v>
      </c>
      <c r="G353">
        <v>6</v>
      </c>
      <c r="H353">
        <v>5</v>
      </c>
      <c r="I353">
        <v>1</v>
      </c>
      <c r="J353">
        <v>6</v>
      </c>
      <c r="K353">
        <v>6</v>
      </c>
      <c r="L353">
        <v>0</v>
      </c>
      <c r="M353">
        <v>6</v>
      </c>
      <c r="N353">
        <v>7</v>
      </c>
    </row>
    <row r="354" spans="1:14" x14ac:dyDescent="0.25">
      <c r="A354" s="54" t="str">
        <f t="shared" si="5"/>
        <v>Walace</v>
      </c>
      <c r="B354">
        <v>2392</v>
      </c>
      <c r="C354" t="s">
        <v>40</v>
      </c>
      <c r="D354" t="s">
        <v>610</v>
      </c>
      <c r="E354" t="s">
        <v>520</v>
      </c>
      <c r="F354" t="s">
        <v>295</v>
      </c>
      <c r="G354">
        <v>6</v>
      </c>
      <c r="H354">
        <v>7</v>
      </c>
      <c r="I354">
        <v>-1</v>
      </c>
      <c r="J354">
        <v>7</v>
      </c>
      <c r="K354">
        <v>8</v>
      </c>
      <c r="L354">
        <v>-1</v>
      </c>
      <c r="M354">
        <v>9</v>
      </c>
      <c r="N354">
        <v>10</v>
      </c>
    </row>
    <row r="355" spans="1:14" x14ac:dyDescent="0.25">
      <c r="A355" s="54" t="str">
        <f t="shared" si="5"/>
        <v>Brescianini</v>
      </c>
      <c r="B355">
        <v>4947</v>
      </c>
      <c r="C355" t="s">
        <v>40</v>
      </c>
      <c r="D355" t="s">
        <v>610</v>
      </c>
      <c r="E355" t="s">
        <v>183</v>
      </c>
      <c r="F355" t="s">
        <v>54</v>
      </c>
      <c r="G355">
        <v>6</v>
      </c>
      <c r="H355">
        <v>5</v>
      </c>
      <c r="I355">
        <v>1</v>
      </c>
      <c r="J355">
        <v>6</v>
      </c>
      <c r="K355">
        <v>6</v>
      </c>
      <c r="L355">
        <v>0</v>
      </c>
      <c r="M355">
        <v>4</v>
      </c>
      <c r="N355">
        <v>6</v>
      </c>
    </row>
    <row r="356" spans="1:14" x14ac:dyDescent="0.25">
      <c r="A356" s="54" t="str">
        <f t="shared" si="5"/>
        <v>Pobega</v>
      </c>
      <c r="B356">
        <v>5298</v>
      </c>
      <c r="C356" t="s">
        <v>40</v>
      </c>
      <c r="D356" t="s">
        <v>40</v>
      </c>
      <c r="E356" t="s">
        <v>340</v>
      </c>
      <c r="F356" t="s">
        <v>243</v>
      </c>
      <c r="G356">
        <v>6</v>
      </c>
      <c r="H356">
        <v>5</v>
      </c>
      <c r="I356">
        <v>1</v>
      </c>
      <c r="J356">
        <v>5</v>
      </c>
      <c r="K356">
        <v>4</v>
      </c>
      <c r="L356">
        <v>1</v>
      </c>
      <c r="M356">
        <v>8</v>
      </c>
      <c r="N356">
        <v>8</v>
      </c>
    </row>
    <row r="357" spans="1:14" x14ac:dyDescent="0.25">
      <c r="A357" s="54" t="str">
        <f t="shared" si="5"/>
        <v>Bove</v>
      </c>
      <c r="B357">
        <v>5423</v>
      </c>
      <c r="C357" t="s">
        <v>40</v>
      </c>
      <c r="D357" t="s">
        <v>40</v>
      </c>
      <c r="E357" t="s">
        <v>415</v>
      </c>
      <c r="F357" t="s">
        <v>347</v>
      </c>
      <c r="G357">
        <v>6</v>
      </c>
      <c r="H357">
        <v>5</v>
      </c>
      <c r="I357">
        <v>1</v>
      </c>
      <c r="J357">
        <v>6</v>
      </c>
      <c r="K357">
        <v>5</v>
      </c>
      <c r="L357">
        <v>1</v>
      </c>
      <c r="M357">
        <v>7</v>
      </c>
      <c r="N357">
        <v>7</v>
      </c>
    </row>
    <row r="358" spans="1:14" x14ac:dyDescent="0.25">
      <c r="A358" s="54" t="str">
        <f t="shared" si="5"/>
        <v>Aebischer</v>
      </c>
      <c r="B358">
        <v>5784</v>
      </c>
      <c r="C358" t="s">
        <v>40</v>
      </c>
      <c r="D358" t="s">
        <v>614</v>
      </c>
      <c r="E358" t="s">
        <v>71</v>
      </c>
      <c r="F358" t="s">
        <v>53</v>
      </c>
      <c r="G358">
        <v>6</v>
      </c>
      <c r="H358">
        <v>5</v>
      </c>
      <c r="I358">
        <v>1</v>
      </c>
      <c r="J358">
        <v>6</v>
      </c>
      <c r="K358">
        <v>5</v>
      </c>
      <c r="L358">
        <v>1</v>
      </c>
      <c r="M358">
        <v>9</v>
      </c>
      <c r="N358">
        <v>12</v>
      </c>
    </row>
    <row r="359" spans="1:14" x14ac:dyDescent="0.25">
      <c r="A359" s="54" t="str">
        <f t="shared" si="5"/>
        <v>Thorstvedt</v>
      </c>
      <c r="B359">
        <v>5844</v>
      </c>
      <c r="C359" t="s">
        <v>40</v>
      </c>
      <c r="D359" t="s">
        <v>607</v>
      </c>
      <c r="E359" t="s">
        <v>465</v>
      </c>
      <c r="F359" t="s">
        <v>270</v>
      </c>
      <c r="G359">
        <v>6</v>
      </c>
      <c r="H359">
        <v>6</v>
      </c>
      <c r="I359">
        <v>0</v>
      </c>
      <c r="J359">
        <v>6</v>
      </c>
      <c r="K359">
        <v>6</v>
      </c>
      <c r="L359">
        <v>0</v>
      </c>
      <c r="M359">
        <v>7</v>
      </c>
      <c r="N359">
        <v>7</v>
      </c>
    </row>
    <row r="360" spans="1:14" x14ac:dyDescent="0.25">
      <c r="A360" s="54" t="str">
        <f t="shared" si="5"/>
        <v>Blin</v>
      </c>
      <c r="B360">
        <v>5869</v>
      </c>
      <c r="C360" t="s">
        <v>40</v>
      </c>
      <c r="D360" t="s">
        <v>610</v>
      </c>
      <c r="E360" t="s">
        <v>311</v>
      </c>
      <c r="F360" t="s">
        <v>294</v>
      </c>
      <c r="G360">
        <v>6</v>
      </c>
      <c r="H360">
        <v>6</v>
      </c>
      <c r="I360">
        <v>0</v>
      </c>
      <c r="J360">
        <v>6</v>
      </c>
      <c r="K360">
        <v>6</v>
      </c>
      <c r="L360">
        <v>0</v>
      </c>
      <c r="M360">
        <v>5</v>
      </c>
      <c r="N360">
        <v>6</v>
      </c>
    </row>
    <row r="361" spans="1:14" x14ac:dyDescent="0.25">
      <c r="A361" s="54" t="str">
        <f t="shared" si="5"/>
        <v>Gonzalez J.</v>
      </c>
      <c r="B361">
        <v>5999</v>
      </c>
      <c r="C361" t="s">
        <v>40</v>
      </c>
      <c r="D361" t="s">
        <v>40</v>
      </c>
      <c r="E361" t="s">
        <v>310</v>
      </c>
      <c r="F361" t="s">
        <v>294</v>
      </c>
      <c r="G361">
        <v>6</v>
      </c>
      <c r="H361">
        <v>7</v>
      </c>
      <c r="I361">
        <v>-1</v>
      </c>
      <c r="J361">
        <v>6</v>
      </c>
      <c r="K361">
        <v>7</v>
      </c>
      <c r="L361">
        <v>-1</v>
      </c>
      <c r="M361">
        <v>9</v>
      </c>
      <c r="N361">
        <v>9</v>
      </c>
    </row>
    <row r="362" spans="1:14" x14ac:dyDescent="0.25">
      <c r="A362" s="54" t="str">
        <f t="shared" si="5"/>
        <v>Oudin</v>
      </c>
      <c r="B362">
        <v>6061</v>
      </c>
      <c r="C362" t="s">
        <v>40</v>
      </c>
      <c r="D362" t="s">
        <v>611</v>
      </c>
      <c r="E362" t="s">
        <v>306</v>
      </c>
      <c r="F362" t="s">
        <v>294</v>
      </c>
      <c r="G362">
        <v>6</v>
      </c>
      <c r="H362">
        <v>6</v>
      </c>
      <c r="I362">
        <v>0</v>
      </c>
      <c r="J362">
        <v>5</v>
      </c>
      <c r="K362">
        <v>5</v>
      </c>
      <c r="L362">
        <v>0</v>
      </c>
      <c r="M362">
        <v>9</v>
      </c>
      <c r="N362">
        <v>8</v>
      </c>
    </row>
    <row r="363" spans="1:14" x14ac:dyDescent="0.25">
      <c r="A363" s="54" t="str">
        <f t="shared" si="5"/>
        <v>Fabbian</v>
      </c>
      <c r="B363">
        <v>6206</v>
      </c>
      <c r="C363" t="s">
        <v>40</v>
      </c>
      <c r="D363" t="s">
        <v>40</v>
      </c>
      <c r="E363" t="s">
        <v>69</v>
      </c>
      <c r="F363" t="s">
        <v>53</v>
      </c>
      <c r="G363">
        <v>6</v>
      </c>
      <c r="H363">
        <v>5</v>
      </c>
      <c r="I363">
        <v>1</v>
      </c>
      <c r="J363">
        <v>6</v>
      </c>
      <c r="K363">
        <v>5</v>
      </c>
      <c r="L363">
        <v>1</v>
      </c>
      <c r="M363">
        <v>18</v>
      </c>
      <c r="N363">
        <v>18</v>
      </c>
    </row>
    <row r="364" spans="1:14" x14ac:dyDescent="0.25">
      <c r="A364" s="54" t="str">
        <f t="shared" si="5"/>
        <v>Rafia</v>
      </c>
      <c r="B364">
        <v>6222</v>
      </c>
      <c r="C364" t="s">
        <v>40</v>
      </c>
      <c r="D364" t="s">
        <v>607</v>
      </c>
      <c r="E364" t="s">
        <v>308</v>
      </c>
      <c r="F364" t="s">
        <v>294</v>
      </c>
      <c r="G364">
        <v>6</v>
      </c>
      <c r="H364">
        <v>3</v>
      </c>
      <c r="I364">
        <v>3</v>
      </c>
      <c r="J364">
        <v>6</v>
      </c>
      <c r="K364">
        <v>3</v>
      </c>
      <c r="L364">
        <v>3</v>
      </c>
      <c r="M364">
        <v>16</v>
      </c>
      <c r="N364">
        <v>16</v>
      </c>
    </row>
    <row r="365" spans="1:14" x14ac:dyDescent="0.25">
      <c r="A365" s="54" t="str">
        <f t="shared" si="5"/>
        <v xml:space="preserve">Cajuste </v>
      </c>
      <c r="B365">
        <v>6402</v>
      </c>
      <c r="C365" t="s">
        <v>40</v>
      </c>
      <c r="D365" t="s">
        <v>610</v>
      </c>
      <c r="E365" t="s">
        <v>392</v>
      </c>
      <c r="F365" t="s">
        <v>374</v>
      </c>
      <c r="G365">
        <v>6</v>
      </c>
      <c r="H365">
        <v>7</v>
      </c>
      <c r="I365">
        <v>-1</v>
      </c>
      <c r="J365">
        <v>7</v>
      </c>
      <c r="K365">
        <v>8</v>
      </c>
      <c r="L365">
        <v>-1</v>
      </c>
      <c r="M365">
        <v>12</v>
      </c>
      <c r="N365">
        <v>14</v>
      </c>
    </row>
    <row r="366" spans="1:14" x14ac:dyDescent="0.25">
      <c r="A366" s="54" t="str">
        <f t="shared" si="5"/>
        <v>Kaba</v>
      </c>
      <c r="B366">
        <v>6410</v>
      </c>
      <c r="C366" t="s">
        <v>40</v>
      </c>
      <c r="D366" t="s">
        <v>610</v>
      </c>
      <c r="E366" t="s">
        <v>312</v>
      </c>
      <c r="F366" t="s">
        <v>294</v>
      </c>
      <c r="G366">
        <v>6</v>
      </c>
      <c r="H366">
        <v>5</v>
      </c>
      <c r="I366">
        <v>1</v>
      </c>
      <c r="J366">
        <v>6</v>
      </c>
      <c r="K366">
        <v>6</v>
      </c>
      <c r="L366">
        <v>0</v>
      </c>
      <c r="M366">
        <v>7</v>
      </c>
      <c r="N366">
        <v>8</v>
      </c>
    </row>
    <row r="367" spans="1:14" x14ac:dyDescent="0.25">
      <c r="A367" s="54" t="str">
        <f t="shared" si="5"/>
        <v>Grassi</v>
      </c>
      <c r="B367">
        <v>27</v>
      </c>
      <c r="C367" t="s">
        <v>40</v>
      </c>
      <c r="D367" t="s">
        <v>617</v>
      </c>
      <c r="E367" t="s">
        <v>130</v>
      </c>
      <c r="F367" t="s">
        <v>108</v>
      </c>
      <c r="G367">
        <v>5</v>
      </c>
      <c r="H367">
        <v>5</v>
      </c>
      <c r="I367">
        <v>0</v>
      </c>
      <c r="J367">
        <v>5</v>
      </c>
      <c r="K367">
        <v>5</v>
      </c>
      <c r="L367">
        <v>0</v>
      </c>
      <c r="M367">
        <v>6</v>
      </c>
      <c r="N367">
        <v>8</v>
      </c>
    </row>
    <row r="368" spans="1:14" x14ac:dyDescent="0.25">
      <c r="A368" s="54" t="str">
        <f t="shared" si="5"/>
        <v>Badelj</v>
      </c>
      <c r="B368">
        <v>170</v>
      </c>
      <c r="C368" t="s">
        <v>40</v>
      </c>
      <c r="D368" t="s">
        <v>610</v>
      </c>
      <c r="E368" t="s">
        <v>212</v>
      </c>
      <c r="F368" t="s">
        <v>23</v>
      </c>
      <c r="G368">
        <v>5</v>
      </c>
      <c r="H368">
        <v>5</v>
      </c>
      <c r="I368">
        <v>0</v>
      </c>
      <c r="J368">
        <v>6</v>
      </c>
      <c r="K368">
        <v>6</v>
      </c>
      <c r="L368">
        <v>0</v>
      </c>
      <c r="M368">
        <v>7</v>
      </c>
      <c r="N368">
        <v>8</v>
      </c>
    </row>
    <row r="369" spans="1:14" x14ac:dyDescent="0.25">
      <c r="A369" s="54" t="str">
        <f t="shared" si="5"/>
        <v>Mazzitelli</v>
      </c>
      <c r="B369">
        <v>1976</v>
      </c>
      <c r="C369" t="s">
        <v>40</v>
      </c>
      <c r="D369" t="s">
        <v>610</v>
      </c>
      <c r="E369" t="s">
        <v>176</v>
      </c>
      <c r="F369" t="s">
        <v>54</v>
      </c>
      <c r="G369">
        <v>5</v>
      </c>
      <c r="H369">
        <v>4</v>
      </c>
      <c r="I369">
        <v>1</v>
      </c>
      <c r="J369">
        <v>6</v>
      </c>
      <c r="K369">
        <v>5</v>
      </c>
      <c r="L369">
        <v>1</v>
      </c>
      <c r="M369">
        <v>6</v>
      </c>
      <c r="N369">
        <v>8</v>
      </c>
    </row>
    <row r="370" spans="1:14" x14ac:dyDescent="0.25">
      <c r="A370" s="54" t="str">
        <f t="shared" si="5"/>
        <v>Castillejo</v>
      </c>
      <c r="B370">
        <v>2692</v>
      </c>
      <c r="C370" t="s">
        <v>40</v>
      </c>
      <c r="D370" t="s">
        <v>609</v>
      </c>
      <c r="E370" t="s">
        <v>466</v>
      </c>
      <c r="F370" t="s">
        <v>270</v>
      </c>
      <c r="G370">
        <v>5</v>
      </c>
      <c r="H370">
        <v>5</v>
      </c>
      <c r="I370">
        <v>0</v>
      </c>
      <c r="J370">
        <v>4</v>
      </c>
      <c r="K370">
        <v>4</v>
      </c>
      <c r="L370">
        <v>0</v>
      </c>
      <c r="M370">
        <v>9</v>
      </c>
      <c r="N370">
        <v>7</v>
      </c>
    </row>
    <row r="371" spans="1:14" x14ac:dyDescent="0.25">
      <c r="A371" s="54" t="str">
        <f t="shared" si="5"/>
        <v>Hongla</v>
      </c>
      <c r="B371">
        <v>5499</v>
      </c>
      <c r="C371" t="s">
        <v>40</v>
      </c>
      <c r="D371" t="s">
        <v>610</v>
      </c>
      <c r="E371" t="s">
        <v>549</v>
      </c>
      <c r="F371" t="s">
        <v>375</v>
      </c>
      <c r="G371">
        <v>5</v>
      </c>
      <c r="H371">
        <v>4</v>
      </c>
      <c r="I371">
        <v>1</v>
      </c>
      <c r="J371">
        <v>6</v>
      </c>
      <c r="K371">
        <v>5</v>
      </c>
      <c r="L371">
        <v>1</v>
      </c>
      <c r="M371">
        <v>4</v>
      </c>
      <c r="N371">
        <v>6</v>
      </c>
    </row>
    <row r="372" spans="1:14" x14ac:dyDescent="0.25">
      <c r="A372" s="54" t="str">
        <f t="shared" si="5"/>
        <v>Miretti</v>
      </c>
      <c r="B372">
        <v>5813</v>
      </c>
      <c r="C372" t="s">
        <v>40</v>
      </c>
      <c r="D372" t="s">
        <v>607</v>
      </c>
      <c r="E372" t="s">
        <v>261</v>
      </c>
      <c r="F372" t="s">
        <v>242</v>
      </c>
      <c r="G372">
        <v>5</v>
      </c>
      <c r="H372">
        <v>5</v>
      </c>
      <c r="I372">
        <v>0</v>
      </c>
      <c r="J372">
        <v>5</v>
      </c>
      <c r="K372">
        <v>5</v>
      </c>
      <c r="L372">
        <v>0</v>
      </c>
      <c r="M372">
        <v>11</v>
      </c>
      <c r="N372">
        <v>11</v>
      </c>
    </row>
    <row r="373" spans="1:14" x14ac:dyDescent="0.25">
      <c r="A373" s="54" t="str">
        <f t="shared" si="5"/>
        <v>Fazzini</v>
      </c>
      <c r="B373">
        <v>6010</v>
      </c>
      <c r="C373" t="s">
        <v>40</v>
      </c>
      <c r="D373" t="s">
        <v>607</v>
      </c>
      <c r="E373" t="s">
        <v>128</v>
      </c>
      <c r="F373" t="s">
        <v>108</v>
      </c>
      <c r="G373">
        <v>5</v>
      </c>
      <c r="H373">
        <v>6</v>
      </c>
      <c r="I373">
        <v>-1</v>
      </c>
      <c r="J373">
        <v>5</v>
      </c>
      <c r="K373">
        <v>6</v>
      </c>
      <c r="L373">
        <v>-1</v>
      </c>
      <c r="M373">
        <v>10</v>
      </c>
      <c r="N373">
        <v>10</v>
      </c>
    </row>
    <row r="374" spans="1:14" x14ac:dyDescent="0.25">
      <c r="A374" s="54" t="str">
        <f t="shared" si="5"/>
        <v>Iling Junior</v>
      </c>
      <c r="B374">
        <v>6112</v>
      </c>
      <c r="C374" t="s">
        <v>40</v>
      </c>
      <c r="D374" t="s">
        <v>609</v>
      </c>
      <c r="E374" t="s">
        <v>260</v>
      </c>
      <c r="F374" t="s">
        <v>242</v>
      </c>
      <c r="G374">
        <v>5</v>
      </c>
      <c r="H374">
        <v>4</v>
      </c>
      <c r="I374">
        <v>1</v>
      </c>
      <c r="J374">
        <v>4</v>
      </c>
      <c r="K374">
        <v>3</v>
      </c>
      <c r="L374">
        <v>1</v>
      </c>
      <c r="M374">
        <v>12</v>
      </c>
      <c r="N374">
        <v>12</v>
      </c>
    </row>
    <row r="375" spans="1:14" x14ac:dyDescent="0.25">
      <c r="A375" s="54" t="str">
        <f t="shared" si="5"/>
        <v>Oristanio</v>
      </c>
      <c r="B375">
        <v>6218</v>
      </c>
      <c r="C375" t="s">
        <v>40</v>
      </c>
      <c r="D375" t="s">
        <v>618</v>
      </c>
      <c r="E375" t="s">
        <v>99</v>
      </c>
      <c r="F375" t="s">
        <v>80</v>
      </c>
      <c r="G375">
        <v>5</v>
      </c>
      <c r="H375">
        <v>4</v>
      </c>
      <c r="I375">
        <v>1</v>
      </c>
      <c r="J375">
        <v>7</v>
      </c>
      <c r="K375">
        <v>7</v>
      </c>
      <c r="L375">
        <v>0</v>
      </c>
      <c r="M375">
        <v>12</v>
      </c>
      <c r="N375">
        <v>14</v>
      </c>
    </row>
    <row r="376" spans="1:14" x14ac:dyDescent="0.25">
      <c r="A376" s="54" t="str">
        <f t="shared" si="5"/>
        <v>Boloca</v>
      </c>
      <c r="B376">
        <v>6219</v>
      </c>
      <c r="C376" t="s">
        <v>40</v>
      </c>
      <c r="D376" t="s">
        <v>610</v>
      </c>
      <c r="E376" t="s">
        <v>461</v>
      </c>
      <c r="F376" t="s">
        <v>270</v>
      </c>
      <c r="G376">
        <v>5</v>
      </c>
      <c r="H376">
        <v>6</v>
      </c>
      <c r="I376">
        <v>-1</v>
      </c>
      <c r="J376">
        <v>6</v>
      </c>
      <c r="K376">
        <v>7</v>
      </c>
      <c r="L376">
        <v>-1</v>
      </c>
      <c r="M376">
        <v>12</v>
      </c>
      <c r="N376">
        <v>14</v>
      </c>
    </row>
    <row r="377" spans="1:14" x14ac:dyDescent="0.25">
      <c r="A377" s="54" t="str">
        <f t="shared" si="5"/>
        <v>Makoumbou</v>
      </c>
      <c r="B377">
        <v>6232</v>
      </c>
      <c r="C377" t="s">
        <v>40</v>
      </c>
      <c r="D377" t="s">
        <v>610</v>
      </c>
      <c r="E377" t="s">
        <v>95</v>
      </c>
      <c r="F377" t="s">
        <v>80</v>
      </c>
      <c r="G377">
        <v>5</v>
      </c>
      <c r="H377">
        <v>5</v>
      </c>
      <c r="I377">
        <v>0</v>
      </c>
      <c r="J377">
        <v>6</v>
      </c>
      <c r="K377">
        <v>6</v>
      </c>
      <c r="L377">
        <v>0</v>
      </c>
      <c r="M377">
        <v>8</v>
      </c>
      <c r="N377">
        <v>10</v>
      </c>
    </row>
    <row r="378" spans="1:14" x14ac:dyDescent="0.25">
      <c r="A378" s="54" t="str">
        <f t="shared" si="5"/>
        <v>Martegani</v>
      </c>
      <c r="B378">
        <v>6448</v>
      </c>
      <c r="C378" t="s">
        <v>40</v>
      </c>
      <c r="D378" t="s">
        <v>612</v>
      </c>
      <c r="E378" t="s">
        <v>439</v>
      </c>
      <c r="F378" t="s">
        <v>81</v>
      </c>
      <c r="G378">
        <v>5</v>
      </c>
      <c r="H378">
        <v>4</v>
      </c>
      <c r="I378">
        <v>1</v>
      </c>
      <c r="J378">
        <v>4</v>
      </c>
      <c r="K378">
        <v>3</v>
      </c>
      <c r="L378">
        <v>1</v>
      </c>
      <c r="M378">
        <v>6</v>
      </c>
      <c r="N378">
        <v>5</v>
      </c>
    </row>
    <row r="379" spans="1:14" x14ac:dyDescent="0.25">
      <c r="A379" s="54" t="str">
        <f t="shared" si="5"/>
        <v>Serdar</v>
      </c>
      <c r="B379">
        <v>6458</v>
      </c>
      <c r="C379" t="s">
        <v>40</v>
      </c>
      <c r="D379" t="s">
        <v>607</v>
      </c>
      <c r="E379" t="s">
        <v>548</v>
      </c>
      <c r="F379" t="s">
        <v>375</v>
      </c>
      <c r="G379">
        <v>5</v>
      </c>
      <c r="H379">
        <v>5</v>
      </c>
      <c r="I379">
        <v>0</v>
      </c>
      <c r="J379">
        <v>5</v>
      </c>
      <c r="K379">
        <v>5</v>
      </c>
      <c r="L379">
        <v>0</v>
      </c>
      <c r="M379">
        <v>7</v>
      </c>
      <c r="N379">
        <v>7</v>
      </c>
    </row>
    <row r="380" spans="1:14" x14ac:dyDescent="0.25">
      <c r="A380" s="54" t="str">
        <f t="shared" si="5"/>
        <v>Payero</v>
      </c>
      <c r="B380">
        <v>6481</v>
      </c>
      <c r="C380" t="s">
        <v>40</v>
      </c>
      <c r="D380" t="s">
        <v>607</v>
      </c>
      <c r="E380" t="s">
        <v>519</v>
      </c>
      <c r="F380" t="s">
        <v>295</v>
      </c>
      <c r="G380">
        <v>5</v>
      </c>
      <c r="H380">
        <v>5</v>
      </c>
      <c r="I380">
        <v>0</v>
      </c>
      <c r="J380">
        <v>5</v>
      </c>
      <c r="K380">
        <v>5</v>
      </c>
      <c r="L380">
        <v>0</v>
      </c>
      <c r="M380">
        <v>8</v>
      </c>
      <c r="N380">
        <v>8</v>
      </c>
    </row>
    <row r="381" spans="1:14" x14ac:dyDescent="0.25">
      <c r="A381" s="54" t="str">
        <f t="shared" si="5"/>
        <v>Baez</v>
      </c>
      <c r="B381">
        <v>694</v>
      </c>
      <c r="C381" t="s">
        <v>40</v>
      </c>
      <c r="D381" t="s">
        <v>609</v>
      </c>
      <c r="E381" t="s">
        <v>185</v>
      </c>
      <c r="F381" t="s">
        <v>54</v>
      </c>
      <c r="G381">
        <v>4</v>
      </c>
      <c r="H381">
        <v>3</v>
      </c>
      <c r="I381">
        <v>1</v>
      </c>
      <c r="J381">
        <v>4</v>
      </c>
      <c r="K381">
        <v>3</v>
      </c>
      <c r="L381">
        <v>1</v>
      </c>
      <c r="M381">
        <v>6</v>
      </c>
      <c r="N381">
        <v>6</v>
      </c>
    </row>
    <row r="382" spans="1:14" x14ac:dyDescent="0.25">
      <c r="A382" s="54" t="str">
        <f t="shared" si="5"/>
        <v>Deiola</v>
      </c>
      <c r="B382">
        <v>1871</v>
      </c>
      <c r="C382" t="s">
        <v>40</v>
      </c>
      <c r="D382" t="s">
        <v>610</v>
      </c>
      <c r="E382" t="s">
        <v>101</v>
      </c>
      <c r="F382" t="s">
        <v>80</v>
      </c>
      <c r="G382">
        <v>4</v>
      </c>
      <c r="H382">
        <v>4</v>
      </c>
      <c r="I382">
        <v>0</v>
      </c>
      <c r="J382">
        <v>4</v>
      </c>
      <c r="K382">
        <v>4</v>
      </c>
      <c r="L382">
        <v>0</v>
      </c>
      <c r="M382">
        <v>5</v>
      </c>
      <c r="N382">
        <v>6</v>
      </c>
    </row>
    <row r="383" spans="1:14" x14ac:dyDescent="0.25">
      <c r="A383" s="54" t="str">
        <f t="shared" si="5"/>
        <v>Bourabia</v>
      </c>
      <c r="B383">
        <v>2825</v>
      </c>
      <c r="C383" t="s">
        <v>40</v>
      </c>
      <c r="D383" t="s">
        <v>610</v>
      </c>
      <c r="E383" t="s">
        <v>181</v>
      </c>
      <c r="F383" t="s">
        <v>54</v>
      </c>
      <c r="G383">
        <v>4</v>
      </c>
      <c r="H383">
        <v>4</v>
      </c>
      <c r="I383">
        <v>0</v>
      </c>
      <c r="J383">
        <v>5</v>
      </c>
      <c r="K383">
        <v>5</v>
      </c>
      <c r="L383">
        <v>0</v>
      </c>
      <c r="M383">
        <v>8</v>
      </c>
      <c r="N383">
        <v>10</v>
      </c>
    </row>
    <row r="384" spans="1:14" x14ac:dyDescent="0.25">
      <c r="A384" s="54" t="str">
        <f t="shared" si="5"/>
        <v>Rovella</v>
      </c>
      <c r="B384">
        <v>4459</v>
      </c>
      <c r="C384" t="s">
        <v>40</v>
      </c>
      <c r="D384" t="s">
        <v>610</v>
      </c>
      <c r="E384" t="s">
        <v>285</v>
      </c>
      <c r="F384" t="s">
        <v>269</v>
      </c>
      <c r="G384">
        <v>4</v>
      </c>
      <c r="H384">
        <v>5</v>
      </c>
      <c r="I384">
        <v>-1</v>
      </c>
      <c r="J384">
        <v>5</v>
      </c>
      <c r="K384">
        <v>6</v>
      </c>
      <c r="L384">
        <v>-1</v>
      </c>
      <c r="M384">
        <v>10</v>
      </c>
      <c r="N384">
        <v>12</v>
      </c>
    </row>
    <row r="385" spans="1:14" x14ac:dyDescent="0.25">
      <c r="A385" s="54" t="str">
        <f t="shared" si="5"/>
        <v>Saelemaekers</v>
      </c>
      <c r="B385">
        <v>4892</v>
      </c>
      <c r="C385" t="s">
        <v>40</v>
      </c>
      <c r="D385" t="s">
        <v>609</v>
      </c>
      <c r="E385" t="s">
        <v>70</v>
      </c>
      <c r="F385" t="s">
        <v>53</v>
      </c>
      <c r="G385">
        <v>4</v>
      </c>
      <c r="H385">
        <v>5</v>
      </c>
      <c r="I385">
        <v>-1</v>
      </c>
      <c r="J385">
        <v>4</v>
      </c>
      <c r="K385">
        <v>5</v>
      </c>
      <c r="L385">
        <v>-1</v>
      </c>
      <c r="M385">
        <v>7</v>
      </c>
      <c r="N385">
        <v>7</v>
      </c>
    </row>
    <row r="386" spans="1:14" x14ac:dyDescent="0.25">
      <c r="A386" s="54" t="str">
        <f t="shared" si="5"/>
        <v>Maldini</v>
      </c>
      <c r="B386">
        <v>4896</v>
      </c>
      <c r="C386" t="s">
        <v>40</v>
      </c>
      <c r="D386" t="s">
        <v>608</v>
      </c>
      <c r="E386" t="s">
        <v>122</v>
      </c>
      <c r="F386" t="s">
        <v>108</v>
      </c>
      <c r="G386">
        <v>4</v>
      </c>
      <c r="H386">
        <v>5</v>
      </c>
      <c r="I386">
        <v>-1</v>
      </c>
      <c r="J386">
        <v>4</v>
      </c>
      <c r="K386">
        <v>5</v>
      </c>
      <c r="L386">
        <v>-1</v>
      </c>
      <c r="M386">
        <v>9</v>
      </c>
      <c r="N386">
        <v>7</v>
      </c>
    </row>
    <row r="387" spans="1:14" x14ac:dyDescent="0.25">
      <c r="A387" s="54" t="str">
        <f t="shared" ref="A387:A450" si="6">E387</f>
        <v>Racic</v>
      </c>
      <c r="B387">
        <v>5267</v>
      </c>
      <c r="C387" t="s">
        <v>40</v>
      </c>
      <c r="D387" t="s">
        <v>610</v>
      </c>
      <c r="E387" t="s">
        <v>464</v>
      </c>
      <c r="F387" t="s">
        <v>270</v>
      </c>
      <c r="G387">
        <v>4</v>
      </c>
      <c r="H387">
        <v>4</v>
      </c>
      <c r="I387">
        <v>0</v>
      </c>
      <c r="J387">
        <v>5</v>
      </c>
      <c r="K387">
        <v>5</v>
      </c>
      <c r="L387">
        <v>0</v>
      </c>
      <c r="M387">
        <v>8</v>
      </c>
      <c r="N387">
        <v>10</v>
      </c>
    </row>
    <row r="388" spans="1:14" x14ac:dyDescent="0.25">
      <c r="A388" s="54" t="str">
        <f t="shared" si="6"/>
        <v>Kovalenko</v>
      </c>
      <c r="B388">
        <v>5397</v>
      </c>
      <c r="C388" t="s">
        <v>40</v>
      </c>
      <c r="D388" t="s">
        <v>607</v>
      </c>
      <c r="E388" t="s">
        <v>126</v>
      </c>
      <c r="F388" t="s">
        <v>108</v>
      </c>
      <c r="G388">
        <v>4</v>
      </c>
      <c r="H388">
        <v>4</v>
      </c>
      <c r="I388">
        <v>0</v>
      </c>
      <c r="J388">
        <v>4</v>
      </c>
      <c r="K388">
        <v>4</v>
      </c>
      <c r="L388">
        <v>0</v>
      </c>
      <c r="M388">
        <v>7</v>
      </c>
      <c r="N388">
        <v>7</v>
      </c>
    </row>
    <row r="389" spans="1:14" x14ac:dyDescent="0.25">
      <c r="A389" s="54" t="str">
        <f t="shared" si="6"/>
        <v>Maleh</v>
      </c>
      <c r="B389">
        <v>5457</v>
      </c>
      <c r="C389" t="s">
        <v>40</v>
      </c>
      <c r="D389" t="s">
        <v>40</v>
      </c>
      <c r="E389" t="s">
        <v>131</v>
      </c>
      <c r="F389" t="s">
        <v>108</v>
      </c>
      <c r="G389">
        <v>4</v>
      </c>
      <c r="H389">
        <v>5</v>
      </c>
      <c r="I389">
        <v>-1</v>
      </c>
      <c r="J389">
        <v>3</v>
      </c>
      <c r="K389">
        <v>4</v>
      </c>
      <c r="L389">
        <v>-1</v>
      </c>
      <c r="M389">
        <v>4</v>
      </c>
      <c r="N389">
        <v>4</v>
      </c>
    </row>
    <row r="390" spans="1:14" x14ac:dyDescent="0.25">
      <c r="A390" s="54" t="str">
        <f t="shared" si="6"/>
        <v>Bohinen</v>
      </c>
      <c r="B390">
        <v>5798</v>
      </c>
      <c r="C390" t="s">
        <v>40</v>
      </c>
      <c r="D390" t="s">
        <v>610</v>
      </c>
      <c r="E390" t="s">
        <v>441</v>
      </c>
      <c r="F390" t="s">
        <v>81</v>
      </c>
      <c r="G390">
        <v>4</v>
      </c>
      <c r="H390">
        <v>4</v>
      </c>
      <c r="I390">
        <v>0</v>
      </c>
      <c r="J390">
        <v>4</v>
      </c>
      <c r="K390">
        <v>4</v>
      </c>
      <c r="L390">
        <v>0</v>
      </c>
      <c r="M390">
        <v>6</v>
      </c>
      <c r="N390">
        <v>7</v>
      </c>
    </row>
    <row r="391" spans="1:14" x14ac:dyDescent="0.25">
      <c r="A391" s="54" t="str">
        <f t="shared" si="6"/>
        <v>Ranocchia F.</v>
      </c>
      <c r="B391">
        <v>5884</v>
      </c>
      <c r="C391" t="s">
        <v>40</v>
      </c>
      <c r="D391" t="s">
        <v>40</v>
      </c>
      <c r="E391" t="s">
        <v>124</v>
      </c>
      <c r="F391" t="s">
        <v>108</v>
      </c>
      <c r="G391">
        <v>4</v>
      </c>
      <c r="H391">
        <v>5</v>
      </c>
      <c r="I391">
        <v>-1</v>
      </c>
      <c r="J391">
        <v>3</v>
      </c>
      <c r="K391">
        <v>4</v>
      </c>
      <c r="L391">
        <v>-1</v>
      </c>
      <c r="M391">
        <v>6</v>
      </c>
      <c r="N391">
        <v>6</v>
      </c>
    </row>
    <row r="392" spans="1:14" x14ac:dyDescent="0.25">
      <c r="A392" s="54" t="str">
        <f t="shared" si="6"/>
        <v>Infantino</v>
      </c>
      <c r="B392">
        <v>6393</v>
      </c>
      <c r="C392" t="s">
        <v>40</v>
      </c>
      <c r="D392" t="s">
        <v>611</v>
      </c>
      <c r="E392" t="s">
        <v>158</v>
      </c>
      <c r="F392" t="s">
        <v>109</v>
      </c>
      <c r="G392">
        <v>4</v>
      </c>
      <c r="H392">
        <v>5</v>
      </c>
      <c r="I392">
        <v>-1</v>
      </c>
      <c r="J392">
        <v>5</v>
      </c>
      <c r="K392">
        <v>6</v>
      </c>
      <c r="L392">
        <v>-1</v>
      </c>
      <c r="M392">
        <v>10</v>
      </c>
      <c r="N392">
        <v>12</v>
      </c>
    </row>
    <row r="393" spans="1:14" x14ac:dyDescent="0.25">
      <c r="A393" s="54" t="str">
        <f t="shared" si="6"/>
        <v>Kutlu</v>
      </c>
      <c r="B393">
        <v>6479</v>
      </c>
      <c r="C393" t="s">
        <v>40</v>
      </c>
      <c r="D393" t="s">
        <v>610</v>
      </c>
      <c r="E393" t="s">
        <v>209</v>
      </c>
      <c r="F393" t="s">
        <v>23</v>
      </c>
      <c r="G393">
        <v>4</v>
      </c>
      <c r="H393">
        <v>4</v>
      </c>
      <c r="I393">
        <v>0</v>
      </c>
      <c r="J393">
        <v>5</v>
      </c>
      <c r="K393">
        <v>5</v>
      </c>
      <c r="L393">
        <v>0</v>
      </c>
      <c r="M393">
        <v>6</v>
      </c>
      <c r="N393">
        <v>7</v>
      </c>
    </row>
    <row r="394" spans="1:14" x14ac:dyDescent="0.25">
      <c r="A394" s="54" t="str">
        <f t="shared" si="6"/>
        <v>Tchatchoua</v>
      </c>
      <c r="B394">
        <v>6480</v>
      </c>
      <c r="C394" t="s">
        <v>40</v>
      </c>
      <c r="D394" t="s">
        <v>609</v>
      </c>
      <c r="E394" t="s">
        <v>544</v>
      </c>
      <c r="F394" t="s">
        <v>375</v>
      </c>
      <c r="G394">
        <v>4</v>
      </c>
      <c r="H394">
        <v>4</v>
      </c>
      <c r="I394">
        <v>0</v>
      </c>
      <c r="J394">
        <v>3</v>
      </c>
      <c r="K394">
        <v>3</v>
      </c>
      <c r="L394">
        <v>0</v>
      </c>
      <c r="M394">
        <v>5</v>
      </c>
      <c r="N394">
        <v>4</v>
      </c>
    </row>
    <row r="395" spans="1:14" x14ac:dyDescent="0.25">
      <c r="A395" s="54" t="str">
        <f t="shared" si="6"/>
        <v>Garritano</v>
      </c>
      <c r="B395">
        <v>2183</v>
      </c>
      <c r="C395" t="s">
        <v>40</v>
      </c>
      <c r="D395" t="s">
        <v>611</v>
      </c>
      <c r="E395" t="s">
        <v>177</v>
      </c>
      <c r="F395" t="s">
        <v>54</v>
      </c>
      <c r="G395">
        <v>3</v>
      </c>
      <c r="H395">
        <v>3</v>
      </c>
      <c r="I395">
        <v>0</v>
      </c>
      <c r="J395">
        <v>3</v>
      </c>
      <c r="K395">
        <v>3</v>
      </c>
      <c r="L395">
        <v>0</v>
      </c>
      <c r="M395">
        <v>4</v>
      </c>
      <c r="N395">
        <v>4</v>
      </c>
    </row>
    <row r="396" spans="1:14" x14ac:dyDescent="0.25">
      <c r="A396" s="54" t="str">
        <f t="shared" si="6"/>
        <v>Quina</v>
      </c>
      <c r="B396">
        <v>4787</v>
      </c>
      <c r="C396" t="s">
        <v>40</v>
      </c>
      <c r="D396" t="s">
        <v>614</v>
      </c>
      <c r="E396" t="s">
        <v>518</v>
      </c>
      <c r="F396" t="s">
        <v>295</v>
      </c>
      <c r="G396">
        <v>3</v>
      </c>
      <c r="H396">
        <v>4</v>
      </c>
      <c r="I396">
        <v>-1</v>
      </c>
      <c r="J396">
        <v>4</v>
      </c>
      <c r="K396">
        <v>5</v>
      </c>
      <c r="L396">
        <v>-1</v>
      </c>
      <c r="M396">
        <v>4</v>
      </c>
      <c r="N396">
        <v>6</v>
      </c>
    </row>
    <row r="397" spans="1:14" x14ac:dyDescent="0.25">
      <c r="A397" s="54" t="str">
        <f t="shared" si="6"/>
        <v>Adopo</v>
      </c>
      <c r="B397">
        <v>4870</v>
      </c>
      <c r="C397" t="s">
        <v>40</v>
      </c>
      <c r="D397" t="s">
        <v>610</v>
      </c>
      <c r="E397" t="s">
        <v>46</v>
      </c>
      <c r="F397" t="s">
        <v>22</v>
      </c>
      <c r="G397">
        <v>3</v>
      </c>
      <c r="H397">
        <v>2</v>
      </c>
      <c r="I397">
        <v>1</v>
      </c>
      <c r="J397">
        <v>3</v>
      </c>
      <c r="K397">
        <v>2</v>
      </c>
      <c r="L397">
        <v>1</v>
      </c>
      <c r="M397">
        <v>4</v>
      </c>
      <c r="N397">
        <v>5</v>
      </c>
    </row>
    <row r="398" spans="1:14" x14ac:dyDescent="0.25">
      <c r="A398" s="54" t="str">
        <f t="shared" si="6"/>
        <v>Maggiore</v>
      </c>
      <c r="B398">
        <v>4988</v>
      </c>
      <c r="C398" t="s">
        <v>40</v>
      </c>
      <c r="D398" t="s">
        <v>40</v>
      </c>
      <c r="E398" t="s">
        <v>442</v>
      </c>
      <c r="F398" t="s">
        <v>81</v>
      </c>
      <c r="G398">
        <v>3</v>
      </c>
      <c r="H398">
        <v>3</v>
      </c>
      <c r="I398">
        <v>0</v>
      </c>
      <c r="J398">
        <v>3</v>
      </c>
      <c r="K398">
        <v>3</v>
      </c>
      <c r="L398">
        <v>0</v>
      </c>
      <c r="M398">
        <v>4</v>
      </c>
      <c r="N398">
        <v>3</v>
      </c>
    </row>
    <row r="399" spans="1:14" x14ac:dyDescent="0.25">
      <c r="A399" s="54" t="str">
        <f t="shared" si="6"/>
        <v>Romero L.</v>
      </c>
      <c r="B399">
        <v>5510</v>
      </c>
      <c r="C399" t="s">
        <v>40</v>
      </c>
      <c r="D399" t="s">
        <v>609</v>
      </c>
      <c r="E399" t="s">
        <v>339</v>
      </c>
      <c r="F399" t="s">
        <v>243</v>
      </c>
      <c r="G399">
        <v>3</v>
      </c>
      <c r="H399">
        <v>4</v>
      </c>
      <c r="I399">
        <v>-1</v>
      </c>
      <c r="J399">
        <v>3</v>
      </c>
      <c r="K399">
        <v>4</v>
      </c>
      <c r="L399">
        <v>-1</v>
      </c>
      <c r="M399">
        <v>8</v>
      </c>
      <c r="N399">
        <v>8</v>
      </c>
    </row>
    <row r="400" spans="1:14" x14ac:dyDescent="0.25">
      <c r="A400" s="54" t="str">
        <f t="shared" si="6"/>
        <v>Basic</v>
      </c>
      <c r="B400">
        <v>5674</v>
      </c>
      <c r="C400" t="s">
        <v>40</v>
      </c>
      <c r="D400" t="s">
        <v>40</v>
      </c>
      <c r="E400" t="s">
        <v>286</v>
      </c>
      <c r="F400" t="s">
        <v>269</v>
      </c>
      <c r="G400">
        <v>3</v>
      </c>
      <c r="H400">
        <v>4</v>
      </c>
      <c r="I400">
        <v>-1</v>
      </c>
      <c r="J400">
        <v>3</v>
      </c>
      <c r="K400">
        <v>4</v>
      </c>
      <c r="L400">
        <v>-1</v>
      </c>
      <c r="M400">
        <v>6</v>
      </c>
      <c r="N400">
        <v>5</v>
      </c>
    </row>
    <row r="401" spans="1:14" x14ac:dyDescent="0.25">
      <c r="A401" s="54" t="str">
        <f t="shared" si="6"/>
        <v>Asllani</v>
      </c>
      <c r="B401">
        <v>5719</v>
      </c>
      <c r="C401" t="s">
        <v>40</v>
      </c>
      <c r="D401" t="s">
        <v>610</v>
      </c>
      <c r="E401" t="s">
        <v>236</v>
      </c>
      <c r="F401" t="s">
        <v>217</v>
      </c>
      <c r="G401">
        <v>3</v>
      </c>
      <c r="H401">
        <v>4</v>
      </c>
      <c r="I401">
        <v>-1</v>
      </c>
      <c r="J401">
        <v>4</v>
      </c>
      <c r="K401">
        <v>5</v>
      </c>
      <c r="L401">
        <v>-1</v>
      </c>
      <c r="M401">
        <v>8</v>
      </c>
      <c r="N401">
        <v>10</v>
      </c>
    </row>
    <row r="402" spans="1:14" x14ac:dyDescent="0.25">
      <c r="A402" s="54" t="str">
        <f t="shared" si="6"/>
        <v>Tchaouna</v>
      </c>
      <c r="B402">
        <v>5919</v>
      </c>
      <c r="C402" t="s">
        <v>40</v>
      </c>
      <c r="D402" t="s">
        <v>609</v>
      </c>
      <c r="E402" t="s">
        <v>437</v>
      </c>
      <c r="F402" t="s">
        <v>81</v>
      </c>
      <c r="G402">
        <v>3</v>
      </c>
      <c r="H402">
        <v>3</v>
      </c>
      <c r="I402">
        <v>0</v>
      </c>
      <c r="J402">
        <v>2</v>
      </c>
      <c r="K402">
        <v>2</v>
      </c>
      <c r="L402">
        <v>0</v>
      </c>
      <c r="M402">
        <v>5</v>
      </c>
      <c r="N402">
        <v>3</v>
      </c>
    </row>
    <row r="403" spans="1:14" x14ac:dyDescent="0.25">
      <c r="A403" s="54" t="str">
        <f t="shared" si="6"/>
        <v>Sulemana I.</v>
      </c>
      <c r="B403">
        <v>6024</v>
      </c>
      <c r="C403" t="s">
        <v>40</v>
      </c>
      <c r="D403" t="s">
        <v>610</v>
      </c>
      <c r="E403" t="s">
        <v>100</v>
      </c>
      <c r="F403" t="s">
        <v>80</v>
      </c>
      <c r="G403">
        <v>3</v>
      </c>
      <c r="H403">
        <v>3</v>
      </c>
      <c r="I403">
        <v>0</v>
      </c>
      <c r="J403">
        <v>2</v>
      </c>
      <c r="K403">
        <v>2</v>
      </c>
      <c r="L403">
        <v>0</v>
      </c>
      <c r="M403">
        <v>4</v>
      </c>
      <c r="N403">
        <v>5</v>
      </c>
    </row>
    <row r="404" spans="1:14" x14ac:dyDescent="0.25">
      <c r="A404" s="54" t="str">
        <f t="shared" si="6"/>
        <v>Barrenechea</v>
      </c>
      <c r="B404">
        <v>6175</v>
      </c>
      <c r="C404" t="s">
        <v>40</v>
      </c>
      <c r="D404" t="s">
        <v>610</v>
      </c>
      <c r="E404" t="s">
        <v>184</v>
      </c>
      <c r="F404" t="s">
        <v>54</v>
      </c>
      <c r="G404">
        <v>3</v>
      </c>
      <c r="H404">
        <v>2</v>
      </c>
      <c r="I404">
        <v>1</v>
      </c>
      <c r="J404">
        <v>4</v>
      </c>
      <c r="K404">
        <v>3</v>
      </c>
      <c r="L404">
        <v>1</v>
      </c>
      <c r="M404">
        <v>6</v>
      </c>
      <c r="N404">
        <v>8</v>
      </c>
    </row>
    <row r="405" spans="1:14" x14ac:dyDescent="0.25">
      <c r="A405" s="54" t="str">
        <f t="shared" si="6"/>
        <v>Gelli</v>
      </c>
      <c r="B405">
        <v>6241</v>
      </c>
      <c r="C405" t="s">
        <v>40</v>
      </c>
      <c r="D405" t="s">
        <v>614</v>
      </c>
      <c r="E405" t="s">
        <v>182</v>
      </c>
      <c r="F405" t="s">
        <v>54</v>
      </c>
      <c r="G405">
        <v>3</v>
      </c>
      <c r="H405">
        <v>1</v>
      </c>
      <c r="I405">
        <v>2</v>
      </c>
      <c r="J405">
        <v>3</v>
      </c>
      <c r="K405">
        <v>1</v>
      </c>
      <c r="L405">
        <v>2</v>
      </c>
      <c r="M405">
        <v>1</v>
      </c>
      <c r="N405">
        <v>1</v>
      </c>
    </row>
    <row r="406" spans="1:14" x14ac:dyDescent="0.25">
      <c r="A406" s="54" t="str">
        <f t="shared" si="6"/>
        <v>Folorunsho</v>
      </c>
      <c r="B406">
        <v>6252</v>
      </c>
      <c r="C406" t="s">
        <v>40</v>
      </c>
      <c r="D406" t="s">
        <v>607</v>
      </c>
      <c r="E406" t="s">
        <v>547</v>
      </c>
      <c r="F406" t="s">
        <v>375</v>
      </c>
      <c r="G406">
        <v>3</v>
      </c>
      <c r="H406">
        <v>2</v>
      </c>
      <c r="I406">
        <v>1</v>
      </c>
      <c r="J406">
        <v>3</v>
      </c>
      <c r="K406">
        <v>2</v>
      </c>
      <c r="L406">
        <v>1</v>
      </c>
      <c r="M406">
        <v>12</v>
      </c>
      <c r="N406">
        <v>12</v>
      </c>
    </row>
    <row r="407" spans="1:14" x14ac:dyDescent="0.25">
      <c r="A407" s="54" t="str">
        <f t="shared" si="6"/>
        <v>Suslov</v>
      </c>
      <c r="B407">
        <v>6486</v>
      </c>
      <c r="C407" t="s">
        <v>40</v>
      </c>
      <c r="D407" t="s">
        <v>614</v>
      </c>
      <c r="E407" t="s">
        <v>546</v>
      </c>
      <c r="F407" t="s">
        <v>375</v>
      </c>
      <c r="G407">
        <v>3</v>
      </c>
      <c r="H407">
        <v>3</v>
      </c>
      <c r="I407">
        <v>0</v>
      </c>
      <c r="J407">
        <v>5</v>
      </c>
      <c r="K407">
        <v>5</v>
      </c>
      <c r="L407">
        <v>0</v>
      </c>
      <c r="M407">
        <v>5</v>
      </c>
      <c r="N407">
        <v>7</v>
      </c>
    </row>
    <row r="408" spans="1:14" x14ac:dyDescent="0.25">
      <c r="A408" s="54" t="str">
        <f t="shared" si="6"/>
        <v>Gaetano</v>
      </c>
      <c r="B408">
        <v>4364</v>
      </c>
      <c r="C408" t="s">
        <v>40</v>
      </c>
      <c r="D408" t="s">
        <v>607</v>
      </c>
      <c r="E408" t="s">
        <v>387</v>
      </c>
      <c r="F408" t="s">
        <v>374</v>
      </c>
      <c r="G408">
        <v>2</v>
      </c>
      <c r="H408">
        <v>3</v>
      </c>
      <c r="I408">
        <v>-1</v>
      </c>
      <c r="J408">
        <v>2</v>
      </c>
      <c r="K408">
        <v>3</v>
      </c>
      <c r="L408">
        <v>-1</v>
      </c>
      <c r="M408">
        <v>4</v>
      </c>
      <c r="N408">
        <v>4</v>
      </c>
    </row>
    <row r="409" spans="1:14" x14ac:dyDescent="0.25">
      <c r="A409" s="54" t="str">
        <f t="shared" si="6"/>
        <v>Jagiello</v>
      </c>
      <c r="B409">
        <v>4384</v>
      </c>
      <c r="C409" t="s">
        <v>40</v>
      </c>
      <c r="D409" t="s">
        <v>40</v>
      </c>
      <c r="E409" t="s">
        <v>210</v>
      </c>
      <c r="F409" t="s">
        <v>23</v>
      </c>
      <c r="G409">
        <v>2</v>
      </c>
      <c r="H409">
        <v>3</v>
      </c>
      <c r="I409">
        <v>-1</v>
      </c>
      <c r="J409">
        <v>2</v>
      </c>
      <c r="K409">
        <v>3</v>
      </c>
      <c r="L409">
        <v>-1</v>
      </c>
      <c r="M409">
        <v>5</v>
      </c>
      <c r="N409">
        <v>4</v>
      </c>
    </row>
    <row r="410" spans="1:14" x14ac:dyDescent="0.25">
      <c r="A410" s="54" t="str">
        <f t="shared" si="6"/>
        <v>Obiang</v>
      </c>
      <c r="B410">
        <v>4501</v>
      </c>
      <c r="C410" t="s">
        <v>40</v>
      </c>
      <c r="D410" t="s">
        <v>610</v>
      </c>
      <c r="E410" t="s">
        <v>467</v>
      </c>
      <c r="F410" t="s">
        <v>270</v>
      </c>
      <c r="G410">
        <v>2</v>
      </c>
      <c r="H410">
        <v>3</v>
      </c>
      <c r="I410">
        <v>-1</v>
      </c>
      <c r="J410">
        <v>2</v>
      </c>
      <c r="K410">
        <v>3</v>
      </c>
      <c r="L410">
        <v>-1</v>
      </c>
      <c r="M410">
        <v>3</v>
      </c>
      <c r="N410">
        <v>3</v>
      </c>
    </row>
    <row r="411" spans="1:14" x14ac:dyDescent="0.25">
      <c r="A411" s="54" t="str">
        <f t="shared" si="6"/>
        <v>Akpa Akpro</v>
      </c>
      <c r="B411">
        <v>5286</v>
      </c>
      <c r="C411" t="s">
        <v>40</v>
      </c>
      <c r="D411" t="s">
        <v>610</v>
      </c>
      <c r="E411" t="s">
        <v>367</v>
      </c>
      <c r="F411" t="s">
        <v>346</v>
      </c>
      <c r="G411">
        <v>2</v>
      </c>
      <c r="H411">
        <v>3</v>
      </c>
      <c r="I411">
        <v>-1</v>
      </c>
      <c r="J411">
        <v>2</v>
      </c>
      <c r="K411">
        <v>3</v>
      </c>
      <c r="L411">
        <v>-1</v>
      </c>
      <c r="M411">
        <v>3</v>
      </c>
      <c r="N411">
        <v>3</v>
      </c>
    </row>
    <row r="412" spans="1:14" x14ac:dyDescent="0.25">
      <c r="A412" s="54" t="str">
        <f t="shared" si="6"/>
        <v>Urbanski</v>
      </c>
      <c r="B412">
        <v>5425</v>
      </c>
      <c r="C412" t="s">
        <v>40</v>
      </c>
      <c r="D412" t="s">
        <v>607</v>
      </c>
      <c r="E412" t="s">
        <v>73</v>
      </c>
      <c r="F412" t="s">
        <v>53</v>
      </c>
      <c r="G412">
        <v>2</v>
      </c>
      <c r="H412">
        <v>1</v>
      </c>
      <c r="I412">
        <v>1</v>
      </c>
      <c r="J412">
        <v>2</v>
      </c>
      <c r="K412">
        <v>1</v>
      </c>
      <c r="L412">
        <v>1</v>
      </c>
      <c r="M412">
        <v>2</v>
      </c>
      <c r="N412">
        <v>2</v>
      </c>
    </row>
    <row r="413" spans="1:14" x14ac:dyDescent="0.25">
      <c r="A413" s="54" t="str">
        <f t="shared" si="6"/>
        <v>Volpato</v>
      </c>
      <c r="B413">
        <v>5735</v>
      </c>
      <c r="C413" t="s">
        <v>40</v>
      </c>
      <c r="D413" t="s">
        <v>612</v>
      </c>
      <c r="E413" t="s">
        <v>462</v>
      </c>
      <c r="F413" t="s">
        <v>270</v>
      </c>
      <c r="G413">
        <v>2</v>
      </c>
      <c r="H413">
        <v>3</v>
      </c>
      <c r="I413">
        <v>-1</v>
      </c>
      <c r="J413">
        <v>2</v>
      </c>
      <c r="K413">
        <v>3</v>
      </c>
      <c r="L413">
        <v>-1</v>
      </c>
      <c r="M413">
        <v>4</v>
      </c>
      <c r="N413">
        <v>4</v>
      </c>
    </row>
    <row r="414" spans="1:14" x14ac:dyDescent="0.25">
      <c r="A414" s="54" t="str">
        <f t="shared" si="6"/>
        <v>Vignato S.</v>
      </c>
      <c r="B414">
        <v>5879</v>
      </c>
      <c r="C414" t="s">
        <v>40</v>
      </c>
      <c r="D414" t="s">
        <v>608</v>
      </c>
      <c r="E414" t="s">
        <v>368</v>
      </c>
      <c r="F414" t="s">
        <v>346</v>
      </c>
      <c r="G414">
        <v>2</v>
      </c>
      <c r="H414">
        <v>1</v>
      </c>
      <c r="I414">
        <v>1</v>
      </c>
      <c r="J414">
        <v>2</v>
      </c>
      <c r="K414">
        <v>1</v>
      </c>
      <c r="L414">
        <v>1</v>
      </c>
      <c r="M414">
        <v>1</v>
      </c>
      <c r="N414">
        <v>1</v>
      </c>
    </row>
    <row r="415" spans="1:14" x14ac:dyDescent="0.25">
      <c r="A415" s="54" t="str">
        <f t="shared" si="6"/>
        <v>Hrustic</v>
      </c>
      <c r="B415">
        <v>5947</v>
      </c>
      <c r="C415" t="s">
        <v>40</v>
      </c>
      <c r="D415" t="s">
        <v>40</v>
      </c>
      <c r="E415" t="s">
        <v>551</v>
      </c>
      <c r="F415" t="s">
        <v>375</v>
      </c>
      <c r="G415">
        <v>2</v>
      </c>
      <c r="H415">
        <v>3</v>
      </c>
      <c r="I415">
        <v>-1</v>
      </c>
      <c r="J415">
        <v>2</v>
      </c>
      <c r="K415">
        <v>3</v>
      </c>
      <c r="L415">
        <v>-1</v>
      </c>
      <c r="M415">
        <v>4</v>
      </c>
      <c r="N415">
        <v>3</v>
      </c>
    </row>
    <row r="416" spans="1:14" x14ac:dyDescent="0.25">
      <c r="A416" s="54" t="str">
        <f t="shared" si="6"/>
        <v>Zarraga</v>
      </c>
      <c r="B416">
        <v>6212</v>
      </c>
      <c r="C416" t="s">
        <v>40</v>
      </c>
      <c r="D416" t="s">
        <v>40</v>
      </c>
      <c r="E416" t="s">
        <v>515</v>
      </c>
      <c r="F416" t="s">
        <v>295</v>
      </c>
      <c r="G416">
        <v>2</v>
      </c>
      <c r="H416">
        <v>3</v>
      </c>
      <c r="I416">
        <v>-1</v>
      </c>
      <c r="J416">
        <v>2</v>
      </c>
      <c r="K416">
        <v>3</v>
      </c>
      <c r="L416">
        <v>-1</v>
      </c>
      <c r="M416">
        <v>4</v>
      </c>
      <c r="N416">
        <v>3</v>
      </c>
    </row>
    <row r="417" spans="1:14" x14ac:dyDescent="0.25">
      <c r="A417" s="54" t="str">
        <f t="shared" si="6"/>
        <v>Camara E.</v>
      </c>
      <c r="B417">
        <v>6221</v>
      </c>
      <c r="C417" t="s">
        <v>40</v>
      </c>
      <c r="D417" t="s">
        <v>610</v>
      </c>
      <c r="E417" t="s">
        <v>516</v>
      </c>
      <c r="F417" t="s">
        <v>295</v>
      </c>
      <c r="G417">
        <v>2</v>
      </c>
      <c r="H417">
        <v>3</v>
      </c>
      <c r="I417">
        <v>-1</v>
      </c>
      <c r="J417">
        <v>3</v>
      </c>
      <c r="K417">
        <v>4</v>
      </c>
      <c r="L417">
        <v>-1</v>
      </c>
      <c r="M417">
        <v>4</v>
      </c>
      <c r="N417">
        <v>5</v>
      </c>
    </row>
    <row r="418" spans="1:14" x14ac:dyDescent="0.25">
      <c r="A418" s="54" t="str">
        <f t="shared" si="6"/>
        <v>Amatucci</v>
      </c>
      <c r="B418">
        <v>6236</v>
      </c>
      <c r="C418" t="s">
        <v>40</v>
      </c>
      <c r="D418" t="s">
        <v>610</v>
      </c>
      <c r="E418" t="s">
        <v>155</v>
      </c>
      <c r="F418" t="s">
        <v>109</v>
      </c>
      <c r="G418">
        <v>2</v>
      </c>
      <c r="H418">
        <v>1</v>
      </c>
      <c r="I418">
        <v>1</v>
      </c>
      <c r="J418">
        <v>2</v>
      </c>
      <c r="K418">
        <v>1</v>
      </c>
      <c r="L418">
        <v>1</v>
      </c>
      <c r="M418">
        <v>1</v>
      </c>
      <c r="N418">
        <v>2</v>
      </c>
    </row>
    <row r="419" spans="1:14" x14ac:dyDescent="0.25">
      <c r="A419" s="54" t="str">
        <f t="shared" si="6"/>
        <v>Viola</v>
      </c>
      <c r="B419">
        <v>440</v>
      </c>
      <c r="C419" t="s">
        <v>40</v>
      </c>
      <c r="D419" t="s">
        <v>40</v>
      </c>
      <c r="E419" t="s">
        <v>96</v>
      </c>
      <c r="F419" t="s">
        <v>80</v>
      </c>
      <c r="G419">
        <v>1</v>
      </c>
      <c r="H419">
        <v>2</v>
      </c>
      <c r="I419">
        <v>-1</v>
      </c>
      <c r="J419">
        <v>1</v>
      </c>
      <c r="K419">
        <v>2</v>
      </c>
      <c r="L419">
        <v>-1</v>
      </c>
      <c r="M419">
        <v>4</v>
      </c>
      <c r="N419">
        <v>4</v>
      </c>
    </row>
    <row r="420" spans="1:14" x14ac:dyDescent="0.25">
      <c r="A420" s="54" t="str">
        <f t="shared" si="6"/>
        <v>Lulic K.</v>
      </c>
      <c r="B420">
        <v>500</v>
      </c>
      <c r="C420" t="s">
        <v>40</v>
      </c>
      <c r="D420" t="s">
        <v>40</v>
      </c>
      <c r="E420" t="s">
        <v>179</v>
      </c>
      <c r="F420" t="s">
        <v>54</v>
      </c>
      <c r="G420">
        <v>1</v>
      </c>
      <c r="H420">
        <v>2</v>
      </c>
      <c r="I420">
        <v>-1</v>
      </c>
      <c r="J420">
        <v>1</v>
      </c>
      <c r="K420">
        <v>2</v>
      </c>
      <c r="L420">
        <v>-1</v>
      </c>
      <c r="M420">
        <v>3</v>
      </c>
      <c r="N420">
        <v>3</v>
      </c>
    </row>
    <row r="421" spans="1:14" x14ac:dyDescent="0.25">
      <c r="A421" s="54" t="str">
        <f t="shared" si="6"/>
        <v>Rog</v>
      </c>
      <c r="B421">
        <v>2076</v>
      </c>
      <c r="C421" t="s">
        <v>40</v>
      </c>
      <c r="D421" t="s">
        <v>610</v>
      </c>
      <c r="E421" t="s">
        <v>97</v>
      </c>
      <c r="F421" t="s">
        <v>80</v>
      </c>
      <c r="G421">
        <v>1</v>
      </c>
      <c r="H421">
        <v>1</v>
      </c>
      <c r="I421">
        <v>0</v>
      </c>
      <c r="J421">
        <v>1</v>
      </c>
      <c r="K421">
        <v>1</v>
      </c>
      <c r="L421">
        <v>0</v>
      </c>
      <c r="M421">
        <v>1</v>
      </c>
      <c r="N421">
        <v>1</v>
      </c>
    </row>
    <row r="422" spans="1:14" x14ac:dyDescent="0.25">
      <c r="A422" s="54" t="str">
        <f t="shared" si="6"/>
        <v>Nicolussi Caviglia</v>
      </c>
      <c r="B422">
        <v>4349</v>
      </c>
      <c r="C422" t="s">
        <v>40</v>
      </c>
      <c r="D422" t="s">
        <v>610</v>
      </c>
      <c r="E422" t="s">
        <v>262</v>
      </c>
      <c r="F422" t="s">
        <v>242</v>
      </c>
      <c r="G422">
        <v>1</v>
      </c>
      <c r="H422">
        <v>2</v>
      </c>
      <c r="I422">
        <v>-1</v>
      </c>
      <c r="J422">
        <v>1</v>
      </c>
      <c r="K422">
        <v>2</v>
      </c>
      <c r="L422">
        <v>-1</v>
      </c>
      <c r="M422">
        <v>2</v>
      </c>
      <c r="N422">
        <v>2</v>
      </c>
    </row>
    <row r="423" spans="1:14" x14ac:dyDescent="0.25">
      <c r="A423" s="54" t="str">
        <f t="shared" si="6"/>
        <v>Demme</v>
      </c>
      <c r="B423">
        <v>4725</v>
      </c>
      <c r="C423" t="s">
        <v>40</v>
      </c>
      <c r="D423" t="s">
        <v>617</v>
      </c>
      <c r="E423" t="s">
        <v>393</v>
      </c>
      <c r="F423" t="s">
        <v>374</v>
      </c>
      <c r="G423">
        <v>1</v>
      </c>
      <c r="H423">
        <v>1</v>
      </c>
      <c r="I423">
        <v>0</v>
      </c>
      <c r="J423">
        <v>1</v>
      </c>
      <c r="K423">
        <v>1</v>
      </c>
      <c r="L423">
        <v>0</v>
      </c>
      <c r="M423">
        <v>1</v>
      </c>
      <c r="N423">
        <v>1</v>
      </c>
    </row>
    <row r="424" spans="1:14" x14ac:dyDescent="0.25">
      <c r="A424" s="54" t="str">
        <f t="shared" si="6"/>
        <v>Pafundi</v>
      </c>
      <c r="B424">
        <v>5824</v>
      </c>
      <c r="C424" t="s">
        <v>40</v>
      </c>
      <c r="D424" t="s">
        <v>608</v>
      </c>
      <c r="E424" t="s">
        <v>517</v>
      </c>
      <c r="F424" t="s">
        <v>295</v>
      </c>
      <c r="G424">
        <v>1</v>
      </c>
      <c r="H424">
        <v>1</v>
      </c>
      <c r="I424">
        <v>0</v>
      </c>
      <c r="J424">
        <v>1</v>
      </c>
      <c r="K424">
        <v>1</v>
      </c>
      <c r="L424">
        <v>0</v>
      </c>
      <c r="M424">
        <v>1</v>
      </c>
      <c r="N424">
        <v>1</v>
      </c>
    </row>
    <row r="425" spans="1:14" x14ac:dyDescent="0.25">
      <c r="A425" s="54" t="str">
        <f t="shared" si="6"/>
        <v>Adli</v>
      </c>
      <c r="B425">
        <v>5875</v>
      </c>
      <c r="C425" t="s">
        <v>40</v>
      </c>
      <c r="D425" t="s">
        <v>612</v>
      </c>
      <c r="E425" t="s">
        <v>337</v>
      </c>
      <c r="F425" t="s">
        <v>243</v>
      </c>
      <c r="G425">
        <v>1</v>
      </c>
      <c r="H425">
        <v>1</v>
      </c>
      <c r="I425">
        <v>0</v>
      </c>
      <c r="J425">
        <v>1</v>
      </c>
      <c r="K425">
        <v>1</v>
      </c>
      <c r="L425">
        <v>0</v>
      </c>
      <c r="M425">
        <v>3</v>
      </c>
      <c r="N425">
        <v>3</v>
      </c>
    </row>
    <row r="426" spans="1:14" x14ac:dyDescent="0.25">
      <c r="A426" s="54" t="str">
        <f t="shared" si="6"/>
        <v>Bondo</v>
      </c>
      <c r="B426">
        <v>5992</v>
      </c>
      <c r="C426" t="s">
        <v>40</v>
      </c>
      <c r="D426" t="s">
        <v>607</v>
      </c>
      <c r="E426" t="s">
        <v>364</v>
      </c>
      <c r="F426" t="s">
        <v>346</v>
      </c>
      <c r="G426">
        <v>1</v>
      </c>
      <c r="H426">
        <v>1</v>
      </c>
      <c r="I426">
        <v>0</v>
      </c>
      <c r="J426">
        <v>1</v>
      </c>
      <c r="K426">
        <v>1</v>
      </c>
      <c r="L426">
        <v>0</v>
      </c>
      <c r="M426">
        <v>1</v>
      </c>
      <c r="N426">
        <v>1</v>
      </c>
    </row>
    <row r="427" spans="1:14" x14ac:dyDescent="0.25">
      <c r="A427" s="54" t="str">
        <f t="shared" si="6"/>
        <v>Zerbin</v>
      </c>
      <c r="B427">
        <v>5998</v>
      </c>
      <c r="C427" t="s">
        <v>40</v>
      </c>
      <c r="D427" t="s">
        <v>609</v>
      </c>
      <c r="E427" t="s">
        <v>394</v>
      </c>
      <c r="F427" t="s">
        <v>374</v>
      </c>
      <c r="G427">
        <v>1</v>
      </c>
      <c r="H427">
        <v>1</v>
      </c>
      <c r="I427">
        <v>0</v>
      </c>
      <c r="J427">
        <v>1</v>
      </c>
      <c r="K427">
        <v>1</v>
      </c>
      <c r="L427">
        <v>0</v>
      </c>
      <c r="M427">
        <v>1</v>
      </c>
      <c r="N427">
        <v>1</v>
      </c>
    </row>
    <row r="428" spans="1:14" x14ac:dyDescent="0.25">
      <c r="A428" s="54" t="str">
        <f t="shared" si="6"/>
        <v>Carboni V.</v>
      </c>
      <c r="B428">
        <v>6106</v>
      </c>
      <c r="C428" t="s">
        <v>40</v>
      </c>
      <c r="D428" t="s">
        <v>608</v>
      </c>
      <c r="E428" t="s">
        <v>365</v>
      </c>
      <c r="F428" t="s">
        <v>346</v>
      </c>
      <c r="G428">
        <v>1</v>
      </c>
      <c r="H428">
        <v>2</v>
      </c>
      <c r="I428">
        <v>-1</v>
      </c>
      <c r="J428">
        <v>1</v>
      </c>
      <c r="K428">
        <v>2</v>
      </c>
      <c r="L428">
        <v>-1</v>
      </c>
      <c r="M428">
        <v>4</v>
      </c>
      <c r="N428">
        <v>3</v>
      </c>
    </row>
    <row r="429" spans="1:14" x14ac:dyDescent="0.25">
      <c r="A429" s="54" t="str">
        <f t="shared" si="6"/>
        <v>Faticanti</v>
      </c>
      <c r="B429">
        <v>6168</v>
      </c>
      <c r="C429" t="s">
        <v>40</v>
      </c>
      <c r="D429" t="s">
        <v>610</v>
      </c>
      <c r="E429" t="s">
        <v>309</v>
      </c>
      <c r="F429" t="s">
        <v>294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6</v>
      </c>
      <c r="N429">
        <v>6</v>
      </c>
    </row>
    <row r="430" spans="1:14" x14ac:dyDescent="0.25">
      <c r="A430" s="54" t="str">
        <f t="shared" si="6"/>
        <v>Gineitis</v>
      </c>
      <c r="B430">
        <v>6170</v>
      </c>
      <c r="C430" t="s">
        <v>40</v>
      </c>
      <c r="D430" t="s">
        <v>40</v>
      </c>
      <c r="E430" t="s">
        <v>490</v>
      </c>
      <c r="F430" t="s">
        <v>218</v>
      </c>
      <c r="G430">
        <v>1</v>
      </c>
      <c r="H430">
        <v>1</v>
      </c>
      <c r="I430">
        <v>0</v>
      </c>
      <c r="J430">
        <v>1</v>
      </c>
      <c r="K430">
        <v>1</v>
      </c>
      <c r="L430">
        <v>0</v>
      </c>
      <c r="M430">
        <v>1</v>
      </c>
      <c r="N430">
        <v>1</v>
      </c>
    </row>
    <row r="431" spans="1:14" x14ac:dyDescent="0.25">
      <c r="A431" s="54" t="str">
        <f t="shared" si="6"/>
        <v>Belardinelli</v>
      </c>
      <c r="B431">
        <v>6203</v>
      </c>
      <c r="C431" t="s">
        <v>40</v>
      </c>
      <c r="D431" t="s">
        <v>610</v>
      </c>
      <c r="E431" t="s">
        <v>127</v>
      </c>
      <c r="F431" t="s">
        <v>108</v>
      </c>
      <c r="G431">
        <v>1</v>
      </c>
      <c r="H431">
        <v>2</v>
      </c>
      <c r="I431">
        <v>-1</v>
      </c>
      <c r="J431">
        <v>1</v>
      </c>
      <c r="K431">
        <v>2</v>
      </c>
      <c r="L431">
        <v>-1</v>
      </c>
      <c r="M431">
        <v>3</v>
      </c>
      <c r="N431">
        <v>3</v>
      </c>
    </row>
    <row r="432" spans="1:14" x14ac:dyDescent="0.25">
      <c r="A432" s="54" t="str">
        <f t="shared" si="6"/>
        <v>El Azzouzi</v>
      </c>
      <c r="B432">
        <v>6225</v>
      </c>
      <c r="C432" t="s">
        <v>40</v>
      </c>
      <c r="D432" t="s">
        <v>610</v>
      </c>
      <c r="E432" t="s">
        <v>75</v>
      </c>
      <c r="F432" t="s">
        <v>53</v>
      </c>
      <c r="G432">
        <v>1</v>
      </c>
      <c r="H432">
        <v>1</v>
      </c>
      <c r="I432">
        <v>0</v>
      </c>
      <c r="J432">
        <v>1</v>
      </c>
      <c r="K432">
        <v>1</v>
      </c>
      <c r="L432">
        <v>0</v>
      </c>
      <c r="M432">
        <v>2</v>
      </c>
      <c r="N432">
        <v>2</v>
      </c>
    </row>
    <row r="433" spans="1:14" x14ac:dyDescent="0.25">
      <c r="A433" s="54" t="str">
        <f t="shared" si="6"/>
        <v>Lipani</v>
      </c>
      <c r="B433">
        <v>6246</v>
      </c>
      <c r="C433" t="s">
        <v>40</v>
      </c>
      <c r="D433" t="s">
        <v>610</v>
      </c>
      <c r="E433" t="s">
        <v>463</v>
      </c>
      <c r="F433" t="s">
        <v>270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0</v>
      </c>
      <c r="M433">
        <v>1</v>
      </c>
      <c r="N433">
        <v>1</v>
      </c>
    </row>
    <row r="434" spans="1:14" x14ac:dyDescent="0.25">
      <c r="A434" s="54" t="str">
        <f t="shared" si="6"/>
        <v>Joselito</v>
      </c>
      <c r="B434">
        <v>6254</v>
      </c>
      <c r="C434" t="s">
        <v>40</v>
      </c>
      <c r="D434" t="s">
        <v>610</v>
      </c>
      <c r="E434" t="s">
        <v>545</v>
      </c>
      <c r="F434" t="s">
        <v>375</v>
      </c>
      <c r="G434">
        <v>1</v>
      </c>
      <c r="H434">
        <v>1</v>
      </c>
      <c r="I434">
        <v>0</v>
      </c>
      <c r="J434">
        <v>1</v>
      </c>
      <c r="K434">
        <v>1</v>
      </c>
      <c r="L434">
        <v>0</v>
      </c>
      <c r="M434">
        <v>1</v>
      </c>
      <c r="N434">
        <v>1</v>
      </c>
    </row>
    <row r="435" spans="1:14" x14ac:dyDescent="0.25">
      <c r="A435" s="54" t="str">
        <f t="shared" si="6"/>
        <v>Pagano</v>
      </c>
      <c r="B435">
        <v>6420</v>
      </c>
      <c r="C435" t="s">
        <v>40</v>
      </c>
      <c r="D435" t="s">
        <v>607</v>
      </c>
      <c r="E435" t="s">
        <v>417</v>
      </c>
      <c r="F435" t="s">
        <v>347</v>
      </c>
      <c r="G435">
        <v>1</v>
      </c>
      <c r="H435">
        <v>1</v>
      </c>
      <c r="I435">
        <v>0</v>
      </c>
      <c r="J435">
        <v>1</v>
      </c>
      <c r="K435">
        <v>1</v>
      </c>
      <c r="L435">
        <v>0</v>
      </c>
      <c r="M435">
        <v>1</v>
      </c>
      <c r="N435">
        <v>1</v>
      </c>
    </row>
    <row r="436" spans="1:14" x14ac:dyDescent="0.25">
      <c r="A436" s="54" t="str">
        <f t="shared" si="6"/>
        <v>Legowski</v>
      </c>
      <c r="B436">
        <v>6423</v>
      </c>
      <c r="C436" t="s">
        <v>40</v>
      </c>
      <c r="D436" t="s">
        <v>610</v>
      </c>
      <c r="E436" t="s">
        <v>438</v>
      </c>
      <c r="F436" t="s">
        <v>81</v>
      </c>
      <c r="G436">
        <v>1</v>
      </c>
      <c r="H436">
        <v>1</v>
      </c>
      <c r="I436">
        <v>0</v>
      </c>
      <c r="J436">
        <v>1</v>
      </c>
      <c r="K436">
        <v>1</v>
      </c>
      <c r="L436">
        <v>0</v>
      </c>
      <c r="M436">
        <v>1</v>
      </c>
      <c r="N436">
        <v>1</v>
      </c>
    </row>
    <row r="437" spans="1:14" x14ac:dyDescent="0.25">
      <c r="A437" s="54" t="str">
        <f t="shared" si="6"/>
        <v>Prati</v>
      </c>
      <c r="B437">
        <v>6424</v>
      </c>
      <c r="C437" t="s">
        <v>40</v>
      </c>
      <c r="D437" t="s">
        <v>610</v>
      </c>
      <c r="E437" t="s">
        <v>98</v>
      </c>
      <c r="F437" t="s">
        <v>80</v>
      </c>
      <c r="G437">
        <v>1</v>
      </c>
      <c r="H437">
        <v>2</v>
      </c>
      <c r="I437">
        <v>-1</v>
      </c>
      <c r="J437">
        <v>2</v>
      </c>
      <c r="K437">
        <v>3</v>
      </c>
      <c r="L437">
        <v>-1</v>
      </c>
      <c r="M437">
        <v>4</v>
      </c>
      <c r="N437">
        <v>5</v>
      </c>
    </row>
    <row r="438" spans="1:14" x14ac:dyDescent="0.25">
      <c r="A438" s="54" t="str">
        <f t="shared" si="6"/>
        <v>Osimhen</v>
      </c>
      <c r="B438">
        <v>4661</v>
      </c>
      <c r="C438" t="s">
        <v>48</v>
      </c>
      <c r="D438" t="s">
        <v>619</v>
      </c>
      <c r="E438" t="s">
        <v>395</v>
      </c>
      <c r="F438" t="s">
        <v>374</v>
      </c>
      <c r="G438">
        <v>44</v>
      </c>
      <c r="H438">
        <v>43</v>
      </c>
      <c r="I438">
        <v>1</v>
      </c>
      <c r="J438">
        <v>44</v>
      </c>
      <c r="K438">
        <v>43</v>
      </c>
      <c r="L438">
        <v>1</v>
      </c>
      <c r="M438">
        <v>442</v>
      </c>
      <c r="N438">
        <v>438</v>
      </c>
    </row>
    <row r="439" spans="1:14" x14ac:dyDescent="0.25">
      <c r="A439" s="54" t="str">
        <f t="shared" si="6"/>
        <v>Martinez L.</v>
      </c>
      <c r="B439">
        <v>2764</v>
      </c>
      <c r="C439" t="s">
        <v>48</v>
      </c>
      <c r="D439" t="s">
        <v>619</v>
      </c>
      <c r="E439" t="s">
        <v>237</v>
      </c>
      <c r="F439" t="s">
        <v>217</v>
      </c>
      <c r="G439">
        <v>40</v>
      </c>
      <c r="H439">
        <v>37</v>
      </c>
      <c r="I439">
        <v>3</v>
      </c>
      <c r="J439">
        <v>40</v>
      </c>
      <c r="K439">
        <v>37</v>
      </c>
      <c r="L439">
        <v>3</v>
      </c>
      <c r="M439">
        <v>436</v>
      </c>
      <c r="N439">
        <v>436</v>
      </c>
    </row>
    <row r="440" spans="1:14" x14ac:dyDescent="0.25">
      <c r="A440" s="54" t="str">
        <f t="shared" si="6"/>
        <v>Rafael Leao</v>
      </c>
      <c r="B440">
        <v>4510</v>
      </c>
      <c r="C440" t="s">
        <v>48</v>
      </c>
      <c r="D440" t="s">
        <v>48</v>
      </c>
      <c r="E440" t="s">
        <v>341</v>
      </c>
      <c r="F440" t="s">
        <v>243</v>
      </c>
      <c r="G440">
        <v>32</v>
      </c>
      <c r="H440">
        <v>31</v>
      </c>
      <c r="I440">
        <v>1</v>
      </c>
      <c r="J440">
        <v>32</v>
      </c>
      <c r="K440">
        <v>31</v>
      </c>
      <c r="L440">
        <v>1</v>
      </c>
      <c r="M440">
        <v>282</v>
      </c>
      <c r="N440">
        <v>282</v>
      </c>
    </row>
    <row r="441" spans="1:14" x14ac:dyDescent="0.25">
      <c r="A441" s="54" t="str">
        <f t="shared" si="6"/>
        <v>Immobile</v>
      </c>
      <c r="B441">
        <v>785</v>
      </c>
      <c r="C441" t="s">
        <v>48</v>
      </c>
      <c r="D441" t="s">
        <v>619</v>
      </c>
      <c r="E441" t="s">
        <v>289</v>
      </c>
      <c r="F441" t="s">
        <v>269</v>
      </c>
      <c r="G441">
        <v>31</v>
      </c>
      <c r="H441">
        <v>32</v>
      </c>
      <c r="I441">
        <v>-1</v>
      </c>
      <c r="J441">
        <v>31</v>
      </c>
      <c r="K441">
        <v>32</v>
      </c>
      <c r="L441">
        <v>-1</v>
      </c>
      <c r="M441">
        <v>327</v>
      </c>
      <c r="N441">
        <v>317</v>
      </c>
    </row>
    <row r="442" spans="1:14" x14ac:dyDescent="0.25">
      <c r="A442" s="54" t="str">
        <f t="shared" si="6"/>
        <v>Berardi</v>
      </c>
      <c r="B442">
        <v>531</v>
      </c>
      <c r="C442" t="s">
        <v>48</v>
      </c>
      <c r="D442" t="s">
        <v>48</v>
      </c>
      <c r="E442" t="s">
        <v>468</v>
      </c>
      <c r="F442" t="s">
        <v>270</v>
      </c>
      <c r="G442">
        <v>30</v>
      </c>
      <c r="H442">
        <v>30</v>
      </c>
      <c r="I442">
        <v>0</v>
      </c>
      <c r="J442">
        <v>30</v>
      </c>
      <c r="K442">
        <v>30</v>
      </c>
      <c r="L442">
        <v>0</v>
      </c>
      <c r="M442">
        <v>271</v>
      </c>
      <c r="N442">
        <v>274</v>
      </c>
    </row>
    <row r="443" spans="1:14" x14ac:dyDescent="0.25">
      <c r="A443" s="54" t="str">
        <f t="shared" si="6"/>
        <v>Lukaku</v>
      </c>
      <c r="B443">
        <v>2531</v>
      </c>
      <c r="C443" t="s">
        <v>48</v>
      </c>
      <c r="D443" t="s">
        <v>619</v>
      </c>
      <c r="E443" t="s">
        <v>419</v>
      </c>
      <c r="F443" t="s">
        <v>347</v>
      </c>
      <c r="G443">
        <v>30</v>
      </c>
      <c r="H443">
        <v>31</v>
      </c>
      <c r="I443">
        <v>-1</v>
      </c>
      <c r="J443">
        <v>30</v>
      </c>
      <c r="K443">
        <v>31</v>
      </c>
      <c r="L443">
        <v>-1</v>
      </c>
      <c r="M443">
        <v>312</v>
      </c>
      <c r="N443">
        <v>303</v>
      </c>
    </row>
    <row r="444" spans="1:14" x14ac:dyDescent="0.25">
      <c r="A444" s="54" t="str">
        <f t="shared" si="6"/>
        <v>Kvaratskhelia</v>
      </c>
      <c r="B444">
        <v>5839</v>
      </c>
      <c r="C444" t="s">
        <v>48</v>
      </c>
      <c r="D444" t="s">
        <v>48</v>
      </c>
      <c r="E444" t="s">
        <v>396</v>
      </c>
      <c r="F444" t="s">
        <v>374</v>
      </c>
      <c r="G444">
        <v>30</v>
      </c>
      <c r="H444">
        <v>31</v>
      </c>
      <c r="I444">
        <v>-1</v>
      </c>
      <c r="J444">
        <v>30</v>
      </c>
      <c r="K444">
        <v>31</v>
      </c>
      <c r="L444">
        <v>-1</v>
      </c>
      <c r="M444">
        <v>261</v>
      </c>
      <c r="N444">
        <v>265</v>
      </c>
    </row>
    <row r="445" spans="1:14" x14ac:dyDescent="0.25">
      <c r="A445" s="54" t="str">
        <f t="shared" si="6"/>
        <v>Dybala</v>
      </c>
      <c r="B445">
        <v>309</v>
      </c>
      <c r="C445" t="s">
        <v>48</v>
      </c>
      <c r="D445" t="s">
        <v>48</v>
      </c>
      <c r="E445" t="s">
        <v>420</v>
      </c>
      <c r="F445" t="s">
        <v>347</v>
      </c>
      <c r="G445">
        <v>28</v>
      </c>
      <c r="H445">
        <v>30</v>
      </c>
      <c r="I445">
        <v>-2</v>
      </c>
      <c r="J445">
        <v>28</v>
      </c>
      <c r="K445">
        <v>30</v>
      </c>
      <c r="L445">
        <v>-2</v>
      </c>
      <c r="M445">
        <v>286</v>
      </c>
      <c r="N445">
        <v>292</v>
      </c>
    </row>
    <row r="446" spans="1:14" x14ac:dyDescent="0.25">
      <c r="A446" s="54" t="str">
        <f t="shared" si="6"/>
        <v>Vlahovic</v>
      </c>
      <c r="B446">
        <v>2841</v>
      </c>
      <c r="C446" t="s">
        <v>48</v>
      </c>
      <c r="D446" t="s">
        <v>619</v>
      </c>
      <c r="E446" t="s">
        <v>264</v>
      </c>
      <c r="F446" t="s">
        <v>242</v>
      </c>
      <c r="G446">
        <v>28</v>
      </c>
      <c r="H446">
        <v>28</v>
      </c>
      <c r="I446">
        <v>0</v>
      </c>
      <c r="J446">
        <v>28</v>
      </c>
      <c r="K446">
        <v>28</v>
      </c>
      <c r="L446">
        <v>0</v>
      </c>
      <c r="M446">
        <v>342</v>
      </c>
      <c r="N446">
        <v>342</v>
      </c>
    </row>
    <row r="447" spans="1:14" x14ac:dyDescent="0.25">
      <c r="A447" s="54" t="str">
        <f t="shared" si="6"/>
        <v>Giroud</v>
      </c>
      <c r="B447">
        <v>4200</v>
      </c>
      <c r="C447" t="s">
        <v>48</v>
      </c>
      <c r="D447" t="s">
        <v>619</v>
      </c>
      <c r="E447" t="s">
        <v>342</v>
      </c>
      <c r="F447" t="s">
        <v>243</v>
      </c>
      <c r="G447">
        <v>28</v>
      </c>
      <c r="H447">
        <v>24</v>
      </c>
      <c r="I447">
        <v>4</v>
      </c>
      <c r="J447">
        <v>28</v>
      </c>
      <c r="K447">
        <v>24</v>
      </c>
      <c r="L447">
        <v>4</v>
      </c>
      <c r="M447">
        <v>200</v>
      </c>
      <c r="N447">
        <v>190</v>
      </c>
    </row>
    <row r="448" spans="1:14" x14ac:dyDescent="0.25">
      <c r="A448" s="54" t="str">
        <f t="shared" si="6"/>
        <v>Scamacca</v>
      </c>
      <c r="B448">
        <v>2137</v>
      </c>
      <c r="C448" t="s">
        <v>48</v>
      </c>
      <c r="D448" t="s">
        <v>619</v>
      </c>
      <c r="E448" t="s">
        <v>49</v>
      </c>
      <c r="F448" t="s">
        <v>22</v>
      </c>
      <c r="G448">
        <v>27</v>
      </c>
      <c r="H448">
        <v>25</v>
      </c>
      <c r="I448">
        <v>2</v>
      </c>
      <c r="J448">
        <v>27</v>
      </c>
      <c r="K448">
        <v>25</v>
      </c>
      <c r="L448">
        <v>2</v>
      </c>
      <c r="M448">
        <v>220</v>
      </c>
      <c r="N448">
        <v>195</v>
      </c>
    </row>
    <row r="449" spans="1:14" x14ac:dyDescent="0.25">
      <c r="A449" s="54" t="str">
        <f t="shared" si="6"/>
        <v>Dia</v>
      </c>
      <c r="B449">
        <v>5672</v>
      </c>
      <c r="C449" t="s">
        <v>48</v>
      </c>
      <c r="D449" t="s">
        <v>619</v>
      </c>
      <c r="E449" t="s">
        <v>443</v>
      </c>
      <c r="F449" t="s">
        <v>81</v>
      </c>
      <c r="G449">
        <v>26</v>
      </c>
      <c r="H449">
        <v>26</v>
      </c>
      <c r="I449">
        <v>0</v>
      </c>
      <c r="J449">
        <v>26</v>
      </c>
      <c r="K449">
        <v>26</v>
      </c>
      <c r="L449">
        <v>0</v>
      </c>
      <c r="M449">
        <v>156</v>
      </c>
      <c r="N449">
        <v>156</v>
      </c>
    </row>
    <row r="450" spans="1:14" x14ac:dyDescent="0.25">
      <c r="A450" s="54" t="str">
        <f t="shared" si="6"/>
        <v>Thuram</v>
      </c>
      <c r="B450">
        <v>4871</v>
      </c>
      <c r="C450" t="s">
        <v>48</v>
      </c>
      <c r="D450" t="s">
        <v>619</v>
      </c>
      <c r="E450" t="s">
        <v>238</v>
      </c>
      <c r="F450" t="s">
        <v>217</v>
      </c>
      <c r="G450">
        <v>25</v>
      </c>
      <c r="H450">
        <v>23</v>
      </c>
      <c r="I450">
        <v>2</v>
      </c>
      <c r="J450">
        <v>25</v>
      </c>
      <c r="K450">
        <v>23</v>
      </c>
      <c r="L450">
        <v>2</v>
      </c>
      <c r="M450">
        <v>180</v>
      </c>
      <c r="N450">
        <v>185</v>
      </c>
    </row>
    <row r="451" spans="1:14" x14ac:dyDescent="0.25">
      <c r="A451" s="54" t="str">
        <f t="shared" ref="A451:A514" si="7">E451</f>
        <v>Lookman</v>
      </c>
      <c r="B451">
        <v>4730</v>
      </c>
      <c r="C451" t="s">
        <v>48</v>
      </c>
      <c r="D451" t="s">
        <v>48</v>
      </c>
      <c r="E451" t="s">
        <v>47</v>
      </c>
      <c r="F451" t="s">
        <v>22</v>
      </c>
      <c r="G451">
        <v>24</v>
      </c>
      <c r="H451">
        <v>26</v>
      </c>
      <c r="I451">
        <v>-2</v>
      </c>
      <c r="J451">
        <v>24</v>
      </c>
      <c r="K451">
        <v>26</v>
      </c>
      <c r="L451">
        <v>-2</v>
      </c>
      <c r="M451">
        <v>155</v>
      </c>
      <c r="N451">
        <v>165</v>
      </c>
    </row>
    <row r="452" spans="1:14" x14ac:dyDescent="0.25">
      <c r="A452" s="54" t="str">
        <f t="shared" si="7"/>
        <v>Sanabria</v>
      </c>
      <c r="B452">
        <v>479</v>
      </c>
      <c r="C452" t="s">
        <v>48</v>
      </c>
      <c r="D452" t="s">
        <v>619</v>
      </c>
      <c r="E452" t="s">
        <v>496</v>
      </c>
      <c r="F452" t="s">
        <v>218</v>
      </c>
      <c r="G452">
        <v>23</v>
      </c>
      <c r="H452">
        <v>24</v>
      </c>
      <c r="I452">
        <v>-1</v>
      </c>
      <c r="J452">
        <v>23</v>
      </c>
      <c r="K452">
        <v>24</v>
      </c>
      <c r="L452">
        <v>-1</v>
      </c>
      <c r="M452">
        <v>71</v>
      </c>
      <c r="N452">
        <v>60</v>
      </c>
    </row>
    <row r="453" spans="1:14" x14ac:dyDescent="0.25">
      <c r="A453" s="54" t="str">
        <f t="shared" si="7"/>
        <v>Arnautovic</v>
      </c>
      <c r="B453">
        <v>4268</v>
      </c>
      <c r="C453" t="s">
        <v>48</v>
      </c>
      <c r="D453" t="s">
        <v>619</v>
      </c>
      <c r="E453" t="s">
        <v>239</v>
      </c>
      <c r="F453" t="s">
        <v>217</v>
      </c>
      <c r="G453">
        <v>23</v>
      </c>
      <c r="H453">
        <v>23</v>
      </c>
      <c r="I453">
        <v>0</v>
      </c>
      <c r="J453">
        <v>23</v>
      </c>
      <c r="K453">
        <v>23</v>
      </c>
      <c r="L453">
        <v>0</v>
      </c>
      <c r="M453">
        <v>122</v>
      </c>
      <c r="N453">
        <v>131</v>
      </c>
    </row>
    <row r="454" spans="1:14" x14ac:dyDescent="0.25">
      <c r="A454" s="54" t="str">
        <f t="shared" si="7"/>
        <v>Retegui</v>
      </c>
      <c r="B454">
        <v>6228</v>
      </c>
      <c r="C454" t="s">
        <v>48</v>
      </c>
      <c r="D454" t="s">
        <v>619</v>
      </c>
      <c r="E454" t="s">
        <v>213</v>
      </c>
      <c r="F454" t="s">
        <v>23</v>
      </c>
      <c r="G454">
        <v>23</v>
      </c>
      <c r="H454">
        <v>23</v>
      </c>
      <c r="I454">
        <v>0</v>
      </c>
      <c r="J454">
        <v>23</v>
      </c>
      <c r="K454">
        <v>23</v>
      </c>
      <c r="L454">
        <v>0</v>
      </c>
      <c r="M454">
        <v>128</v>
      </c>
      <c r="N454">
        <v>128</v>
      </c>
    </row>
    <row r="455" spans="1:14" x14ac:dyDescent="0.25">
      <c r="A455" s="54" t="str">
        <f t="shared" si="7"/>
        <v>Nzola</v>
      </c>
      <c r="B455">
        <v>5336</v>
      </c>
      <c r="C455" t="s">
        <v>48</v>
      </c>
      <c r="D455" t="s">
        <v>619</v>
      </c>
      <c r="E455" t="s">
        <v>162</v>
      </c>
      <c r="F455" t="s">
        <v>109</v>
      </c>
      <c r="G455">
        <v>22</v>
      </c>
      <c r="H455">
        <v>23</v>
      </c>
      <c r="I455">
        <v>-1</v>
      </c>
      <c r="J455">
        <v>22</v>
      </c>
      <c r="K455">
        <v>23</v>
      </c>
      <c r="L455">
        <v>-1</v>
      </c>
      <c r="M455">
        <v>81</v>
      </c>
      <c r="N455">
        <v>80</v>
      </c>
    </row>
    <row r="456" spans="1:14" x14ac:dyDescent="0.25">
      <c r="A456" s="54" t="str">
        <f t="shared" si="7"/>
        <v>Lauriente'</v>
      </c>
      <c r="B456">
        <v>6060</v>
      </c>
      <c r="C456" t="s">
        <v>48</v>
      </c>
      <c r="D456" t="s">
        <v>48</v>
      </c>
      <c r="E456" t="s">
        <v>469</v>
      </c>
      <c r="F456" t="s">
        <v>270</v>
      </c>
      <c r="G456">
        <v>21</v>
      </c>
      <c r="H456">
        <v>21</v>
      </c>
      <c r="I456">
        <v>0</v>
      </c>
      <c r="J456">
        <v>21</v>
      </c>
      <c r="K456">
        <v>21</v>
      </c>
      <c r="L456">
        <v>0</v>
      </c>
      <c r="M456">
        <v>105</v>
      </c>
      <c r="N456">
        <v>110</v>
      </c>
    </row>
    <row r="457" spans="1:14" x14ac:dyDescent="0.25">
      <c r="A457" s="54" t="str">
        <f t="shared" si="7"/>
        <v>Zapata D.</v>
      </c>
      <c r="B457">
        <v>608</v>
      </c>
      <c r="C457" t="s">
        <v>48</v>
      </c>
      <c r="D457" t="s">
        <v>619</v>
      </c>
      <c r="E457" t="s">
        <v>495</v>
      </c>
      <c r="F457" t="s">
        <v>218</v>
      </c>
      <c r="G457">
        <v>19</v>
      </c>
      <c r="H457">
        <v>19</v>
      </c>
      <c r="I457">
        <v>0</v>
      </c>
      <c r="J457">
        <v>19</v>
      </c>
      <c r="K457">
        <v>19</v>
      </c>
      <c r="L457">
        <v>0</v>
      </c>
      <c r="M457">
        <v>180</v>
      </c>
      <c r="N457">
        <v>170</v>
      </c>
    </row>
    <row r="458" spans="1:14" x14ac:dyDescent="0.25">
      <c r="A458" s="54" t="str">
        <f t="shared" si="7"/>
        <v>Chiesa</v>
      </c>
      <c r="B458">
        <v>2002</v>
      </c>
      <c r="C458" t="s">
        <v>48</v>
      </c>
      <c r="D458" t="s">
        <v>48</v>
      </c>
      <c r="E458" t="s">
        <v>263</v>
      </c>
      <c r="F458" t="s">
        <v>242</v>
      </c>
      <c r="G458">
        <v>19</v>
      </c>
      <c r="H458">
        <v>17</v>
      </c>
      <c r="I458">
        <v>2</v>
      </c>
      <c r="J458">
        <v>19</v>
      </c>
      <c r="K458">
        <v>17</v>
      </c>
      <c r="L458">
        <v>2</v>
      </c>
      <c r="M458">
        <v>142</v>
      </c>
      <c r="N458">
        <v>142</v>
      </c>
    </row>
    <row r="459" spans="1:14" x14ac:dyDescent="0.25">
      <c r="A459" s="54" t="str">
        <f t="shared" si="7"/>
        <v>Milik</v>
      </c>
      <c r="B459">
        <v>2012</v>
      </c>
      <c r="C459" t="s">
        <v>48</v>
      </c>
      <c r="D459" t="s">
        <v>619</v>
      </c>
      <c r="E459" t="s">
        <v>265</v>
      </c>
      <c r="F459" t="s">
        <v>242</v>
      </c>
      <c r="G459">
        <v>18</v>
      </c>
      <c r="H459">
        <v>18</v>
      </c>
      <c r="I459">
        <v>0</v>
      </c>
      <c r="J459">
        <v>17</v>
      </c>
      <c r="K459">
        <v>17</v>
      </c>
      <c r="L459">
        <v>0</v>
      </c>
      <c r="M459">
        <v>92</v>
      </c>
      <c r="N459">
        <v>82</v>
      </c>
    </row>
    <row r="460" spans="1:14" x14ac:dyDescent="0.25">
      <c r="A460" s="54" t="str">
        <f t="shared" si="7"/>
        <v>Gonzalez N.</v>
      </c>
      <c r="B460">
        <v>4179</v>
      </c>
      <c r="C460" t="s">
        <v>48</v>
      </c>
      <c r="D460" t="s">
        <v>48</v>
      </c>
      <c r="E460" t="s">
        <v>160</v>
      </c>
      <c r="F460" t="s">
        <v>109</v>
      </c>
      <c r="G460">
        <v>17</v>
      </c>
      <c r="H460">
        <v>15</v>
      </c>
      <c r="I460">
        <v>2</v>
      </c>
      <c r="J460">
        <v>17</v>
      </c>
      <c r="K460">
        <v>15</v>
      </c>
      <c r="L460">
        <v>2</v>
      </c>
      <c r="M460">
        <v>95</v>
      </c>
      <c r="N460">
        <v>100</v>
      </c>
    </row>
    <row r="461" spans="1:14" x14ac:dyDescent="0.25">
      <c r="A461" s="54" t="str">
        <f t="shared" si="7"/>
        <v>Okafor</v>
      </c>
      <c r="B461">
        <v>6227</v>
      </c>
      <c r="C461" t="s">
        <v>48</v>
      </c>
      <c r="D461" t="s">
        <v>619</v>
      </c>
      <c r="E461" t="s">
        <v>343</v>
      </c>
      <c r="F461" t="s">
        <v>243</v>
      </c>
      <c r="G461">
        <v>16</v>
      </c>
      <c r="H461">
        <v>16</v>
      </c>
      <c r="I461">
        <v>0</v>
      </c>
      <c r="J461">
        <v>15</v>
      </c>
      <c r="K461">
        <v>15</v>
      </c>
      <c r="L461">
        <v>0</v>
      </c>
      <c r="M461">
        <v>52</v>
      </c>
      <c r="N461">
        <v>48</v>
      </c>
    </row>
    <row r="462" spans="1:14" x14ac:dyDescent="0.25">
      <c r="A462" s="54" t="str">
        <f t="shared" si="7"/>
        <v>Toure' E.</v>
      </c>
      <c r="B462">
        <v>6229</v>
      </c>
      <c r="C462" t="s">
        <v>48</v>
      </c>
      <c r="D462" t="s">
        <v>619</v>
      </c>
      <c r="E462" t="s">
        <v>51</v>
      </c>
      <c r="F462" t="s">
        <v>22</v>
      </c>
      <c r="G462">
        <v>15</v>
      </c>
      <c r="H462">
        <v>16</v>
      </c>
      <c r="I462">
        <v>-1</v>
      </c>
      <c r="J462">
        <v>14</v>
      </c>
      <c r="K462">
        <v>15</v>
      </c>
      <c r="L462">
        <v>-1</v>
      </c>
      <c r="M462">
        <v>45</v>
      </c>
      <c r="N462">
        <v>45</v>
      </c>
    </row>
    <row r="463" spans="1:14" x14ac:dyDescent="0.25">
      <c r="A463" s="54" t="str">
        <f t="shared" si="7"/>
        <v>Beltran L.</v>
      </c>
      <c r="B463">
        <v>6409</v>
      </c>
      <c r="C463" t="s">
        <v>48</v>
      </c>
      <c r="D463" t="s">
        <v>619</v>
      </c>
      <c r="E463" t="s">
        <v>163</v>
      </c>
      <c r="F463" t="s">
        <v>109</v>
      </c>
      <c r="G463">
        <v>15</v>
      </c>
      <c r="H463">
        <v>16</v>
      </c>
      <c r="I463">
        <v>-1</v>
      </c>
      <c r="J463">
        <v>15</v>
      </c>
      <c r="K463">
        <v>16</v>
      </c>
      <c r="L463">
        <v>-1</v>
      </c>
      <c r="M463">
        <v>61</v>
      </c>
      <c r="N463">
        <v>60</v>
      </c>
    </row>
    <row r="464" spans="1:14" x14ac:dyDescent="0.25">
      <c r="A464" s="54" t="str">
        <f t="shared" si="7"/>
        <v>Lapadula</v>
      </c>
      <c r="B464">
        <v>1939</v>
      </c>
      <c r="C464" t="s">
        <v>48</v>
      </c>
      <c r="D464" t="s">
        <v>619</v>
      </c>
      <c r="E464" t="s">
        <v>102</v>
      </c>
      <c r="F464" t="s">
        <v>80</v>
      </c>
      <c r="G464">
        <v>14</v>
      </c>
      <c r="H464">
        <v>15</v>
      </c>
      <c r="I464">
        <v>-1</v>
      </c>
      <c r="J464">
        <v>14</v>
      </c>
      <c r="K464">
        <v>15</v>
      </c>
      <c r="L464">
        <v>-1</v>
      </c>
      <c r="M464">
        <v>38</v>
      </c>
      <c r="N464">
        <v>35</v>
      </c>
    </row>
    <row r="465" spans="1:14" x14ac:dyDescent="0.25">
      <c r="A465" s="54" t="str">
        <f t="shared" si="7"/>
        <v>Caprari</v>
      </c>
      <c r="B465">
        <v>1958</v>
      </c>
      <c r="C465" t="s">
        <v>48</v>
      </c>
      <c r="D465" t="s">
        <v>48</v>
      </c>
      <c r="E465" t="s">
        <v>369</v>
      </c>
      <c r="F465" t="s">
        <v>346</v>
      </c>
      <c r="G465">
        <v>14</v>
      </c>
      <c r="H465">
        <v>14</v>
      </c>
      <c r="I465">
        <v>0</v>
      </c>
      <c r="J465">
        <v>14</v>
      </c>
      <c r="K465">
        <v>14</v>
      </c>
      <c r="L465">
        <v>0</v>
      </c>
      <c r="M465">
        <v>41</v>
      </c>
      <c r="N465">
        <v>45</v>
      </c>
    </row>
    <row r="466" spans="1:14" x14ac:dyDescent="0.25">
      <c r="A466" s="54" t="str">
        <f t="shared" si="7"/>
        <v>Sanchez</v>
      </c>
      <c r="B466">
        <v>2475</v>
      </c>
      <c r="C466" t="s">
        <v>48</v>
      </c>
      <c r="D466" t="s">
        <v>48</v>
      </c>
      <c r="E466" t="s">
        <v>240</v>
      </c>
      <c r="F466" t="s">
        <v>217</v>
      </c>
      <c r="G466">
        <v>14</v>
      </c>
      <c r="H466">
        <v>15</v>
      </c>
      <c r="I466">
        <v>-1</v>
      </c>
      <c r="J466">
        <v>14</v>
      </c>
      <c r="K466">
        <v>15</v>
      </c>
      <c r="L466">
        <v>-1</v>
      </c>
      <c r="M466">
        <v>44</v>
      </c>
      <c r="N466">
        <v>44</v>
      </c>
    </row>
    <row r="467" spans="1:14" x14ac:dyDescent="0.25">
      <c r="A467" s="54" t="str">
        <f t="shared" si="7"/>
        <v>Abraham</v>
      </c>
      <c r="B467">
        <v>2544</v>
      </c>
      <c r="C467" t="s">
        <v>48</v>
      </c>
      <c r="D467" t="s">
        <v>619</v>
      </c>
      <c r="E467" t="s">
        <v>421</v>
      </c>
      <c r="F467" t="s">
        <v>347</v>
      </c>
      <c r="G467">
        <v>14</v>
      </c>
      <c r="H467">
        <v>15</v>
      </c>
      <c r="I467">
        <v>-1</v>
      </c>
      <c r="J467">
        <v>14</v>
      </c>
      <c r="K467">
        <v>15</v>
      </c>
      <c r="L467">
        <v>-1</v>
      </c>
      <c r="M467">
        <v>50</v>
      </c>
      <c r="N467">
        <v>45</v>
      </c>
    </row>
    <row r="468" spans="1:14" x14ac:dyDescent="0.25">
      <c r="A468" s="54" t="str">
        <f t="shared" si="7"/>
        <v>Caputo</v>
      </c>
      <c r="B468">
        <v>2819</v>
      </c>
      <c r="C468" t="s">
        <v>48</v>
      </c>
      <c r="D468" t="s">
        <v>619</v>
      </c>
      <c r="E468" t="s">
        <v>135</v>
      </c>
      <c r="F468" t="s">
        <v>108</v>
      </c>
      <c r="G468">
        <v>14</v>
      </c>
      <c r="H468">
        <v>15</v>
      </c>
      <c r="I468">
        <v>-1</v>
      </c>
      <c r="J468">
        <v>14</v>
      </c>
      <c r="K468">
        <v>15</v>
      </c>
      <c r="L468">
        <v>-1</v>
      </c>
      <c r="M468">
        <v>52</v>
      </c>
      <c r="N468">
        <v>48</v>
      </c>
    </row>
    <row r="469" spans="1:14" x14ac:dyDescent="0.25">
      <c r="A469" s="54" t="str">
        <f t="shared" si="7"/>
        <v>Ngonge</v>
      </c>
      <c r="B469">
        <v>6145</v>
      </c>
      <c r="C469" t="s">
        <v>48</v>
      </c>
      <c r="D469" t="s">
        <v>48</v>
      </c>
      <c r="E469" t="s">
        <v>552</v>
      </c>
      <c r="F469" t="s">
        <v>375</v>
      </c>
      <c r="G469">
        <v>14</v>
      </c>
      <c r="H469">
        <v>12</v>
      </c>
      <c r="I469">
        <v>2</v>
      </c>
      <c r="J469">
        <v>14</v>
      </c>
      <c r="K469">
        <v>12</v>
      </c>
      <c r="L469">
        <v>2</v>
      </c>
      <c r="M469">
        <v>50</v>
      </c>
      <c r="N469">
        <v>52</v>
      </c>
    </row>
    <row r="470" spans="1:14" x14ac:dyDescent="0.25">
      <c r="A470" s="54" t="str">
        <f t="shared" si="7"/>
        <v>Muriel</v>
      </c>
      <c r="B470">
        <v>507</v>
      </c>
      <c r="C470" t="s">
        <v>48</v>
      </c>
      <c r="D470" t="s">
        <v>619</v>
      </c>
      <c r="E470" t="s">
        <v>50</v>
      </c>
      <c r="F470" t="s">
        <v>22</v>
      </c>
      <c r="G470">
        <v>13</v>
      </c>
      <c r="H470">
        <v>14</v>
      </c>
      <c r="I470">
        <v>-1</v>
      </c>
      <c r="J470">
        <v>12</v>
      </c>
      <c r="K470">
        <v>13</v>
      </c>
      <c r="L470">
        <v>-1</v>
      </c>
      <c r="M470">
        <v>38</v>
      </c>
      <c r="N470">
        <v>29</v>
      </c>
    </row>
    <row r="471" spans="1:14" x14ac:dyDescent="0.25">
      <c r="A471" s="54" t="str">
        <f t="shared" si="7"/>
        <v>Pinamonti</v>
      </c>
      <c r="B471">
        <v>2038</v>
      </c>
      <c r="C471" t="s">
        <v>48</v>
      </c>
      <c r="D471" t="s">
        <v>619</v>
      </c>
      <c r="E471" t="s">
        <v>470</v>
      </c>
      <c r="F471" t="s">
        <v>270</v>
      </c>
      <c r="G471">
        <v>13</v>
      </c>
      <c r="H471">
        <v>13</v>
      </c>
      <c r="I471">
        <v>0</v>
      </c>
      <c r="J471">
        <v>12</v>
      </c>
      <c r="K471">
        <v>12</v>
      </c>
      <c r="L471">
        <v>0</v>
      </c>
      <c r="M471">
        <v>57</v>
      </c>
      <c r="N471">
        <v>55</v>
      </c>
    </row>
    <row r="472" spans="1:14" x14ac:dyDescent="0.25">
      <c r="A472" s="54" t="str">
        <f t="shared" si="7"/>
        <v>Deulofeu</v>
      </c>
      <c r="B472">
        <v>2119</v>
      </c>
      <c r="C472" t="s">
        <v>48</v>
      </c>
      <c r="D472" t="s">
        <v>48</v>
      </c>
      <c r="E472" t="s">
        <v>521</v>
      </c>
      <c r="F472" t="s">
        <v>295</v>
      </c>
      <c r="G472">
        <v>13</v>
      </c>
      <c r="H472">
        <v>14</v>
      </c>
      <c r="I472">
        <v>-1</v>
      </c>
      <c r="J472">
        <v>13</v>
      </c>
      <c r="K472">
        <v>14</v>
      </c>
      <c r="L472">
        <v>-1</v>
      </c>
      <c r="M472">
        <v>20</v>
      </c>
      <c r="N472">
        <v>24</v>
      </c>
    </row>
    <row r="473" spans="1:14" x14ac:dyDescent="0.25">
      <c r="A473" s="54" t="str">
        <f t="shared" si="7"/>
        <v>Jovic</v>
      </c>
      <c r="B473">
        <v>2438</v>
      </c>
      <c r="C473" t="s">
        <v>48</v>
      </c>
      <c r="D473" t="s">
        <v>619</v>
      </c>
      <c r="E473" t="s">
        <v>344</v>
      </c>
      <c r="F473" t="s">
        <v>243</v>
      </c>
      <c r="G473">
        <v>13</v>
      </c>
      <c r="H473">
        <v>14</v>
      </c>
      <c r="I473">
        <v>-1</v>
      </c>
      <c r="J473">
        <v>12</v>
      </c>
      <c r="K473">
        <v>13</v>
      </c>
      <c r="L473">
        <v>-1</v>
      </c>
      <c r="M473">
        <v>28</v>
      </c>
      <c r="N473">
        <v>20</v>
      </c>
    </row>
    <row r="474" spans="1:14" x14ac:dyDescent="0.25">
      <c r="A474" s="54" t="str">
        <f t="shared" si="7"/>
        <v>Zirkzee</v>
      </c>
      <c r="B474">
        <v>5086</v>
      </c>
      <c r="C474" t="s">
        <v>48</v>
      </c>
      <c r="D474" t="s">
        <v>619</v>
      </c>
      <c r="E474" t="s">
        <v>76</v>
      </c>
      <c r="F474" t="s">
        <v>53</v>
      </c>
      <c r="G474">
        <v>13</v>
      </c>
      <c r="H474">
        <v>11</v>
      </c>
      <c r="I474">
        <v>2</v>
      </c>
      <c r="J474">
        <v>12</v>
      </c>
      <c r="K474">
        <v>10</v>
      </c>
      <c r="L474">
        <v>2</v>
      </c>
      <c r="M474">
        <v>71</v>
      </c>
      <c r="N474">
        <v>65</v>
      </c>
    </row>
    <row r="475" spans="1:14" x14ac:dyDescent="0.25">
      <c r="A475" s="54" t="str">
        <f t="shared" si="7"/>
        <v>Krstovic</v>
      </c>
      <c r="B475">
        <v>6435</v>
      </c>
      <c r="C475" t="s">
        <v>48</v>
      </c>
      <c r="D475" t="s">
        <v>619</v>
      </c>
      <c r="E475" t="s">
        <v>313</v>
      </c>
      <c r="F475" t="s">
        <v>294</v>
      </c>
      <c r="G475">
        <v>13</v>
      </c>
      <c r="H475">
        <v>11</v>
      </c>
      <c r="I475">
        <v>2</v>
      </c>
      <c r="J475">
        <v>13</v>
      </c>
      <c r="K475">
        <v>11</v>
      </c>
      <c r="L475">
        <v>2</v>
      </c>
      <c r="M475">
        <v>66</v>
      </c>
      <c r="N475">
        <v>55</v>
      </c>
    </row>
    <row r="476" spans="1:14" x14ac:dyDescent="0.25">
      <c r="A476" s="54" t="str">
        <f t="shared" si="7"/>
        <v>Petagna</v>
      </c>
      <c r="B476">
        <v>383</v>
      </c>
      <c r="C476" t="s">
        <v>48</v>
      </c>
      <c r="D476" t="s">
        <v>619</v>
      </c>
      <c r="E476" t="s">
        <v>103</v>
      </c>
      <c r="F476" t="s">
        <v>80</v>
      </c>
      <c r="G476">
        <v>12</v>
      </c>
      <c r="H476">
        <v>13</v>
      </c>
      <c r="I476">
        <v>-1</v>
      </c>
      <c r="J476">
        <v>12</v>
      </c>
      <c r="K476">
        <v>13</v>
      </c>
      <c r="L476">
        <v>-1</v>
      </c>
      <c r="M476">
        <v>32</v>
      </c>
      <c r="N476">
        <v>27</v>
      </c>
    </row>
    <row r="477" spans="1:14" x14ac:dyDescent="0.25">
      <c r="A477" s="54" t="str">
        <f t="shared" si="7"/>
        <v>Belotti</v>
      </c>
      <c r="B477">
        <v>441</v>
      </c>
      <c r="C477" t="s">
        <v>48</v>
      </c>
      <c r="D477" t="s">
        <v>619</v>
      </c>
      <c r="E477" t="s">
        <v>422</v>
      </c>
      <c r="F477" t="s">
        <v>347</v>
      </c>
      <c r="G477">
        <v>12</v>
      </c>
      <c r="H477">
        <v>9</v>
      </c>
      <c r="I477">
        <v>3</v>
      </c>
      <c r="J477">
        <v>11</v>
      </c>
      <c r="K477">
        <v>8</v>
      </c>
      <c r="L477">
        <v>3</v>
      </c>
      <c r="M477">
        <v>52</v>
      </c>
      <c r="N477">
        <v>45</v>
      </c>
    </row>
    <row r="478" spans="1:14" x14ac:dyDescent="0.25">
      <c r="A478" s="54" t="str">
        <f t="shared" si="7"/>
        <v>Simeone</v>
      </c>
      <c r="B478">
        <v>2061</v>
      </c>
      <c r="C478" t="s">
        <v>48</v>
      </c>
      <c r="D478" t="s">
        <v>619</v>
      </c>
      <c r="E478" t="s">
        <v>397</v>
      </c>
      <c r="F478" t="s">
        <v>374</v>
      </c>
      <c r="G478">
        <v>12</v>
      </c>
      <c r="H478">
        <v>13</v>
      </c>
      <c r="I478">
        <v>-1</v>
      </c>
      <c r="J478">
        <v>11</v>
      </c>
      <c r="K478">
        <v>12</v>
      </c>
      <c r="L478">
        <v>-1</v>
      </c>
      <c r="M478">
        <v>30</v>
      </c>
      <c r="N478">
        <v>23</v>
      </c>
    </row>
    <row r="479" spans="1:14" x14ac:dyDescent="0.25">
      <c r="A479" s="54" t="str">
        <f t="shared" si="7"/>
        <v>Cambiaghi</v>
      </c>
      <c r="B479">
        <v>4436</v>
      </c>
      <c r="C479" t="s">
        <v>48</v>
      </c>
      <c r="D479" t="s">
        <v>48</v>
      </c>
      <c r="E479" t="s">
        <v>132</v>
      </c>
      <c r="F479" t="s">
        <v>108</v>
      </c>
      <c r="G479">
        <v>12</v>
      </c>
      <c r="H479">
        <v>12</v>
      </c>
      <c r="I479">
        <v>0</v>
      </c>
      <c r="J479">
        <v>12</v>
      </c>
      <c r="K479">
        <v>12</v>
      </c>
      <c r="L479">
        <v>0</v>
      </c>
      <c r="M479">
        <v>28</v>
      </c>
      <c r="N479">
        <v>30</v>
      </c>
    </row>
    <row r="480" spans="1:14" x14ac:dyDescent="0.25">
      <c r="A480" s="54" t="str">
        <f t="shared" si="7"/>
        <v>Shomurodov</v>
      </c>
      <c r="B480">
        <v>5311</v>
      </c>
      <c r="C480" t="s">
        <v>48</v>
      </c>
      <c r="D480" t="s">
        <v>619</v>
      </c>
      <c r="E480" t="s">
        <v>106</v>
      </c>
      <c r="F480" t="s">
        <v>80</v>
      </c>
      <c r="G480">
        <v>12</v>
      </c>
      <c r="H480">
        <v>13</v>
      </c>
      <c r="I480">
        <v>-1</v>
      </c>
      <c r="J480">
        <v>12</v>
      </c>
      <c r="K480">
        <v>13</v>
      </c>
      <c r="L480">
        <v>-1</v>
      </c>
      <c r="M480">
        <v>22</v>
      </c>
      <c r="N480">
        <v>20</v>
      </c>
    </row>
    <row r="481" spans="1:14" x14ac:dyDescent="0.25">
      <c r="A481" s="54" t="str">
        <f t="shared" si="7"/>
        <v>Azmoun</v>
      </c>
      <c r="B481">
        <v>5795</v>
      </c>
      <c r="C481" t="s">
        <v>48</v>
      </c>
      <c r="D481" t="s">
        <v>619</v>
      </c>
      <c r="E481" t="s">
        <v>423</v>
      </c>
      <c r="F481" t="s">
        <v>347</v>
      </c>
      <c r="G481">
        <v>12</v>
      </c>
      <c r="H481">
        <v>13</v>
      </c>
      <c r="I481">
        <v>-1</v>
      </c>
      <c r="J481">
        <v>11</v>
      </c>
      <c r="K481">
        <v>12</v>
      </c>
      <c r="L481">
        <v>-1</v>
      </c>
      <c r="M481">
        <v>40</v>
      </c>
      <c r="N481">
        <v>45</v>
      </c>
    </row>
    <row r="482" spans="1:14" x14ac:dyDescent="0.25">
      <c r="A482" s="54" t="str">
        <f t="shared" si="7"/>
        <v>Castellanos</v>
      </c>
      <c r="B482">
        <v>6226</v>
      </c>
      <c r="C482" t="s">
        <v>48</v>
      </c>
      <c r="D482" t="s">
        <v>619</v>
      </c>
      <c r="E482" t="s">
        <v>292</v>
      </c>
      <c r="F482" t="s">
        <v>269</v>
      </c>
      <c r="G482">
        <v>12</v>
      </c>
      <c r="H482">
        <v>13</v>
      </c>
      <c r="I482">
        <v>-1</v>
      </c>
      <c r="J482">
        <v>11</v>
      </c>
      <c r="K482">
        <v>12</v>
      </c>
      <c r="L482">
        <v>-1</v>
      </c>
      <c r="M482">
        <v>28</v>
      </c>
      <c r="N482">
        <v>22</v>
      </c>
    </row>
    <row r="483" spans="1:14" x14ac:dyDescent="0.25">
      <c r="A483" s="54" t="str">
        <f t="shared" si="7"/>
        <v>Thauvin</v>
      </c>
      <c r="B483">
        <v>2369</v>
      </c>
      <c r="C483" t="s">
        <v>48</v>
      </c>
      <c r="D483" t="s">
        <v>48</v>
      </c>
      <c r="E483" t="s">
        <v>528</v>
      </c>
      <c r="F483" t="s">
        <v>295</v>
      </c>
      <c r="G483">
        <v>11</v>
      </c>
      <c r="H483">
        <v>11</v>
      </c>
      <c r="I483">
        <v>0</v>
      </c>
      <c r="J483">
        <v>11</v>
      </c>
      <c r="K483">
        <v>11</v>
      </c>
      <c r="L483">
        <v>0</v>
      </c>
      <c r="M483">
        <v>16</v>
      </c>
      <c r="N483">
        <v>18</v>
      </c>
    </row>
    <row r="484" spans="1:14" x14ac:dyDescent="0.25">
      <c r="A484" s="54" t="str">
        <f t="shared" si="7"/>
        <v>Pedro</v>
      </c>
      <c r="B484">
        <v>2489</v>
      </c>
      <c r="C484" t="s">
        <v>48</v>
      </c>
      <c r="D484" t="s">
        <v>48</v>
      </c>
      <c r="E484" t="s">
        <v>290</v>
      </c>
      <c r="F484" t="s">
        <v>269</v>
      </c>
      <c r="G484">
        <v>11</v>
      </c>
      <c r="H484">
        <v>12</v>
      </c>
      <c r="I484">
        <v>-1</v>
      </c>
      <c r="J484">
        <v>11</v>
      </c>
      <c r="K484">
        <v>12</v>
      </c>
      <c r="L484">
        <v>-1</v>
      </c>
      <c r="M484">
        <v>18</v>
      </c>
      <c r="N484">
        <v>18</v>
      </c>
    </row>
    <row r="485" spans="1:14" x14ac:dyDescent="0.25">
      <c r="A485" s="54" t="str">
        <f t="shared" si="7"/>
        <v>Brekalo</v>
      </c>
      <c r="B485">
        <v>4184</v>
      </c>
      <c r="C485" t="s">
        <v>48</v>
      </c>
      <c r="D485" t="s">
        <v>606</v>
      </c>
      <c r="E485" t="s">
        <v>164</v>
      </c>
      <c r="F485" t="s">
        <v>109</v>
      </c>
      <c r="G485">
        <v>11</v>
      </c>
      <c r="H485">
        <v>11</v>
      </c>
      <c r="I485">
        <v>0</v>
      </c>
      <c r="J485">
        <v>13</v>
      </c>
      <c r="K485">
        <v>13</v>
      </c>
      <c r="L485">
        <v>0</v>
      </c>
      <c r="M485">
        <v>17</v>
      </c>
      <c r="N485">
        <v>17</v>
      </c>
    </row>
    <row r="486" spans="1:14" x14ac:dyDescent="0.25">
      <c r="A486" s="54" t="str">
        <f t="shared" si="7"/>
        <v>Henry</v>
      </c>
      <c r="B486">
        <v>5529</v>
      </c>
      <c r="C486" t="s">
        <v>48</v>
      </c>
      <c r="D486" t="s">
        <v>619</v>
      </c>
      <c r="E486" t="s">
        <v>555</v>
      </c>
      <c r="F486" t="s">
        <v>375</v>
      </c>
      <c r="G486">
        <v>11</v>
      </c>
      <c r="H486">
        <v>12</v>
      </c>
      <c r="I486">
        <v>-1</v>
      </c>
      <c r="J486">
        <v>10</v>
      </c>
      <c r="K486">
        <v>11</v>
      </c>
      <c r="L486">
        <v>-1</v>
      </c>
      <c r="M486">
        <v>6</v>
      </c>
      <c r="N486">
        <v>6</v>
      </c>
    </row>
    <row r="487" spans="1:14" x14ac:dyDescent="0.25">
      <c r="A487" s="54" t="str">
        <f t="shared" si="7"/>
        <v>Mulattieri</v>
      </c>
      <c r="B487">
        <v>6205</v>
      </c>
      <c r="C487" t="s">
        <v>48</v>
      </c>
      <c r="D487" t="s">
        <v>619</v>
      </c>
      <c r="E487" t="s">
        <v>471</v>
      </c>
      <c r="F487" t="s">
        <v>270</v>
      </c>
      <c r="G487">
        <v>11</v>
      </c>
      <c r="H487">
        <v>11</v>
      </c>
      <c r="I487">
        <v>0</v>
      </c>
      <c r="J487">
        <v>10</v>
      </c>
      <c r="K487">
        <v>10</v>
      </c>
      <c r="L487">
        <v>0</v>
      </c>
      <c r="M487">
        <v>22</v>
      </c>
      <c r="N487">
        <v>20</v>
      </c>
    </row>
    <row r="488" spans="1:14" x14ac:dyDescent="0.25">
      <c r="A488" s="54" t="str">
        <f t="shared" si="7"/>
        <v>Almqvist</v>
      </c>
      <c r="B488">
        <v>6207</v>
      </c>
      <c r="C488" t="s">
        <v>48</v>
      </c>
      <c r="D488" t="s">
        <v>48</v>
      </c>
      <c r="E488" t="s">
        <v>315</v>
      </c>
      <c r="F488" t="s">
        <v>294</v>
      </c>
      <c r="G488">
        <v>11</v>
      </c>
      <c r="H488">
        <v>10</v>
      </c>
      <c r="I488">
        <v>1</v>
      </c>
      <c r="J488">
        <v>11</v>
      </c>
      <c r="K488">
        <v>10</v>
      </c>
      <c r="L488">
        <v>1</v>
      </c>
      <c r="M488">
        <v>28</v>
      </c>
      <c r="N488">
        <v>32</v>
      </c>
    </row>
    <row r="489" spans="1:14" x14ac:dyDescent="0.25">
      <c r="A489" s="54" t="str">
        <f t="shared" si="7"/>
        <v>Isaksen</v>
      </c>
      <c r="B489">
        <v>6398</v>
      </c>
      <c r="C489" t="s">
        <v>48</v>
      </c>
      <c r="D489" t="s">
        <v>48</v>
      </c>
      <c r="E489" t="s">
        <v>291</v>
      </c>
      <c r="F489" t="s">
        <v>269</v>
      </c>
      <c r="G489">
        <v>11</v>
      </c>
      <c r="H489">
        <v>12</v>
      </c>
      <c r="I489">
        <v>-1</v>
      </c>
      <c r="J489">
        <v>11</v>
      </c>
      <c r="K489">
        <v>12</v>
      </c>
      <c r="L489">
        <v>-1</v>
      </c>
      <c r="M489">
        <v>21</v>
      </c>
      <c r="N489">
        <v>21</v>
      </c>
    </row>
    <row r="490" spans="1:14" x14ac:dyDescent="0.25">
      <c r="A490" s="54" t="str">
        <f t="shared" si="7"/>
        <v>Karlsson</v>
      </c>
      <c r="B490">
        <v>6459</v>
      </c>
      <c r="C490" t="s">
        <v>48</v>
      </c>
      <c r="D490" t="s">
        <v>48</v>
      </c>
      <c r="E490" t="s">
        <v>77</v>
      </c>
      <c r="F490" t="s">
        <v>53</v>
      </c>
      <c r="G490">
        <v>11</v>
      </c>
      <c r="H490">
        <v>11</v>
      </c>
      <c r="I490">
        <v>0</v>
      </c>
      <c r="J490">
        <v>11</v>
      </c>
      <c r="K490">
        <v>11</v>
      </c>
      <c r="L490">
        <v>0</v>
      </c>
      <c r="M490">
        <v>25</v>
      </c>
      <c r="N490">
        <v>25</v>
      </c>
    </row>
    <row r="491" spans="1:14" x14ac:dyDescent="0.25">
      <c r="A491" s="54" t="str">
        <f t="shared" si="7"/>
        <v>Kean</v>
      </c>
      <c r="B491">
        <v>2097</v>
      </c>
      <c r="C491" t="s">
        <v>48</v>
      </c>
      <c r="D491" t="s">
        <v>619</v>
      </c>
      <c r="E491" t="s">
        <v>266</v>
      </c>
      <c r="F491" t="s">
        <v>242</v>
      </c>
      <c r="G491">
        <v>10</v>
      </c>
      <c r="H491">
        <v>11</v>
      </c>
      <c r="I491">
        <v>-1</v>
      </c>
      <c r="J491">
        <v>9</v>
      </c>
      <c r="K491">
        <v>10</v>
      </c>
      <c r="L491">
        <v>-1</v>
      </c>
      <c r="M491">
        <v>20</v>
      </c>
      <c r="N491">
        <v>17</v>
      </c>
    </row>
    <row r="492" spans="1:14" x14ac:dyDescent="0.25">
      <c r="A492" s="54" t="str">
        <f t="shared" si="7"/>
        <v>Karamoh</v>
      </c>
      <c r="B492">
        <v>2325</v>
      </c>
      <c r="C492" t="s">
        <v>48</v>
      </c>
      <c r="D492" t="s">
        <v>48</v>
      </c>
      <c r="E492" t="s">
        <v>497</v>
      </c>
      <c r="F492" t="s">
        <v>218</v>
      </c>
      <c r="G492">
        <v>10</v>
      </c>
      <c r="H492">
        <v>10</v>
      </c>
      <c r="I492">
        <v>0</v>
      </c>
      <c r="J492">
        <v>10</v>
      </c>
      <c r="K492">
        <v>10</v>
      </c>
      <c r="L492">
        <v>0</v>
      </c>
      <c r="M492">
        <v>6</v>
      </c>
      <c r="N492">
        <v>6</v>
      </c>
    </row>
    <row r="493" spans="1:14" x14ac:dyDescent="0.25">
      <c r="A493" s="54" t="str">
        <f t="shared" si="7"/>
        <v>Djuric</v>
      </c>
      <c r="B493">
        <v>5471</v>
      </c>
      <c r="C493" t="s">
        <v>48</v>
      </c>
      <c r="D493" t="s">
        <v>619</v>
      </c>
      <c r="E493" t="s">
        <v>557</v>
      </c>
      <c r="F493" t="s">
        <v>375</v>
      </c>
      <c r="G493">
        <v>10</v>
      </c>
      <c r="H493">
        <v>9</v>
      </c>
      <c r="I493">
        <v>1</v>
      </c>
      <c r="J493">
        <v>9</v>
      </c>
      <c r="K493">
        <v>8</v>
      </c>
      <c r="L493">
        <v>1</v>
      </c>
      <c r="M493">
        <v>10</v>
      </c>
      <c r="N493">
        <v>8</v>
      </c>
    </row>
    <row r="494" spans="1:14" x14ac:dyDescent="0.25">
      <c r="A494" s="54" t="str">
        <f t="shared" si="7"/>
        <v>Davis K.</v>
      </c>
      <c r="B494">
        <v>5637</v>
      </c>
      <c r="C494" t="s">
        <v>48</v>
      </c>
      <c r="D494" t="s">
        <v>619</v>
      </c>
      <c r="E494" t="s">
        <v>524</v>
      </c>
      <c r="F494" t="s">
        <v>295</v>
      </c>
      <c r="G494">
        <v>10</v>
      </c>
      <c r="H494">
        <v>10</v>
      </c>
      <c r="I494">
        <v>0</v>
      </c>
      <c r="J494">
        <v>10</v>
      </c>
      <c r="K494">
        <v>10</v>
      </c>
      <c r="L494">
        <v>0</v>
      </c>
      <c r="M494">
        <v>24</v>
      </c>
      <c r="N494">
        <v>22</v>
      </c>
    </row>
    <row r="495" spans="1:14" x14ac:dyDescent="0.25">
      <c r="A495" s="54" t="str">
        <f t="shared" si="7"/>
        <v>Mota</v>
      </c>
      <c r="B495">
        <v>5882</v>
      </c>
      <c r="C495" t="s">
        <v>48</v>
      </c>
      <c r="D495" t="s">
        <v>48</v>
      </c>
      <c r="E495" t="s">
        <v>372</v>
      </c>
      <c r="F495" t="s">
        <v>346</v>
      </c>
      <c r="G495">
        <v>10</v>
      </c>
      <c r="H495">
        <v>11</v>
      </c>
      <c r="I495">
        <v>-1</v>
      </c>
      <c r="J495">
        <v>10</v>
      </c>
      <c r="K495">
        <v>11</v>
      </c>
      <c r="L495">
        <v>-1</v>
      </c>
      <c r="M495">
        <v>16</v>
      </c>
      <c r="N495">
        <v>18</v>
      </c>
    </row>
    <row r="496" spans="1:14" x14ac:dyDescent="0.25">
      <c r="A496" s="54" t="str">
        <f t="shared" si="7"/>
        <v>Brenner</v>
      </c>
      <c r="B496">
        <v>6213</v>
      </c>
      <c r="C496" t="s">
        <v>48</v>
      </c>
      <c r="D496" t="s">
        <v>619</v>
      </c>
      <c r="E496" t="s">
        <v>523</v>
      </c>
      <c r="F496" t="s">
        <v>295</v>
      </c>
      <c r="G496">
        <v>10</v>
      </c>
      <c r="H496">
        <v>11</v>
      </c>
      <c r="I496">
        <v>-1</v>
      </c>
      <c r="J496">
        <v>9</v>
      </c>
      <c r="K496">
        <v>10</v>
      </c>
      <c r="L496">
        <v>-1</v>
      </c>
      <c r="M496">
        <v>12</v>
      </c>
      <c r="N496">
        <v>10</v>
      </c>
    </row>
    <row r="497" spans="1:14" x14ac:dyDescent="0.25">
      <c r="A497" s="54" t="str">
        <f t="shared" si="7"/>
        <v>Cheddira</v>
      </c>
      <c r="B497">
        <v>6439</v>
      </c>
      <c r="C497" t="s">
        <v>48</v>
      </c>
      <c r="D497" t="s">
        <v>619</v>
      </c>
      <c r="E497" t="s">
        <v>187</v>
      </c>
      <c r="F497" t="s">
        <v>54</v>
      </c>
      <c r="G497">
        <v>10</v>
      </c>
      <c r="H497">
        <v>11</v>
      </c>
      <c r="I497">
        <v>-1</v>
      </c>
      <c r="J497">
        <v>10</v>
      </c>
      <c r="K497">
        <v>11</v>
      </c>
      <c r="L497">
        <v>-1</v>
      </c>
      <c r="M497">
        <v>28</v>
      </c>
      <c r="N497">
        <v>22</v>
      </c>
    </row>
    <row r="498" spans="1:14" x14ac:dyDescent="0.25">
      <c r="A498" s="54" t="str">
        <f t="shared" si="7"/>
        <v>Defrel</v>
      </c>
      <c r="B498">
        <v>643</v>
      </c>
      <c r="C498" t="s">
        <v>48</v>
      </c>
      <c r="D498" t="s">
        <v>48</v>
      </c>
      <c r="E498" t="s">
        <v>473</v>
      </c>
      <c r="F498" t="s">
        <v>270</v>
      </c>
      <c r="G498">
        <v>9</v>
      </c>
      <c r="H498">
        <v>9</v>
      </c>
      <c r="I498">
        <v>0</v>
      </c>
      <c r="J498">
        <v>9</v>
      </c>
      <c r="K498">
        <v>9</v>
      </c>
      <c r="L498">
        <v>0</v>
      </c>
      <c r="M498">
        <v>12</v>
      </c>
      <c r="N498">
        <v>13</v>
      </c>
    </row>
    <row r="499" spans="1:14" x14ac:dyDescent="0.25">
      <c r="A499" s="54" t="str">
        <f t="shared" si="7"/>
        <v>Raspadori</v>
      </c>
      <c r="B499">
        <v>4371</v>
      </c>
      <c r="C499" t="s">
        <v>48</v>
      </c>
      <c r="D499" t="s">
        <v>48</v>
      </c>
      <c r="E499" t="s">
        <v>398</v>
      </c>
      <c r="F499" t="s">
        <v>374</v>
      </c>
      <c r="G499">
        <v>9</v>
      </c>
      <c r="H499">
        <v>10</v>
      </c>
      <c r="I499">
        <v>-1</v>
      </c>
      <c r="J499">
        <v>9</v>
      </c>
      <c r="K499">
        <v>10</v>
      </c>
      <c r="L499">
        <v>-1</v>
      </c>
      <c r="M499">
        <v>35</v>
      </c>
      <c r="N499">
        <v>37</v>
      </c>
    </row>
    <row r="500" spans="1:14" x14ac:dyDescent="0.25">
      <c r="A500" s="54" t="str">
        <f t="shared" si="7"/>
        <v>Colombo</v>
      </c>
      <c r="B500">
        <v>4923</v>
      </c>
      <c r="C500" t="s">
        <v>48</v>
      </c>
      <c r="D500" t="s">
        <v>619</v>
      </c>
      <c r="E500" t="s">
        <v>370</v>
      </c>
      <c r="F500" t="s">
        <v>346</v>
      </c>
      <c r="G500">
        <v>9</v>
      </c>
      <c r="H500">
        <v>10</v>
      </c>
      <c r="I500">
        <v>-1</v>
      </c>
      <c r="J500">
        <v>8</v>
      </c>
      <c r="K500">
        <v>9</v>
      </c>
      <c r="L500">
        <v>-1</v>
      </c>
      <c r="M500">
        <v>40</v>
      </c>
      <c r="N500">
        <v>33</v>
      </c>
    </row>
    <row r="501" spans="1:14" x14ac:dyDescent="0.25">
      <c r="A501" s="54" t="str">
        <f t="shared" si="7"/>
        <v>Luvumbo</v>
      </c>
      <c r="B501">
        <v>5297</v>
      </c>
      <c r="C501" t="s">
        <v>48</v>
      </c>
      <c r="D501" t="s">
        <v>48</v>
      </c>
      <c r="E501" t="s">
        <v>104</v>
      </c>
      <c r="F501" t="s">
        <v>80</v>
      </c>
      <c r="G501">
        <v>9</v>
      </c>
      <c r="H501">
        <v>8</v>
      </c>
      <c r="I501">
        <v>1</v>
      </c>
      <c r="J501">
        <v>9</v>
      </c>
      <c r="K501">
        <v>8</v>
      </c>
      <c r="L501">
        <v>1</v>
      </c>
      <c r="M501">
        <v>9</v>
      </c>
      <c r="N501">
        <v>9</v>
      </c>
    </row>
    <row r="502" spans="1:14" x14ac:dyDescent="0.25">
      <c r="A502" s="54" t="str">
        <f t="shared" si="7"/>
        <v>Banda</v>
      </c>
      <c r="B502">
        <v>6001</v>
      </c>
      <c r="C502" t="s">
        <v>48</v>
      </c>
      <c r="D502" t="s">
        <v>48</v>
      </c>
      <c r="E502" t="s">
        <v>316</v>
      </c>
      <c r="F502" t="s">
        <v>294</v>
      </c>
      <c r="G502">
        <v>9</v>
      </c>
      <c r="H502">
        <v>8</v>
      </c>
      <c r="I502">
        <v>1</v>
      </c>
      <c r="J502">
        <v>9</v>
      </c>
      <c r="K502">
        <v>8</v>
      </c>
      <c r="L502">
        <v>1</v>
      </c>
      <c r="M502">
        <v>16</v>
      </c>
      <c r="N502">
        <v>16</v>
      </c>
    </row>
    <row r="503" spans="1:14" x14ac:dyDescent="0.25">
      <c r="A503" s="54" t="str">
        <f t="shared" si="7"/>
        <v>Bonazzoli</v>
      </c>
      <c r="B503">
        <v>505</v>
      </c>
      <c r="C503" t="s">
        <v>48</v>
      </c>
      <c r="D503" t="s">
        <v>48</v>
      </c>
      <c r="E503" t="s">
        <v>553</v>
      </c>
      <c r="F503" t="s">
        <v>375</v>
      </c>
      <c r="G503">
        <v>8</v>
      </c>
      <c r="H503">
        <v>7</v>
      </c>
      <c r="I503">
        <v>1</v>
      </c>
      <c r="J503">
        <v>8</v>
      </c>
      <c r="K503">
        <v>7</v>
      </c>
      <c r="L503">
        <v>1</v>
      </c>
      <c r="M503">
        <v>8</v>
      </c>
      <c r="N503">
        <v>8</v>
      </c>
    </row>
    <row r="504" spans="1:14" x14ac:dyDescent="0.25">
      <c r="A504" s="54" t="str">
        <f t="shared" si="7"/>
        <v>Pellegri</v>
      </c>
      <c r="B504">
        <v>2103</v>
      </c>
      <c r="C504" t="s">
        <v>48</v>
      </c>
      <c r="D504" t="s">
        <v>619</v>
      </c>
      <c r="E504" t="s">
        <v>498</v>
      </c>
      <c r="F504" t="s">
        <v>218</v>
      </c>
      <c r="G504">
        <v>8</v>
      </c>
      <c r="H504">
        <v>8</v>
      </c>
      <c r="I504">
        <v>0</v>
      </c>
      <c r="J504">
        <v>7</v>
      </c>
      <c r="K504">
        <v>7</v>
      </c>
      <c r="L504">
        <v>0</v>
      </c>
      <c r="M504">
        <v>10</v>
      </c>
      <c r="N504">
        <v>7</v>
      </c>
    </row>
    <row r="505" spans="1:14" x14ac:dyDescent="0.25">
      <c r="A505" s="54" t="str">
        <f t="shared" si="7"/>
        <v>Kouame'</v>
      </c>
      <c r="B505">
        <v>2762</v>
      </c>
      <c r="C505" t="s">
        <v>48</v>
      </c>
      <c r="D505" t="s">
        <v>48</v>
      </c>
      <c r="E505" t="s">
        <v>161</v>
      </c>
      <c r="F505" t="s">
        <v>109</v>
      </c>
      <c r="G505">
        <v>8</v>
      </c>
      <c r="H505">
        <v>9</v>
      </c>
      <c r="I505">
        <v>-1</v>
      </c>
      <c r="J505">
        <v>8</v>
      </c>
      <c r="K505">
        <v>9</v>
      </c>
      <c r="L505">
        <v>-1</v>
      </c>
      <c r="M505">
        <v>8</v>
      </c>
      <c r="N505">
        <v>9</v>
      </c>
    </row>
    <row r="506" spans="1:14" x14ac:dyDescent="0.25">
      <c r="A506" s="54" t="str">
        <f t="shared" si="7"/>
        <v>Piccoli</v>
      </c>
      <c r="B506">
        <v>4359</v>
      </c>
      <c r="C506" t="s">
        <v>48</v>
      </c>
      <c r="D506" t="s">
        <v>619</v>
      </c>
      <c r="E506" t="s">
        <v>319</v>
      </c>
      <c r="F506" t="s">
        <v>294</v>
      </c>
      <c r="G506">
        <v>7</v>
      </c>
      <c r="H506">
        <v>7</v>
      </c>
      <c r="I506">
        <v>0</v>
      </c>
      <c r="J506">
        <v>6</v>
      </c>
      <c r="K506">
        <v>6</v>
      </c>
      <c r="L506">
        <v>0</v>
      </c>
      <c r="M506">
        <v>8</v>
      </c>
      <c r="N506">
        <v>7</v>
      </c>
    </row>
    <row r="507" spans="1:14" x14ac:dyDescent="0.25">
      <c r="A507" s="54" t="str">
        <f t="shared" si="7"/>
        <v>Success</v>
      </c>
      <c r="B507">
        <v>5676</v>
      </c>
      <c r="C507" t="s">
        <v>48</v>
      </c>
      <c r="D507" t="s">
        <v>48</v>
      </c>
      <c r="E507" t="s">
        <v>526</v>
      </c>
      <c r="F507" t="s">
        <v>295</v>
      </c>
      <c r="G507">
        <v>7</v>
      </c>
      <c r="H507">
        <v>7</v>
      </c>
      <c r="I507">
        <v>0</v>
      </c>
      <c r="J507">
        <v>7</v>
      </c>
      <c r="K507">
        <v>7</v>
      </c>
      <c r="L507">
        <v>0</v>
      </c>
      <c r="M507">
        <v>9</v>
      </c>
      <c r="N507">
        <v>9</v>
      </c>
    </row>
    <row r="508" spans="1:14" x14ac:dyDescent="0.25">
      <c r="A508" s="54" t="str">
        <f t="shared" si="7"/>
        <v>Botheim</v>
      </c>
      <c r="B508">
        <v>5842</v>
      </c>
      <c r="C508" t="s">
        <v>48</v>
      </c>
      <c r="D508" t="s">
        <v>619</v>
      </c>
      <c r="E508" t="s">
        <v>447</v>
      </c>
      <c r="F508" t="s">
        <v>81</v>
      </c>
      <c r="G508">
        <v>7</v>
      </c>
      <c r="H508">
        <v>8</v>
      </c>
      <c r="I508">
        <v>-1</v>
      </c>
      <c r="J508">
        <v>6</v>
      </c>
      <c r="K508">
        <v>7</v>
      </c>
      <c r="L508">
        <v>-1</v>
      </c>
      <c r="M508">
        <v>10</v>
      </c>
      <c r="N508">
        <v>8</v>
      </c>
    </row>
    <row r="509" spans="1:14" x14ac:dyDescent="0.25">
      <c r="A509" s="54" t="str">
        <f t="shared" si="7"/>
        <v>Lucca</v>
      </c>
      <c r="B509">
        <v>6215</v>
      </c>
      <c r="C509" t="s">
        <v>48</v>
      </c>
      <c r="D509" t="s">
        <v>619</v>
      </c>
      <c r="E509" t="s">
        <v>522</v>
      </c>
      <c r="F509" t="s">
        <v>295</v>
      </c>
      <c r="G509">
        <v>7</v>
      </c>
      <c r="H509">
        <v>6</v>
      </c>
      <c r="I509">
        <v>1</v>
      </c>
      <c r="J509">
        <v>6</v>
      </c>
      <c r="K509">
        <v>5</v>
      </c>
      <c r="L509">
        <v>1</v>
      </c>
      <c r="M509">
        <v>20</v>
      </c>
      <c r="N509">
        <v>15</v>
      </c>
    </row>
    <row r="510" spans="1:14" x14ac:dyDescent="0.25">
      <c r="A510" s="54" t="str">
        <f t="shared" si="7"/>
        <v>Caso</v>
      </c>
      <c r="B510">
        <v>5364</v>
      </c>
      <c r="C510" t="s">
        <v>48</v>
      </c>
      <c r="D510" t="s">
        <v>48</v>
      </c>
      <c r="E510" t="s">
        <v>188</v>
      </c>
      <c r="F510" t="s">
        <v>54</v>
      </c>
      <c r="G510">
        <v>6</v>
      </c>
      <c r="H510">
        <v>6</v>
      </c>
      <c r="I510">
        <v>0</v>
      </c>
      <c r="J510">
        <v>6</v>
      </c>
      <c r="K510">
        <v>6</v>
      </c>
      <c r="L510">
        <v>0</v>
      </c>
      <c r="M510">
        <v>12</v>
      </c>
      <c r="N510">
        <v>12</v>
      </c>
    </row>
    <row r="511" spans="1:14" x14ac:dyDescent="0.25">
      <c r="A511" s="54" t="str">
        <f t="shared" si="7"/>
        <v>Cancellieri</v>
      </c>
      <c r="B511">
        <v>5500</v>
      </c>
      <c r="C511" t="s">
        <v>48</v>
      </c>
      <c r="D511" t="s">
        <v>48</v>
      </c>
      <c r="E511" t="s">
        <v>134</v>
      </c>
      <c r="F511" t="s">
        <v>108</v>
      </c>
      <c r="G511">
        <v>5</v>
      </c>
      <c r="H511">
        <v>5</v>
      </c>
      <c r="I511">
        <v>0</v>
      </c>
      <c r="J511">
        <v>5</v>
      </c>
      <c r="K511">
        <v>5</v>
      </c>
      <c r="L511">
        <v>0</v>
      </c>
      <c r="M511">
        <v>8</v>
      </c>
      <c r="N511">
        <v>8</v>
      </c>
    </row>
    <row r="512" spans="1:14" x14ac:dyDescent="0.25">
      <c r="A512" s="54" t="str">
        <f t="shared" si="7"/>
        <v>Jovane</v>
      </c>
      <c r="B512">
        <v>5807</v>
      </c>
      <c r="C512" t="s">
        <v>48</v>
      </c>
      <c r="D512" t="s">
        <v>48</v>
      </c>
      <c r="E512" t="s">
        <v>444</v>
      </c>
      <c r="F512" t="s">
        <v>81</v>
      </c>
      <c r="G512">
        <v>5</v>
      </c>
      <c r="H512">
        <v>5</v>
      </c>
      <c r="I512">
        <v>0</v>
      </c>
      <c r="J512">
        <v>5</v>
      </c>
      <c r="K512">
        <v>5</v>
      </c>
      <c r="L512">
        <v>0</v>
      </c>
      <c r="M512">
        <v>8</v>
      </c>
      <c r="N512">
        <v>8</v>
      </c>
    </row>
    <row r="513" spans="1:14" x14ac:dyDescent="0.25">
      <c r="A513" s="54" t="str">
        <f t="shared" si="7"/>
        <v>Pavoletti</v>
      </c>
      <c r="B513">
        <v>247</v>
      </c>
      <c r="C513" t="s">
        <v>48</v>
      </c>
      <c r="D513" t="s">
        <v>619</v>
      </c>
      <c r="E513" t="s">
        <v>105</v>
      </c>
      <c r="F513" t="s">
        <v>80</v>
      </c>
      <c r="G513">
        <v>4</v>
      </c>
      <c r="H513">
        <v>4</v>
      </c>
      <c r="I513">
        <v>0</v>
      </c>
      <c r="J513">
        <v>3</v>
      </c>
      <c r="K513">
        <v>3</v>
      </c>
      <c r="L513">
        <v>0</v>
      </c>
      <c r="M513">
        <v>6</v>
      </c>
      <c r="N513">
        <v>4</v>
      </c>
    </row>
    <row r="514" spans="1:14" x14ac:dyDescent="0.25">
      <c r="A514" s="54" t="str">
        <f t="shared" si="7"/>
        <v>Soule'</v>
      </c>
      <c r="B514">
        <v>5734</v>
      </c>
      <c r="C514" t="s">
        <v>48</v>
      </c>
      <c r="D514" t="s">
        <v>606</v>
      </c>
      <c r="E514" t="s">
        <v>186</v>
      </c>
      <c r="F514" t="s">
        <v>54</v>
      </c>
      <c r="G514">
        <v>4</v>
      </c>
      <c r="H514">
        <v>4</v>
      </c>
      <c r="I514">
        <v>0</v>
      </c>
      <c r="J514">
        <v>5</v>
      </c>
      <c r="K514">
        <v>5</v>
      </c>
      <c r="L514">
        <v>0</v>
      </c>
      <c r="M514">
        <v>14</v>
      </c>
      <c r="N514">
        <v>14</v>
      </c>
    </row>
    <row r="515" spans="1:14" x14ac:dyDescent="0.25">
      <c r="A515" s="54" t="str">
        <f t="shared" ref="A515:A545" si="8">E515</f>
        <v>Alvarez A.</v>
      </c>
      <c r="B515">
        <v>5845</v>
      </c>
      <c r="C515" t="s">
        <v>48</v>
      </c>
      <c r="D515" t="s">
        <v>619</v>
      </c>
      <c r="E515" t="s">
        <v>472</v>
      </c>
      <c r="F515" t="s">
        <v>270</v>
      </c>
      <c r="G515">
        <v>4</v>
      </c>
      <c r="H515">
        <v>5</v>
      </c>
      <c r="I515">
        <v>-1</v>
      </c>
      <c r="J515">
        <v>3</v>
      </c>
      <c r="K515">
        <v>4</v>
      </c>
      <c r="L515">
        <v>-1</v>
      </c>
      <c r="M515">
        <v>5</v>
      </c>
      <c r="N515">
        <v>4</v>
      </c>
    </row>
    <row r="516" spans="1:14" x14ac:dyDescent="0.25">
      <c r="A516" s="54" t="str">
        <f t="shared" si="8"/>
        <v>Cuni</v>
      </c>
      <c r="B516">
        <v>6214</v>
      </c>
      <c r="C516" t="s">
        <v>48</v>
      </c>
      <c r="D516" t="s">
        <v>619</v>
      </c>
      <c r="E516" t="s">
        <v>190</v>
      </c>
      <c r="F516" t="s">
        <v>54</v>
      </c>
      <c r="G516">
        <v>4</v>
      </c>
      <c r="H516">
        <v>4</v>
      </c>
      <c r="I516">
        <v>0</v>
      </c>
      <c r="J516">
        <v>3</v>
      </c>
      <c r="K516">
        <v>3</v>
      </c>
      <c r="L516">
        <v>0</v>
      </c>
      <c r="M516">
        <v>5</v>
      </c>
      <c r="N516">
        <v>5</v>
      </c>
    </row>
    <row r="517" spans="1:14" x14ac:dyDescent="0.25">
      <c r="A517" s="54" t="str">
        <f t="shared" si="8"/>
        <v>Ekuban</v>
      </c>
      <c r="B517">
        <v>5506</v>
      </c>
      <c r="C517" t="s">
        <v>48</v>
      </c>
      <c r="D517" t="s">
        <v>48</v>
      </c>
      <c r="E517" t="s">
        <v>215</v>
      </c>
      <c r="F517" t="s">
        <v>23</v>
      </c>
      <c r="G517">
        <v>3</v>
      </c>
      <c r="H517">
        <v>1</v>
      </c>
      <c r="I517">
        <v>2</v>
      </c>
      <c r="J517">
        <v>3</v>
      </c>
      <c r="K517">
        <v>1</v>
      </c>
      <c r="L517">
        <v>2</v>
      </c>
      <c r="M517">
        <v>2</v>
      </c>
      <c r="N517">
        <v>2</v>
      </c>
    </row>
    <row r="518" spans="1:14" x14ac:dyDescent="0.25">
      <c r="A518" s="54" t="str">
        <f t="shared" si="8"/>
        <v>Seck</v>
      </c>
      <c r="B518">
        <v>5806</v>
      </c>
      <c r="C518" t="s">
        <v>48</v>
      </c>
      <c r="D518" t="s">
        <v>48</v>
      </c>
      <c r="E518" t="s">
        <v>494</v>
      </c>
      <c r="F518" t="s">
        <v>218</v>
      </c>
      <c r="G518">
        <v>3</v>
      </c>
      <c r="H518">
        <v>3</v>
      </c>
      <c r="I518">
        <v>0</v>
      </c>
      <c r="J518">
        <v>3</v>
      </c>
      <c r="K518">
        <v>3</v>
      </c>
      <c r="L518">
        <v>0</v>
      </c>
      <c r="M518">
        <v>3</v>
      </c>
      <c r="N518">
        <v>3</v>
      </c>
    </row>
    <row r="519" spans="1:14" x14ac:dyDescent="0.25">
      <c r="A519" s="54" t="str">
        <f t="shared" si="8"/>
        <v>Kvernadze</v>
      </c>
      <c r="B519">
        <v>6204</v>
      </c>
      <c r="C519" t="s">
        <v>48</v>
      </c>
      <c r="D519" t="s">
        <v>48</v>
      </c>
      <c r="E519" t="s">
        <v>191</v>
      </c>
      <c r="F519" t="s">
        <v>54</v>
      </c>
      <c r="G519">
        <v>3</v>
      </c>
      <c r="H519">
        <v>3</v>
      </c>
      <c r="I519">
        <v>0</v>
      </c>
      <c r="J519">
        <v>3</v>
      </c>
      <c r="K519">
        <v>3</v>
      </c>
      <c r="L519">
        <v>0</v>
      </c>
      <c r="M519">
        <v>6</v>
      </c>
      <c r="N519">
        <v>6</v>
      </c>
    </row>
    <row r="520" spans="1:14" x14ac:dyDescent="0.25">
      <c r="A520" s="54" t="str">
        <f t="shared" si="8"/>
        <v>Destro</v>
      </c>
      <c r="B520">
        <v>472</v>
      </c>
      <c r="C520" t="s">
        <v>48</v>
      </c>
      <c r="D520" t="s">
        <v>619</v>
      </c>
      <c r="E520" t="s">
        <v>136</v>
      </c>
      <c r="F520" t="s">
        <v>108</v>
      </c>
      <c r="G520">
        <v>2</v>
      </c>
      <c r="H520">
        <v>1</v>
      </c>
      <c r="I520">
        <v>1</v>
      </c>
      <c r="J520">
        <v>2</v>
      </c>
      <c r="K520">
        <v>1</v>
      </c>
      <c r="L520">
        <v>1</v>
      </c>
      <c r="M520">
        <v>1</v>
      </c>
      <c r="N520">
        <v>1</v>
      </c>
    </row>
    <row r="521" spans="1:14" x14ac:dyDescent="0.25">
      <c r="A521" s="54" t="str">
        <f t="shared" si="8"/>
        <v>Van Hooijdonk</v>
      </c>
      <c r="B521">
        <v>5446</v>
      </c>
      <c r="C521" t="s">
        <v>48</v>
      </c>
      <c r="D521" t="s">
        <v>619</v>
      </c>
      <c r="E521" t="s">
        <v>78</v>
      </c>
      <c r="F521" t="s">
        <v>53</v>
      </c>
      <c r="G521">
        <v>2</v>
      </c>
      <c r="H521">
        <v>3</v>
      </c>
      <c r="I521">
        <v>-1</v>
      </c>
      <c r="J521">
        <v>2</v>
      </c>
      <c r="K521">
        <v>3</v>
      </c>
      <c r="L521">
        <v>-1</v>
      </c>
      <c r="M521">
        <v>5</v>
      </c>
      <c r="N521">
        <v>5</v>
      </c>
    </row>
    <row r="522" spans="1:14" x14ac:dyDescent="0.25">
      <c r="A522" s="54" t="str">
        <f t="shared" si="8"/>
        <v>Ceide</v>
      </c>
      <c r="B522">
        <v>5776</v>
      </c>
      <c r="C522" t="s">
        <v>48</v>
      </c>
      <c r="D522" t="s">
        <v>48</v>
      </c>
      <c r="E522" t="s">
        <v>474</v>
      </c>
      <c r="F522" t="s">
        <v>270</v>
      </c>
      <c r="G522">
        <v>2</v>
      </c>
      <c r="H522">
        <v>1</v>
      </c>
      <c r="I522">
        <v>1</v>
      </c>
      <c r="J522">
        <v>2</v>
      </c>
      <c r="K522">
        <v>1</v>
      </c>
      <c r="L522">
        <v>1</v>
      </c>
      <c r="M522">
        <v>1</v>
      </c>
      <c r="N522">
        <v>1</v>
      </c>
    </row>
    <row r="523" spans="1:14" x14ac:dyDescent="0.25">
      <c r="A523" s="54" t="str">
        <f t="shared" si="8"/>
        <v>Maric</v>
      </c>
      <c r="B523">
        <v>6250</v>
      </c>
      <c r="C523" t="s">
        <v>48</v>
      </c>
      <c r="D523" t="s">
        <v>619</v>
      </c>
      <c r="E523" t="s">
        <v>371</v>
      </c>
      <c r="F523" t="s">
        <v>346</v>
      </c>
      <c r="G523">
        <v>2</v>
      </c>
      <c r="H523">
        <v>1</v>
      </c>
      <c r="I523">
        <v>1</v>
      </c>
      <c r="J523">
        <v>2</v>
      </c>
      <c r="K523">
        <v>1</v>
      </c>
      <c r="L523">
        <v>1</v>
      </c>
      <c r="M523">
        <v>1</v>
      </c>
      <c r="N523">
        <v>1</v>
      </c>
    </row>
    <row r="524" spans="1:14" x14ac:dyDescent="0.25">
      <c r="A524" s="54" t="str">
        <f t="shared" si="8"/>
        <v>Shpendi S.</v>
      </c>
      <c r="B524">
        <v>6395</v>
      </c>
      <c r="C524" t="s">
        <v>48</v>
      </c>
      <c r="D524" t="s">
        <v>619</v>
      </c>
      <c r="E524" t="s">
        <v>133</v>
      </c>
      <c r="F524" t="s">
        <v>108</v>
      </c>
      <c r="G524">
        <v>2</v>
      </c>
      <c r="H524">
        <v>1</v>
      </c>
      <c r="I524">
        <v>1</v>
      </c>
      <c r="J524">
        <v>2</v>
      </c>
      <c r="K524">
        <v>1</v>
      </c>
      <c r="L524">
        <v>1</v>
      </c>
      <c r="M524">
        <v>1</v>
      </c>
      <c r="N524">
        <v>1</v>
      </c>
    </row>
    <row r="525" spans="1:14" x14ac:dyDescent="0.25">
      <c r="A525" s="54" t="str">
        <f t="shared" si="8"/>
        <v>Ikwuemesi</v>
      </c>
      <c r="B525">
        <v>6425</v>
      </c>
      <c r="C525" t="s">
        <v>48</v>
      </c>
      <c r="D525" t="s">
        <v>619</v>
      </c>
      <c r="E525" t="s">
        <v>446</v>
      </c>
      <c r="F525" t="s">
        <v>81</v>
      </c>
      <c r="G525">
        <v>2</v>
      </c>
      <c r="H525">
        <v>1</v>
      </c>
      <c r="I525">
        <v>1</v>
      </c>
      <c r="J525">
        <v>2</v>
      </c>
      <c r="K525">
        <v>1</v>
      </c>
      <c r="L525">
        <v>1</v>
      </c>
      <c r="M525">
        <v>2</v>
      </c>
      <c r="N525">
        <v>2</v>
      </c>
    </row>
    <row r="526" spans="1:14" x14ac:dyDescent="0.25">
      <c r="A526" s="54" t="str">
        <f t="shared" si="8"/>
        <v>Puscas</v>
      </c>
      <c r="B526">
        <v>281</v>
      </c>
      <c r="C526" t="s">
        <v>48</v>
      </c>
      <c r="D526" t="s">
        <v>619</v>
      </c>
      <c r="E526" t="s">
        <v>214</v>
      </c>
      <c r="F526" t="s">
        <v>23</v>
      </c>
      <c r="G526">
        <v>1</v>
      </c>
      <c r="H526">
        <v>2</v>
      </c>
      <c r="I526">
        <v>-1</v>
      </c>
      <c r="J526">
        <v>1</v>
      </c>
      <c r="K526">
        <v>1</v>
      </c>
      <c r="L526">
        <v>0</v>
      </c>
      <c r="M526">
        <v>2</v>
      </c>
      <c r="N526">
        <v>1</v>
      </c>
    </row>
    <row r="527" spans="1:14" x14ac:dyDescent="0.25">
      <c r="A527" s="54" t="str">
        <f t="shared" si="8"/>
        <v>Ake' M.</v>
      </c>
      <c r="B527">
        <v>5060</v>
      </c>
      <c r="C527" t="s">
        <v>48</v>
      </c>
      <c r="D527" t="s">
        <v>48</v>
      </c>
      <c r="E527" t="s">
        <v>527</v>
      </c>
      <c r="F527" t="s">
        <v>295</v>
      </c>
      <c r="G527">
        <v>1</v>
      </c>
      <c r="H527">
        <v>1</v>
      </c>
      <c r="I527">
        <v>0</v>
      </c>
      <c r="J527">
        <v>1</v>
      </c>
      <c r="K527">
        <v>1</v>
      </c>
      <c r="L527">
        <v>0</v>
      </c>
      <c r="M527">
        <v>2</v>
      </c>
      <c r="N527">
        <v>2</v>
      </c>
    </row>
    <row r="528" spans="1:14" x14ac:dyDescent="0.25">
      <c r="A528" s="54" t="str">
        <f t="shared" si="8"/>
        <v>Braaf</v>
      </c>
      <c r="B528">
        <v>5395</v>
      </c>
      <c r="C528" t="s">
        <v>48</v>
      </c>
      <c r="D528" t="s">
        <v>48</v>
      </c>
      <c r="E528" t="s">
        <v>558</v>
      </c>
      <c r="F528" t="s">
        <v>375</v>
      </c>
      <c r="G528">
        <v>1</v>
      </c>
      <c r="H528">
        <v>1</v>
      </c>
      <c r="I528">
        <v>0</v>
      </c>
      <c r="J528">
        <v>1</v>
      </c>
      <c r="K528">
        <v>1</v>
      </c>
      <c r="L528">
        <v>0</v>
      </c>
      <c r="M528">
        <v>1</v>
      </c>
      <c r="N528">
        <v>1</v>
      </c>
    </row>
    <row r="529" spans="1:14" x14ac:dyDescent="0.25">
      <c r="A529" s="54" t="str">
        <f t="shared" si="8"/>
        <v>Kallon</v>
      </c>
      <c r="B529">
        <v>5439</v>
      </c>
      <c r="C529" t="s">
        <v>48</v>
      </c>
      <c r="D529" t="s">
        <v>48</v>
      </c>
      <c r="E529" t="s">
        <v>556</v>
      </c>
      <c r="F529" t="s">
        <v>375</v>
      </c>
      <c r="G529">
        <v>1</v>
      </c>
      <c r="H529">
        <v>2</v>
      </c>
      <c r="I529">
        <v>-1</v>
      </c>
      <c r="J529">
        <v>1</v>
      </c>
      <c r="K529">
        <v>2</v>
      </c>
      <c r="L529">
        <v>-1</v>
      </c>
      <c r="M529">
        <v>2</v>
      </c>
      <c r="N529">
        <v>2</v>
      </c>
    </row>
    <row r="530" spans="1:14" x14ac:dyDescent="0.25">
      <c r="A530" s="54" t="str">
        <f t="shared" si="8"/>
        <v>Kaio Jorge</v>
      </c>
      <c r="B530">
        <v>5505</v>
      </c>
      <c r="C530" t="s">
        <v>48</v>
      </c>
      <c r="D530" t="s">
        <v>619</v>
      </c>
      <c r="E530" t="s">
        <v>192</v>
      </c>
      <c r="F530" t="s">
        <v>54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9</v>
      </c>
      <c r="N530">
        <v>8</v>
      </c>
    </row>
    <row r="531" spans="1:14" x14ac:dyDescent="0.25">
      <c r="A531" s="54" t="str">
        <f t="shared" si="8"/>
        <v>Valencia D.</v>
      </c>
      <c r="B531">
        <v>5843</v>
      </c>
      <c r="C531" t="s">
        <v>48</v>
      </c>
      <c r="D531" t="s">
        <v>48</v>
      </c>
      <c r="E531" t="s">
        <v>620</v>
      </c>
      <c r="F531" t="s">
        <v>81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1</v>
      </c>
      <c r="N531">
        <v>1</v>
      </c>
    </row>
    <row r="532" spans="1:14" x14ac:dyDescent="0.25">
      <c r="A532" s="54" t="str">
        <f t="shared" si="8"/>
        <v>Vivaldo</v>
      </c>
      <c r="B532">
        <v>6160</v>
      </c>
      <c r="C532" t="s">
        <v>48</v>
      </c>
      <c r="D532" t="s">
        <v>619</v>
      </c>
      <c r="E532" t="s">
        <v>525</v>
      </c>
      <c r="F532" t="s">
        <v>295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1</v>
      </c>
      <c r="N532">
        <v>1</v>
      </c>
    </row>
    <row r="533" spans="1:14" x14ac:dyDescent="0.25">
      <c r="A533" s="54" t="str">
        <f t="shared" si="8"/>
        <v>Bidaoui</v>
      </c>
      <c r="B533">
        <v>6242</v>
      </c>
      <c r="C533" t="s">
        <v>48</v>
      </c>
      <c r="D533" t="s">
        <v>48</v>
      </c>
      <c r="E533" t="s">
        <v>189</v>
      </c>
      <c r="F533" t="s">
        <v>54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1</v>
      </c>
      <c r="N533">
        <v>1</v>
      </c>
    </row>
    <row r="534" spans="1:14" x14ac:dyDescent="0.25">
      <c r="A534" s="54" t="str">
        <f t="shared" si="8"/>
        <v>Burnete</v>
      </c>
      <c r="B534">
        <v>6418</v>
      </c>
      <c r="C534" t="s">
        <v>48</v>
      </c>
      <c r="D534" t="s">
        <v>619</v>
      </c>
      <c r="E534" t="s">
        <v>317</v>
      </c>
      <c r="F534" t="s">
        <v>294</v>
      </c>
      <c r="G534">
        <v>1</v>
      </c>
      <c r="H534">
        <v>1</v>
      </c>
      <c r="I534">
        <v>0</v>
      </c>
      <c r="J534">
        <v>1</v>
      </c>
      <c r="K534">
        <v>1</v>
      </c>
      <c r="L534">
        <v>0</v>
      </c>
      <c r="M534">
        <v>2</v>
      </c>
      <c r="N534">
        <v>2</v>
      </c>
    </row>
    <row r="535" spans="1:14" x14ac:dyDescent="0.25">
      <c r="A535" s="54" t="str">
        <f t="shared" si="8"/>
        <v>Corfitzen</v>
      </c>
      <c r="B535">
        <v>6419</v>
      </c>
      <c r="C535" t="s">
        <v>48</v>
      </c>
      <c r="D535" t="s">
        <v>48</v>
      </c>
      <c r="E535" t="s">
        <v>318</v>
      </c>
      <c r="F535" t="s">
        <v>294</v>
      </c>
      <c r="G535">
        <v>1</v>
      </c>
      <c r="H535">
        <v>1</v>
      </c>
      <c r="I535">
        <v>0</v>
      </c>
      <c r="J535">
        <v>1</v>
      </c>
      <c r="K535">
        <v>1</v>
      </c>
      <c r="L535">
        <v>0</v>
      </c>
      <c r="M535">
        <v>1</v>
      </c>
      <c r="N535">
        <v>1</v>
      </c>
    </row>
    <row r="536" spans="1:14" x14ac:dyDescent="0.25">
      <c r="A536" s="54" t="str">
        <f t="shared" si="8"/>
        <v>Stewart</v>
      </c>
      <c r="B536">
        <v>6427</v>
      </c>
      <c r="C536" t="s">
        <v>48</v>
      </c>
      <c r="D536" t="s">
        <v>619</v>
      </c>
      <c r="E536" t="s">
        <v>445</v>
      </c>
      <c r="F536" t="s">
        <v>81</v>
      </c>
      <c r="G536">
        <v>1</v>
      </c>
      <c r="H536">
        <v>1</v>
      </c>
      <c r="I536">
        <v>0</v>
      </c>
      <c r="J536">
        <v>1</v>
      </c>
      <c r="K536">
        <v>1</v>
      </c>
      <c r="L536">
        <v>0</v>
      </c>
      <c r="M536">
        <v>1</v>
      </c>
      <c r="N536">
        <v>1</v>
      </c>
    </row>
    <row r="537" spans="1:14" x14ac:dyDescent="0.25">
      <c r="A537" s="54" t="str">
        <f t="shared" si="8"/>
        <v>Yildiz</v>
      </c>
      <c r="B537">
        <v>6434</v>
      </c>
      <c r="C537" t="s">
        <v>48</v>
      </c>
      <c r="D537" t="s">
        <v>48</v>
      </c>
      <c r="E537" t="s">
        <v>267</v>
      </c>
      <c r="F537" t="s">
        <v>242</v>
      </c>
      <c r="G537">
        <v>1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1</v>
      </c>
      <c r="N537">
        <v>1</v>
      </c>
    </row>
    <row r="538" spans="1:14" x14ac:dyDescent="0.25">
      <c r="A538" s="54">
        <f t="shared" si="8"/>
        <v>0</v>
      </c>
    </row>
    <row r="539" spans="1:14" x14ac:dyDescent="0.25">
      <c r="A539" s="54">
        <f t="shared" si="8"/>
        <v>0</v>
      </c>
    </row>
    <row r="540" spans="1:14" x14ac:dyDescent="0.25">
      <c r="A540" s="54">
        <f t="shared" si="8"/>
        <v>0</v>
      </c>
    </row>
    <row r="541" spans="1:14" x14ac:dyDescent="0.25">
      <c r="A541" s="54">
        <f t="shared" si="8"/>
        <v>0</v>
      </c>
    </row>
    <row r="542" spans="1:14" x14ac:dyDescent="0.25">
      <c r="A542" s="54">
        <f t="shared" si="8"/>
        <v>0</v>
      </c>
    </row>
    <row r="543" spans="1:14" x14ac:dyDescent="0.25">
      <c r="A543" s="54">
        <f t="shared" si="8"/>
        <v>0</v>
      </c>
    </row>
    <row r="544" spans="1:14" x14ac:dyDescent="0.25">
      <c r="A544" s="54">
        <f t="shared" si="8"/>
        <v>0</v>
      </c>
    </row>
    <row r="545" spans="1:1" x14ac:dyDescent="0.25">
      <c r="A545" s="54">
        <f t="shared" si="8"/>
        <v>0</v>
      </c>
    </row>
  </sheetData>
  <mergeCells count="1">
    <mergeCell ref="B1:N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544"/>
  <sheetViews>
    <sheetView workbookViewId="0">
      <selection activeCell="H19" sqref="H19"/>
    </sheetView>
  </sheetViews>
  <sheetFormatPr defaultRowHeight="15" x14ac:dyDescent="0.25"/>
  <cols>
    <col min="1" max="1" width="19" style="27" bestFit="1" customWidth="1"/>
    <col min="2" max="2" width="5" style="35" customWidth="1"/>
    <col min="3" max="4" width="11.140625" style="10" bestFit="1" customWidth="1"/>
    <col min="5" max="5" width="6.140625" style="10" bestFit="1" customWidth="1"/>
    <col min="6" max="6" width="12" style="31" bestFit="1" customWidth="1"/>
    <col min="7" max="7" width="12" style="32" bestFit="1" customWidth="1"/>
    <col min="8" max="8" width="12" style="31" bestFit="1" customWidth="1"/>
    <col min="9" max="9" width="12" style="32" bestFit="1" customWidth="1"/>
    <col min="10" max="10" width="20" style="7" customWidth="1"/>
    <col min="11" max="11" width="12" style="31" bestFit="1" customWidth="1"/>
    <col min="12" max="12" width="12" style="7" bestFit="1" customWidth="1"/>
    <col min="13" max="13" width="13.28515625" style="7" bestFit="1" customWidth="1"/>
    <col min="14" max="14" width="13.7109375" style="32" bestFit="1" customWidth="1"/>
    <col min="15" max="15" width="12" style="31" bestFit="1" customWidth="1"/>
    <col min="16" max="16" width="12" style="7" bestFit="1" customWidth="1"/>
    <col min="17" max="17" width="12.7109375" style="7" bestFit="1" customWidth="1"/>
    <col min="18" max="18" width="12.7109375" style="32" bestFit="1" customWidth="1"/>
    <col min="19" max="19" width="12" style="7" bestFit="1" customWidth="1"/>
    <col min="20" max="20" width="6.5703125" style="30" customWidth="1"/>
    <col min="21" max="21" width="9.140625" style="34" customWidth="1"/>
    <col min="22" max="23" width="9.140625" style="10" customWidth="1"/>
    <col min="24" max="16384" width="9.140625" style="10"/>
  </cols>
  <sheetData>
    <row r="1" spans="1:22" x14ac:dyDescent="0.25">
      <c r="A1" s="36" t="s">
        <v>0</v>
      </c>
      <c r="B1" s="37" t="s">
        <v>1</v>
      </c>
      <c r="C1" s="38" t="s">
        <v>2</v>
      </c>
      <c r="D1" s="37" t="s">
        <v>3</v>
      </c>
      <c r="E1" s="36" t="s">
        <v>4</v>
      </c>
      <c r="F1" s="39" t="s">
        <v>7</v>
      </c>
      <c r="G1" s="39" t="s">
        <v>8</v>
      </c>
      <c r="H1" s="39" t="s">
        <v>9</v>
      </c>
      <c r="I1" s="39" t="s">
        <v>10</v>
      </c>
      <c r="J1" s="39" t="s">
        <v>621</v>
      </c>
      <c r="K1" s="39" t="s">
        <v>11</v>
      </c>
      <c r="L1" s="39" t="s">
        <v>12</v>
      </c>
      <c r="M1" s="39" t="s">
        <v>13</v>
      </c>
      <c r="N1" s="39" t="s">
        <v>14</v>
      </c>
      <c r="O1" s="39" t="s">
        <v>15</v>
      </c>
      <c r="P1" s="39" t="s">
        <v>16</v>
      </c>
      <c r="Q1" s="39" t="s">
        <v>17</v>
      </c>
      <c r="R1" s="39" t="s">
        <v>18</v>
      </c>
      <c r="S1" s="40" t="s">
        <v>622</v>
      </c>
      <c r="T1" s="44" t="s">
        <v>5</v>
      </c>
      <c r="U1" s="39" t="s">
        <v>6</v>
      </c>
      <c r="V1" s="55" t="s">
        <v>623</v>
      </c>
    </row>
    <row r="2" spans="1:22" x14ac:dyDescent="0.25">
      <c r="A2" s="33" t="str">
        <f>data!A2</f>
        <v>Rossi F.</v>
      </c>
      <c r="B2" s="34" t="str">
        <f>data!B2</f>
        <v>P</v>
      </c>
      <c r="C2" s="10" t="str">
        <f>data!C2</f>
        <v>Atalanta</v>
      </c>
      <c r="D2" s="10" t="str">
        <f>data!D2</f>
        <v>Genoa</v>
      </c>
      <c r="E2" s="10">
        <f>data!E2</f>
        <v>1</v>
      </c>
      <c r="F2" s="31">
        <f>data!H2</f>
        <v>6.1587743713531529</v>
      </c>
      <c r="G2" s="32">
        <f>data!I2</f>
        <v>0.41870522499084473</v>
      </c>
      <c r="H2" s="31">
        <f>data!J2</f>
        <v>5.687673724767266</v>
      </c>
      <c r="I2" s="32">
        <f>data!K2</f>
        <v>0.64610385894775391</v>
      </c>
      <c r="J2" s="7">
        <f>IF(data!T2 &gt; 0,data!T2,"")</f>
        <v>73.302686214447021</v>
      </c>
      <c r="K2" s="31">
        <f>data!L2</f>
        <v>6.0806217193603516</v>
      </c>
      <c r="L2" s="7">
        <f>data!M2</f>
        <v>0.47274079918861389</v>
      </c>
      <c r="M2" s="7">
        <f>data!N2</f>
        <v>0.1222445964813232</v>
      </c>
      <c r="N2" s="32">
        <f>data!O2</f>
        <v>1.1723296642303469</v>
      </c>
      <c r="O2" s="31">
        <f>data!P2</f>
        <v>6.4396829605102539</v>
      </c>
      <c r="P2" s="7">
        <f>data!Q2</f>
        <v>0.61212873458862305</v>
      </c>
      <c r="Q2" s="7">
        <f>data!R2</f>
        <v>-0.79130101203918457</v>
      </c>
      <c r="R2" s="32">
        <f>data!S2</f>
        <v>1.18556821346283</v>
      </c>
      <c r="S2" s="7">
        <f t="shared" ref="S2:S65" si="0">IF(B2="P",H2-2*I2,H2+2*I2)</f>
        <v>4.3954660068717581</v>
      </c>
      <c r="T2" s="52">
        <f>data!F2</f>
        <v>0</v>
      </c>
      <c r="U2" s="34">
        <f>data!G2</f>
        <v>1</v>
      </c>
      <c r="V2" s="10" t="str">
        <f>VLOOKUP(A2,fantacalcio!A:N,4, FALSE)</f>
        <v>Por</v>
      </c>
    </row>
    <row r="3" spans="1:22" x14ac:dyDescent="0.25">
      <c r="A3" s="33" t="str">
        <f>data!A3</f>
        <v>Musso</v>
      </c>
      <c r="B3" s="34" t="str">
        <f>data!B3</f>
        <v>P</v>
      </c>
      <c r="C3" s="10" t="str">
        <f>data!C3</f>
        <v>Atalanta</v>
      </c>
      <c r="D3" s="10" t="str">
        <f>data!D3</f>
        <v>Genoa</v>
      </c>
      <c r="E3" s="10">
        <f>data!E3</f>
        <v>1</v>
      </c>
      <c r="F3" s="31">
        <f>data!H3</f>
        <v>6.1476105621839077</v>
      </c>
      <c r="G3" s="32">
        <f>data!I3</f>
        <v>0.40759181976318359</v>
      </c>
      <c r="H3" s="31">
        <f>data!J3</f>
        <v>5.4765016041939916</v>
      </c>
      <c r="I3" s="32">
        <f>data!K3</f>
        <v>0.6250612735748291</v>
      </c>
      <c r="J3" s="7">
        <f>IF(data!T3 &gt; 0,data!T3,"")</f>
        <v>62.036430835723877</v>
      </c>
      <c r="K3" s="31">
        <f>data!L3</f>
        <v>6.0938253402709961</v>
      </c>
      <c r="L3" s="7">
        <f>data!M3</f>
        <v>0.47055253386497498</v>
      </c>
      <c r="M3" s="7">
        <f>data!N3</f>
        <v>8.467555046081543E-2</v>
      </c>
      <c r="N3" s="32">
        <f>data!O3</f>
        <v>1.1744000911712651</v>
      </c>
      <c r="O3" s="31">
        <f>data!P3</f>
        <v>6.1347107887268066</v>
      </c>
      <c r="P3" s="7">
        <f>data!Q3</f>
        <v>0.67987120151519775</v>
      </c>
      <c r="Q3" s="7">
        <f>data!R3</f>
        <v>-0.65394347906112671</v>
      </c>
      <c r="R3" s="32">
        <f>data!S3</f>
        <v>1.159810066223145</v>
      </c>
      <c r="S3" s="7">
        <f t="shared" si="0"/>
        <v>4.2263790570443334</v>
      </c>
      <c r="T3" s="52">
        <f>data!F3</f>
        <v>0</v>
      </c>
      <c r="U3" s="34">
        <f>data!G3</f>
        <v>5</v>
      </c>
      <c r="V3" s="10" t="str">
        <f>VLOOKUP(A3,fantacalcio!A:N,4, FALSE)</f>
        <v>Por</v>
      </c>
    </row>
    <row r="4" spans="1:22" x14ac:dyDescent="0.25">
      <c r="A4" s="33" t="str">
        <f>data!A4</f>
        <v>Carnesecchi</v>
      </c>
      <c r="B4" s="34" t="str">
        <f>data!B4</f>
        <v>P</v>
      </c>
      <c r="C4" s="10" t="str">
        <f>data!C4</f>
        <v>Atalanta</v>
      </c>
      <c r="D4" s="10" t="str">
        <f>data!D4</f>
        <v>Genoa</v>
      </c>
      <c r="E4" s="10">
        <f>data!E4</f>
        <v>1</v>
      </c>
      <c r="F4" s="31">
        <f>data!H4</f>
        <v>6.1416679059590624</v>
      </c>
      <c r="G4" s="32">
        <f>data!I4</f>
        <v>0.46983790397644037</v>
      </c>
      <c r="H4" s="31">
        <f>data!J4</f>
        <v>4.9693777235112666</v>
      </c>
      <c r="I4" s="32">
        <f>data!K4</f>
        <v>0.69553446769714355</v>
      </c>
      <c r="J4" s="7">
        <f>IF(data!T4 &gt; 0,data!T4,"")</f>
        <v>19.90309655666351</v>
      </c>
      <c r="K4" s="31">
        <f>data!L4</f>
        <v>6.0011234283447266</v>
      </c>
      <c r="L4" s="7">
        <f>data!M4</f>
        <v>0.50285446643829346</v>
      </c>
      <c r="M4" s="7">
        <f>data!N4</f>
        <v>0.20537090301513669</v>
      </c>
      <c r="N4" s="32">
        <f>data!O4</f>
        <v>1.1637310981750491</v>
      </c>
      <c r="O4" s="31">
        <f>data!P4</f>
        <v>5.23419189453125</v>
      </c>
      <c r="P4" s="7">
        <f>data!Q4</f>
        <v>1.024465084075928</v>
      </c>
      <c r="Q4" s="7">
        <f>data!R4</f>
        <v>-0.18971408903598791</v>
      </c>
      <c r="R4" s="32">
        <f>data!S4</f>
        <v>0.99353253841400146</v>
      </c>
      <c r="S4" s="7">
        <f t="shared" si="0"/>
        <v>3.5783087881169795</v>
      </c>
      <c r="T4" s="52">
        <f>data!F4</f>
        <v>1</v>
      </c>
      <c r="U4" s="34">
        <f>data!G4</f>
        <v>70</v>
      </c>
      <c r="V4" s="10" t="str">
        <f>VLOOKUP(A4,fantacalcio!A:N,4, FALSE)</f>
        <v>Por</v>
      </c>
    </row>
    <row r="5" spans="1:22" x14ac:dyDescent="0.25">
      <c r="A5" s="33" t="str">
        <f>data!A5</f>
        <v>Ruggeri</v>
      </c>
      <c r="B5" s="34" t="str">
        <f>data!B5</f>
        <v>D</v>
      </c>
      <c r="C5" s="10" t="str">
        <f>data!C5</f>
        <v>Atalanta</v>
      </c>
      <c r="D5" s="10" t="str">
        <f>data!D5</f>
        <v>Genoa</v>
      </c>
      <c r="E5" s="10">
        <f>data!E5</f>
        <v>1</v>
      </c>
      <c r="F5" s="31">
        <f>data!H5</f>
        <v>6.1346319369590008</v>
      </c>
      <c r="G5" s="32">
        <f>data!I5</f>
        <v>0.59984350204467773</v>
      </c>
      <c r="H5" s="31">
        <f>data!J5</f>
        <v>6.5552612049803436</v>
      </c>
      <c r="I5" s="32">
        <f>data!K5</f>
        <v>0.95937705039978027</v>
      </c>
      <c r="J5" s="7" t="str">
        <f>IF(data!T5 &gt; 0,data!T5,"")</f>
        <v/>
      </c>
      <c r="K5" s="31">
        <f>data!L5</f>
        <v>6.1678543090820313</v>
      </c>
      <c r="L5" s="7">
        <f>data!M5</f>
        <v>0.70105767250061035</v>
      </c>
      <c r="M5" s="7">
        <f>data!N5</f>
        <v>-3.4755893051624298E-2</v>
      </c>
      <c r="N5" s="32">
        <f>data!O5</f>
        <v>0.79850518703460693</v>
      </c>
      <c r="O5" s="31">
        <f>data!P5</f>
        <v>5.8350305557250977</v>
      </c>
      <c r="P5" s="7">
        <f>data!Q5</f>
        <v>1.2742544412612919</v>
      </c>
      <c r="Q5" s="7">
        <f>data!R5</f>
        <v>0.40213000774383539</v>
      </c>
      <c r="R5" s="32">
        <f>data!S5</f>
        <v>1.299910306930542</v>
      </c>
      <c r="S5" s="7">
        <f t="shared" si="0"/>
        <v>8.4740153057799041</v>
      </c>
      <c r="T5" s="52">
        <f>data!F5</f>
        <v>1</v>
      </c>
      <c r="U5" s="34">
        <f>data!G5</f>
        <v>80</v>
      </c>
      <c r="V5" s="10" t="str">
        <f>VLOOKUP(A5,fantacalcio!A:N,4, FALSE)</f>
        <v>Ds;E</v>
      </c>
    </row>
    <row r="6" spans="1:22" x14ac:dyDescent="0.25">
      <c r="A6" s="33" t="str">
        <f>data!A6</f>
        <v>Zortea</v>
      </c>
      <c r="B6" s="34" t="str">
        <f>data!B6</f>
        <v>D</v>
      </c>
      <c r="C6" s="10" t="str">
        <f>data!C6</f>
        <v>Atalanta</v>
      </c>
      <c r="D6" s="10" t="str">
        <f>data!D6</f>
        <v>Genoa</v>
      </c>
      <c r="E6" s="10">
        <f>data!E6</f>
        <v>1</v>
      </c>
      <c r="F6" s="31">
        <f>data!H6</f>
        <v>6.0859220509282057</v>
      </c>
      <c r="G6" s="32">
        <f>data!I6</f>
        <v>0.50392389297485352</v>
      </c>
      <c r="H6" s="31">
        <f>data!J6</f>
        <v>6.4789210230125036</v>
      </c>
      <c r="I6" s="32">
        <f>data!K6</f>
        <v>0.86938667297363281</v>
      </c>
      <c r="J6" s="7" t="str">
        <f>IF(data!T6 &gt; 0,data!T6,"")</f>
        <v/>
      </c>
      <c r="K6" s="31">
        <f>data!L6</f>
        <v>6.0186800956726074</v>
      </c>
      <c r="L6" s="7">
        <f>data!M6</f>
        <v>0.57251191139221191</v>
      </c>
      <c r="M6" s="7">
        <f>data!N6</f>
        <v>8.6233191192150116E-2</v>
      </c>
      <c r="N6" s="32">
        <f>data!O6</f>
        <v>0.85575425624847412</v>
      </c>
      <c r="O6" s="31">
        <f>data!P6</f>
        <v>5.7692742347717294</v>
      </c>
      <c r="P6" s="7">
        <f>data!Q6</f>
        <v>1.106314539909363</v>
      </c>
      <c r="Q6" s="7">
        <f>data!R6</f>
        <v>0.45113134384155268</v>
      </c>
      <c r="R6" s="32">
        <f>data!S6</f>
        <v>1.299912214279175</v>
      </c>
      <c r="S6" s="7">
        <f t="shared" si="0"/>
        <v>8.2176943689597692</v>
      </c>
      <c r="T6" s="52">
        <f>data!F6</f>
        <v>0</v>
      </c>
      <c r="U6" s="34">
        <f>data!G6</f>
        <v>30</v>
      </c>
      <c r="V6" s="10" t="str">
        <f>VLOOKUP(A6,fantacalcio!A:N,4, FALSE)</f>
        <v>Dd;Ds;E</v>
      </c>
    </row>
    <row r="7" spans="1:22" x14ac:dyDescent="0.25">
      <c r="A7" s="33" t="str">
        <f>data!A7</f>
        <v>Zappacosta</v>
      </c>
      <c r="B7" s="34" t="str">
        <f>data!B7</f>
        <v>D</v>
      </c>
      <c r="C7" s="10" t="str">
        <f>data!C7</f>
        <v>Atalanta</v>
      </c>
      <c r="D7" s="10" t="str">
        <f>data!D7</f>
        <v>Genoa</v>
      </c>
      <c r="E7" s="10">
        <f>data!E7</f>
        <v>1</v>
      </c>
      <c r="F7" s="31">
        <f>data!H7</f>
        <v>6.1242463699568912</v>
      </c>
      <c r="G7" s="32">
        <f>data!I7</f>
        <v>0.55573415756225586</v>
      </c>
      <c r="H7" s="31">
        <f>data!J7</f>
        <v>6.4532966384385704</v>
      </c>
      <c r="I7" s="32">
        <f>data!K7</f>
        <v>0.85765790939331055</v>
      </c>
      <c r="J7" s="7" t="str">
        <f>IF(data!T7 &gt; 0,data!T7,"")</f>
        <v/>
      </c>
      <c r="K7" s="31">
        <f>data!L7</f>
        <v>6.1666426658630371</v>
      </c>
      <c r="L7" s="7">
        <f>data!M7</f>
        <v>0.65389418601989746</v>
      </c>
      <c r="M7" s="7">
        <f>data!N7</f>
        <v>-4.759717732667923E-2</v>
      </c>
      <c r="N7" s="32">
        <f>data!O7</f>
        <v>0.83169084787368774</v>
      </c>
      <c r="O7" s="31">
        <f>data!P7</f>
        <v>5.8759222030639648</v>
      </c>
      <c r="P7" s="7">
        <f>data!Q7</f>
        <v>1.1901897192001341</v>
      </c>
      <c r="Q7" s="7">
        <f>data!R7</f>
        <v>0.34897890686988831</v>
      </c>
      <c r="R7" s="32">
        <f>data!S7</f>
        <v>1.299903869628906</v>
      </c>
      <c r="S7" s="7">
        <f t="shared" si="0"/>
        <v>8.1686124572251906</v>
      </c>
      <c r="T7" s="52">
        <f>data!F7</f>
        <v>1</v>
      </c>
      <c r="U7" s="34">
        <f>data!G7</f>
        <v>90</v>
      </c>
      <c r="V7" s="10" t="str">
        <f>VLOOKUP(A7,fantacalcio!A:N,4, FALSE)</f>
        <v>E</v>
      </c>
    </row>
    <row r="8" spans="1:22" x14ac:dyDescent="0.25">
      <c r="A8" s="33" t="str">
        <f>data!A8</f>
        <v>Scalvini</v>
      </c>
      <c r="B8" s="34" t="str">
        <f>data!B8</f>
        <v>D</v>
      </c>
      <c r="C8" s="10" t="str">
        <f>data!C8</f>
        <v>Atalanta</v>
      </c>
      <c r="D8" s="10" t="str">
        <f>data!D8</f>
        <v>Genoa</v>
      </c>
      <c r="E8" s="10">
        <f>data!E8</f>
        <v>1</v>
      </c>
      <c r="F8" s="31">
        <f>data!H8</f>
        <v>6.0759753937287142</v>
      </c>
      <c r="G8" s="32">
        <f>data!I8</f>
        <v>0.58304500579833984</v>
      </c>
      <c r="H8" s="31">
        <f>data!J8</f>
        <v>6.3403535986184352</v>
      </c>
      <c r="I8" s="32">
        <f>data!K8</f>
        <v>0.8019251823425293</v>
      </c>
      <c r="J8" s="7" t="str">
        <f>IF(data!T8 &gt; 0,data!T8,"")</f>
        <v/>
      </c>
      <c r="K8" s="31">
        <f>data!L8</f>
        <v>6.2066926956176758</v>
      </c>
      <c r="L8" s="7">
        <f>data!M8</f>
        <v>0.69894766807556152</v>
      </c>
      <c r="M8" s="7">
        <f>data!N8</f>
        <v>-0.1370527446269989</v>
      </c>
      <c r="N8" s="32">
        <f>data!O8</f>
        <v>0.83723676204681396</v>
      </c>
      <c r="O8" s="31">
        <f>data!P8</f>
        <v>5.9160890579223633</v>
      </c>
      <c r="P8" s="7">
        <f>data!Q8</f>
        <v>1.18898618221283</v>
      </c>
      <c r="Q8" s="7">
        <f>data!R8</f>
        <v>0.26057860255241388</v>
      </c>
      <c r="R8" s="32">
        <f>data!S8</f>
        <v>1.2998940944671631</v>
      </c>
      <c r="S8" s="7">
        <f t="shared" si="0"/>
        <v>7.9442039633034938</v>
      </c>
      <c r="T8" s="52">
        <f>data!F8</f>
        <v>1</v>
      </c>
      <c r="U8" s="34">
        <f>data!G8</f>
        <v>90</v>
      </c>
      <c r="V8" s="10" t="str">
        <f>VLOOKUP(A8,fantacalcio!A:N,4, FALSE)</f>
        <v>Dc</v>
      </c>
    </row>
    <row r="9" spans="1:22" x14ac:dyDescent="0.25">
      <c r="A9" s="33" t="str">
        <f>data!A9</f>
        <v>Toloi</v>
      </c>
      <c r="B9" s="34" t="str">
        <f>data!B9</f>
        <v>D</v>
      </c>
      <c r="C9" s="10" t="str">
        <f>data!C9</f>
        <v>Atalanta</v>
      </c>
      <c r="D9" s="10" t="str">
        <f>data!D9</f>
        <v>Genoa</v>
      </c>
      <c r="E9" s="10">
        <f>data!E9</f>
        <v>1</v>
      </c>
      <c r="F9" s="31">
        <f>data!H9</f>
        <v>6.0504497504542787</v>
      </c>
      <c r="G9" s="32">
        <f>data!I9</f>
        <v>0.55176305770874023</v>
      </c>
      <c r="H9" s="31">
        <f>data!J9</f>
        <v>6.2904062615684371</v>
      </c>
      <c r="I9" s="32">
        <f>data!K9</f>
        <v>0.7744145393371582</v>
      </c>
      <c r="J9" s="7" t="str">
        <f>IF(data!T9 &gt; 0,data!T9,"")</f>
        <v/>
      </c>
      <c r="K9" s="31">
        <f>data!L9</f>
        <v>6.1644654273986816</v>
      </c>
      <c r="L9" s="7">
        <f>data!M9</f>
        <v>0.66258913278579712</v>
      </c>
      <c r="M9" s="7">
        <f>data!N9</f>
        <v>-0.1262233555316925</v>
      </c>
      <c r="N9" s="32">
        <f>data!O9</f>
        <v>0.85998654365539551</v>
      </c>
      <c r="O9" s="31">
        <f>data!P9</f>
        <v>5.8776545524597168</v>
      </c>
      <c r="P9" s="7">
        <f>data!Q9</f>
        <v>1.1463819742202761</v>
      </c>
      <c r="Q9" s="7">
        <f>data!R9</f>
        <v>0.26284199953079218</v>
      </c>
      <c r="R9" s="32">
        <f>data!S9</f>
        <v>1.2998931407928469</v>
      </c>
      <c r="S9" s="7">
        <f t="shared" si="0"/>
        <v>7.8392353402427535</v>
      </c>
      <c r="T9" s="52">
        <f>data!F9</f>
        <v>0</v>
      </c>
      <c r="U9" s="34">
        <f>data!G9</f>
        <v>0</v>
      </c>
      <c r="V9" s="10" t="str">
        <f>VLOOKUP(A9,fantacalcio!A:N,4, FALSE)</f>
        <v>Dc</v>
      </c>
    </row>
    <row r="10" spans="1:22" x14ac:dyDescent="0.25">
      <c r="A10" s="33" t="str">
        <f>data!A10</f>
        <v>Hateboer</v>
      </c>
      <c r="B10" s="34" t="str">
        <f>data!B10</f>
        <v>D</v>
      </c>
      <c r="C10" s="10" t="str">
        <f>data!C10</f>
        <v>Atalanta</v>
      </c>
      <c r="D10" s="10" t="str">
        <f>data!D10</f>
        <v>Genoa</v>
      </c>
      <c r="E10" s="10">
        <f>data!E10</f>
        <v>1</v>
      </c>
      <c r="F10" s="31">
        <f>data!H10</f>
        <v>5.979413054686499</v>
      </c>
      <c r="G10" s="32">
        <f>data!I10</f>
        <v>0.55246973037719727</v>
      </c>
      <c r="H10" s="31">
        <f>data!J10</f>
        <v>6.2583457422181166</v>
      </c>
      <c r="I10" s="32">
        <f>data!K10</f>
        <v>0.86397695541381836</v>
      </c>
      <c r="J10" s="7" t="str">
        <f>IF(data!T10 &gt; 0,data!T10,"")</f>
        <v/>
      </c>
      <c r="K10" s="31">
        <f>data!L10</f>
        <v>5.9948792457580566</v>
      </c>
      <c r="L10" s="7">
        <f>data!M10</f>
        <v>0.64627784490585327</v>
      </c>
      <c r="M10" s="7">
        <f>data!N10</f>
        <v>-1.757899671792984E-2</v>
      </c>
      <c r="N10" s="32">
        <f>data!O10</f>
        <v>0.84385597705841064</v>
      </c>
      <c r="O10" s="31">
        <f>data!P10</f>
        <v>5.6761255264282227</v>
      </c>
      <c r="P10" s="7">
        <f>data!Q10</f>
        <v>1.198528409004211</v>
      </c>
      <c r="Q10" s="7">
        <f>data!R10</f>
        <v>0.34942889213562012</v>
      </c>
      <c r="R10" s="32">
        <f>data!S10</f>
        <v>1.299902677536011</v>
      </c>
      <c r="S10" s="7">
        <f t="shared" si="0"/>
        <v>7.9862996530457533</v>
      </c>
      <c r="T10" s="52">
        <f>data!F10</f>
        <v>0</v>
      </c>
      <c r="U10" s="34">
        <f>data!G10</f>
        <v>40</v>
      </c>
      <c r="V10" s="10" t="str">
        <f>VLOOKUP(A10,fantacalcio!A:N,4, FALSE)</f>
        <v>E</v>
      </c>
    </row>
    <row r="11" spans="1:22" x14ac:dyDescent="0.25">
      <c r="A11" s="33" t="str">
        <f>data!A11</f>
        <v>Bonfanti</v>
      </c>
      <c r="B11" s="34" t="str">
        <f>data!B11</f>
        <v>D</v>
      </c>
      <c r="C11" s="10" t="str">
        <f>data!C11</f>
        <v>Atalanta</v>
      </c>
      <c r="D11" s="10" t="str">
        <f>data!D11</f>
        <v>Genoa</v>
      </c>
      <c r="E11" s="10">
        <f>data!E11</f>
        <v>1</v>
      </c>
      <c r="F11" s="31">
        <f>data!H11</f>
        <v>6.0389359075156106</v>
      </c>
      <c r="G11" s="32">
        <f>data!I11</f>
        <v>0.52736067771911621</v>
      </c>
      <c r="H11" s="31">
        <f>data!J11</f>
        <v>6.243303714023706</v>
      </c>
      <c r="I11" s="32">
        <f>data!K11</f>
        <v>0.73932528495788574</v>
      </c>
      <c r="J11" s="7" t="str">
        <f>IF(data!T11 &gt; 0,data!T11,"")</f>
        <v/>
      </c>
      <c r="K11" s="31">
        <f>data!L11</f>
        <v>6.1510868072509766</v>
      </c>
      <c r="L11" s="7">
        <f>data!M11</f>
        <v>0.63552719354629517</v>
      </c>
      <c r="M11" s="7">
        <f>data!N11</f>
        <v>-0.12949633598327639</v>
      </c>
      <c r="N11" s="32">
        <f>data!O11</f>
        <v>0.87792384624481201</v>
      </c>
      <c r="O11" s="31">
        <f>data!P11</f>
        <v>5.887660026550293</v>
      </c>
      <c r="P11" s="7">
        <f>data!Q11</f>
        <v>1.1166025400161741</v>
      </c>
      <c r="Q11" s="7">
        <f>data!R11</f>
        <v>0.23346543312072751</v>
      </c>
      <c r="R11" s="32">
        <f>data!S11</f>
        <v>1.2998893260955811</v>
      </c>
      <c r="S11" s="7">
        <f t="shared" si="0"/>
        <v>7.7219542839394775</v>
      </c>
      <c r="T11" s="52">
        <f>data!F11</f>
        <v>0</v>
      </c>
      <c r="U11" s="34">
        <f>data!G11</f>
        <v>0</v>
      </c>
      <c r="V11" s="10" t="str">
        <f>VLOOKUP(A11,fantacalcio!A:N,4, FALSE)</f>
        <v>Dc</v>
      </c>
    </row>
    <row r="12" spans="1:22" x14ac:dyDescent="0.25">
      <c r="A12" s="33" t="str">
        <f>data!A12</f>
        <v>Holm</v>
      </c>
      <c r="B12" s="34" t="str">
        <f>data!B12</f>
        <v>D</v>
      </c>
      <c r="C12" s="10" t="str">
        <f>data!C12</f>
        <v>Atalanta</v>
      </c>
      <c r="D12" s="10" t="str">
        <f>data!D12</f>
        <v>Genoa</v>
      </c>
      <c r="E12" s="10">
        <f>data!E12</f>
        <v>1</v>
      </c>
      <c r="F12" s="31">
        <f>data!H12</f>
        <v>6.0345206063798331</v>
      </c>
      <c r="G12" s="32">
        <f>data!I12</f>
        <v>0.36772942543029791</v>
      </c>
      <c r="H12" s="31">
        <f>data!J12</f>
        <v>6.1132158384096886</v>
      </c>
      <c r="I12" s="32">
        <f>data!K12</f>
        <v>0.5027613639831543</v>
      </c>
      <c r="J12" s="7" t="str">
        <f>IF(data!T12 &gt; 0,data!T12,"")</f>
        <v/>
      </c>
      <c r="K12" s="31">
        <f>data!L12</f>
        <v>6.0771708488464364</v>
      </c>
      <c r="L12" s="7">
        <f>data!M12</f>
        <v>0.44544541835784912</v>
      </c>
      <c r="M12" s="7">
        <f>data!N12</f>
        <v>-7.062995433807373E-2</v>
      </c>
      <c r="N12" s="32">
        <f>data!O12</f>
        <v>1.0009264945983889</v>
      </c>
      <c r="O12" s="31">
        <f>data!P12</f>
        <v>5.9204592704772949</v>
      </c>
      <c r="P12" s="7">
        <f>data!Q12</f>
        <v>0.78481209278106689</v>
      </c>
      <c r="Q12" s="7">
        <f>data!R12</f>
        <v>0.181130051612854</v>
      </c>
      <c r="R12" s="32">
        <f>data!S12</f>
        <v>1.2998760938644409</v>
      </c>
      <c r="S12" s="7">
        <f t="shared" si="0"/>
        <v>7.1187385663759972</v>
      </c>
      <c r="T12" s="52">
        <f>data!F12</f>
        <v>0</v>
      </c>
      <c r="U12" s="34">
        <f>data!G12</f>
        <v>60</v>
      </c>
      <c r="V12" s="10" t="str">
        <f>VLOOKUP(A12,fantacalcio!A:N,4, FALSE)</f>
        <v>E</v>
      </c>
    </row>
    <row r="13" spans="1:22" x14ac:dyDescent="0.25">
      <c r="A13" s="33" t="str">
        <f>data!A13</f>
        <v>Kolasinac</v>
      </c>
      <c r="B13" s="34" t="str">
        <f>data!B13</f>
        <v>D</v>
      </c>
      <c r="C13" s="10" t="str">
        <f>data!C13</f>
        <v>Atalanta</v>
      </c>
      <c r="D13" s="10" t="str">
        <f>data!D13</f>
        <v>Genoa</v>
      </c>
      <c r="E13" s="10">
        <f>data!E13</f>
        <v>1</v>
      </c>
      <c r="F13" s="31">
        <f>data!H13</f>
        <v>6.0031116627522252</v>
      </c>
      <c r="G13" s="32">
        <f>data!I13</f>
        <v>0.43413782119750982</v>
      </c>
      <c r="H13" s="31">
        <f>data!J13</f>
        <v>6.1083698158131794</v>
      </c>
      <c r="I13" s="32">
        <f>data!K13</f>
        <v>0.58695769309997559</v>
      </c>
      <c r="J13" s="7" t="str">
        <f>IF(data!T13 &gt; 0,data!T13,"")</f>
        <v/>
      </c>
      <c r="K13" s="31">
        <f>data!L13</f>
        <v>6.0773067474365234</v>
      </c>
      <c r="L13" s="7">
        <f>data!M13</f>
        <v>0.52640962600708008</v>
      </c>
      <c r="M13" s="7">
        <f>data!N13</f>
        <v>-0.10372338443994519</v>
      </c>
      <c r="N13" s="32">
        <f>data!O13</f>
        <v>0.94996774196624756</v>
      </c>
      <c r="O13" s="31">
        <f>data!P13</f>
        <v>5.8855748176574707</v>
      </c>
      <c r="P13" s="7">
        <f>data!Q13</f>
        <v>0.91732436418533325</v>
      </c>
      <c r="Q13" s="7">
        <f>data!R13</f>
        <v>0.179149866104126</v>
      </c>
      <c r="R13" s="32">
        <f>data!S13</f>
        <v>1.2998783588409419</v>
      </c>
      <c r="S13" s="7">
        <f t="shared" si="0"/>
        <v>7.2822852020131306</v>
      </c>
      <c r="T13" s="52">
        <f>data!F13</f>
        <v>1</v>
      </c>
      <c r="U13" s="34">
        <f>data!G13</f>
        <v>90</v>
      </c>
      <c r="V13" s="10" t="str">
        <f>VLOOKUP(A13,fantacalcio!A:N,4, FALSE)</f>
        <v>Ds;Dc</v>
      </c>
    </row>
    <row r="14" spans="1:22" x14ac:dyDescent="0.25">
      <c r="A14" s="33" t="str">
        <f>data!A14</f>
        <v>Palomino</v>
      </c>
      <c r="B14" s="34" t="str">
        <f>data!B14</f>
        <v>D</v>
      </c>
      <c r="C14" s="10" t="str">
        <f>data!C14</f>
        <v>Atalanta</v>
      </c>
      <c r="D14" s="10" t="str">
        <f>data!D14</f>
        <v>Genoa</v>
      </c>
      <c r="E14" s="10">
        <f>data!E14</f>
        <v>1</v>
      </c>
      <c r="F14" s="31">
        <f>data!H14</f>
        <v>5.9950712787656624</v>
      </c>
      <c r="G14" s="32">
        <f>data!I14</f>
        <v>0.46502804756164551</v>
      </c>
      <c r="H14" s="31">
        <f>data!J14</f>
        <v>6.0902401994164084</v>
      </c>
      <c r="I14" s="32">
        <f>data!K14</f>
        <v>0.62450909614562988</v>
      </c>
      <c r="J14" s="7" t="str">
        <f>IF(data!T14 &gt; 0,data!T14,"")</f>
        <v/>
      </c>
      <c r="K14" s="31">
        <f>data!L14</f>
        <v>6.090308666229248</v>
      </c>
      <c r="L14" s="7">
        <f>data!M14</f>
        <v>0.56438952684402466</v>
      </c>
      <c r="M14" s="7">
        <f>data!N14</f>
        <v>-0.1240181848406792</v>
      </c>
      <c r="N14" s="32">
        <f>data!O14</f>
        <v>0.92727434635162354</v>
      </c>
      <c r="O14" s="31">
        <f>data!P14</f>
        <v>5.8622989654541016</v>
      </c>
      <c r="P14" s="7">
        <f>data!Q14</f>
        <v>0.98034340143203735</v>
      </c>
      <c r="Q14" s="7">
        <f>data!R14</f>
        <v>0.17163264751434329</v>
      </c>
      <c r="R14" s="32">
        <f>data!S14</f>
        <v>1.299878597259521</v>
      </c>
      <c r="S14" s="7">
        <f t="shared" si="0"/>
        <v>7.3392583917076681</v>
      </c>
      <c r="T14" s="52">
        <f>data!F14</f>
        <v>0</v>
      </c>
      <c r="U14" s="34">
        <f>data!G14</f>
        <v>25</v>
      </c>
      <c r="V14" s="10" t="str">
        <f>VLOOKUP(A14,fantacalcio!A:N,4, FALSE)</f>
        <v>Dc</v>
      </c>
    </row>
    <row r="15" spans="1:22" x14ac:dyDescent="0.25">
      <c r="A15" s="33" t="str">
        <f>data!A15</f>
        <v>Djimsiti</v>
      </c>
      <c r="B15" s="34" t="str">
        <f>data!B15</f>
        <v>D</v>
      </c>
      <c r="C15" s="10" t="str">
        <f>data!C15</f>
        <v>Atalanta</v>
      </c>
      <c r="D15" s="10" t="str">
        <f>data!D15</f>
        <v>Genoa</v>
      </c>
      <c r="E15" s="10">
        <f>data!E15</f>
        <v>1</v>
      </c>
      <c r="F15" s="31">
        <f>data!H15</f>
        <v>6.0412356978294071</v>
      </c>
      <c r="G15" s="32">
        <f>data!I15</f>
        <v>0.41835141181945801</v>
      </c>
      <c r="H15" s="31">
        <f>data!J15</f>
        <v>6.0694289883533843</v>
      </c>
      <c r="I15" s="32">
        <f>data!K15</f>
        <v>0.48096132278442377</v>
      </c>
      <c r="J15" s="7" t="str">
        <f>IF(data!T15 &gt; 0,data!T15,"")</f>
        <v/>
      </c>
      <c r="K15" s="31">
        <f>data!L15</f>
        <v>6.1180448532104492</v>
      </c>
      <c r="L15" s="7">
        <f>data!M15</f>
        <v>0.50889426469802856</v>
      </c>
      <c r="M15" s="7">
        <f>data!N15</f>
        <v>-0.1110740229487419</v>
      </c>
      <c r="N15" s="32">
        <f>data!O15</f>
        <v>0.95862865447998047</v>
      </c>
      <c r="O15" s="31">
        <f>data!P15</f>
        <v>5.970919132232666</v>
      </c>
      <c r="P15" s="7">
        <f>data!Q15</f>
        <v>0.78712815046310425</v>
      </c>
      <c r="Q15" s="7">
        <f>data!R15</f>
        <v>9.2924594879150391E-2</v>
      </c>
      <c r="R15" s="32">
        <f>data!S15</f>
        <v>1.299863815307617</v>
      </c>
      <c r="S15" s="7">
        <f t="shared" si="0"/>
        <v>7.0313516339222319</v>
      </c>
      <c r="T15" s="52">
        <f>data!F15</f>
        <v>1</v>
      </c>
      <c r="U15" s="34">
        <f>data!G15</f>
        <v>85</v>
      </c>
      <c r="V15" s="10" t="str">
        <f>VLOOKUP(A15,fantacalcio!A:N,4, FALSE)</f>
        <v>Dc</v>
      </c>
    </row>
    <row r="16" spans="1:22" x14ac:dyDescent="0.25">
      <c r="A16" s="33" t="str">
        <f>data!A16</f>
        <v>Bakker</v>
      </c>
      <c r="B16" s="34" t="str">
        <f>data!B16</f>
        <v>D</v>
      </c>
      <c r="C16" s="10" t="str">
        <f>data!C16</f>
        <v>Atalanta</v>
      </c>
      <c r="D16" s="10" t="str">
        <f>data!D16</f>
        <v>Genoa</v>
      </c>
      <c r="E16" s="10">
        <f>data!E16</f>
        <v>1</v>
      </c>
      <c r="F16" s="31">
        <f>data!H16</f>
        <v>5.9616545588531134</v>
      </c>
      <c r="G16" s="32">
        <f>data!I16</f>
        <v>0.41814303398132319</v>
      </c>
      <c r="H16" s="31">
        <f>data!J16</f>
        <v>6.0666999385811522</v>
      </c>
      <c r="I16" s="32">
        <f>data!K16</f>
        <v>0.61357498168945313</v>
      </c>
      <c r="J16" s="7" t="str">
        <f>IF(data!T16 &gt; 0,data!T16,"")</f>
        <v/>
      </c>
      <c r="K16" s="31">
        <f>data!L16</f>
        <v>6.0251388549804688</v>
      </c>
      <c r="L16" s="7">
        <f>data!M16</f>
        <v>0.50731343030929565</v>
      </c>
      <c r="M16" s="7">
        <f>data!N16</f>
        <v>-9.2180453240871429E-2</v>
      </c>
      <c r="N16" s="32">
        <f>data!O16</f>
        <v>0.97194653749465942</v>
      </c>
      <c r="O16" s="31">
        <f>data!P16</f>
        <v>5.7900176048278809</v>
      </c>
      <c r="P16" s="7">
        <f>data!Q16</f>
        <v>0.93674099445343018</v>
      </c>
      <c r="Q16" s="7">
        <f>data!R16</f>
        <v>0.21695637702941889</v>
      </c>
      <c r="R16" s="32">
        <f>data!S16</f>
        <v>1.2998819351196289</v>
      </c>
      <c r="S16" s="7">
        <f t="shared" si="0"/>
        <v>7.2938499019600584</v>
      </c>
      <c r="T16" s="52">
        <f>data!F16</f>
        <v>0</v>
      </c>
      <c r="U16" s="34">
        <f>data!G16</f>
        <v>50</v>
      </c>
      <c r="V16" s="10" t="str">
        <f>VLOOKUP(A16,fantacalcio!A:N,4, FALSE)</f>
        <v>E</v>
      </c>
    </row>
    <row r="17" spans="1:22" x14ac:dyDescent="0.25">
      <c r="A17" s="33" t="str">
        <f>data!A17</f>
        <v>Koopmeiners</v>
      </c>
      <c r="B17" s="34" t="str">
        <f>data!B17</f>
        <v>C</v>
      </c>
      <c r="C17" s="10" t="str">
        <f>data!C17</f>
        <v>Atalanta</v>
      </c>
      <c r="D17" s="10" t="str">
        <f>data!D17</f>
        <v>Genoa</v>
      </c>
      <c r="E17" s="10">
        <f>data!E17</f>
        <v>1</v>
      </c>
      <c r="F17" s="31">
        <f>data!H17</f>
        <v>6.4034868913654108</v>
      </c>
      <c r="G17" s="32">
        <f>data!I17</f>
        <v>0.59668469429016113</v>
      </c>
      <c r="H17" s="31">
        <f>data!J17</f>
        <v>7.2634012155654037</v>
      </c>
      <c r="I17" s="32">
        <f>data!K17</f>
        <v>1.397279739379883</v>
      </c>
      <c r="J17" s="7" t="str">
        <f>IF(data!T17 &gt; 0,data!T17,"")</f>
        <v/>
      </c>
      <c r="K17" s="31">
        <f>data!L17</f>
        <v>6.2986226081848136</v>
      </c>
      <c r="L17" s="7">
        <f>data!M17</f>
        <v>0.67005538940429688</v>
      </c>
      <c r="M17" s="7">
        <f>data!N17</f>
        <v>0.1144892498850822</v>
      </c>
      <c r="N17" s="32">
        <f>data!O17</f>
        <v>0.75403845310211182</v>
      </c>
      <c r="O17" s="31">
        <f>data!P17</f>
        <v>5.8030619621276864</v>
      </c>
      <c r="P17" s="7">
        <f>data!Q17</f>
        <v>1.4348651170730591</v>
      </c>
      <c r="Q17" s="7">
        <f>data!R17</f>
        <v>0.66967546939849854</v>
      </c>
      <c r="R17" s="32">
        <f>data!S17</f>
        <v>1.2999346256256099</v>
      </c>
      <c r="S17" s="7">
        <f t="shared" si="0"/>
        <v>10.057960694325169</v>
      </c>
      <c r="T17" s="52">
        <f>data!F17</f>
        <v>0</v>
      </c>
      <c r="U17" s="34">
        <f>data!G17</f>
        <v>50</v>
      </c>
      <c r="V17" s="10" t="str">
        <f>VLOOKUP(A17,fantacalcio!A:N,4, FALSE)</f>
        <v>C;T</v>
      </c>
    </row>
    <row r="18" spans="1:22" x14ac:dyDescent="0.25">
      <c r="A18" s="33" t="str">
        <f>data!A18</f>
        <v>Miranchuk</v>
      </c>
      <c r="B18" s="34" t="str">
        <f>data!B18</f>
        <v>C</v>
      </c>
      <c r="C18" s="10" t="str">
        <f>data!C18</f>
        <v>Atalanta</v>
      </c>
      <c r="D18" s="10" t="str">
        <f>data!D18</f>
        <v>Genoa</v>
      </c>
      <c r="E18" s="10">
        <f>data!E18</f>
        <v>1</v>
      </c>
      <c r="F18" s="31">
        <f>data!H18</f>
        <v>6.2916354654364248</v>
      </c>
      <c r="G18" s="32">
        <f>data!I18</f>
        <v>0.55684900283813477</v>
      </c>
      <c r="H18" s="31">
        <f>data!J18</f>
        <v>6.9216223222790232</v>
      </c>
      <c r="I18" s="32">
        <f>data!K18</f>
        <v>1.1463437080383301</v>
      </c>
      <c r="J18" s="7" t="str">
        <f>IF(data!T18 &gt; 0,data!T18,"")</f>
        <v/>
      </c>
      <c r="K18" s="31">
        <f>data!L18</f>
        <v>6.1842589378356934</v>
      </c>
      <c r="L18" s="7">
        <f>data!M18</f>
        <v>0.62356710433959961</v>
      </c>
      <c r="M18" s="7">
        <f>data!N18</f>
        <v>0.1260461509227753</v>
      </c>
      <c r="N18" s="32">
        <f>data!O18</f>
        <v>0.78444629907608032</v>
      </c>
      <c r="O18" s="31">
        <f>data!P18</f>
        <v>5.7942414283752441</v>
      </c>
      <c r="P18" s="7">
        <f>data!Q18</f>
        <v>1.263967037200928</v>
      </c>
      <c r="Q18" s="7">
        <f>data!R18</f>
        <v>0.60088330507278442</v>
      </c>
      <c r="R18" s="32">
        <f>data!S18</f>
        <v>1.299927711486816</v>
      </c>
      <c r="S18" s="7">
        <f t="shared" si="0"/>
        <v>9.2143097383556842</v>
      </c>
      <c r="T18" s="52">
        <f>data!F18</f>
        <v>0</v>
      </c>
      <c r="U18" s="34">
        <f>data!G18</f>
        <v>20</v>
      </c>
      <c r="V18" s="10" t="str">
        <f>VLOOKUP(A18,fantacalcio!A:N,4, FALSE)</f>
        <v>T;A</v>
      </c>
    </row>
    <row r="19" spans="1:22" x14ac:dyDescent="0.25">
      <c r="A19" s="33" t="str">
        <f>data!A19</f>
        <v>Pasalic</v>
      </c>
      <c r="B19" s="34" t="str">
        <f>data!B19</f>
        <v>C</v>
      </c>
      <c r="C19" s="10" t="str">
        <f>data!C19</f>
        <v>Atalanta</v>
      </c>
      <c r="D19" s="10" t="str">
        <f>data!D19</f>
        <v>Genoa</v>
      </c>
      <c r="E19" s="10">
        <f>data!E19</f>
        <v>1</v>
      </c>
      <c r="F19" s="31">
        <f>data!H19</f>
        <v>6.1484190904462608</v>
      </c>
      <c r="G19" s="32">
        <f>data!I19</f>
        <v>0.62621068954467773</v>
      </c>
      <c r="H19" s="31">
        <f>data!J19</f>
        <v>6.8589419286092186</v>
      </c>
      <c r="I19" s="32">
        <f>data!K19</f>
        <v>1.2776045799255371</v>
      </c>
      <c r="J19" s="7" t="str">
        <f>IF(data!T19 &gt; 0,data!T19,"")</f>
        <v/>
      </c>
      <c r="K19" s="31">
        <f>data!L19</f>
        <v>5.839510440826416</v>
      </c>
      <c r="L19" s="7">
        <f>data!M19</f>
        <v>0.65618503093719482</v>
      </c>
      <c r="M19" s="7">
        <f>data!N19</f>
        <v>0.34101393818855291</v>
      </c>
      <c r="N19" s="32">
        <f>data!O19</f>
        <v>0.72387212514877319</v>
      </c>
      <c r="O19" s="31">
        <f>data!P19</f>
        <v>5.5327658653259277</v>
      </c>
      <c r="P19" s="7">
        <f>data!Q19</f>
        <v>1.3236972093582151</v>
      </c>
      <c r="Q19" s="7">
        <f>data!R19</f>
        <v>0.66122090816497803</v>
      </c>
      <c r="R19" s="32">
        <f>data!S19</f>
        <v>1.299932479858398</v>
      </c>
      <c r="S19" s="7">
        <f t="shared" si="0"/>
        <v>9.4141510884602937</v>
      </c>
      <c r="T19" s="52">
        <f>data!F19</f>
        <v>0</v>
      </c>
      <c r="U19" s="34">
        <f>data!G19</f>
        <v>60</v>
      </c>
      <c r="V19" s="10" t="str">
        <f>VLOOKUP(A19,fantacalcio!A:N,4, FALSE)</f>
        <v>T</v>
      </c>
    </row>
    <row r="20" spans="1:22" x14ac:dyDescent="0.25">
      <c r="A20" s="33" t="str">
        <f>data!A20</f>
        <v>De Ketelaere</v>
      </c>
      <c r="B20" s="34" t="str">
        <f>data!B20</f>
        <v>C</v>
      </c>
      <c r="C20" s="10" t="str">
        <f>data!C20</f>
        <v>Atalanta</v>
      </c>
      <c r="D20" s="10" t="str">
        <f>data!D20</f>
        <v>Genoa</v>
      </c>
      <c r="E20" s="10">
        <f>data!E20</f>
        <v>1</v>
      </c>
      <c r="F20" s="31">
        <f>data!H20</f>
        <v>6.1893269579371264</v>
      </c>
      <c r="G20" s="32">
        <f>data!I20</f>
        <v>0.61860132217407227</v>
      </c>
      <c r="H20" s="31">
        <f>data!J20</f>
        <v>6.850499461913393</v>
      </c>
      <c r="I20" s="32">
        <f>data!K20</f>
        <v>1.2292168140411379</v>
      </c>
      <c r="J20" s="7" t="str">
        <f>IF(data!T20 &gt; 0,data!T20,"")</f>
        <v/>
      </c>
      <c r="K20" s="31">
        <f>data!L20</f>
        <v>5.9976444244384766</v>
      </c>
      <c r="L20" s="7">
        <f>data!M20</f>
        <v>0.67636001110076904</v>
      </c>
      <c r="M20" s="7">
        <f>data!N20</f>
        <v>0.2066953182220459</v>
      </c>
      <c r="N20" s="32">
        <f>data!O20</f>
        <v>0.74277037382125854</v>
      </c>
      <c r="O20" s="31">
        <f>data!P20</f>
        <v>5.6334376335144043</v>
      </c>
      <c r="P20" s="7">
        <f>data!Q20</f>
        <v>1.345794200897217</v>
      </c>
      <c r="Q20" s="7">
        <f>data!R20</f>
        <v>0.6078532338142395</v>
      </c>
      <c r="R20" s="32">
        <f>data!S20</f>
        <v>1.2999289035797119</v>
      </c>
      <c r="S20" s="7">
        <f t="shared" si="0"/>
        <v>9.3089330899956693</v>
      </c>
      <c r="T20" s="52">
        <f>data!F20</f>
        <v>1</v>
      </c>
      <c r="U20" s="34">
        <f>data!G20</f>
        <v>70</v>
      </c>
      <c r="V20" s="10" t="str">
        <f>VLOOKUP(A20,fantacalcio!A:N,4, FALSE)</f>
        <v>T</v>
      </c>
    </row>
    <row r="21" spans="1:22" x14ac:dyDescent="0.25">
      <c r="A21" s="33" t="str">
        <f>data!A21</f>
        <v>De Roon</v>
      </c>
      <c r="B21" s="34" t="str">
        <f>data!B21</f>
        <v>C</v>
      </c>
      <c r="C21" s="10" t="str">
        <f>data!C21</f>
        <v>Atalanta</v>
      </c>
      <c r="D21" s="10" t="str">
        <f>data!D21</f>
        <v>Genoa</v>
      </c>
      <c r="E21" s="10">
        <f>data!E21</f>
        <v>1</v>
      </c>
      <c r="F21" s="31">
        <f>data!H21</f>
        <v>6.1701597655980356</v>
      </c>
      <c r="G21" s="32">
        <f>data!I21</f>
        <v>0.550994873046875</v>
      </c>
      <c r="H21" s="31">
        <f>data!J21</f>
        <v>6.5556885754872161</v>
      </c>
      <c r="I21" s="32">
        <f>data!K21</f>
        <v>0.90569758415222168</v>
      </c>
      <c r="J21" s="7" t="str">
        <f>IF(data!T21 &gt; 0,data!T21,"")</f>
        <v/>
      </c>
      <c r="K21" s="31">
        <f>data!L21</f>
        <v>6.1772994995117188</v>
      </c>
      <c r="L21" s="7">
        <f>data!M21</f>
        <v>0.64168804883956909</v>
      </c>
      <c r="M21" s="7">
        <f>data!N21</f>
        <v>-8.1679597496986389E-3</v>
      </c>
      <c r="N21" s="32">
        <f>data!O21</f>
        <v>0.82357752323150635</v>
      </c>
      <c r="O21" s="31">
        <f>data!P21</f>
        <v>5.8760170936584473</v>
      </c>
      <c r="P21" s="7">
        <f>data!Q21</f>
        <v>1.2031675577163701</v>
      </c>
      <c r="Q21" s="7">
        <f>data!R21</f>
        <v>0.4019240140914917</v>
      </c>
      <c r="R21" s="32">
        <f>data!S21</f>
        <v>1.299909353256226</v>
      </c>
      <c r="S21" s="7">
        <f t="shared" si="0"/>
        <v>8.3670837437916603</v>
      </c>
      <c r="T21" s="52">
        <f>data!F21</f>
        <v>1</v>
      </c>
      <c r="U21" s="34">
        <f>data!G21</f>
        <v>90</v>
      </c>
      <c r="V21" s="10" t="str">
        <f>VLOOKUP(A21,fantacalcio!A:N,4, FALSE)</f>
        <v>M;C</v>
      </c>
    </row>
    <row r="22" spans="1:22" x14ac:dyDescent="0.25">
      <c r="A22" s="33" t="str">
        <f>data!A22</f>
        <v>Ederson D.s.</v>
      </c>
      <c r="B22" s="34" t="str">
        <f>data!B22</f>
        <v>C</v>
      </c>
      <c r="C22" s="10" t="str">
        <f>data!C22</f>
        <v>Atalanta</v>
      </c>
      <c r="D22" s="10" t="str">
        <f>data!D22</f>
        <v>Genoa</v>
      </c>
      <c r="E22" s="10">
        <f>data!E22</f>
        <v>1</v>
      </c>
      <c r="F22" s="31">
        <f>data!H22</f>
        <v>6.1476505764048834</v>
      </c>
      <c r="G22" s="32">
        <f>data!I22</f>
        <v>0.54217648506164551</v>
      </c>
      <c r="H22" s="31">
        <f>data!J22</f>
        <v>6.5366255256208756</v>
      </c>
      <c r="I22" s="32">
        <f>data!K22</f>
        <v>0.89938664436340332</v>
      </c>
      <c r="J22" s="7" t="str">
        <f>IF(data!T22 &gt; 0,data!T22,"")</f>
        <v/>
      </c>
      <c r="K22" s="31">
        <f>data!L22</f>
        <v>6.1227874755859384</v>
      </c>
      <c r="L22" s="7">
        <f>data!M22</f>
        <v>0.62541782855987549</v>
      </c>
      <c r="M22" s="7">
        <f>data!N22</f>
        <v>2.918290346860886E-2</v>
      </c>
      <c r="N22" s="32">
        <f>data!O22</f>
        <v>0.82539719343185425</v>
      </c>
      <c r="O22" s="31">
        <f>data!P22</f>
        <v>5.8349061012268066</v>
      </c>
      <c r="P22" s="7">
        <f>data!Q22</f>
        <v>1.1726211309432979</v>
      </c>
      <c r="Q22" s="7">
        <f>data!R22</f>
        <v>0.42366486787796021</v>
      </c>
      <c r="R22" s="32">
        <f>data!S22</f>
        <v>1.2999110221862791</v>
      </c>
      <c r="S22" s="7">
        <f t="shared" si="0"/>
        <v>8.3353988143476823</v>
      </c>
      <c r="T22" s="52">
        <f>data!F22</f>
        <v>1</v>
      </c>
      <c r="U22" s="34">
        <f>data!G22</f>
        <v>85</v>
      </c>
      <c r="V22" s="10" t="str">
        <f>VLOOKUP(A22,fantacalcio!A:N,4, FALSE)</f>
        <v>C;T</v>
      </c>
    </row>
    <row r="23" spans="1:22" x14ac:dyDescent="0.25">
      <c r="A23" s="33" t="str">
        <f>data!A23</f>
        <v>Adopo</v>
      </c>
      <c r="B23" s="34" t="str">
        <f>data!B23</f>
        <v>C</v>
      </c>
      <c r="C23" s="10" t="str">
        <f>data!C23</f>
        <v>Atalanta</v>
      </c>
      <c r="D23" s="10" t="str">
        <f>data!D23</f>
        <v>Genoa</v>
      </c>
      <c r="E23" s="10">
        <f>data!E23</f>
        <v>1</v>
      </c>
      <c r="F23" s="31">
        <f>data!H23</f>
        <v>6.0358658336497282</v>
      </c>
      <c r="G23" s="32">
        <f>data!I23</f>
        <v>0.55386662483215332</v>
      </c>
      <c r="H23" s="31">
        <f>data!J23</f>
        <v>6.2516072303921746</v>
      </c>
      <c r="I23" s="32">
        <f>data!K23</f>
        <v>0.75126814842224121</v>
      </c>
      <c r="J23" s="7" t="str">
        <f>IF(data!T23 &gt; 0,data!T23,"")</f>
        <v/>
      </c>
      <c r="K23" s="31">
        <f>data!L23</f>
        <v>6.1425967216491699</v>
      </c>
      <c r="L23" s="7">
        <f>data!M23</f>
        <v>0.66364079713821411</v>
      </c>
      <c r="M23" s="7">
        <f>data!N23</f>
        <v>-0.11798664182424549</v>
      </c>
      <c r="N23" s="32">
        <f>data!O23</f>
        <v>0.85584086179733276</v>
      </c>
      <c r="O23" s="31">
        <f>data!P23</f>
        <v>5.8692317008972168</v>
      </c>
      <c r="P23" s="7">
        <f>data!Q23</f>
        <v>1.1227320432662959</v>
      </c>
      <c r="Q23" s="7">
        <f>data!R23</f>
        <v>0.249116450548172</v>
      </c>
      <c r="R23" s="32">
        <f>data!S23</f>
        <v>1.299890995025635</v>
      </c>
      <c r="S23" s="7">
        <f t="shared" si="0"/>
        <v>7.754143527236657</v>
      </c>
      <c r="T23" s="52">
        <f>data!F23</f>
        <v>0</v>
      </c>
      <c r="U23" s="34">
        <f>data!G23</f>
        <v>30</v>
      </c>
      <c r="V23" s="10" t="str">
        <f>VLOOKUP(A23,fantacalcio!A:N,4, FALSE)</f>
        <v>M;C</v>
      </c>
    </row>
    <row r="24" spans="1:22" x14ac:dyDescent="0.25">
      <c r="A24" s="33" t="str">
        <f>data!A24</f>
        <v>Lookman</v>
      </c>
      <c r="B24" s="34" t="str">
        <f>data!B24</f>
        <v>A</v>
      </c>
      <c r="C24" s="10" t="str">
        <f>data!C24</f>
        <v>Atalanta</v>
      </c>
      <c r="D24" s="10" t="str">
        <f>data!D24</f>
        <v>Genoa</v>
      </c>
      <c r="E24" s="10">
        <f>data!E24</f>
        <v>1</v>
      </c>
      <c r="F24" s="31">
        <f>data!H24</f>
        <v>6.3931182261647832</v>
      </c>
      <c r="G24" s="32">
        <f>data!I24</f>
        <v>0.72807478904724121</v>
      </c>
      <c r="H24" s="31">
        <f>data!J24</f>
        <v>7.622066013589393</v>
      </c>
      <c r="I24" s="32">
        <f>data!K24</f>
        <v>1.860672235488892</v>
      </c>
      <c r="J24" s="7" t="str">
        <f>IF(data!T24 &gt; 0,data!T24,"")</f>
        <v/>
      </c>
      <c r="K24" s="31">
        <f>data!L24</f>
        <v>6.0627479553222656</v>
      </c>
      <c r="L24" s="7">
        <f>data!M24</f>
        <v>0.77761548757553101</v>
      </c>
      <c r="M24" s="7">
        <f>data!N24</f>
        <v>0.308144211769104</v>
      </c>
      <c r="N24" s="32">
        <f>data!O24</f>
        <v>0.66054010391235352</v>
      </c>
      <c r="O24" s="31">
        <f>data!P24</f>
        <v>5.4856209754943848</v>
      </c>
      <c r="P24" s="7">
        <f>data!Q24</f>
        <v>1.632922410964966</v>
      </c>
      <c r="Q24" s="7">
        <f>data!R24</f>
        <v>0.81349259614944458</v>
      </c>
      <c r="R24" s="32">
        <f>data!S24</f>
        <v>1.2999453544616699</v>
      </c>
      <c r="S24" s="7">
        <f t="shared" si="0"/>
        <v>11.343410484567176</v>
      </c>
      <c r="T24" s="52">
        <f>data!F24</f>
        <v>1</v>
      </c>
      <c r="U24" s="34">
        <f>data!G24</f>
        <v>75</v>
      </c>
      <c r="V24" s="10" t="str">
        <f>VLOOKUP(A24,fantacalcio!A:N,4, FALSE)</f>
        <v>A</v>
      </c>
    </row>
    <row r="25" spans="1:22" x14ac:dyDescent="0.25">
      <c r="A25" s="33" t="str">
        <f>data!A25</f>
        <v>Scamacca</v>
      </c>
      <c r="B25" s="34" t="str">
        <f>data!B25</f>
        <v>A</v>
      </c>
      <c r="C25" s="10" t="str">
        <f>data!C25</f>
        <v>Atalanta</v>
      </c>
      <c r="D25" s="10" t="str">
        <f>data!D25</f>
        <v>Genoa</v>
      </c>
      <c r="E25" s="10">
        <f>data!E25</f>
        <v>1</v>
      </c>
      <c r="F25" s="31">
        <f>data!H25</f>
        <v>6.3904189872819268</v>
      </c>
      <c r="G25" s="32">
        <f>data!I25</f>
        <v>0.74358177185058594</v>
      </c>
      <c r="H25" s="31">
        <f>data!J25</f>
        <v>7.5810611810549</v>
      </c>
      <c r="I25" s="32">
        <f>data!K25</f>
        <v>1.8446793556213379</v>
      </c>
      <c r="J25" s="7" t="str">
        <f>IF(data!T25 &gt; 0,data!T25,"")</f>
        <v/>
      </c>
      <c r="K25" s="31">
        <f>data!L25</f>
        <v>5.9864373207092294</v>
      </c>
      <c r="L25" s="7">
        <f>data!M25</f>
        <v>0.78012537956237793</v>
      </c>
      <c r="M25" s="7">
        <f>data!N25</f>
        <v>0.37436270713806152</v>
      </c>
      <c r="N25" s="32">
        <f>data!O25</f>
        <v>0.65002560615539551</v>
      </c>
      <c r="O25" s="31">
        <f>data!P25</f>
        <v>5.4717826843261719</v>
      </c>
      <c r="P25" s="7">
        <f>data!Q25</f>
        <v>1.6330903768539431</v>
      </c>
      <c r="Q25" s="7">
        <f>data!R25</f>
        <v>0.8057248592376709</v>
      </c>
      <c r="R25" s="32">
        <f>data!S25</f>
        <v>1.2999448776245119</v>
      </c>
      <c r="S25" s="7">
        <f t="shared" si="0"/>
        <v>11.270419892297575</v>
      </c>
      <c r="T25" s="52">
        <f>data!F25</f>
        <v>1</v>
      </c>
      <c r="U25" s="34">
        <f>data!G25</f>
        <v>70</v>
      </c>
      <c r="V25" s="10" t="str">
        <f>VLOOKUP(A25,fantacalcio!A:N,4, FALSE)</f>
        <v>Pc</v>
      </c>
    </row>
    <row r="26" spans="1:22" x14ac:dyDescent="0.25">
      <c r="A26" s="33" t="str">
        <f>data!A26</f>
        <v>Muriel</v>
      </c>
      <c r="B26" s="34" t="str">
        <f>data!B26</f>
        <v>A</v>
      </c>
      <c r="C26" s="10" t="str">
        <f>data!C26</f>
        <v>Atalanta</v>
      </c>
      <c r="D26" s="10" t="str">
        <f>data!D26</f>
        <v>Genoa</v>
      </c>
      <c r="E26" s="10">
        <f>data!E26</f>
        <v>1</v>
      </c>
      <c r="F26" s="31">
        <f>data!H26</f>
        <v>6.1425098785757308</v>
      </c>
      <c r="G26" s="32">
        <f>data!I26</f>
        <v>0.6108391284942627</v>
      </c>
      <c r="H26" s="31">
        <f>data!J26</f>
        <v>6.7565456289389161</v>
      </c>
      <c r="I26" s="32">
        <f>data!K26</f>
        <v>1.190412759780884</v>
      </c>
      <c r="J26" s="7" t="str">
        <f>IF(data!T26 &gt; 0,data!T26,"")</f>
        <v/>
      </c>
      <c r="K26" s="31">
        <f>data!L26</f>
        <v>6.0617761611938477</v>
      </c>
      <c r="L26" s="7">
        <f>data!M26</f>
        <v>0.6918482780456543</v>
      </c>
      <c r="M26" s="7">
        <f>data!N26</f>
        <v>8.5469849407672882E-2</v>
      </c>
      <c r="N26" s="32">
        <f>data!O26</f>
        <v>0.77556967735290527</v>
      </c>
      <c r="O26" s="31">
        <f>data!P26</f>
        <v>5.6465907096862793</v>
      </c>
      <c r="P26" s="7">
        <f>data!Q26</f>
        <v>1.3801330327987671</v>
      </c>
      <c r="Q26" s="7">
        <f>data!R26</f>
        <v>0.55041933059692383</v>
      </c>
      <c r="R26" s="32">
        <f>data!S26</f>
        <v>1.2999247312545781</v>
      </c>
      <c r="S26" s="7">
        <f t="shared" si="0"/>
        <v>9.1373711485006837</v>
      </c>
      <c r="T26" s="52">
        <f>data!F26</f>
        <v>0</v>
      </c>
      <c r="U26" s="34">
        <f>data!G26</f>
        <v>55</v>
      </c>
      <c r="V26" s="10" t="str">
        <f>VLOOKUP(A26,fantacalcio!A:N,4, FALSE)</f>
        <v>Pc</v>
      </c>
    </row>
    <row r="27" spans="1:22" x14ac:dyDescent="0.25">
      <c r="A27" s="33" t="str">
        <f>data!A27</f>
        <v>Toure' E.</v>
      </c>
      <c r="B27" s="34" t="str">
        <f>data!B27</f>
        <v>A</v>
      </c>
      <c r="C27" s="10" t="str">
        <f>data!C27</f>
        <v>Atalanta</v>
      </c>
      <c r="D27" s="10" t="str">
        <f>data!D27</f>
        <v>Genoa</v>
      </c>
      <c r="E27" s="10">
        <f>data!E27</f>
        <v>1</v>
      </c>
      <c r="F27" s="31">
        <f>data!H27</f>
        <v>6.0656997251449871</v>
      </c>
      <c r="G27" s="32">
        <f>data!I27</f>
        <v>0.5461883544921875</v>
      </c>
      <c r="H27" s="31">
        <f>data!J27</f>
        <v>6.3529868041362274</v>
      </c>
      <c r="I27" s="32">
        <f>data!K27</f>
        <v>0.80940985679626465</v>
      </c>
      <c r="J27" s="7" t="str">
        <f>IF(data!T27 &gt; 0,data!T27,"")</f>
        <v/>
      </c>
      <c r="K27" s="31">
        <f>data!L27</f>
        <v>6.1248140335083008</v>
      </c>
      <c r="L27" s="7">
        <f>data!M27</f>
        <v>0.6471828818321228</v>
      </c>
      <c r="M27" s="7">
        <f>data!N27</f>
        <v>-6.7079536616802216E-2</v>
      </c>
      <c r="N27" s="32">
        <f>data!O27</f>
        <v>0.85208827257156372</v>
      </c>
      <c r="O27" s="31">
        <f>data!P27</f>
        <v>5.8377032279968262</v>
      </c>
      <c r="P27" s="7">
        <f>data!Q27</f>
        <v>1.144213914871216</v>
      </c>
      <c r="Q27" s="7">
        <f>data!R27</f>
        <v>0.32539981603622442</v>
      </c>
      <c r="R27" s="32">
        <f>data!S27</f>
        <v>1.299899697303772</v>
      </c>
      <c r="S27" s="7">
        <f t="shared" si="0"/>
        <v>7.9718065177287567</v>
      </c>
      <c r="T27" s="52">
        <f>data!F27</f>
        <v>0</v>
      </c>
      <c r="U27" s="34">
        <f>data!G27</f>
        <v>0</v>
      </c>
      <c r="V27" s="10" t="str">
        <f>VLOOKUP(A27,fantacalcio!A:N,4, FALSE)</f>
        <v>Pc</v>
      </c>
    </row>
    <row r="28" spans="1:22" x14ac:dyDescent="0.25">
      <c r="A28" s="33" t="str">
        <f>data!A28</f>
        <v>Skorupski</v>
      </c>
      <c r="B28" s="34" t="str">
        <f>data!B28</f>
        <v>P</v>
      </c>
      <c r="C28" s="10" t="str">
        <f>data!C28</f>
        <v>Bologna</v>
      </c>
      <c r="D28" s="10" t="str">
        <f>data!D28</f>
        <v>Frosinone</v>
      </c>
      <c r="E28" s="10">
        <f>data!E28</f>
        <v>1</v>
      </c>
      <c r="F28" s="31">
        <f>data!H28</f>
        <v>6.0914089063916714</v>
      </c>
      <c r="G28" s="32">
        <f>data!I28</f>
        <v>0.40900278091430659</v>
      </c>
      <c r="H28" s="31">
        <f>data!J28</f>
        <v>5.5933526153833428</v>
      </c>
      <c r="I28" s="32">
        <f>data!K28</f>
        <v>0.63133502006530762</v>
      </c>
      <c r="J28" s="7">
        <f>IF(data!T28 &gt; 0,data!T28,"")</f>
        <v>55.562400817871087</v>
      </c>
      <c r="K28" s="31">
        <f>data!L28</f>
        <v>6.0556483268737793</v>
      </c>
      <c r="L28" s="7">
        <f>data!M28</f>
        <v>0.480103999376297</v>
      </c>
      <c r="M28" s="7">
        <f>data!N28</f>
        <v>5.5235862731933587E-2</v>
      </c>
      <c r="N28" s="32">
        <f>data!O28</f>
        <v>1.177811861038208</v>
      </c>
      <c r="O28" s="31">
        <f>data!P28</f>
        <v>6.3017516136169434</v>
      </c>
      <c r="P28" s="7">
        <f>data!Q28</f>
        <v>0.63367390632629395</v>
      </c>
      <c r="Q28" s="7">
        <f>data!R28</f>
        <v>-0.73484838008880615</v>
      </c>
      <c r="R28" s="32">
        <f>data!S28</f>
        <v>1.178082942962646</v>
      </c>
      <c r="S28" s="7">
        <f t="shared" si="0"/>
        <v>4.3306825752527276</v>
      </c>
      <c r="T28" s="52">
        <f>data!F28</f>
        <v>1</v>
      </c>
      <c r="U28" s="34">
        <f>data!G28</f>
        <v>90</v>
      </c>
      <c r="V28" s="10" t="str">
        <f>VLOOKUP(A28,fantacalcio!A:N,4, FALSE)</f>
        <v>Por</v>
      </c>
    </row>
    <row r="29" spans="1:22" x14ac:dyDescent="0.25">
      <c r="A29" s="33" t="str">
        <f>data!A29</f>
        <v>Posch</v>
      </c>
      <c r="B29" s="34" t="str">
        <f>data!B29</f>
        <v>D</v>
      </c>
      <c r="C29" s="10" t="str">
        <f>data!C29</f>
        <v>Bologna</v>
      </c>
      <c r="D29" s="10" t="str">
        <f>data!D29</f>
        <v>Frosinone</v>
      </c>
      <c r="E29" s="10">
        <f>data!E29</f>
        <v>1</v>
      </c>
      <c r="F29" s="31">
        <f>data!H29</f>
        <v>6.1655180175104034</v>
      </c>
      <c r="G29" s="32">
        <f>data!I29</f>
        <v>0.45562124252319341</v>
      </c>
      <c r="H29" s="31">
        <f>data!J29</f>
        <v>6.5019707319059599</v>
      </c>
      <c r="I29" s="32">
        <f>data!K29</f>
        <v>0.78583788871765137</v>
      </c>
      <c r="J29" s="7" t="str">
        <f>IF(data!T29 &gt; 0,data!T29,"")</f>
        <v/>
      </c>
      <c r="K29" s="31">
        <f>data!L29</f>
        <v>6.1372480392456046</v>
      </c>
      <c r="L29" s="7">
        <f>data!M29</f>
        <v>0.52737921476364136</v>
      </c>
      <c r="M29" s="7">
        <f>data!N29</f>
        <v>3.9452604949474328E-2</v>
      </c>
      <c r="N29" s="32">
        <f>data!O29</f>
        <v>0.90948712825775146</v>
      </c>
      <c r="O29" s="31">
        <f>data!P29</f>
        <v>5.898221492767334</v>
      </c>
      <c r="P29" s="7">
        <f>data!Q29</f>
        <v>1.032434940338135</v>
      </c>
      <c r="Q29" s="7">
        <f>data!R29</f>
        <v>0.41485536098480219</v>
      </c>
      <c r="R29" s="32">
        <f>data!S29</f>
        <v>1.2999081611633301</v>
      </c>
      <c r="S29" s="7">
        <f t="shared" si="0"/>
        <v>8.0736465093412626</v>
      </c>
      <c r="T29" s="52">
        <f>data!F29</f>
        <v>0</v>
      </c>
      <c r="U29" s="34">
        <f>data!G29</f>
        <v>0</v>
      </c>
      <c r="V29" s="10" t="str">
        <f>VLOOKUP(A29,fantacalcio!A:N,4, FALSE)</f>
        <v>Dd;Dc</v>
      </c>
    </row>
    <row r="30" spans="1:22" x14ac:dyDescent="0.25">
      <c r="A30" s="33" t="str">
        <f>data!A30</f>
        <v>Kristiansen</v>
      </c>
      <c r="B30" s="34" t="str">
        <f>data!B30</f>
        <v>D</v>
      </c>
      <c r="C30" s="10" t="str">
        <f>data!C30</f>
        <v>Bologna</v>
      </c>
      <c r="D30" s="10" t="str">
        <f>data!D30</f>
        <v>Frosinone</v>
      </c>
      <c r="E30" s="10">
        <f>data!E30</f>
        <v>1</v>
      </c>
      <c r="F30" s="31">
        <f>data!H30</f>
        <v>6.2074218326142603</v>
      </c>
      <c r="G30" s="32">
        <f>data!I30</f>
        <v>0.4309227466583252</v>
      </c>
      <c r="H30" s="31">
        <f>data!J30</f>
        <v>6.4540808645444914</v>
      </c>
      <c r="I30" s="32">
        <f>data!K30</f>
        <v>0.66257882118225098</v>
      </c>
      <c r="J30" s="7" t="str">
        <f>IF(data!T30 &gt; 0,data!T30,"")</f>
        <v/>
      </c>
      <c r="K30" s="31">
        <f>data!L30</f>
        <v>6.1667571067810059</v>
      </c>
      <c r="L30" s="7">
        <f>data!M30</f>
        <v>0.49574849009513849</v>
      </c>
      <c r="M30" s="7">
        <f>data!N30</f>
        <v>6.0383178293704987E-2</v>
      </c>
      <c r="N30" s="32">
        <f>data!O30</f>
        <v>0.92525041103363037</v>
      </c>
      <c r="O30" s="31">
        <f>data!P30</f>
        <v>5.9581866264343262</v>
      </c>
      <c r="P30" s="7">
        <f>data!Q30</f>
        <v>0.881275475025177</v>
      </c>
      <c r="Q30" s="7">
        <f>data!R30</f>
        <v>0.4004858136177063</v>
      </c>
      <c r="R30" s="32">
        <f>data!S30</f>
        <v>1.299904346466064</v>
      </c>
      <c r="S30" s="7">
        <f t="shared" si="0"/>
        <v>7.7792385069089933</v>
      </c>
      <c r="T30" s="52">
        <f>data!F30</f>
        <v>0</v>
      </c>
      <c r="U30" s="34">
        <f>data!G30</f>
        <v>0</v>
      </c>
      <c r="V30" s="10" t="str">
        <f>VLOOKUP(A30,fantacalcio!A:N,4, FALSE)</f>
        <v>Ds;E</v>
      </c>
    </row>
    <row r="31" spans="1:22" x14ac:dyDescent="0.25">
      <c r="A31" s="33" t="str">
        <f>data!A31</f>
        <v>De Silvestri</v>
      </c>
      <c r="B31" s="34" t="str">
        <f>data!B31</f>
        <v>D</v>
      </c>
      <c r="C31" s="10" t="str">
        <f>data!C31</f>
        <v>Bologna</v>
      </c>
      <c r="D31" s="10" t="str">
        <f>data!D31</f>
        <v>Frosinone</v>
      </c>
      <c r="E31" s="10">
        <f>data!E31</f>
        <v>1</v>
      </c>
      <c r="F31" s="31">
        <f>data!H31</f>
        <v>6.115490932337786</v>
      </c>
      <c r="G31" s="32">
        <f>data!I31</f>
        <v>0.40500998497009277</v>
      </c>
      <c r="H31" s="31">
        <f>data!J31</f>
        <v>6.3379725091879822</v>
      </c>
      <c r="I31" s="32">
        <f>data!K31</f>
        <v>0.61941003799438477</v>
      </c>
      <c r="J31" s="7" t="str">
        <f>IF(data!T31 &gt; 0,data!T31,"")</f>
        <v/>
      </c>
      <c r="K31" s="31">
        <f>data!L31</f>
        <v>6.0987606048583984</v>
      </c>
      <c r="L31" s="7">
        <f>data!M31</f>
        <v>0.472943514585495</v>
      </c>
      <c r="M31" s="7">
        <f>data!N31</f>
        <v>2.6080690324306492E-2</v>
      </c>
      <c r="N31" s="32">
        <f>data!O31</f>
        <v>0.96025848388671875</v>
      </c>
      <c r="O31" s="31">
        <f>data!P31</f>
        <v>5.920992374420166</v>
      </c>
      <c r="P31" s="7">
        <f>data!Q31</f>
        <v>0.85957223176956177</v>
      </c>
      <c r="Q31" s="7">
        <f>data!R31</f>
        <v>0.34897270798683172</v>
      </c>
      <c r="R31" s="32">
        <f>data!S31</f>
        <v>1.2998982667922969</v>
      </c>
      <c r="S31" s="7">
        <f t="shared" si="0"/>
        <v>7.5767925851767517</v>
      </c>
      <c r="T31" s="52">
        <f>data!F31</f>
        <v>1</v>
      </c>
      <c r="U31" s="34">
        <f>data!G31</f>
        <v>90</v>
      </c>
      <c r="V31" s="10" t="str">
        <f>VLOOKUP(A31,fantacalcio!A:N,4, FALSE)</f>
        <v>Dd;E</v>
      </c>
    </row>
    <row r="32" spans="1:22" x14ac:dyDescent="0.25">
      <c r="A32" s="33" t="str">
        <f>data!A32</f>
        <v>Beukema</v>
      </c>
      <c r="B32" s="34" t="str">
        <f>data!B32</f>
        <v>D</v>
      </c>
      <c r="C32" s="10" t="str">
        <f>data!C32</f>
        <v>Bologna</v>
      </c>
      <c r="D32" s="10" t="str">
        <f>data!D32</f>
        <v>Frosinone</v>
      </c>
      <c r="E32" s="10">
        <f>data!E32</f>
        <v>1</v>
      </c>
      <c r="F32" s="31">
        <f>data!H32</f>
        <v>6.16126075510138</v>
      </c>
      <c r="G32" s="32">
        <f>data!I32</f>
        <v>0.44822478294372559</v>
      </c>
      <c r="H32" s="31">
        <f>data!J32</f>
        <v>6.3190202817515404</v>
      </c>
      <c r="I32" s="32">
        <f>data!K32</f>
        <v>0.59057474136352539</v>
      </c>
      <c r="J32" s="7" t="str">
        <f>IF(data!T32 &gt; 0,data!T32,"")</f>
        <v/>
      </c>
      <c r="K32" s="31">
        <f>data!L32</f>
        <v>6.1704401969909668</v>
      </c>
      <c r="L32" s="7">
        <f>data!M32</f>
        <v>0.52759838104248047</v>
      </c>
      <c r="M32" s="7">
        <f>data!N32</f>
        <v>-1.2809149920940399E-2</v>
      </c>
      <c r="N32" s="32">
        <f>data!O32</f>
        <v>0.91318607330322266</v>
      </c>
      <c r="O32" s="31">
        <f>data!P32</f>
        <v>5.9975466728210449</v>
      </c>
      <c r="P32" s="7">
        <f>data!Q32</f>
        <v>0.87019532918930054</v>
      </c>
      <c r="Q32" s="7">
        <f>data!R32</f>
        <v>0.26942551136016851</v>
      </c>
      <c r="R32" s="32">
        <f>data!S32</f>
        <v>1.299889445304871</v>
      </c>
      <c r="S32" s="7">
        <f t="shared" si="0"/>
        <v>7.5001697644785912</v>
      </c>
      <c r="T32" s="52">
        <f>data!F32</f>
        <v>1</v>
      </c>
      <c r="U32" s="34">
        <f>data!G32</f>
        <v>90</v>
      </c>
      <c r="V32" s="10" t="str">
        <f>VLOOKUP(A32,fantacalcio!A:N,4, FALSE)</f>
        <v>Dc</v>
      </c>
    </row>
    <row r="33" spans="1:22" x14ac:dyDescent="0.25">
      <c r="A33" s="33" t="str">
        <f>data!A33</f>
        <v>Amey</v>
      </c>
      <c r="B33" s="34" t="str">
        <f>data!B33</f>
        <v>D</v>
      </c>
      <c r="C33" s="10" t="str">
        <f>data!C33</f>
        <v>Bologna</v>
      </c>
      <c r="D33" s="10" t="str">
        <f>data!D33</f>
        <v>Frosinone</v>
      </c>
      <c r="E33" s="10">
        <f>data!E33</f>
        <v>1</v>
      </c>
      <c r="F33" s="31">
        <f>data!H33</f>
        <v>6.0403123823734832</v>
      </c>
      <c r="G33" s="32">
        <f>data!I33</f>
        <v>0.41194391250610352</v>
      </c>
      <c r="H33" s="31">
        <f>data!J33</f>
        <v>6.1864152491602216</v>
      </c>
      <c r="I33" s="32">
        <f>data!K33</f>
        <v>0.57320809364318848</v>
      </c>
      <c r="J33" s="7" t="str">
        <f>IF(data!T33 &gt; 0,data!T33,"")</f>
        <v/>
      </c>
      <c r="K33" s="31">
        <f>data!L33</f>
        <v>6.0795907974243164</v>
      </c>
      <c r="L33" s="7">
        <f>data!M33</f>
        <v>0.49478608369827271</v>
      </c>
      <c r="M33" s="7">
        <f>data!N33</f>
        <v>-5.8515116572380073E-2</v>
      </c>
      <c r="N33" s="32">
        <f>data!O33</f>
        <v>0.96706515550613403</v>
      </c>
      <c r="O33" s="31">
        <f>data!P33</f>
        <v>5.9199557304382324</v>
      </c>
      <c r="P33" s="7">
        <f>data!Q33</f>
        <v>0.87081629037857056</v>
      </c>
      <c r="Q33" s="7">
        <f>data!R33</f>
        <v>0.22454714775085449</v>
      </c>
      <c r="R33" s="32">
        <f>data!S33</f>
        <v>1.2998837232589719</v>
      </c>
      <c r="S33" s="7">
        <f t="shared" si="0"/>
        <v>7.3328314364465985</v>
      </c>
      <c r="T33" s="52">
        <f>data!F33</f>
        <v>0</v>
      </c>
      <c r="U33" s="34">
        <f>data!G33</f>
        <v>0</v>
      </c>
      <c r="V33" s="10" t="str">
        <f>VLOOKUP(A33,fantacalcio!A:N,4, FALSE)</f>
        <v>Dd;Dc</v>
      </c>
    </row>
    <row r="34" spans="1:22" x14ac:dyDescent="0.25">
      <c r="A34" s="33" t="str">
        <f>data!A34</f>
        <v>Lucumi'</v>
      </c>
      <c r="B34" s="34" t="str">
        <f>data!B34</f>
        <v>D</v>
      </c>
      <c r="C34" s="10" t="str">
        <f>data!C34</f>
        <v>Bologna</v>
      </c>
      <c r="D34" s="10" t="str">
        <f>data!D34</f>
        <v>Frosinone</v>
      </c>
      <c r="E34" s="10">
        <f>data!E34</f>
        <v>1</v>
      </c>
      <c r="F34" s="31">
        <f>data!H34</f>
        <v>6.0803181306706113</v>
      </c>
      <c r="G34" s="32">
        <f>data!I34</f>
        <v>0.39953446388244629</v>
      </c>
      <c r="H34" s="31">
        <f>data!J34</f>
        <v>6.1589115213607908</v>
      </c>
      <c r="I34" s="32">
        <f>data!K34</f>
        <v>0.49149632453918463</v>
      </c>
      <c r="J34" s="7" t="str">
        <f>IF(data!T34 &gt; 0,data!T34,"")</f>
        <v/>
      </c>
      <c r="K34" s="31">
        <f>data!L34</f>
        <v>6.1246671676635742</v>
      </c>
      <c r="L34" s="7">
        <f>data!M34</f>
        <v>0.48159104585647577</v>
      </c>
      <c r="M34" s="7">
        <f>data!N34</f>
        <v>-6.787891685962677E-2</v>
      </c>
      <c r="N34" s="32">
        <f>data!O34</f>
        <v>0.97305977344512939</v>
      </c>
      <c r="O34" s="31">
        <f>data!P34</f>
        <v>5.9787383079528809</v>
      </c>
      <c r="P34" s="7">
        <f>data!Q34</f>
        <v>0.77117401361465454</v>
      </c>
      <c r="Q34" s="7">
        <f>data!R34</f>
        <v>0.17244833707809451</v>
      </c>
      <c r="R34" s="32">
        <f>data!S34</f>
        <v>1.2998746633529661</v>
      </c>
      <c r="S34" s="7">
        <f t="shared" si="0"/>
        <v>7.1419041704391599</v>
      </c>
      <c r="T34" s="52">
        <f>data!F34</f>
        <v>0</v>
      </c>
      <c r="U34" s="34">
        <f>data!G34</f>
        <v>0</v>
      </c>
      <c r="V34" s="10" t="str">
        <f>VLOOKUP(A34,fantacalcio!A:N,4, FALSE)</f>
        <v>Dc</v>
      </c>
    </row>
    <row r="35" spans="1:22" x14ac:dyDescent="0.25">
      <c r="A35" s="33" t="str">
        <f>data!A35</f>
        <v>Calafiori</v>
      </c>
      <c r="B35" s="34" t="str">
        <f>data!B35</f>
        <v>D</v>
      </c>
      <c r="C35" s="10" t="str">
        <f>data!C35</f>
        <v>Bologna</v>
      </c>
      <c r="D35" s="10" t="str">
        <f>data!D35</f>
        <v>Frosinone</v>
      </c>
      <c r="E35" s="10">
        <f>data!E35</f>
        <v>1</v>
      </c>
      <c r="F35" s="31">
        <f>data!H35</f>
        <v>6.036687142442192</v>
      </c>
      <c r="G35" s="32">
        <f>data!I35</f>
        <v>0.43041467666625982</v>
      </c>
      <c r="H35" s="31">
        <f>data!J35</f>
        <v>6.1458293525301064</v>
      </c>
      <c r="I35" s="32">
        <f>data!K35</f>
        <v>0.56026935577392578</v>
      </c>
      <c r="J35" s="7" t="str">
        <f>IF(data!T35 &gt; 0,data!T35,"")</f>
        <v/>
      </c>
      <c r="K35" s="31">
        <f>data!L35</f>
        <v>6.1016068458557129</v>
      </c>
      <c r="L35" s="7">
        <f>data!M35</f>
        <v>0.5202375054359436</v>
      </c>
      <c r="M35" s="7">
        <f>data!N35</f>
        <v>-9.1861359775066376E-2</v>
      </c>
      <c r="N35" s="32">
        <f>data!O35</f>
        <v>0.94847512245178223</v>
      </c>
      <c r="O35" s="31">
        <f>data!P35</f>
        <v>5.9556422233581543</v>
      </c>
      <c r="P35" s="7">
        <f>data!Q35</f>
        <v>0.88610583543777466</v>
      </c>
      <c r="Q35" s="7">
        <f>data!R35</f>
        <v>0.15862610936164859</v>
      </c>
      <c r="R35" s="32">
        <f>data!S35</f>
        <v>1.2998754978179929</v>
      </c>
      <c r="S35" s="7">
        <f t="shared" si="0"/>
        <v>7.266368064077958</v>
      </c>
      <c r="T35" s="52">
        <f>data!F35</f>
        <v>1</v>
      </c>
      <c r="U35" s="34">
        <f>data!G35</f>
        <v>90</v>
      </c>
      <c r="V35" s="10" t="str">
        <f>VLOOKUP(A35,fantacalcio!A:N,4, FALSE)</f>
        <v>Ds;E</v>
      </c>
    </row>
    <row r="36" spans="1:22" x14ac:dyDescent="0.25">
      <c r="A36" s="33" t="str">
        <f>data!A36</f>
        <v>Corazza</v>
      </c>
      <c r="B36" s="34" t="str">
        <f>data!B36</f>
        <v>D</v>
      </c>
      <c r="C36" s="10" t="str">
        <f>data!C36</f>
        <v>Bologna</v>
      </c>
      <c r="D36" s="10" t="str">
        <f>data!D36</f>
        <v>Frosinone</v>
      </c>
      <c r="E36" s="10">
        <f>data!E36</f>
        <v>1</v>
      </c>
      <c r="F36" s="31">
        <f>data!H36</f>
        <v>6.0427940690877522</v>
      </c>
      <c r="G36" s="32">
        <f>data!I36</f>
        <v>0.35898923873901373</v>
      </c>
      <c r="H36" s="31">
        <f>data!J36</f>
        <v>6.1232731143323944</v>
      </c>
      <c r="I36" s="32">
        <f>data!K36</f>
        <v>0.45725131034851069</v>
      </c>
      <c r="J36" s="7" t="str">
        <f>IF(data!T36 &gt; 0,data!T36,"")</f>
        <v/>
      </c>
      <c r="K36" s="31">
        <f>data!L36</f>
        <v>6.0910830497741699</v>
      </c>
      <c r="L36" s="7">
        <f>data!M36</f>
        <v>0.43742141127586359</v>
      </c>
      <c r="M36" s="7">
        <f>data!N36</f>
        <v>-8.1452757120132446E-2</v>
      </c>
      <c r="N36" s="32">
        <f>data!O36</f>
        <v>1.0181950330734251</v>
      </c>
      <c r="O36" s="31">
        <f>data!P36</f>
        <v>5.9626374244689941</v>
      </c>
      <c r="P36" s="7">
        <f>data!Q36</f>
        <v>0.72069865465164185</v>
      </c>
      <c r="Q36" s="7">
        <f>data!R36</f>
        <v>0.16463810205459589</v>
      </c>
      <c r="R36" s="32">
        <f>data!S36</f>
        <v>1.299872159957886</v>
      </c>
      <c r="S36" s="7">
        <f t="shared" si="0"/>
        <v>7.0377757350294159</v>
      </c>
      <c r="T36" s="52">
        <f>data!F36</f>
        <v>0.4</v>
      </c>
      <c r="U36" s="34">
        <f>data!G36</f>
        <v>55</v>
      </c>
      <c r="V36" s="10" t="str">
        <f>VLOOKUP(A36,fantacalcio!A:N,4, FALSE)</f>
        <v>Dd;Ds;E</v>
      </c>
    </row>
    <row r="37" spans="1:22" x14ac:dyDescent="0.25">
      <c r="A37" s="33" t="str">
        <f>data!A37</f>
        <v>Soumaoro</v>
      </c>
      <c r="B37" s="34" t="str">
        <f>data!B37</f>
        <v>D</v>
      </c>
      <c r="C37" s="10" t="str">
        <f>data!C37</f>
        <v>Bologna</v>
      </c>
      <c r="D37" s="10" t="str">
        <f>data!D37</f>
        <v>Frosinone</v>
      </c>
      <c r="E37" s="10">
        <f>data!E37</f>
        <v>1</v>
      </c>
      <c r="F37" s="31">
        <f>data!H37</f>
        <v>6.037140706644216</v>
      </c>
      <c r="G37" s="32">
        <f>data!I37</f>
        <v>0.47473430633544922</v>
      </c>
      <c r="H37" s="31">
        <f>data!J37</f>
        <v>6.1047408692321179</v>
      </c>
      <c r="I37" s="32">
        <f>data!K37</f>
        <v>0.59718060493469238</v>
      </c>
      <c r="J37" s="7" t="str">
        <f>IF(data!T37 &gt; 0,data!T37,"")</f>
        <v/>
      </c>
      <c r="K37" s="31">
        <f>data!L37</f>
        <v>6.1270551681518546</v>
      </c>
      <c r="L37" s="7">
        <f>data!M37</f>
        <v>0.5729941725730896</v>
      </c>
      <c r="M37" s="7">
        <f>data!N37</f>
        <v>-0.1152913495898247</v>
      </c>
      <c r="N37" s="32">
        <f>data!O37</f>
        <v>0.90515458583831787</v>
      </c>
      <c r="O37" s="31">
        <f>data!P37</f>
        <v>5.9872822761535636</v>
      </c>
      <c r="P37" s="7">
        <f>data!Q37</f>
        <v>0.97909456491470337</v>
      </c>
      <c r="Q37" s="7">
        <f>data!R37</f>
        <v>8.9092433452606201E-2</v>
      </c>
      <c r="R37" s="32">
        <f>data!S37</f>
        <v>1.299868106842041</v>
      </c>
      <c r="S37" s="7">
        <f t="shared" si="0"/>
        <v>7.2991020791015027</v>
      </c>
      <c r="T37" s="52">
        <f>data!F37</f>
        <v>0</v>
      </c>
      <c r="U37" s="34">
        <f>data!G37</f>
        <v>0</v>
      </c>
      <c r="V37" s="10" t="str">
        <f>VLOOKUP(A37,fantacalcio!A:N,4, FALSE)</f>
        <v>Dc</v>
      </c>
    </row>
    <row r="38" spans="1:22" x14ac:dyDescent="0.25">
      <c r="A38" s="33" t="str">
        <f>data!A38</f>
        <v>Bonifazi</v>
      </c>
      <c r="B38" s="34" t="str">
        <f>data!B38</f>
        <v>D</v>
      </c>
      <c r="C38" s="10" t="str">
        <f>data!C38</f>
        <v>Bologna</v>
      </c>
      <c r="D38" s="10" t="str">
        <f>data!D38</f>
        <v>Frosinone</v>
      </c>
      <c r="E38" s="10">
        <f>data!E38</f>
        <v>1</v>
      </c>
      <c r="F38" s="31">
        <f>data!H38</f>
        <v>5.9526876513919138</v>
      </c>
      <c r="G38" s="32">
        <f>data!I38</f>
        <v>0.37627983093261719</v>
      </c>
      <c r="H38" s="31">
        <f>data!J38</f>
        <v>5.9472765536689707</v>
      </c>
      <c r="I38" s="32">
        <f>data!K38</f>
        <v>0.40867328643798828</v>
      </c>
      <c r="J38" s="7" t="str">
        <f>IF(data!T38 &gt; 0,data!T38,"")</f>
        <v/>
      </c>
      <c r="K38" s="31">
        <f>data!L38</f>
        <v>6.0406928062438956</v>
      </c>
      <c r="L38" s="7">
        <f>data!M38</f>
        <v>0.46417632699012762</v>
      </c>
      <c r="M38" s="7">
        <f>data!N38</f>
        <v>-0.13951803743839261</v>
      </c>
      <c r="N38" s="32">
        <f>data!O38</f>
        <v>1.000200748443604</v>
      </c>
      <c r="O38" s="31">
        <f>data!P38</f>
        <v>5.9839024543762207</v>
      </c>
      <c r="P38" s="7">
        <f>data!Q38</f>
        <v>0.7024993896484375</v>
      </c>
      <c r="Q38" s="7">
        <f>data!R38</f>
        <v>-3.8789123296737671E-2</v>
      </c>
      <c r="R38" s="32">
        <f>data!S38</f>
        <v>1.299839973449707</v>
      </c>
      <c r="S38" s="7">
        <f t="shared" si="0"/>
        <v>6.7646231265449472</v>
      </c>
      <c r="T38" s="52">
        <f>data!F38</f>
        <v>0</v>
      </c>
      <c r="U38" s="34">
        <f>data!G38</f>
        <v>25</v>
      </c>
      <c r="V38" s="10" t="str">
        <f>VLOOKUP(A38,fantacalcio!A:N,4, FALSE)</f>
        <v>Dc</v>
      </c>
    </row>
    <row r="39" spans="1:22" x14ac:dyDescent="0.25">
      <c r="A39" s="33" t="str">
        <f>data!A39</f>
        <v>Lykogiannis</v>
      </c>
      <c r="B39" s="34" t="str">
        <f>data!B39</f>
        <v>D</v>
      </c>
      <c r="C39" s="10" t="str">
        <f>data!C39</f>
        <v>Bologna</v>
      </c>
      <c r="D39" s="10" t="str">
        <f>data!D39</f>
        <v>Frosinone</v>
      </c>
      <c r="E39" s="10">
        <f>data!E39</f>
        <v>1</v>
      </c>
      <c r="F39" s="31">
        <f>data!H39</f>
        <v>5.9286097117386269</v>
      </c>
      <c r="G39" s="32">
        <f>data!I39</f>
        <v>0.24337005615234381</v>
      </c>
      <c r="H39" s="31">
        <f>data!J39</f>
        <v>5.9442640602730226</v>
      </c>
      <c r="I39" s="32">
        <f>data!K39</f>
        <v>0.2711341381072998</v>
      </c>
      <c r="J39" s="7" t="str">
        <f>IF(data!T39 &gt; 0,data!T39,"")</f>
        <v/>
      </c>
      <c r="K39" s="31">
        <f>data!L39</f>
        <v>5.9867873191833496</v>
      </c>
      <c r="L39" s="7">
        <f>data!M39</f>
        <v>0.30826100707054138</v>
      </c>
      <c r="M39" s="7">
        <f>data!N39</f>
        <v>-0.13932254910469061</v>
      </c>
      <c r="N39" s="32">
        <f>data!O39</f>
        <v>1.13971996307373</v>
      </c>
      <c r="O39" s="31">
        <f>data!P39</f>
        <v>5.9570512771606454</v>
      </c>
      <c r="P39" s="7">
        <f>data!Q39</f>
        <v>0.46365901827812189</v>
      </c>
      <c r="Q39" s="7">
        <f>data!R39</f>
        <v>-2.0524740219116211E-2</v>
      </c>
      <c r="R39" s="32">
        <f>data!S39</f>
        <v>1.299833297729492</v>
      </c>
      <c r="S39" s="7">
        <f t="shared" si="0"/>
        <v>6.4865323364876222</v>
      </c>
      <c r="T39" s="52">
        <f>data!F39</f>
        <v>0.6</v>
      </c>
      <c r="U39" s="34">
        <f>data!G39</f>
        <v>60</v>
      </c>
      <c r="V39" s="10" t="str">
        <f>VLOOKUP(A39,fantacalcio!A:N,4, FALSE)</f>
        <v>Ds;E</v>
      </c>
    </row>
    <row r="40" spans="1:22" x14ac:dyDescent="0.25">
      <c r="A40" s="33" t="str">
        <f>data!A40</f>
        <v>Orsolini</v>
      </c>
      <c r="B40" s="34" t="str">
        <f>data!B40</f>
        <v>C</v>
      </c>
      <c r="C40" s="10" t="str">
        <f>data!C40</f>
        <v>Bologna</v>
      </c>
      <c r="D40" s="10" t="str">
        <f>data!D40</f>
        <v>Frosinone</v>
      </c>
      <c r="E40" s="10">
        <f>data!E40</f>
        <v>1</v>
      </c>
      <c r="F40" s="31">
        <f>data!H40</f>
        <v>6.2198464376391236</v>
      </c>
      <c r="G40" s="32">
        <f>data!I40</f>
        <v>0.51299810409545898</v>
      </c>
      <c r="H40" s="31">
        <f>data!J40</f>
        <v>6.8304390147034271</v>
      </c>
      <c r="I40" s="32">
        <f>data!K40</f>
        <v>1.1178305149078369</v>
      </c>
      <c r="J40" s="7" t="str">
        <f>IF(data!T40 &gt; 0,data!T40,"")</f>
        <v/>
      </c>
      <c r="K40" s="31">
        <f>data!L40</f>
        <v>6.1066961288452148</v>
      </c>
      <c r="L40" s="7">
        <f>data!M40</f>
        <v>0.57111459970474243</v>
      </c>
      <c r="M40" s="7">
        <f>data!N40</f>
        <v>0.14509961009025571</v>
      </c>
      <c r="N40" s="32">
        <f>data!O40</f>
        <v>0.82418608665466309</v>
      </c>
      <c r="O40" s="31">
        <f>data!P40</f>
        <v>5.7470178604125977</v>
      </c>
      <c r="P40" s="7">
        <f>data!Q40</f>
        <v>1.2507838010787959</v>
      </c>
      <c r="Q40" s="7">
        <f>data!R40</f>
        <v>0.58628690242767334</v>
      </c>
      <c r="R40" s="32">
        <f>data!S40</f>
        <v>1.299926280975342</v>
      </c>
      <c r="S40" s="7">
        <f t="shared" si="0"/>
        <v>9.0661000445191</v>
      </c>
      <c r="T40" s="52">
        <f>data!F40</f>
        <v>1</v>
      </c>
      <c r="U40" s="34">
        <f>data!G40</f>
        <v>90</v>
      </c>
      <c r="V40" s="10" t="str">
        <f>VLOOKUP(A40,fantacalcio!A:N,4, FALSE)</f>
        <v>W</v>
      </c>
    </row>
    <row r="41" spans="1:22" x14ac:dyDescent="0.25">
      <c r="A41" s="33" t="str">
        <f>data!A41</f>
        <v>Ferguson</v>
      </c>
      <c r="B41" s="34" t="str">
        <f>data!B41</f>
        <v>C</v>
      </c>
      <c r="C41" s="10" t="str">
        <f>data!C41</f>
        <v>Bologna</v>
      </c>
      <c r="D41" s="10" t="str">
        <f>data!D41</f>
        <v>Frosinone</v>
      </c>
      <c r="E41" s="10">
        <f>data!E41</f>
        <v>1</v>
      </c>
      <c r="F41" s="31">
        <f>data!H41</f>
        <v>6.2669050196134704</v>
      </c>
      <c r="G41" s="32">
        <f>data!I41</f>
        <v>0.47208070755004877</v>
      </c>
      <c r="H41" s="31">
        <f>data!J41</f>
        <v>6.7195966277529369</v>
      </c>
      <c r="I41" s="32">
        <f>data!K41</f>
        <v>0.89538764953613281</v>
      </c>
      <c r="J41" s="7" t="str">
        <f>IF(data!T41 &gt; 0,data!T41,"")</f>
        <v/>
      </c>
      <c r="K41" s="31">
        <f>data!L41</f>
        <v>6.1570415496826172</v>
      </c>
      <c r="L41" s="7">
        <f>data!M41</f>
        <v>0.52385956048965454</v>
      </c>
      <c r="M41" s="7">
        <f>data!N41</f>
        <v>0.153709352016449</v>
      </c>
      <c r="N41" s="32">
        <f>data!O41</f>
        <v>0.86483538150787354</v>
      </c>
      <c r="O41" s="31">
        <f>data!P41</f>
        <v>5.863196849822998</v>
      </c>
      <c r="P41" s="7">
        <f>data!Q41</f>
        <v>1.014689087867737</v>
      </c>
      <c r="Q41" s="7">
        <f>data!R41</f>
        <v>0.57356065511703491</v>
      </c>
      <c r="R41" s="32">
        <f>data!S41</f>
        <v>1.2999224662780759</v>
      </c>
      <c r="S41" s="7">
        <f t="shared" si="0"/>
        <v>8.5103719268252025</v>
      </c>
      <c r="T41" s="52">
        <f>data!F41</f>
        <v>1</v>
      </c>
      <c r="U41" s="34">
        <f>data!G41</f>
        <v>90</v>
      </c>
      <c r="V41" s="10" t="str">
        <f>VLOOKUP(A41,fantacalcio!A:N,4, FALSE)</f>
        <v>C;T</v>
      </c>
    </row>
    <row r="42" spans="1:22" x14ac:dyDescent="0.25">
      <c r="A42" s="33" t="str">
        <f>data!A42</f>
        <v>Moro N.</v>
      </c>
      <c r="B42" s="34" t="str">
        <f>data!B42</f>
        <v>C</v>
      </c>
      <c r="C42" s="10" t="str">
        <f>data!C42</f>
        <v>Bologna</v>
      </c>
      <c r="D42" s="10" t="str">
        <f>data!D42</f>
        <v>Frosinone</v>
      </c>
      <c r="E42" s="10">
        <f>data!E42</f>
        <v>1</v>
      </c>
      <c r="F42" s="31">
        <f>data!H42</f>
        <v>6.1831429900047743</v>
      </c>
      <c r="G42" s="32">
        <f>data!I42</f>
        <v>0.41525912284851069</v>
      </c>
      <c r="H42" s="31">
        <f>data!J42</f>
        <v>6.4691584677832594</v>
      </c>
      <c r="I42" s="32">
        <f>data!K42</f>
        <v>0.6627497673034668</v>
      </c>
      <c r="J42" s="7" t="str">
        <f>IF(data!T42 &gt; 0,data!T42,"")</f>
        <v/>
      </c>
      <c r="K42" s="31">
        <f>data!L42</f>
        <v>6.1069231033325204</v>
      </c>
      <c r="L42" s="7">
        <f>data!M42</f>
        <v>0.46710965037345892</v>
      </c>
      <c r="M42" s="7">
        <f>data!N42</f>
        <v>0.1199568137526512</v>
      </c>
      <c r="N42" s="32">
        <f>data!O42</f>
        <v>0.93204975128173828</v>
      </c>
      <c r="O42" s="31">
        <f>data!P42</f>
        <v>5.9199280738830566</v>
      </c>
      <c r="P42" s="7">
        <f>data!Q42</f>
        <v>0.83594417572021484</v>
      </c>
      <c r="Q42" s="7">
        <f>data!R42</f>
        <v>0.46094280481338501</v>
      </c>
      <c r="R42" s="32">
        <f>data!S42</f>
        <v>1.2999095916748049</v>
      </c>
      <c r="S42" s="7">
        <f t="shared" si="0"/>
        <v>7.794658002390193</v>
      </c>
      <c r="T42" s="52">
        <f>data!F42</f>
        <v>0.35</v>
      </c>
      <c r="U42" s="34">
        <f>data!G42</f>
        <v>50</v>
      </c>
      <c r="V42" s="10" t="str">
        <f>VLOOKUP(A42,fantacalcio!A:N,4, FALSE)</f>
        <v>M;C</v>
      </c>
    </row>
    <row r="43" spans="1:22" x14ac:dyDescent="0.25">
      <c r="A43" s="33" t="str">
        <f>data!A43</f>
        <v>Fabbian</v>
      </c>
      <c r="B43" s="34" t="str">
        <f>data!B43</f>
        <v>C</v>
      </c>
      <c r="C43" s="10" t="str">
        <f>data!C43</f>
        <v>Bologna</v>
      </c>
      <c r="D43" s="10" t="str">
        <f>data!D43</f>
        <v>Frosinone</v>
      </c>
      <c r="E43" s="10">
        <f>data!E43</f>
        <v>1</v>
      </c>
      <c r="F43" s="31">
        <f>data!H43</f>
        <v>6.0441100162851118</v>
      </c>
      <c r="G43" s="32">
        <f>data!I43</f>
        <v>0.40875124931335449</v>
      </c>
      <c r="H43" s="31">
        <f>data!J43</f>
        <v>6.3111137194980618</v>
      </c>
      <c r="I43" s="32">
        <f>data!K43</f>
        <v>0.70185351371765137</v>
      </c>
      <c r="J43" s="7" t="str">
        <f>IF(data!T43 &gt; 0,data!T43,"")</f>
        <v/>
      </c>
      <c r="K43" s="31">
        <f>data!L43</f>
        <v>5.9933781623840332</v>
      </c>
      <c r="L43" s="7">
        <f>data!M43</f>
        <v>0.4672069251537323</v>
      </c>
      <c r="M43" s="7">
        <f>data!N43</f>
        <v>7.9934798181056976E-2</v>
      </c>
      <c r="N43" s="32">
        <f>data!O43</f>
        <v>0.93868851661682129</v>
      </c>
      <c r="O43" s="31">
        <f>data!P43</f>
        <v>5.7853827476501456</v>
      </c>
      <c r="P43" s="7">
        <f>data!Q43</f>
        <v>0.93315637111663818</v>
      </c>
      <c r="Q43" s="7">
        <f>data!R43</f>
        <v>0.40093642473220831</v>
      </c>
      <c r="R43" s="32">
        <f>data!S43</f>
        <v>1.2999048233032231</v>
      </c>
      <c r="S43" s="7">
        <f t="shared" si="0"/>
        <v>7.7148207469333645</v>
      </c>
      <c r="T43" s="52">
        <f>data!F43</f>
        <v>0</v>
      </c>
      <c r="U43" s="34">
        <f>data!G43</f>
        <v>35</v>
      </c>
      <c r="V43" s="10" t="str">
        <f>VLOOKUP(A43,fantacalcio!A:N,4, FALSE)</f>
        <v>C</v>
      </c>
    </row>
    <row r="44" spans="1:22" x14ac:dyDescent="0.25">
      <c r="A44" s="33" t="str">
        <f>data!A44</f>
        <v>Saelemaekers</v>
      </c>
      <c r="B44" s="34" t="str">
        <f>data!B44</f>
        <v>C</v>
      </c>
      <c r="C44" s="10" t="str">
        <f>data!C44</f>
        <v>Bologna</v>
      </c>
      <c r="D44" s="10" t="str">
        <f>data!D44</f>
        <v>Frosinone</v>
      </c>
      <c r="E44" s="10">
        <f>data!E44</f>
        <v>1</v>
      </c>
      <c r="F44" s="31">
        <f>data!H44</f>
        <v>6.0140995438261911</v>
      </c>
      <c r="G44" s="32">
        <f>data!I44</f>
        <v>0.40016579627990723</v>
      </c>
      <c r="H44" s="31">
        <f>data!J44</f>
        <v>6.2272863376583532</v>
      </c>
      <c r="I44" s="32">
        <f>data!K44</f>
        <v>0.60415244102478027</v>
      </c>
      <c r="J44" s="7" t="str">
        <f>IF(data!T44 &gt; 0,data!T44,"")</f>
        <v/>
      </c>
      <c r="K44" s="31">
        <f>data!L44</f>
        <v>5.9626045227050781</v>
      </c>
      <c r="L44" s="7">
        <f>data!M44</f>
        <v>0.45719465613365168</v>
      </c>
      <c r="M44" s="7">
        <f>data!N44</f>
        <v>8.294493705034256E-2</v>
      </c>
      <c r="N44" s="32">
        <f>data!O44</f>
        <v>0.95365667343139648</v>
      </c>
      <c r="O44" s="31">
        <f>data!P44</f>
        <v>5.8176445960998544</v>
      </c>
      <c r="P44" s="7">
        <f>data!Q44</f>
        <v>0.83626043796539307</v>
      </c>
      <c r="Q44" s="7">
        <f>data!R44</f>
        <v>0.35216867923736572</v>
      </c>
      <c r="R44" s="32">
        <f>data!S44</f>
        <v>1.299897193908691</v>
      </c>
      <c r="S44" s="7">
        <f t="shared" si="0"/>
        <v>7.4355912197079137</v>
      </c>
      <c r="T44" s="52">
        <f>data!F44</f>
        <v>0</v>
      </c>
      <c r="U44" s="34">
        <f>data!G44</f>
        <v>60</v>
      </c>
      <c r="V44" s="10" t="str">
        <f>VLOOKUP(A44,fantacalcio!A:N,4, FALSE)</f>
        <v>W</v>
      </c>
    </row>
    <row r="45" spans="1:22" x14ac:dyDescent="0.25">
      <c r="A45" s="33" t="str">
        <f>data!A45</f>
        <v>Aebischer</v>
      </c>
      <c r="B45" s="34" t="str">
        <f>data!B45</f>
        <v>C</v>
      </c>
      <c r="C45" s="10" t="str">
        <f>data!C45</f>
        <v>Bologna</v>
      </c>
      <c r="D45" s="10" t="str">
        <f>data!D45</f>
        <v>Frosinone</v>
      </c>
      <c r="E45" s="10">
        <f>data!E45</f>
        <v>1</v>
      </c>
      <c r="F45" s="31">
        <f>data!H45</f>
        <v>6.0530723284630827</v>
      </c>
      <c r="G45" s="32">
        <f>data!I45</f>
        <v>0.31406950950622559</v>
      </c>
      <c r="H45" s="31">
        <f>data!J45</f>
        <v>6.1746850191848139</v>
      </c>
      <c r="I45" s="32">
        <f>data!K45</f>
        <v>0.41104745864868159</v>
      </c>
      <c r="J45" s="7" t="str">
        <f>IF(data!T45 &gt; 0,data!T45,"")</f>
        <v/>
      </c>
      <c r="K45" s="31">
        <f>data!L45</f>
        <v>6.0492348670959473</v>
      </c>
      <c r="L45" s="7">
        <f>data!M45</f>
        <v>0.37264975905418402</v>
      </c>
      <c r="M45" s="7">
        <f>data!N45</f>
        <v>7.6144486665725708E-3</v>
      </c>
      <c r="N45" s="32">
        <f>data!O45</f>
        <v>1.0519993305206301</v>
      </c>
      <c r="O45" s="31">
        <f>data!P45</f>
        <v>5.9459309577941886</v>
      </c>
      <c r="P45" s="7">
        <f>data!Q45</f>
        <v>0.60259848833084106</v>
      </c>
      <c r="Q45" s="7">
        <f>data!R45</f>
        <v>0.27655333280563349</v>
      </c>
      <c r="R45" s="32">
        <f>data!S45</f>
        <v>1.2998836040496831</v>
      </c>
      <c r="S45" s="7">
        <f t="shared" si="0"/>
        <v>6.9967799364821772</v>
      </c>
      <c r="T45" s="52">
        <f>data!F45</f>
        <v>0.65</v>
      </c>
      <c r="U45" s="34">
        <f>data!G45</f>
        <v>65</v>
      </c>
      <c r="V45" s="10" t="str">
        <f>VLOOKUP(A45,fantacalcio!A:N,4, FALSE)</f>
        <v>C;W;T</v>
      </c>
    </row>
    <row r="46" spans="1:22" x14ac:dyDescent="0.25">
      <c r="A46" s="33" t="str">
        <f>data!A46</f>
        <v>Ndoye</v>
      </c>
      <c r="B46" s="34" t="str">
        <f>data!B46</f>
        <v>C</v>
      </c>
      <c r="C46" s="10" t="str">
        <f>data!C46</f>
        <v>Bologna</v>
      </c>
      <c r="D46" s="10" t="str">
        <f>data!D46</f>
        <v>Frosinone</v>
      </c>
      <c r="E46" s="10">
        <f>data!E46</f>
        <v>1</v>
      </c>
      <c r="F46" s="31">
        <f>data!H46</f>
        <v>6.019518610472967</v>
      </c>
      <c r="G46" s="32">
        <f>data!I46</f>
        <v>0.35851526260375982</v>
      </c>
      <c r="H46" s="31">
        <f>data!J46</f>
        <v>6.1614588778231907</v>
      </c>
      <c r="I46" s="32">
        <f>data!K46</f>
        <v>0.49007081985473627</v>
      </c>
      <c r="J46" s="7" t="str">
        <f>IF(data!T46 &gt; 0,data!T46,"")</f>
        <v/>
      </c>
      <c r="K46" s="31">
        <f>data!L46</f>
        <v>6.004673957824707</v>
      </c>
      <c r="L46" s="7">
        <f>data!M46</f>
        <v>0.42021453380584722</v>
      </c>
      <c r="M46" s="7">
        <f>data!N46</f>
        <v>2.6078604161739349E-2</v>
      </c>
      <c r="N46" s="32">
        <f>data!O46</f>
        <v>1.0017304420471189</v>
      </c>
      <c r="O46" s="31">
        <f>data!P46</f>
        <v>5.8842072486877441</v>
      </c>
      <c r="P46" s="7">
        <f>data!Q46</f>
        <v>0.71563571691513062</v>
      </c>
      <c r="Q46" s="7">
        <f>data!R46</f>
        <v>0.28200140595436102</v>
      </c>
      <c r="R46" s="32">
        <f>data!S46</f>
        <v>1.2998871803283689</v>
      </c>
      <c r="S46" s="7">
        <f t="shared" si="0"/>
        <v>7.1416005175326633</v>
      </c>
      <c r="T46" s="52">
        <f>data!F46</f>
        <v>0.6</v>
      </c>
      <c r="U46" s="34">
        <f>data!G46</f>
        <v>60</v>
      </c>
      <c r="V46" s="10" t="str">
        <f>VLOOKUP(A46,fantacalcio!A:N,4, FALSE)</f>
        <v>W;A</v>
      </c>
    </row>
    <row r="47" spans="1:22" x14ac:dyDescent="0.25">
      <c r="A47" s="33" t="str">
        <f>data!A47</f>
        <v>Urbanski</v>
      </c>
      <c r="B47" s="34" t="str">
        <f>data!B47</f>
        <v>C</v>
      </c>
      <c r="C47" s="10" t="str">
        <f>data!C47</f>
        <v>Bologna</v>
      </c>
      <c r="D47" s="10" t="str">
        <f>data!D47</f>
        <v>Frosinone</v>
      </c>
      <c r="E47" s="10">
        <f>data!E47</f>
        <v>1</v>
      </c>
      <c r="F47" s="31">
        <f>data!H47</f>
        <v>5.962926572246884</v>
      </c>
      <c r="G47" s="32">
        <f>data!I47</f>
        <v>0.43158960342407232</v>
      </c>
      <c r="H47" s="31">
        <f>data!J47</f>
        <v>6.0751663663163464</v>
      </c>
      <c r="I47" s="32">
        <f>data!K47</f>
        <v>0.59468269348144531</v>
      </c>
      <c r="J47" s="7" t="str">
        <f>IF(data!T47 &gt; 0,data!T47,"")</f>
        <v/>
      </c>
      <c r="K47" s="31">
        <f>data!L47</f>
        <v>6.0132365226745614</v>
      </c>
      <c r="L47" s="7">
        <f>data!M47</f>
        <v>0.51886177062988281</v>
      </c>
      <c r="M47" s="7">
        <f>data!N47</f>
        <v>-7.1412622928619385E-2</v>
      </c>
      <c r="N47" s="32">
        <f>data!O47</f>
        <v>0.94828319549560547</v>
      </c>
      <c r="O47" s="31">
        <f>data!P47</f>
        <v>5.845489501953125</v>
      </c>
      <c r="P47" s="7">
        <f>data!Q47</f>
        <v>0.92748850584030151</v>
      </c>
      <c r="Q47" s="7">
        <f>data!R47</f>
        <v>0.18259578943252561</v>
      </c>
      <c r="R47" s="32">
        <f>data!S47</f>
        <v>1.299875736236572</v>
      </c>
      <c r="S47" s="7">
        <f t="shared" si="0"/>
        <v>7.2645317532792371</v>
      </c>
      <c r="T47" s="52">
        <f>data!F47</f>
        <v>0</v>
      </c>
      <c r="U47" s="34">
        <f>data!G47</f>
        <v>20</v>
      </c>
      <c r="V47" s="10" t="str">
        <f>VLOOKUP(A47,fantacalcio!A:N,4, FALSE)</f>
        <v>C;T</v>
      </c>
    </row>
    <row r="48" spans="1:22" x14ac:dyDescent="0.25">
      <c r="A48" s="33" t="str">
        <f>data!A48</f>
        <v>Freuler</v>
      </c>
      <c r="B48" s="34" t="str">
        <f>data!B48</f>
        <v>C</v>
      </c>
      <c r="C48" s="10" t="str">
        <f>data!C48</f>
        <v>Bologna</v>
      </c>
      <c r="D48" s="10" t="str">
        <f>data!D48</f>
        <v>Frosinone</v>
      </c>
      <c r="E48" s="10">
        <f>data!E48</f>
        <v>1</v>
      </c>
      <c r="F48" s="31">
        <f>data!H48</f>
        <v>5.9844377304775378</v>
      </c>
      <c r="G48" s="32">
        <f>data!I48</f>
        <v>0.28906536102294922</v>
      </c>
      <c r="H48" s="31">
        <f>data!J48</f>
        <v>6.0155990059276609</v>
      </c>
      <c r="I48" s="32">
        <f>data!K48</f>
        <v>0.33505845069885248</v>
      </c>
      <c r="J48" s="7" t="str">
        <f>IF(data!T48 &gt; 0,data!T48,"")</f>
        <v/>
      </c>
      <c r="K48" s="31">
        <f>data!L48</f>
        <v>6.0263919830322266</v>
      </c>
      <c r="L48" s="7">
        <f>data!M48</f>
        <v>0.35687825083732599</v>
      </c>
      <c r="M48" s="7">
        <f>data!N48</f>
        <v>-8.6892813444137573E-2</v>
      </c>
      <c r="N48" s="32">
        <f>data!O48</f>
        <v>1.08875584602356</v>
      </c>
      <c r="O48" s="31">
        <f>data!P48</f>
        <v>5.9520993232727051</v>
      </c>
      <c r="P48" s="7">
        <f>data!Q48</f>
        <v>0.55019688606262207</v>
      </c>
      <c r="Q48" s="7">
        <f>data!R48</f>
        <v>8.5724890232086182E-2</v>
      </c>
      <c r="R48" s="32">
        <f>data!S48</f>
        <v>1.29985499382019</v>
      </c>
      <c r="S48" s="7">
        <f t="shared" si="0"/>
        <v>6.685715907325366</v>
      </c>
      <c r="T48" s="52">
        <f>data!F48</f>
        <v>1</v>
      </c>
      <c r="U48" s="34">
        <f>data!G48</f>
        <v>90</v>
      </c>
      <c r="V48" s="10" t="str">
        <f>VLOOKUP(A48,fantacalcio!A:N,4, FALSE)</f>
        <v>M;C</v>
      </c>
    </row>
    <row r="49" spans="1:22" x14ac:dyDescent="0.25">
      <c r="A49" s="33" t="str">
        <f>data!A49</f>
        <v>El Azzouzi</v>
      </c>
      <c r="B49" s="34" t="str">
        <f>data!B49</f>
        <v>C</v>
      </c>
      <c r="C49" s="10" t="str">
        <f>data!C49</f>
        <v>Bologna</v>
      </c>
      <c r="D49" s="10" t="str">
        <f>data!D49</f>
        <v>Frosinone</v>
      </c>
      <c r="E49" s="10">
        <f>data!E49</f>
        <v>1</v>
      </c>
      <c r="F49" s="31">
        <f>data!H49</f>
        <v>5.9498507996861676</v>
      </c>
      <c r="G49" s="32">
        <f>data!I49</f>
        <v>0.38798642158508301</v>
      </c>
      <c r="H49" s="31">
        <f>data!J49</f>
        <v>5.991775345841484</v>
      </c>
      <c r="I49" s="32">
        <f>data!K49</f>
        <v>0.47143077850341802</v>
      </c>
      <c r="J49" s="7" t="str">
        <f>IF(data!T49 &gt; 0,data!T49,"")</f>
        <v/>
      </c>
      <c r="K49" s="31">
        <f>data!L49</f>
        <v>6.0123848915100098</v>
      </c>
      <c r="L49" s="7">
        <f>data!M49</f>
        <v>0.47259020805358892</v>
      </c>
      <c r="M49" s="7">
        <f>data!N49</f>
        <v>-9.750046581029892E-2</v>
      </c>
      <c r="N49" s="32">
        <f>data!O49</f>
        <v>0.98777806758880615</v>
      </c>
      <c r="O49" s="31">
        <f>data!P49</f>
        <v>5.9139227867126456</v>
      </c>
      <c r="P49" s="7">
        <f>data!Q49</f>
        <v>0.77814352512359619</v>
      </c>
      <c r="Q49" s="7">
        <f>data!R49</f>
        <v>7.4351400136947632E-2</v>
      </c>
      <c r="R49" s="32">
        <f>data!S49</f>
        <v>1.2998602390289311</v>
      </c>
      <c r="S49" s="7">
        <f t="shared" si="0"/>
        <v>6.9346369028483199</v>
      </c>
      <c r="T49" s="52">
        <f>data!F49</f>
        <v>0</v>
      </c>
      <c r="U49" s="34">
        <f>data!G49</f>
        <v>55</v>
      </c>
      <c r="V49" s="10" t="str">
        <f>VLOOKUP(A49,fantacalcio!A:N,4, FALSE)</f>
        <v>M;C</v>
      </c>
    </row>
    <row r="50" spans="1:22" x14ac:dyDescent="0.25">
      <c r="A50" s="33" t="str">
        <f>data!A50</f>
        <v>Zirkzee</v>
      </c>
      <c r="B50" s="34" t="str">
        <f>data!B50</f>
        <v>A</v>
      </c>
      <c r="C50" s="10" t="str">
        <f>data!C50</f>
        <v>Bologna</v>
      </c>
      <c r="D50" s="10" t="str">
        <f>data!D50</f>
        <v>Frosinone</v>
      </c>
      <c r="E50" s="10">
        <f>data!E50</f>
        <v>1</v>
      </c>
      <c r="F50" s="31">
        <f>data!H50</f>
        <v>6.3401519768780954</v>
      </c>
      <c r="G50" s="32">
        <f>data!I50</f>
        <v>0.50281882286071777</v>
      </c>
      <c r="H50" s="31">
        <f>data!J50</f>
        <v>6.9412644476594529</v>
      </c>
      <c r="I50" s="32">
        <f>data!K50</f>
        <v>1.0810568332672119</v>
      </c>
      <c r="J50" s="7" t="str">
        <f>IF(data!T50 &gt; 0,data!T50,"")</f>
        <v/>
      </c>
      <c r="K50" s="31">
        <f>data!L50</f>
        <v>6.2321839332580566</v>
      </c>
      <c r="L50" s="7">
        <f>data!M50</f>
        <v>0.56054705381393433</v>
      </c>
      <c r="M50" s="7">
        <f>data!N50</f>
        <v>0.14111953973770139</v>
      </c>
      <c r="N50" s="32">
        <f>data!O50</f>
        <v>0.83396905660629272</v>
      </c>
      <c r="O50" s="31">
        <f>data!P50</f>
        <v>5.8569736480712891</v>
      </c>
      <c r="P50" s="7">
        <f>data!Q50</f>
        <v>1.167041420936584</v>
      </c>
      <c r="Q50" s="7">
        <f>data!R50</f>
        <v>0.62163442373275757</v>
      </c>
      <c r="R50" s="32">
        <f>data!S50</f>
        <v>1.2999281883239751</v>
      </c>
      <c r="S50" s="7">
        <f t="shared" si="0"/>
        <v>9.1033781141938768</v>
      </c>
      <c r="T50" s="52">
        <f>data!F50</f>
        <v>1</v>
      </c>
      <c r="U50" s="34">
        <f>data!G50</f>
        <v>90</v>
      </c>
      <c r="V50" s="10" t="str">
        <f>VLOOKUP(A50,fantacalcio!A:N,4, FALSE)</f>
        <v>Pc</v>
      </c>
    </row>
    <row r="51" spans="1:22" x14ac:dyDescent="0.25">
      <c r="A51" s="33" t="str">
        <f>data!A51</f>
        <v>Karlsson</v>
      </c>
      <c r="B51" s="34" t="str">
        <f>data!B51</f>
        <v>A</v>
      </c>
      <c r="C51" s="10" t="str">
        <f>data!C51</f>
        <v>Bologna</v>
      </c>
      <c r="D51" s="10" t="str">
        <f>data!D51</f>
        <v>Frosinone</v>
      </c>
      <c r="E51" s="10">
        <f>data!E51</f>
        <v>1</v>
      </c>
      <c r="F51" s="31">
        <f>data!H51</f>
        <v>6.1175605808222828</v>
      </c>
      <c r="G51" s="32">
        <f>data!I51</f>
        <v>0.40802526473999018</v>
      </c>
      <c r="H51" s="31">
        <f>data!J51</f>
        <v>6.4555975122090352</v>
      </c>
      <c r="I51" s="32">
        <f>data!K51</f>
        <v>0.7480475902557373</v>
      </c>
      <c r="J51" s="7" t="str">
        <f>IF(data!T51 &gt; 0,data!T51,"")</f>
        <v/>
      </c>
      <c r="K51" s="31">
        <f>data!L51</f>
        <v>6.0638489723205566</v>
      </c>
      <c r="L51" s="7">
        <f>data!M51</f>
        <v>0.46539953351020807</v>
      </c>
      <c r="M51" s="7">
        <f>data!N51</f>
        <v>8.4938563406467438E-2</v>
      </c>
      <c r="N51" s="32">
        <f>data!O51</f>
        <v>0.93484604358673096</v>
      </c>
      <c r="O51" s="31">
        <f>data!P51</f>
        <v>5.8114209175109863</v>
      </c>
      <c r="P51" s="7">
        <f>data!Q51</f>
        <v>0.92097568511962891</v>
      </c>
      <c r="Q51" s="7">
        <f>data!R51</f>
        <v>0.48734748363494867</v>
      </c>
      <c r="R51" s="32">
        <f>data!S51</f>
        <v>1.2999134063720701</v>
      </c>
      <c r="S51" s="7">
        <f t="shared" si="0"/>
        <v>7.9516926927205098</v>
      </c>
      <c r="T51" s="52">
        <f>data!F51</f>
        <v>0.4</v>
      </c>
      <c r="U51" s="34">
        <f>data!G51</f>
        <v>50</v>
      </c>
      <c r="V51" s="10" t="str">
        <f>VLOOKUP(A51,fantacalcio!A:N,4, FALSE)</f>
        <v>A</v>
      </c>
    </row>
    <row r="52" spans="1:22" x14ac:dyDescent="0.25">
      <c r="A52" s="33" t="str">
        <f>data!A52</f>
        <v>Van Hooijdonk</v>
      </c>
      <c r="B52" s="34" t="str">
        <f>data!B52</f>
        <v>A</v>
      </c>
      <c r="C52" s="10" t="str">
        <f>data!C52</f>
        <v>Bologna</v>
      </c>
      <c r="D52" s="10" t="str">
        <f>data!D52</f>
        <v>Frosinone</v>
      </c>
      <c r="E52" s="10">
        <f>data!E52</f>
        <v>1</v>
      </c>
      <c r="F52" s="31">
        <f>data!H52</f>
        <v>6.0005595338074524</v>
      </c>
      <c r="G52" s="32">
        <f>data!I52</f>
        <v>0.38810586929321289</v>
      </c>
      <c r="H52" s="31">
        <f>data!J52</f>
        <v>6.1059719325459216</v>
      </c>
      <c r="I52" s="32">
        <f>data!K52</f>
        <v>0.51043558120727539</v>
      </c>
      <c r="J52" s="7" t="str">
        <f>IF(data!T52 &gt; 0,data!T52,"")</f>
        <v/>
      </c>
      <c r="K52" s="31">
        <f>data!L52</f>
        <v>6.0410976409912109</v>
      </c>
      <c r="L52" s="7">
        <f>data!M52</f>
        <v>0.46821677684783941</v>
      </c>
      <c r="M52" s="7">
        <f>data!N52</f>
        <v>-6.3850462436676025E-2</v>
      </c>
      <c r="N52" s="32">
        <f>data!O52</f>
        <v>0.98699808120727539</v>
      </c>
      <c r="O52" s="31">
        <f>data!P52</f>
        <v>5.9181180000305176</v>
      </c>
      <c r="P52" s="7">
        <f>data!Q52</f>
        <v>0.80054175853729248</v>
      </c>
      <c r="Q52" s="7">
        <f>data!R52</f>
        <v>0.17319127917289731</v>
      </c>
      <c r="R52" s="32">
        <f>data!S52</f>
        <v>1.2998752593994141</v>
      </c>
      <c r="S52" s="7">
        <f t="shared" si="0"/>
        <v>7.1268430949604724</v>
      </c>
      <c r="T52" s="52">
        <f>data!F52</f>
        <v>0</v>
      </c>
      <c r="U52" s="34">
        <f>data!G52</f>
        <v>30</v>
      </c>
      <c r="V52" s="10" t="str">
        <f>VLOOKUP(A52,fantacalcio!A:N,4, FALSE)</f>
        <v>Pc</v>
      </c>
    </row>
    <row r="53" spans="1:22" x14ac:dyDescent="0.25">
      <c r="A53" s="33" t="str">
        <f>data!A53</f>
        <v>Radunovic</v>
      </c>
      <c r="B53" s="34" t="str">
        <f>data!B53</f>
        <v>P</v>
      </c>
      <c r="C53" s="10" t="str">
        <f>data!C53</f>
        <v>Cagliari</v>
      </c>
      <c r="D53" s="10" t="str">
        <f>data!D53</f>
        <v>Salernitana</v>
      </c>
      <c r="E53" s="10">
        <f>data!E53</f>
        <v>0</v>
      </c>
      <c r="F53" s="31">
        <f>data!H53</f>
        <v>6.1204462874707186</v>
      </c>
      <c r="G53" s="32">
        <f>data!I53</f>
        <v>0.40925312042236328</v>
      </c>
      <c r="H53" s="31">
        <f>data!J53</f>
        <v>5.1625489387820664</v>
      </c>
      <c r="I53" s="32">
        <f>data!K53</f>
        <v>0.63063132762908936</v>
      </c>
      <c r="J53" s="7">
        <f>IF(data!T53 &gt; 0,data!T53,"")</f>
        <v>26.66966617107391</v>
      </c>
      <c r="K53" s="31">
        <f>data!L53</f>
        <v>6.0871992111206046</v>
      </c>
      <c r="L53" s="7">
        <f>data!M53</f>
        <v>0.48127740621566772</v>
      </c>
      <c r="M53" s="7">
        <f>data!N53</f>
        <v>5.1227807998657227E-2</v>
      </c>
      <c r="N53" s="32">
        <f>data!O53</f>
        <v>1.1735982894897461</v>
      </c>
      <c r="O53" s="31">
        <f>data!P53</f>
        <v>5.6446671485900879</v>
      </c>
      <c r="P53" s="7">
        <f>data!Q53</f>
        <v>0.83387517929077148</v>
      </c>
      <c r="Q53" s="7">
        <f>data!R53</f>
        <v>-0.41391274333000178</v>
      </c>
      <c r="R53" s="32">
        <f>data!S53</f>
        <v>1.091321706771851</v>
      </c>
      <c r="S53" s="7">
        <f t="shared" si="0"/>
        <v>3.9012862835238877</v>
      </c>
      <c r="T53" s="52">
        <f>data!F53</f>
        <v>0</v>
      </c>
      <c r="U53" s="34">
        <f>data!G53</f>
        <v>0</v>
      </c>
      <c r="V53" s="10" t="str">
        <f>VLOOKUP(A53,fantacalcio!A:N,4, FALSE)</f>
        <v>Por</v>
      </c>
    </row>
    <row r="54" spans="1:22" x14ac:dyDescent="0.25">
      <c r="A54" s="33" t="str">
        <f>data!A54</f>
        <v>Wieteska</v>
      </c>
      <c r="B54" s="34" t="str">
        <f>data!B54</f>
        <v>D</v>
      </c>
      <c r="C54" s="10" t="str">
        <f>data!C54</f>
        <v>Cagliari</v>
      </c>
      <c r="D54" s="10" t="str">
        <f>data!D54</f>
        <v>Salernitana</v>
      </c>
      <c r="E54" s="10">
        <f>data!E54</f>
        <v>0</v>
      </c>
      <c r="F54" s="31">
        <f>data!H54</f>
        <v>6.0661040291700914</v>
      </c>
      <c r="G54" s="32">
        <f>data!I54</f>
        <v>0.44570255279541021</v>
      </c>
      <c r="H54" s="31">
        <f>data!J54</f>
        <v>6.1305302822352488</v>
      </c>
      <c r="I54" s="32">
        <f>data!K54</f>
        <v>0.5702977180480957</v>
      </c>
      <c r="J54" s="7" t="str">
        <f>IF(data!T54 &gt; 0,data!T54,"")</f>
        <v/>
      </c>
      <c r="K54" s="31">
        <f>data!L54</f>
        <v>6.1264796257019043</v>
      </c>
      <c r="L54" s="7">
        <f>data!M54</f>
        <v>0.53621912002563477</v>
      </c>
      <c r="M54" s="7">
        <f>data!N54</f>
        <v>-8.2866504788398743E-2</v>
      </c>
      <c r="N54" s="32">
        <f>data!O54</f>
        <v>0.93296033143997192</v>
      </c>
      <c r="O54" s="31">
        <f>data!P54</f>
        <v>5.9537339210510254</v>
      </c>
      <c r="P54" s="7">
        <f>data!Q54</f>
        <v>0.90940558910369873</v>
      </c>
      <c r="Q54" s="7">
        <f>data!R54</f>
        <v>0.14385983347892761</v>
      </c>
      <c r="R54" s="32">
        <f>data!S54</f>
        <v>1.299874067306519</v>
      </c>
      <c r="S54" s="7">
        <f t="shared" si="0"/>
        <v>7.2711257183314402</v>
      </c>
      <c r="T54" s="52">
        <f>data!F54</f>
        <v>1</v>
      </c>
      <c r="U54" s="34">
        <f>data!G54</f>
        <v>90</v>
      </c>
      <c r="V54" s="10" t="str">
        <f>VLOOKUP(A54,fantacalcio!A:N,4, FALSE)</f>
        <v>Dc</v>
      </c>
    </row>
    <row r="55" spans="1:22" x14ac:dyDescent="0.25">
      <c r="A55" s="33" t="str">
        <f>data!A55</f>
        <v>Augello</v>
      </c>
      <c r="B55" s="34" t="str">
        <f>data!B55</f>
        <v>D</v>
      </c>
      <c r="C55" s="10" t="str">
        <f>data!C55</f>
        <v>Cagliari</v>
      </c>
      <c r="D55" s="10" t="str">
        <f>data!D55</f>
        <v>Salernitana</v>
      </c>
      <c r="E55" s="10">
        <f>data!E55</f>
        <v>0</v>
      </c>
      <c r="F55" s="31">
        <f>data!H55</f>
        <v>5.9908886166388831</v>
      </c>
      <c r="G55" s="32">
        <f>data!I55</f>
        <v>0.38507246971130371</v>
      </c>
      <c r="H55" s="31">
        <f>data!J55</f>
        <v>6.1247904745130226</v>
      </c>
      <c r="I55" s="32">
        <f>data!K55</f>
        <v>0.51116728782653809</v>
      </c>
      <c r="J55" s="7" t="str">
        <f>IF(data!T55 &gt; 0,data!T55,"")</f>
        <v/>
      </c>
      <c r="K55" s="31">
        <f>data!L55</f>
        <v>6.0034565925598136</v>
      </c>
      <c r="L55" s="7">
        <f>data!M55</f>
        <v>0.45775249600410461</v>
      </c>
      <c r="M55" s="7">
        <f>data!N55</f>
        <v>-2.025486528873444E-2</v>
      </c>
      <c r="N55" s="32">
        <f>data!O55</f>
        <v>0.97875297069549561</v>
      </c>
      <c r="O55" s="31">
        <f>data!P55</f>
        <v>5.9007649421691886</v>
      </c>
      <c r="P55" s="7">
        <f>data!Q55</f>
        <v>0.78381741046905518</v>
      </c>
      <c r="Q55" s="7">
        <f>data!R55</f>
        <v>0.21011105179786679</v>
      </c>
      <c r="R55" s="32">
        <f>data!S55</f>
        <v>1.2998795509338379</v>
      </c>
      <c r="S55" s="7">
        <f t="shared" si="0"/>
        <v>7.1471250501660988</v>
      </c>
      <c r="T55" s="52">
        <f>data!F55</f>
        <v>0.4</v>
      </c>
      <c r="U55" s="34">
        <f>data!G55</f>
        <v>50</v>
      </c>
      <c r="V55" s="10" t="str">
        <f>VLOOKUP(A55,fantacalcio!A:N,4, FALSE)</f>
        <v>Ds;E</v>
      </c>
    </row>
    <row r="56" spans="1:22" x14ac:dyDescent="0.25">
      <c r="A56" s="33" t="str">
        <f>data!A56</f>
        <v>Capradossi</v>
      </c>
      <c r="B56" s="34" t="str">
        <f>data!B56</f>
        <v>D</v>
      </c>
      <c r="C56" s="10" t="str">
        <f>data!C56</f>
        <v>Cagliari</v>
      </c>
      <c r="D56" s="10" t="str">
        <f>data!D56</f>
        <v>Salernitana</v>
      </c>
      <c r="E56" s="10">
        <f>data!E56</f>
        <v>0</v>
      </c>
      <c r="F56" s="31">
        <f>data!H56</f>
        <v>6.0118421352620262</v>
      </c>
      <c r="G56" s="32">
        <f>data!I56</f>
        <v>0.44272685050964361</v>
      </c>
      <c r="H56" s="31">
        <f>data!J56</f>
        <v>6.110216698160885</v>
      </c>
      <c r="I56" s="32">
        <f>data!K56</f>
        <v>0.56356167793273926</v>
      </c>
      <c r="J56" s="7" t="str">
        <f>IF(data!T56 &gt; 0,data!T56,"")</f>
        <v/>
      </c>
      <c r="K56" s="31">
        <f>data!L56</f>
        <v>6.0674552917480469</v>
      </c>
      <c r="L56" s="7">
        <f>data!M56</f>
        <v>0.53226864337921143</v>
      </c>
      <c r="M56" s="7">
        <f>data!N56</f>
        <v>-7.6920032501220703E-2</v>
      </c>
      <c r="N56" s="32">
        <f>data!O56</f>
        <v>0.93854218721389771</v>
      </c>
      <c r="O56" s="31">
        <f>data!P56</f>
        <v>5.9247794151306152</v>
      </c>
      <c r="P56" s="7">
        <f>data!Q56</f>
        <v>0.89394938945770264</v>
      </c>
      <c r="Q56" s="7">
        <f>data!R56</f>
        <v>0.1533779501914978</v>
      </c>
      <c r="R56" s="32">
        <f>data!S56</f>
        <v>1.2998747825622561</v>
      </c>
      <c r="S56" s="7">
        <f t="shared" si="0"/>
        <v>7.2373400540263635</v>
      </c>
      <c r="T56" s="52">
        <f>data!F56</f>
        <v>0</v>
      </c>
      <c r="U56" s="34">
        <f>data!G56</f>
        <v>0</v>
      </c>
      <c r="V56" s="10" t="str">
        <f>VLOOKUP(A56,fantacalcio!A:N,4, FALSE)</f>
        <v>Dc</v>
      </c>
    </row>
    <row r="57" spans="1:22" x14ac:dyDescent="0.25">
      <c r="A57" s="33" t="str">
        <f>data!A57</f>
        <v>Hatzidiakos</v>
      </c>
      <c r="B57" s="34" t="str">
        <f>data!B57</f>
        <v>D</v>
      </c>
      <c r="C57" s="10" t="str">
        <f>data!C57</f>
        <v>Cagliari</v>
      </c>
      <c r="D57" s="10" t="str">
        <f>data!D57</f>
        <v>Salernitana</v>
      </c>
      <c r="E57" s="10">
        <f>data!E57</f>
        <v>0</v>
      </c>
      <c r="F57" s="31">
        <f>data!H57</f>
        <v>5.9494762103259529</v>
      </c>
      <c r="G57" s="32">
        <f>data!I57</f>
        <v>0.38908076286315918</v>
      </c>
      <c r="H57" s="31">
        <f>data!J57</f>
        <v>5.9679267532609286</v>
      </c>
      <c r="I57" s="32">
        <f>data!K57</f>
        <v>0.41481280326843262</v>
      </c>
      <c r="J57" s="7" t="str">
        <f>IF(data!T57 &gt; 0,data!T57,"")</f>
        <v/>
      </c>
      <c r="K57" s="31">
        <f>data!L57</f>
        <v>6.0245561599731454</v>
      </c>
      <c r="L57" s="7">
        <f>data!M57</f>
        <v>0.47666835784912109</v>
      </c>
      <c r="M57" s="7">
        <f>data!N57</f>
        <v>-0.11600334942340849</v>
      </c>
      <c r="N57" s="32">
        <f>data!O57</f>
        <v>0.99356269836425781</v>
      </c>
      <c r="O57" s="31">
        <f>data!P57</f>
        <v>5.9469265937805176</v>
      </c>
      <c r="P57" s="7">
        <f>data!Q57</f>
        <v>0.69931304454803467</v>
      </c>
      <c r="Q57" s="7">
        <f>data!R57</f>
        <v>2.234813570976257E-2</v>
      </c>
      <c r="R57" s="32">
        <f>data!S57</f>
        <v>1.2998499870300291</v>
      </c>
      <c r="S57" s="7">
        <f t="shared" si="0"/>
        <v>6.7975523597977938</v>
      </c>
      <c r="T57" s="52">
        <f>data!F57</f>
        <v>1</v>
      </c>
      <c r="U57" s="34">
        <f>data!G57</f>
        <v>80</v>
      </c>
      <c r="V57" s="10" t="str">
        <f>VLOOKUP(A57,fantacalcio!A:N,4, FALSE)</f>
        <v>Dd;Dc</v>
      </c>
    </row>
    <row r="58" spans="1:22" x14ac:dyDescent="0.25">
      <c r="A58" s="33" t="str">
        <f>data!A58</f>
        <v>Azzi</v>
      </c>
      <c r="B58" s="34" t="str">
        <f>data!B58</f>
        <v>D</v>
      </c>
      <c r="C58" s="10" t="str">
        <f>data!C58</f>
        <v>Cagliari</v>
      </c>
      <c r="D58" s="10" t="str">
        <f>data!D58</f>
        <v>Salernitana</v>
      </c>
      <c r="E58" s="10">
        <f>data!E58</f>
        <v>0</v>
      </c>
      <c r="F58" s="31">
        <f>data!H58</f>
        <v>5.9536108649361417</v>
      </c>
      <c r="G58" s="32">
        <f>data!I58</f>
        <v>0.2763679027557373</v>
      </c>
      <c r="H58" s="31">
        <f>data!J58</f>
        <v>5.9651305091323739</v>
      </c>
      <c r="I58" s="32">
        <f>data!K58</f>
        <v>0.28226423263549799</v>
      </c>
      <c r="J58" s="7" t="str">
        <f>IF(data!T58 &gt; 0,data!T58,"")</f>
        <v/>
      </c>
      <c r="K58" s="31">
        <f>data!L58</f>
        <v>6.0121946334838867</v>
      </c>
      <c r="L58" s="7">
        <f>data!M58</f>
        <v>0.34625729918479919</v>
      </c>
      <c r="M58" s="7">
        <f>data!N58</f>
        <v>-0.1249049603939056</v>
      </c>
      <c r="N58" s="32">
        <f>data!O58</f>
        <v>1.104897260665894</v>
      </c>
      <c r="O58" s="31">
        <f>data!P58</f>
        <v>5.9790873527526864</v>
      </c>
      <c r="P58" s="7">
        <f>data!Q58</f>
        <v>0.48283448815345759</v>
      </c>
      <c r="Q58" s="7">
        <f>data!R58</f>
        <v>-2.151218056678772E-2</v>
      </c>
      <c r="R58" s="32">
        <f>data!S58</f>
        <v>1.299834012985229</v>
      </c>
      <c r="S58" s="7">
        <f t="shared" si="0"/>
        <v>6.52965897440337</v>
      </c>
      <c r="T58" s="52">
        <f>data!F58</f>
        <v>0.6</v>
      </c>
      <c r="U58" s="34">
        <f>data!G58</f>
        <v>60</v>
      </c>
      <c r="V58" s="10" t="str">
        <f>VLOOKUP(A58,fantacalcio!A:N,4, FALSE)</f>
        <v>Ds;E</v>
      </c>
    </row>
    <row r="59" spans="1:22" x14ac:dyDescent="0.25">
      <c r="A59" s="33" t="str">
        <f>data!A59</f>
        <v>Di Pardo</v>
      </c>
      <c r="B59" s="34" t="str">
        <f>data!B59</f>
        <v>D</v>
      </c>
      <c r="C59" s="10" t="str">
        <f>data!C59</f>
        <v>Cagliari</v>
      </c>
      <c r="D59" s="10" t="str">
        <f>data!D59</f>
        <v>Salernitana</v>
      </c>
      <c r="E59" s="10">
        <f>data!E59</f>
        <v>0</v>
      </c>
      <c r="F59" s="31">
        <f>data!H59</f>
        <v>5.8728037557091204</v>
      </c>
      <c r="G59" s="32">
        <f>data!I59</f>
        <v>0.3436272144317627</v>
      </c>
      <c r="H59" s="31">
        <f>data!J59</f>
        <v>5.8452179461302167</v>
      </c>
      <c r="I59" s="32">
        <f>data!K59</f>
        <v>0.34314370155334473</v>
      </c>
      <c r="J59" s="7" t="str">
        <f>IF(data!T59 &gt; 0,data!T59,"")</f>
        <v/>
      </c>
      <c r="K59" s="31">
        <f>data!L59</f>
        <v>5.9662399291992188</v>
      </c>
      <c r="L59" s="7">
        <f>data!M59</f>
        <v>0.42899021506309509</v>
      </c>
      <c r="M59" s="7">
        <f>data!N59</f>
        <v>-0.16024547815322879</v>
      </c>
      <c r="N59" s="32">
        <f>data!O59</f>
        <v>1.038063049316406</v>
      </c>
      <c r="O59" s="31">
        <f>data!P59</f>
        <v>5.9430088996887207</v>
      </c>
      <c r="P59" s="7">
        <f>data!Q59</f>
        <v>0.59972476959228516</v>
      </c>
      <c r="Q59" s="7">
        <f>data!R59</f>
        <v>-0.1208685040473938</v>
      </c>
      <c r="R59" s="32">
        <f>data!S59</f>
        <v>1.2998204231262209</v>
      </c>
      <c r="S59" s="7">
        <f t="shared" si="0"/>
        <v>6.5315053492369062</v>
      </c>
      <c r="T59" s="52">
        <f>data!F59</f>
        <v>0</v>
      </c>
      <c r="U59" s="34">
        <f>data!G59</f>
        <v>40</v>
      </c>
      <c r="V59" s="10" t="str">
        <f>VLOOKUP(A59,fantacalcio!A:N,4, FALSE)</f>
        <v>Dd;E</v>
      </c>
    </row>
    <row r="60" spans="1:22" x14ac:dyDescent="0.25">
      <c r="A60" s="33" t="str">
        <f>data!A60</f>
        <v>Zappa</v>
      </c>
      <c r="B60" s="34" t="str">
        <f>data!B60</f>
        <v>D</v>
      </c>
      <c r="C60" s="10" t="str">
        <f>data!C60</f>
        <v>Cagliari</v>
      </c>
      <c r="D60" s="10" t="str">
        <f>data!D60</f>
        <v>Salernitana</v>
      </c>
      <c r="E60" s="10">
        <f>data!E60</f>
        <v>0</v>
      </c>
      <c r="F60" s="31">
        <f>data!H60</f>
        <v>5.8624602083604049</v>
      </c>
      <c r="G60" s="32">
        <f>data!I60</f>
        <v>0.33645534515380859</v>
      </c>
      <c r="H60" s="31">
        <f>data!J60</f>
        <v>5.8251327755542146</v>
      </c>
      <c r="I60" s="32">
        <f>data!K60</f>
        <v>0.34539222717285162</v>
      </c>
      <c r="J60" s="7" t="str">
        <f>IF(data!T60 &gt; 0,data!T60,"")</f>
        <v/>
      </c>
      <c r="K60" s="31">
        <f>data!L60</f>
        <v>5.9564437866210938</v>
      </c>
      <c r="L60" s="7">
        <f>data!M60</f>
        <v>0.42102134227752691</v>
      </c>
      <c r="M60" s="7">
        <f>data!N60</f>
        <v>-0.16422230005264279</v>
      </c>
      <c r="N60" s="32">
        <f>data!O60</f>
        <v>1.0453834533691411</v>
      </c>
      <c r="O60" s="31">
        <f>data!P60</f>
        <v>5.9311137199401864</v>
      </c>
      <c r="P60" s="7">
        <f>data!Q60</f>
        <v>0.60434567928314209</v>
      </c>
      <c r="Q60" s="7">
        <f>data!R60</f>
        <v>-0.1299068629741669</v>
      </c>
      <c r="R60" s="32">
        <f>data!S60</f>
        <v>1.299818754196167</v>
      </c>
      <c r="S60" s="7">
        <f t="shared" si="0"/>
        <v>6.5159172298999177</v>
      </c>
      <c r="T60" s="52">
        <f>data!F60</f>
        <v>0.6</v>
      </c>
      <c r="U60" s="34">
        <f>data!G60</f>
        <v>60</v>
      </c>
      <c r="V60" s="10" t="str">
        <f>VLOOKUP(A60,fantacalcio!A:N,4, FALSE)</f>
        <v>Dd;E</v>
      </c>
    </row>
    <row r="61" spans="1:22" x14ac:dyDescent="0.25">
      <c r="A61" s="33" t="str">
        <f>data!A61</f>
        <v>Obert</v>
      </c>
      <c r="B61" s="34" t="str">
        <f>data!B61</f>
        <v>D</v>
      </c>
      <c r="C61" s="10" t="str">
        <f>data!C61</f>
        <v>Cagliari</v>
      </c>
      <c r="D61" s="10" t="str">
        <f>data!D61</f>
        <v>Salernitana</v>
      </c>
      <c r="E61" s="10">
        <f>data!E61</f>
        <v>0</v>
      </c>
      <c r="F61" s="31">
        <f>data!H61</f>
        <v>5.8488773930009046</v>
      </c>
      <c r="G61" s="32">
        <f>data!I61</f>
        <v>0.34051346778869629</v>
      </c>
      <c r="H61" s="31">
        <f>data!J61</f>
        <v>5.8135418751580419</v>
      </c>
      <c r="I61" s="32">
        <f>data!K61</f>
        <v>0.34153842926025391</v>
      </c>
      <c r="J61" s="7" t="str">
        <f>IF(data!T61 &gt; 0,data!T61,"")</f>
        <v/>
      </c>
      <c r="K61" s="31">
        <f>data!L61</f>
        <v>5.9491519927978516</v>
      </c>
      <c r="L61" s="7">
        <f>data!M61</f>
        <v>0.42662706971168518</v>
      </c>
      <c r="M61" s="7">
        <f>data!N61</f>
        <v>-0.1728101521730423</v>
      </c>
      <c r="N61" s="32">
        <f>data!O61</f>
        <v>1.0420243740081789</v>
      </c>
      <c r="O61" s="31">
        <f>data!P61</f>
        <v>5.93902587890625</v>
      </c>
      <c r="P61" s="7">
        <f>data!Q61</f>
        <v>0.59906738996505737</v>
      </c>
      <c r="Q61" s="7">
        <f>data!R61</f>
        <v>-0.15485864877700811</v>
      </c>
      <c r="R61" s="32">
        <f>data!S61</f>
        <v>1.299813389778137</v>
      </c>
      <c r="S61" s="7">
        <f t="shared" si="0"/>
        <v>6.4966187336785497</v>
      </c>
      <c r="T61" s="52">
        <f>data!F61</f>
        <v>0.4</v>
      </c>
      <c r="U61" s="34">
        <f>data!G61</f>
        <v>30</v>
      </c>
      <c r="V61" s="10" t="str">
        <f>VLOOKUP(A61,fantacalcio!A:N,4, FALSE)</f>
        <v>Dc</v>
      </c>
    </row>
    <row r="62" spans="1:22" x14ac:dyDescent="0.25">
      <c r="A62" s="33" t="str">
        <f>data!A62</f>
        <v>Dossena</v>
      </c>
      <c r="B62" s="34" t="str">
        <f>data!B62</f>
        <v>D</v>
      </c>
      <c r="C62" s="10" t="str">
        <f>data!C62</f>
        <v>Cagliari</v>
      </c>
      <c r="D62" s="10" t="str">
        <f>data!D62</f>
        <v>Salernitana</v>
      </c>
      <c r="E62" s="10">
        <f>data!E62</f>
        <v>0</v>
      </c>
      <c r="F62" s="31">
        <f>data!H62</f>
        <v>5.8514827349629837</v>
      </c>
      <c r="G62" s="32">
        <f>data!I62</f>
        <v>0.3809359073638916</v>
      </c>
      <c r="H62" s="31">
        <f>data!J62</f>
        <v>5.8035742403694721</v>
      </c>
      <c r="I62" s="32">
        <f>data!K62</f>
        <v>0.36081695556640619</v>
      </c>
      <c r="J62" s="7" t="str">
        <f>IF(data!T62 &gt; 0,data!T62,"")</f>
        <v/>
      </c>
      <c r="K62" s="31">
        <f>data!L62</f>
        <v>5.9628424644470206</v>
      </c>
      <c r="L62" s="7">
        <f>data!M62</f>
        <v>0.47350993752479548</v>
      </c>
      <c r="M62" s="7">
        <f>data!N62</f>
        <v>-0.17277094721794131</v>
      </c>
      <c r="N62" s="32">
        <f>data!O62</f>
        <v>1.0020793676376341</v>
      </c>
      <c r="O62" s="31">
        <f>data!P62</f>
        <v>5.9457993507385254</v>
      </c>
      <c r="P62" s="7">
        <f>data!Q62</f>
        <v>0.63335531949996948</v>
      </c>
      <c r="Q62" s="7">
        <f>data!R62</f>
        <v>-0.1658524572849274</v>
      </c>
      <c r="R62" s="32">
        <f>data!S62</f>
        <v>1.299812793731689</v>
      </c>
      <c r="S62" s="7">
        <f t="shared" si="0"/>
        <v>6.5252081515022846</v>
      </c>
      <c r="T62" s="52">
        <f>data!F62</f>
        <v>0.6</v>
      </c>
      <c r="U62" s="34">
        <f>data!G62</f>
        <v>60</v>
      </c>
      <c r="V62" s="10" t="str">
        <f>VLOOKUP(A62,fantacalcio!A:N,4, FALSE)</f>
        <v>Dc</v>
      </c>
    </row>
    <row r="63" spans="1:22" x14ac:dyDescent="0.25">
      <c r="A63" s="33" t="str">
        <f>data!A63</f>
        <v>Goldaniga</v>
      </c>
      <c r="B63" s="34" t="str">
        <f>data!B63</f>
        <v>D</v>
      </c>
      <c r="C63" s="10" t="str">
        <f>data!C63</f>
        <v>Cagliari</v>
      </c>
      <c r="D63" s="10" t="str">
        <f>data!D63</f>
        <v>Salernitana</v>
      </c>
      <c r="E63" s="10">
        <f>data!E63</f>
        <v>0</v>
      </c>
      <c r="F63" s="31">
        <f>data!H63</f>
        <v>5.818369648325505</v>
      </c>
      <c r="G63" s="32">
        <f>data!I63</f>
        <v>0.4114224910736084</v>
      </c>
      <c r="H63" s="31">
        <f>data!J63</f>
        <v>5.7531252456516073</v>
      </c>
      <c r="I63" s="32">
        <f>data!K63</f>
        <v>0.42533302307128912</v>
      </c>
      <c r="J63" s="7" t="str">
        <f>IF(data!T63 &gt; 0,data!T63,"")</f>
        <v/>
      </c>
      <c r="K63" s="31">
        <f>data!L63</f>
        <v>5.9273509979248047</v>
      </c>
      <c r="L63" s="7">
        <f>data!M63</f>
        <v>0.50621730089187622</v>
      </c>
      <c r="M63" s="7">
        <f>data!N63</f>
        <v>-0.158145546913147</v>
      </c>
      <c r="N63" s="32">
        <f>data!O63</f>
        <v>0.96416914463043213</v>
      </c>
      <c r="O63" s="31">
        <f>data!P63</f>
        <v>5.8946919441223136</v>
      </c>
      <c r="P63" s="7">
        <f>data!Q63</f>
        <v>0.74510133266448975</v>
      </c>
      <c r="Q63" s="7">
        <f>data!R63</f>
        <v>-0.1406318545341492</v>
      </c>
      <c r="R63" s="32">
        <f>data!S63</f>
        <v>1.2998194694519041</v>
      </c>
      <c r="S63" s="7">
        <f t="shared" si="0"/>
        <v>6.6037912917941854</v>
      </c>
      <c r="T63" s="52">
        <f>data!F63</f>
        <v>0</v>
      </c>
      <c r="U63" s="34">
        <f>data!G63</f>
        <v>20</v>
      </c>
      <c r="V63" s="10" t="str">
        <f>VLOOKUP(A63,fantacalcio!A:N,4, FALSE)</f>
        <v>Dc</v>
      </c>
    </row>
    <row r="64" spans="1:22" x14ac:dyDescent="0.25">
      <c r="A64" s="33" t="str">
        <f>data!A64</f>
        <v>Nandez</v>
      </c>
      <c r="B64" s="34" t="str">
        <f>data!B64</f>
        <v>C</v>
      </c>
      <c r="C64" s="10" t="str">
        <f>data!C64</f>
        <v>Cagliari</v>
      </c>
      <c r="D64" s="10" t="str">
        <f>data!D64</f>
        <v>Salernitana</v>
      </c>
      <c r="E64" s="10">
        <f>data!E64</f>
        <v>0</v>
      </c>
      <c r="F64" s="31">
        <f>data!H64</f>
        <v>6.1007038869977936</v>
      </c>
      <c r="G64" s="32">
        <f>data!I64</f>
        <v>0.43909978866577148</v>
      </c>
      <c r="H64" s="31">
        <f>data!J64</f>
        <v>6.3962295663980751</v>
      </c>
      <c r="I64" s="32">
        <f>data!K64</f>
        <v>0.67435860633850098</v>
      </c>
      <c r="J64" s="7" t="str">
        <f>IF(data!T64 &gt; 0,data!T64,"")</f>
        <v/>
      </c>
      <c r="K64" s="31">
        <f>data!L64</f>
        <v>5.997321605682373</v>
      </c>
      <c r="L64" s="7">
        <f>data!M64</f>
        <v>0.48669931292533869</v>
      </c>
      <c r="M64" s="7">
        <f>data!N64</f>
        <v>0.1558243930339813</v>
      </c>
      <c r="N64" s="32">
        <f>data!O64</f>
        <v>0.90364587306976318</v>
      </c>
      <c r="O64" s="31">
        <f>data!P64</f>
        <v>5.8535952568054199</v>
      </c>
      <c r="P64" s="7">
        <f>data!Q64</f>
        <v>0.86504358053207397</v>
      </c>
      <c r="Q64" s="7">
        <f>data!R64</f>
        <v>0.44214904308319092</v>
      </c>
      <c r="R64" s="32">
        <f>data!S64</f>
        <v>1.2999081611633301</v>
      </c>
      <c r="S64" s="7">
        <f t="shared" si="0"/>
        <v>7.744946779075077</v>
      </c>
      <c r="T64" s="52">
        <f>data!F64</f>
        <v>1</v>
      </c>
      <c r="U64" s="34">
        <f>data!G64</f>
        <v>90</v>
      </c>
      <c r="V64" s="10" t="str">
        <f>VLOOKUP(A64,fantacalcio!A:N,4, FALSE)</f>
        <v>E;C</v>
      </c>
    </row>
    <row r="65" spans="1:22" x14ac:dyDescent="0.25">
      <c r="A65" s="33" t="str">
        <f>data!A65</f>
        <v>Mancosu</v>
      </c>
      <c r="B65" s="34" t="str">
        <f>data!B65</f>
        <v>C</v>
      </c>
      <c r="C65" s="10" t="str">
        <f>data!C65</f>
        <v>Cagliari</v>
      </c>
      <c r="D65" s="10" t="str">
        <f>data!D65</f>
        <v>Salernitana</v>
      </c>
      <c r="E65" s="10">
        <f>data!E65</f>
        <v>0</v>
      </c>
      <c r="F65" s="31">
        <f>data!H65</f>
        <v>6.016911605440022</v>
      </c>
      <c r="G65" s="32">
        <f>data!I65</f>
        <v>0.45229840278625488</v>
      </c>
      <c r="H65" s="31">
        <f>data!J65</f>
        <v>6.1392188830725072</v>
      </c>
      <c r="I65" s="32">
        <f>data!K65</f>
        <v>0.58416390419006348</v>
      </c>
      <c r="J65" s="7" t="str">
        <f>IF(data!T65 &gt; 0,data!T65,"")</f>
        <v/>
      </c>
      <c r="K65" s="31">
        <f>data!L65</f>
        <v>6.0468893051147461</v>
      </c>
      <c r="L65" s="7">
        <f>data!M65</f>
        <v>0.53759217262268066</v>
      </c>
      <c r="M65" s="7">
        <f>data!N65</f>
        <v>-4.1061893105506897E-2</v>
      </c>
      <c r="N65" s="32">
        <f>data!O65</f>
        <v>0.92615532875061035</v>
      </c>
      <c r="O65" s="31">
        <f>data!P65</f>
        <v>5.8931517601013184</v>
      </c>
      <c r="P65" s="7">
        <f>data!Q65</f>
        <v>0.90089571475982666</v>
      </c>
      <c r="Q65" s="7">
        <f>data!R65</f>
        <v>0.20100235939025879</v>
      </c>
      <c r="R65" s="32">
        <f>data!S65</f>
        <v>1.2998809814453121</v>
      </c>
      <c r="S65" s="7">
        <f t="shared" si="0"/>
        <v>7.3075466914526341</v>
      </c>
      <c r="T65" s="52">
        <f>data!F65</f>
        <v>0</v>
      </c>
      <c r="U65" s="34">
        <f>data!G65</f>
        <v>0</v>
      </c>
      <c r="V65" s="10" t="str">
        <f>VLOOKUP(A65,fantacalcio!A:N,4, FALSE)</f>
        <v>T</v>
      </c>
    </row>
    <row r="66" spans="1:22" x14ac:dyDescent="0.25">
      <c r="A66" s="33" t="str">
        <f>data!A66</f>
        <v>Jankto</v>
      </c>
      <c r="B66" s="34" t="str">
        <f>data!B66</f>
        <v>C</v>
      </c>
      <c r="C66" s="10" t="str">
        <f>data!C66</f>
        <v>Cagliari</v>
      </c>
      <c r="D66" s="10" t="str">
        <f>data!D66</f>
        <v>Salernitana</v>
      </c>
      <c r="E66" s="10">
        <f>data!E66</f>
        <v>0</v>
      </c>
      <c r="F66" s="31">
        <f>data!H66</f>
        <v>5.9866861309662216</v>
      </c>
      <c r="G66" s="32">
        <f>data!I66</f>
        <v>0.32165193557739258</v>
      </c>
      <c r="H66" s="31">
        <f>data!J66</f>
        <v>6.0291832422438771</v>
      </c>
      <c r="I66" s="32">
        <f>data!K66</f>
        <v>0.35308527946472168</v>
      </c>
      <c r="J66" s="7" t="str">
        <f>IF(data!T66 &gt; 0,data!T66,"")</f>
        <v/>
      </c>
      <c r="K66" s="31">
        <f>data!L66</f>
        <v>6.0162086486816406</v>
      </c>
      <c r="L66" s="7">
        <f>data!M66</f>
        <v>0.39063328504562378</v>
      </c>
      <c r="M66" s="7">
        <f>data!N66</f>
        <v>-5.5848482996225357E-2</v>
      </c>
      <c r="N66" s="32">
        <f>data!O66</f>
        <v>1.0500030517578121</v>
      </c>
      <c r="O66" s="31">
        <f>data!P66</f>
        <v>5.9580321311950684</v>
      </c>
      <c r="P66" s="7">
        <f>data!Q66</f>
        <v>0.57827448844909668</v>
      </c>
      <c r="Q66" s="7">
        <f>data!R66</f>
        <v>9.1364890336990356E-2</v>
      </c>
      <c r="R66" s="32">
        <f>data!S66</f>
        <v>1.299856901168823</v>
      </c>
      <c r="S66" s="7">
        <f t="shared" ref="S66:S129" si="1">IF(B66="P",H66-2*I66,H66+2*I66)</f>
        <v>6.7353538011733205</v>
      </c>
      <c r="T66" s="52">
        <f>data!F66</f>
        <v>0</v>
      </c>
      <c r="U66" s="34">
        <f>data!G66</f>
        <v>35</v>
      </c>
      <c r="V66" s="10" t="str">
        <f>VLOOKUP(A66,fantacalcio!A:N,4, FALSE)</f>
        <v>E;C</v>
      </c>
    </row>
    <row r="67" spans="1:22" x14ac:dyDescent="0.25">
      <c r="A67" s="33" t="str">
        <f>data!A67</f>
        <v>Makoumbou</v>
      </c>
      <c r="B67" s="34" t="str">
        <f>data!B67</f>
        <v>C</v>
      </c>
      <c r="C67" s="10" t="str">
        <f>data!C67</f>
        <v>Cagliari</v>
      </c>
      <c r="D67" s="10" t="str">
        <f>data!D67</f>
        <v>Salernitana</v>
      </c>
      <c r="E67" s="10">
        <f>data!E67</f>
        <v>0</v>
      </c>
      <c r="F67" s="31">
        <f>data!H67</f>
        <v>5.9580444524050602</v>
      </c>
      <c r="G67" s="32">
        <f>data!I67</f>
        <v>0.32407283782958979</v>
      </c>
      <c r="H67" s="31">
        <f>data!J67</f>
        <v>6.0246218635120101</v>
      </c>
      <c r="I67" s="32">
        <f>data!K67</f>
        <v>0.40354704856872559</v>
      </c>
      <c r="J67" s="7" t="str">
        <f>IF(data!T67 &gt; 0,data!T67,"")</f>
        <v/>
      </c>
      <c r="K67" s="31">
        <f>data!L67</f>
        <v>5.977592945098877</v>
      </c>
      <c r="L67" s="7">
        <f>data!M67</f>
        <v>0.39056918025016779</v>
      </c>
      <c r="M67" s="7">
        <f>data!N67</f>
        <v>-3.6989413201808929E-2</v>
      </c>
      <c r="N67" s="32">
        <f>data!O67</f>
        <v>1.041918992996216</v>
      </c>
      <c r="O67" s="31">
        <f>data!P67</f>
        <v>5.8956236839294434</v>
      </c>
      <c r="P67" s="7">
        <f>data!Q67</f>
        <v>0.64180189371109009</v>
      </c>
      <c r="Q67" s="7">
        <f>data!R67</f>
        <v>0.14867386221885681</v>
      </c>
      <c r="R67" s="32">
        <f>data!S67</f>
        <v>1.2998673915863039</v>
      </c>
      <c r="S67" s="7">
        <f t="shared" si="1"/>
        <v>6.8317159606494613</v>
      </c>
      <c r="T67" s="52">
        <f>data!F67</f>
        <v>1</v>
      </c>
      <c r="U67" s="34">
        <f>data!G67</f>
        <v>90</v>
      </c>
      <c r="V67" s="10" t="str">
        <f>VLOOKUP(A67,fantacalcio!A:N,4, FALSE)</f>
        <v>M;C</v>
      </c>
    </row>
    <row r="68" spans="1:22" x14ac:dyDescent="0.25">
      <c r="A68" s="33" t="str">
        <f>data!A68</f>
        <v>Viola</v>
      </c>
      <c r="B68" s="34" t="str">
        <f>data!B68</f>
        <v>C</v>
      </c>
      <c r="C68" s="10" t="str">
        <f>data!C68</f>
        <v>Cagliari</v>
      </c>
      <c r="D68" s="10" t="str">
        <f>data!D68</f>
        <v>Salernitana</v>
      </c>
      <c r="E68" s="10">
        <f>data!E68</f>
        <v>0</v>
      </c>
      <c r="F68" s="31">
        <f>data!H68</f>
        <v>5.9608713332608252</v>
      </c>
      <c r="G68" s="32">
        <f>data!I68</f>
        <v>0.39537262916564941</v>
      </c>
      <c r="H68" s="31">
        <f>data!J68</f>
        <v>6.002238141686016</v>
      </c>
      <c r="I68" s="32">
        <f>data!K68</f>
        <v>0.4486844539642334</v>
      </c>
      <c r="J68" s="7" t="str">
        <f>IF(data!T68 &gt; 0,data!T68,"")</f>
        <v/>
      </c>
      <c r="K68" s="31">
        <f>data!L68</f>
        <v>6.0216646194458008</v>
      </c>
      <c r="L68" s="7">
        <f>data!M68</f>
        <v>0.48086795210838318</v>
      </c>
      <c r="M68" s="7">
        <f>data!N68</f>
        <v>-9.3161754310131073E-2</v>
      </c>
      <c r="N68" s="32">
        <f>data!O68</f>
        <v>0.98573493957519531</v>
      </c>
      <c r="O68" s="31">
        <f>data!P68</f>
        <v>5.9279975891113281</v>
      </c>
      <c r="P68" s="7">
        <f>data!Q68</f>
        <v>0.74054878950119019</v>
      </c>
      <c r="Q68" s="7">
        <f>data!R68</f>
        <v>7.4500799179077148E-2</v>
      </c>
      <c r="R68" s="32">
        <f>data!S68</f>
        <v>1.299859404563904</v>
      </c>
      <c r="S68" s="7">
        <f t="shared" si="1"/>
        <v>6.8996070496144828</v>
      </c>
      <c r="T68" s="52">
        <f>data!F68</f>
        <v>0</v>
      </c>
      <c r="U68" s="34">
        <f>data!G68</f>
        <v>25</v>
      </c>
      <c r="V68" s="10" t="str">
        <f>VLOOKUP(A68,fantacalcio!A:N,4, FALSE)</f>
        <v>C</v>
      </c>
    </row>
    <row r="69" spans="1:22" x14ac:dyDescent="0.25">
      <c r="A69" s="33" t="str">
        <f>data!A69</f>
        <v>Rog</v>
      </c>
      <c r="B69" s="34" t="str">
        <f>data!B69</f>
        <v>C</v>
      </c>
      <c r="C69" s="10" t="str">
        <f>data!C69</f>
        <v>Cagliari</v>
      </c>
      <c r="D69" s="10" t="str">
        <f>data!D69</f>
        <v>Salernitana</v>
      </c>
      <c r="E69" s="10">
        <f>data!E69</f>
        <v>0</v>
      </c>
      <c r="F69" s="31">
        <f>data!H69</f>
        <v>5.9384328979576662</v>
      </c>
      <c r="G69" s="32">
        <f>data!I69</f>
        <v>0.34707331657409668</v>
      </c>
      <c r="H69" s="31">
        <f>data!J69</f>
        <v>5.9700588971382862</v>
      </c>
      <c r="I69" s="32">
        <f>data!K69</f>
        <v>0.38288784027099609</v>
      </c>
      <c r="J69" s="7" t="str">
        <f>IF(data!T69 &gt; 0,data!T69,"")</f>
        <v/>
      </c>
      <c r="K69" s="31">
        <f>data!L69</f>
        <v>5.973320484161377</v>
      </c>
      <c r="L69" s="7">
        <f>data!M69</f>
        <v>0.42058047652244568</v>
      </c>
      <c r="M69" s="7">
        <f>data!N69</f>
        <v>-6.1242971569299698E-2</v>
      </c>
      <c r="N69" s="32">
        <f>data!O69</f>
        <v>1.022909879684448</v>
      </c>
      <c r="O69" s="31">
        <f>data!P69</f>
        <v>5.9109082221984863</v>
      </c>
      <c r="P69" s="7">
        <f>data!Q69</f>
        <v>0.63337421417236328</v>
      </c>
      <c r="Q69" s="7">
        <f>data!R69</f>
        <v>6.941637396812439E-2</v>
      </c>
      <c r="R69" s="32">
        <f>data!S69</f>
        <v>1.29985523223877</v>
      </c>
      <c r="S69" s="7">
        <f t="shared" si="1"/>
        <v>6.7358345776802784</v>
      </c>
      <c r="T69" s="52">
        <f>data!F69</f>
        <v>0</v>
      </c>
      <c r="U69" s="34">
        <f>data!G69</f>
        <v>0</v>
      </c>
      <c r="V69" s="10" t="str">
        <f>VLOOKUP(A69,fantacalcio!A:N,4, FALSE)</f>
        <v>M;C</v>
      </c>
    </row>
    <row r="70" spans="1:22" x14ac:dyDescent="0.25">
      <c r="A70" s="33" t="str">
        <f>data!A70</f>
        <v>Prati</v>
      </c>
      <c r="B70" s="34" t="str">
        <f>data!B70</f>
        <v>C</v>
      </c>
      <c r="C70" s="10" t="str">
        <f>data!C70</f>
        <v>Cagliari</v>
      </c>
      <c r="D70" s="10" t="str">
        <f>data!D70</f>
        <v>Salernitana</v>
      </c>
      <c r="E70" s="10">
        <f>data!E70</f>
        <v>0</v>
      </c>
      <c r="F70" s="31">
        <f>data!H70</f>
        <v>5.9189275899280656</v>
      </c>
      <c r="G70" s="32">
        <f>data!I70</f>
        <v>0.42637085914611822</v>
      </c>
      <c r="H70" s="31">
        <f>data!J70</f>
        <v>5.9368308517376418</v>
      </c>
      <c r="I70" s="32">
        <f>data!K70</f>
        <v>0.49500918388366699</v>
      </c>
      <c r="J70" s="7" t="str">
        <f>IF(data!T70 &gt; 0,data!T70,"")</f>
        <v/>
      </c>
      <c r="K70" s="31">
        <f>data!L70</f>
        <v>5.9917669296264648</v>
      </c>
      <c r="L70" s="7">
        <f>data!M70</f>
        <v>0.51707237958908081</v>
      </c>
      <c r="M70" s="7">
        <f>data!N70</f>
        <v>-0.1036701500415802</v>
      </c>
      <c r="N70" s="32">
        <f>data!O70</f>
        <v>0.95101118087768555</v>
      </c>
      <c r="O70" s="31">
        <f>data!P70</f>
        <v>5.8840255737304688</v>
      </c>
      <c r="P70" s="7">
        <f>data!Q70</f>
        <v>0.82644277811050415</v>
      </c>
      <c r="Q70" s="7">
        <f>data!R70</f>
        <v>4.752698540687561E-2</v>
      </c>
      <c r="R70" s="32">
        <f>data!S70</f>
        <v>1.299854516983032</v>
      </c>
      <c r="S70" s="7">
        <f t="shared" si="1"/>
        <v>6.9268492195049758</v>
      </c>
      <c r="T70" s="52">
        <f>data!F70</f>
        <v>1</v>
      </c>
      <c r="U70" s="34">
        <f>data!G70</f>
        <v>85</v>
      </c>
      <c r="V70" s="10" t="str">
        <f>VLOOKUP(A70,fantacalcio!A:N,4, FALSE)</f>
        <v>M;C</v>
      </c>
    </row>
    <row r="71" spans="1:22" x14ac:dyDescent="0.25">
      <c r="A71" s="33" t="str">
        <f>data!A71</f>
        <v>Oristanio</v>
      </c>
      <c r="B71" s="34" t="str">
        <f>data!B71</f>
        <v>C</v>
      </c>
      <c r="C71" s="10" t="str">
        <f>data!C71</f>
        <v>Cagliari</v>
      </c>
      <c r="D71" s="10" t="str">
        <f>data!D71</f>
        <v>Salernitana</v>
      </c>
      <c r="E71" s="10">
        <f>data!E71</f>
        <v>0</v>
      </c>
      <c r="F71" s="31">
        <f>data!H71</f>
        <v>5.9087367893342906</v>
      </c>
      <c r="G71" s="32">
        <f>data!I71</f>
        <v>0.27405786514282232</v>
      </c>
      <c r="H71" s="31">
        <f>data!J71</f>
        <v>5.9250216744949311</v>
      </c>
      <c r="I71" s="32">
        <f>data!K71</f>
        <v>0.29044389724731451</v>
      </c>
      <c r="J71" s="7" t="str">
        <f>IF(data!T71 &gt; 0,data!T71,"")</f>
        <v/>
      </c>
      <c r="K71" s="31">
        <f>data!L71</f>
        <v>5.9467744827270508</v>
      </c>
      <c r="L71" s="7">
        <f>data!M71</f>
        <v>0.33856582641601563</v>
      </c>
      <c r="M71" s="7">
        <f>data!N71</f>
        <v>-8.3078294992446899E-2</v>
      </c>
      <c r="N71" s="32">
        <f>data!O71</f>
        <v>1.100264310836792</v>
      </c>
      <c r="O71" s="31">
        <f>data!P71</f>
        <v>5.906522274017334</v>
      </c>
      <c r="P71" s="7">
        <f>data!Q71</f>
        <v>0.48858681321144098</v>
      </c>
      <c r="Q71" s="7">
        <f>data!R71</f>
        <v>2.8175413608551029E-2</v>
      </c>
      <c r="R71" s="32">
        <f>data!S71</f>
        <v>1.299842834472656</v>
      </c>
      <c r="S71" s="7">
        <f t="shared" si="1"/>
        <v>6.50590946898956</v>
      </c>
      <c r="T71" s="52">
        <f>data!F71</f>
        <v>0</v>
      </c>
      <c r="U71" s="34">
        <f>data!G71</f>
        <v>60</v>
      </c>
      <c r="V71" s="10" t="str">
        <f>VLOOKUP(A71,fantacalcio!A:N,4, FALSE)</f>
        <v>W;T;A</v>
      </c>
    </row>
    <row r="72" spans="1:22" x14ac:dyDescent="0.25">
      <c r="A72" s="33" t="str">
        <f>data!A72</f>
        <v>Sulemana I.</v>
      </c>
      <c r="B72" s="34" t="str">
        <f>data!B72</f>
        <v>C</v>
      </c>
      <c r="C72" s="10" t="str">
        <f>data!C72</f>
        <v>Cagliari</v>
      </c>
      <c r="D72" s="10" t="str">
        <f>data!D72</f>
        <v>Salernitana</v>
      </c>
      <c r="E72" s="10">
        <f>data!E72</f>
        <v>0</v>
      </c>
      <c r="F72" s="31">
        <f>data!H72</f>
        <v>5.8661943679141304</v>
      </c>
      <c r="G72" s="32">
        <f>data!I72</f>
        <v>0.29816842079162598</v>
      </c>
      <c r="H72" s="31">
        <f>data!J72</f>
        <v>5.8211858896698567</v>
      </c>
      <c r="I72" s="32">
        <f>data!K72</f>
        <v>0.31267166137695313</v>
      </c>
      <c r="J72" s="7" t="str">
        <f>IF(data!T72 &gt; 0,data!T72,"")</f>
        <v/>
      </c>
      <c r="K72" s="31">
        <f>data!L72</f>
        <v>5.9497203826904297</v>
      </c>
      <c r="L72" s="7">
        <f>data!M72</f>
        <v>0.37610769271850591</v>
      </c>
      <c r="M72" s="7">
        <f>data!N72</f>
        <v>-0.1635207533836365</v>
      </c>
      <c r="N72" s="32">
        <f>data!O72</f>
        <v>1.0863326787948611</v>
      </c>
      <c r="O72" s="31">
        <f>data!P72</f>
        <v>5.9116911888122559</v>
      </c>
      <c r="P72" s="7">
        <f>data!Q72</f>
        <v>0.54660123586654663</v>
      </c>
      <c r="Q72" s="7">
        <f>data!R72</f>
        <v>-0.1227198243141174</v>
      </c>
      <c r="R72" s="32">
        <f>data!S72</f>
        <v>1.2998173236846919</v>
      </c>
      <c r="S72" s="7">
        <f t="shared" si="1"/>
        <v>6.446529212423763</v>
      </c>
      <c r="T72" s="52">
        <f>data!F72</f>
        <v>0.4</v>
      </c>
      <c r="U72" s="34">
        <f>data!G72</f>
        <v>60</v>
      </c>
      <c r="V72" s="10" t="str">
        <f>VLOOKUP(A72,fantacalcio!A:N,4, FALSE)</f>
        <v>M;C</v>
      </c>
    </row>
    <row r="73" spans="1:22" x14ac:dyDescent="0.25">
      <c r="A73" s="33" t="str">
        <f>data!A73</f>
        <v>Deiola</v>
      </c>
      <c r="B73" s="34" t="str">
        <f>data!B73</f>
        <v>C</v>
      </c>
      <c r="C73" s="10" t="str">
        <f>data!C73</f>
        <v>Cagliari</v>
      </c>
      <c r="D73" s="10" t="str">
        <f>data!D73</f>
        <v>Salernitana</v>
      </c>
      <c r="E73" s="10">
        <f>data!E73</f>
        <v>0</v>
      </c>
      <c r="F73" s="31">
        <f>data!H73</f>
        <v>5.6487378291319574</v>
      </c>
      <c r="G73" s="32">
        <f>data!I73</f>
        <v>0.42507052421569819</v>
      </c>
      <c r="H73" s="31">
        <f>data!J73</f>
        <v>5.625558317133037</v>
      </c>
      <c r="I73" s="32">
        <f>data!K73</f>
        <v>0.44551682472228998</v>
      </c>
      <c r="J73" s="7" t="str">
        <f>IF(data!T73 &gt; 0,data!T73,"")</f>
        <v/>
      </c>
      <c r="K73" s="31">
        <f>data!L73</f>
        <v>5.5752668380737296</v>
      </c>
      <c r="L73" s="7">
        <f>data!M73</f>
        <v>0.47953376173973078</v>
      </c>
      <c r="M73" s="7">
        <f>data!N73</f>
        <v>0.1126566007733345</v>
      </c>
      <c r="N73" s="32">
        <f>data!O73</f>
        <v>0.93021690845489502</v>
      </c>
      <c r="O73" s="31">
        <f>data!P73</f>
        <v>5.4816164970397949</v>
      </c>
      <c r="P73" s="7">
        <f>data!Q73</f>
        <v>0.70787692070007324</v>
      </c>
      <c r="Q73" s="7">
        <f>data!R73</f>
        <v>0.1503899097442627</v>
      </c>
      <c r="R73" s="32">
        <f>data!S73</f>
        <v>1.2998642921447749</v>
      </c>
      <c r="S73" s="7">
        <f t="shared" si="1"/>
        <v>6.5165919665776171</v>
      </c>
      <c r="T73" s="52">
        <f>data!F73</f>
        <v>0</v>
      </c>
      <c r="U73" s="34">
        <f>data!G73</f>
        <v>40</v>
      </c>
      <c r="V73" s="10" t="str">
        <f>VLOOKUP(A73,fantacalcio!A:N,4, FALSE)</f>
        <v>M;C</v>
      </c>
    </row>
    <row r="74" spans="1:22" x14ac:dyDescent="0.25">
      <c r="A74" s="33" t="str">
        <f>data!A74</f>
        <v>Lapadula</v>
      </c>
      <c r="B74" s="34" t="str">
        <f>data!B74</f>
        <v>A</v>
      </c>
      <c r="C74" s="10" t="str">
        <f>data!C74</f>
        <v>Cagliari</v>
      </c>
      <c r="D74" s="10" t="str">
        <f>data!D74</f>
        <v>Salernitana</v>
      </c>
      <c r="E74" s="10">
        <f>data!E74</f>
        <v>0</v>
      </c>
      <c r="F74" s="31">
        <f>data!H74</f>
        <v>6.2353911456863322</v>
      </c>
      <c r="G74" s="32">
        <f>data!I74</f>
        <v>0.54861879348754883</v>
      </c>
      <c r="H74" s="31">
        <f>data!J74</f>
        <v>6.9421946069378926</v>
      </c>
      <c r="I74" s="32">
        <f>data!K74</f>
        <v>1.2123615741729741</v>
      </c>
      <c r="J74" s="7" t="str">
        <f>IF(data!T74 &gt; 0,data!T74,"")</f>
        <v/>
      </c>
      <c r="K74" s="31">
        <f>data!L74</f>
        <v>6.0783653259277344</v>
      </c>
      <c r="L74" s="7">
        <f>data!M74</f>
        <v>0.60188418626785278</v>
      </c>
      <c r="M74" s="7">
        <f>data!N74</f>
        <v>0.1905786395072937</v>
      </c>
      <c r="N74" s="32">
        <f>data!O74</f>
        <v>0.7866443395614624</v>
      </c>
      <c r="O74" s="31">
        <f>data!P74</f>
        <v>5.6867876052856454</v>
      </c>
      <c r="P74" s="7">
        <f>data!Q74</f>
        <v>1.2599949836730959</v>
      </c>
      <c r="Q74" s="7">
        <f>data!R74</f>
        <v>0.65827018022537231</v>
      </c>
      <c r="R74" s="32">
        <f>data!S74</f>
        <v>1.29993200302124</v>
      </c>
      <c r="S74" s="7">
        <f t="shared" si="1"/>
        <v>9.3669177552838399</v>
      </c>
      <c r="T74" s="52">
        <f>data!F74</f>
        <v>0</v>
      </c>
      <c r="U74" s="34">
        <f>data!G74</f>
        <v>0</v>
      </c>
      <c r="V74" s="10" t="str">
        <f>VLOOKUP(A74,fantacalcio!A:N,4, FALSE)</f>
        <v>Pc</v>
      </c>
    </row>
    <row r="75" spans="1:22" x14ac:dyDescent="0.25">
      <c r="A75" s="33" t="str">
        <f>data!A75</f>
        <v>Petagna</v>
      </c>
      <c r="B75" s="34" t="str">
        <f>data!B75</f>
        <v>A</v>
      </c>
      <c r="C75" s="10" t="str">
        <f>data!C75</f>
        <v>Cagliari</v>
      </c>
      <c r="D75" s="10" t="str">
        <f>data!D75</f>
        <v>Salernitana</v>
      </c>
      <c r="E75" s="10">
        <f>data!E75</f>
        <v>0</v>
      </c>
      <c r="F75" s="31">
        <f>data!H75</f>
        <v>6.0650440719061329</v>
      </c>
      <c r="G75" s="32">
        <f>data!I75</f>
        <v>0.50681948661804199</v>
      </c>
      <c r="H75" s="31">
        <f>data!J75</f>
        <v>6.5486402246587794</v>
      </c>
      <c r="I75" s="32">
        <f>data!K75</f>
        <v>0.9330897331237793</v>
      </c>
      <c r="J75" s="7" t="str">
        <f>IF(data!T75 &gt; 0,data!T75,"")</f>
        <v/>
      </c>
      <c r="K75" s="31">
        <f>data!L75</f>
        <v>5.8594188690185547</v>
      </c>
      <c r="L75" s="7">
        <f>data!M75</f>
        <v>0.53648364543914795</v>
      </c>
      <c r="M75" s="7">
        <f>data!N75</f>
        <v>0.27891844511032099</v>
      </c>
      <c r="N75" s="32">
        <f>data!O75</f>
        <v>0.82569599151611328</v>
      </c>
      <c r="O75" s="31">
        <f>data!P75</f>
        <v>5.6305079460144043</v>
      </c>
      <c r="P75" s="7">
        <f>data!Q75</f>
        <v>1.028279185295105</v>
      </c>
      <c r="Q75" s="7">
        <f>data!R75</f>
        <v>0.60141521692276001</v>
      </c>
      <c r="R75" s="32">
        <f>data!S75</f>
        <v>1.299924373626709</v>
      </c>
      <c r="S75" s="7">
        <f t="shared" si="1"/>
        <v>8.414819690906338</v>
      </c>
      <c r="T75" s="52">
        <f>data!F75</f>
        <v>1</v>
      </c>
      <c r="U75" s="34">
        <f>data!G75</f>
        <v>80</v>
      </c>
      <c r="V75" s="10" t="str">
        <f>VLOOKUP(A75,fantacalcio!A:N,4, FALSE)</f>
        <v>Pc</v>
      </c>
    </row>
    <row r="76" spans="1:22" x14ac:dyDescent="0.25">
      <c r="A76" s="33" t="str">
        <f>data!A76</f>
        <v>Luvumbo</v>
      </c>
      <c r="B76" s="34" t="str">
        <f>data!B76</f>
        <v>A</v>
      </c>
      <c r="C76" s="10" t="str">
        <f>data!C76</f>
        <v>Cagliari</v>
      </c>
      <c r="D76" s="10" t="str">
        <f>data!D76</f>
        <v>Salernitana</v>
      </c>
      <c r="E76" s="10">
        <f>data!E76</f>
        <v>0</v>
      </c>
      <c r="F76" s="31">
        <f>data!H76</f>
        <v>6.0556228713348901</v>
      </c>
      <c r="G76" s="32">
        <f>data!I76</f>
        <v>0.38883662223815918</v>
      </c>
      <c r="H76" s="31">
        <f>data!J76</f>
        <v>6.3308542764369227</v>
      </c>
      <c r="I76" s="32">
        <f>data!K76</f>
        <v>0.62442231178283691</v>
      </c>
      <c r="J76" s="7" t="str">
        <f>IF(data!T76 &gt; 0,data!T76,"")</f>
        <v/>
      </c>
      <c r="K76" s="31">
        <f>data!L76</f>
        <v>5.9885439872741699</v>
      </c>
      <c r="L76" s="7">
        <f>data!M76</f>
        <v>0.43901830911636353</v>
      </c>
      <c r="M76" s="7">
        <f>data!N76</f>
        <v>0.1124384179711342</v>
      </c>
      <c r="N76" s="32">
        <f>data!O76</f>
        <v>0.95904183387756348</v>
      </c>
      <c r="O76" s="31">
        <f>data!P76</f>
        <v>5.8402228355407706</v>
      </c>
      <c r="P76" s="7">
        <f>data!Q76</f>
        <v>0.81119894981384277</v>
      </c>
      <c r="Q76" s="7">
        <f>data!R76</f>
        <v>0.42778384685516357</v>
      </c>
      <c r="R76" s="32">
        <f>data!S76</f>
        <v>1.29990553855896</v>
      </c>
      <c r="S76" s="7">
        <f t="shared" si="1"/>
        <v>7.5796989000025965</v>
      </c>
      <c r="T76" s="52">
        <f>data!F76</f>
        <v>1</v>
      </c>
      <c r="U76" s="34">
        <f>data!G76</f>
        <v>90</v>
      </c>
      <c r="V76" s="10" t="str">
        <f>VLOOKUP(A76,fantacalcio!A:N,4, FALSE)</f>
        <v>A</v>
      </c>
    </row>
    <row r="77" spans="1:22" x14ac:dyDescent="0.25">
      <c r="A77" s="33" t="str">
        <f>data!A77</f>
        <v>Pavoletti</v>
      </c>
      <c r="B77" s="34" t="str">
        <f>data!B77</f>
        <v>A</v>
      </c>
      <c r="C77" s="10" t="str">
        <f>data!C77</f>
        <v>Cagliari</v>
      </c>
      <c r="D77" s="10" t="str">
        <f>data!D77</f>
        <v>Salernitana</v>
      </c>
      <c r="E77" s="10">
        <f>data!E77</f>
        <v>0</v>
      </c>
      <c r="F77" s="31">
        <f>data!H77</f>
        <v>6.0105219396751002</v>
      </c>
      <c r="G77" s="32">
        <f>data!I77</f>
        <v>0.39595937728881841</v>
      </c>
      <c r="H77" s="31">
        <f>data!J77</f>
        <v>6.2615023782419881</v>
      </c>
      <c r="I77" s="32">
        <f>data!K77</f>
        <v>0.63423275947570801</v>
      </c>
      <c r="J77" s="7" t="str">
        <f>IF(data!T77 &gt; 0,data!T77,"")</f>
        <v/>
      </c>
      <c r="K77" s="31">
        <f>data!L77</f>
        <v>5.949549674987793</v>
      </c>
      <c r="L77" s="7">
        <f>data!M77</f>
        <v>0.44922834634780878</v>
      </c>
      <c r="M77" s="7">
        <f>data!N77</f>
        <v>9.9888615310192108E-2</v>
      </c>
      <c r="N77" s="32">
        <f>data!O77</f>
        <v>0.94790059328079224</v>
      </c>
      <c r="O77" s="31">
        <f>data!P77</f>
        <v>5.7757506370544434</v>
      </c>
      <c r="P77" s="7">
        <f>data!Q77</f>
        <v>0.83451718091964722</v>
      </c>
      <c r="Q77" s="7">
        <f>data!R77</f>
        <v>0.41310107707977289</v>
      </c>
      <c r="R77" s="32">
        <f>data!S77</f>
        <v>1.299904346466064</v>
      </c>
      <c r="S77" s="7">
        <f t="shared" si="1"/>
        <v>7.5299678971934041</v>
      </c>
      <c r="T77" s="52">
        <f>data!F77</f>
        <v>0</v>
      </c>
      <c r="U77" s="34">
        <f>data!G77</f>
        <v>60</v>
      </c>
      <c r="V77" s="10" t="str">
        <f>VLOOKUP(A77,fantacalcio!A:N,4, FALSE)</f>
        <v>Pc</v>
      </c>
    </row>
    <row r="78" spans="1:22" x14ac:dyDescent="0.25">
      <c r="A78" s="33" t="str">
        <f>data!A78</f>
        <v>Shomurodov</v>
      </c>
      <c r="B78" s="34" t="str">
        <f>data!B78</f>
        <v>A</v>
      </c>
      <c r="C78" s="10" t="str">
        <f>data!C78</f>
        <v>Cagliari</v>
      </c>
      <c r="D78" s="10" t="str">
        <f>data!D78</f>
        <v>Salernitana</v>
      </c>
      <c r="E78" s="10">
        <f>data!E78</f>
        <v>0</v>
      </c>
      <c r="F78" s="31">
        <f>data!H78</f>
        <v>5.8385601535446634</v>
      </c>
      <c r="G78" s="32">
        <f>data!I78</f>
        <v>0.26494789123535162</v>
      </c>
      <c r="H78" s="31">
        <f>data!J78</f>
        <v>5.8164083507456974</v>
      </c>
      <c r="I78" s="32">
        <f>data!K78</f>
        <v>0.24857568740844729</v>
      </c>
      <c r="J78" s="7" t="str">
        <f>IF(data!T78 &gt; 0,data!T78,"")</f>
        <v/>
      </c>
      <c r="K78" s="31">
        <f>data!L78</f>
        <v>5.9092087745666504</v>
      </c>
      <c r="L78" s="7">
        <f>data!M78</f>
        <v>0.33533692359924322</v>
      </c>
      <c r="M78" s="7">
        <f>data!N78</f>
        <v>-0.15529121458530429</v>
      </c>
      <c r="N78" s="32">
        <f>data!O78</f>
        <v>1.113534688949585</v>
      </c>
      <c r="O78" s="31">
        <f>data!P78</f>
        <v>5.9110589027404794</v>
      </c>
      <c r="P78" s="7">
        <f>data!Q78</f>
        <v>0.43618050217628479</v>
      </c>
      <c r="Q78" s="7">
        <f>data!R78</f>
        <v>-0.16034987568855291</v>
      </c>
      <c r="R78" s="32">
        <f>data!S78</f>
        <v>1.2998033761978149</v>
      </c>
      <c r="S78" s="7">
        <f t="shared" si="1"/>
        <v>6.3135597255625919</v>
      </c>
      <c r="T78" s="52">
        <f>data!F78</f>
        <v>0</v>
      </c>
      <c r="U78" s="34">
        <f>data!G78</f>
        <v>50</v>
      </c>
      <c r="V78" s="10" t="str">
        <f>VLOOKUP(A78,fantacalcio!A:N,4, FALSE)</f>
        <v>Pc</v>
      </c>
    </row>
    <row r="79" spans="1:22" x14ac:dyDescent="0.25">
      <c r="A79" s="33" t="str">
        <f>data!A79</f>
        <v>Caprile</v>
      </c>
      <c r="B79" s="34" t="str">
        <f>data!B79</f>
        <v>P</v>
      </c>
      <c r="C79" s="10" t="str">
        <f>data!C79</f>
        <v>Empoli</v>
      </c>
      <c r="D79" s="10" t="str">
        <f>data!D79</f>
        <v>Fiorentina</v>
      </c>
      <c r="E79" s="10">
        <f>data!E79</f>
        <v>0</v>
      </c>
      <c r="F79" s="31">
        <f>data!H79</f>
        <v>5.7021585093721114</v>
      </c>
      <c r="G79" s="32">
        <f>data!I79</f>
        <v>0.52660799026489258</v>
      </c>
      <c r="H79" s="31">
        <f>data!J79</f>
        <v>3.0453710263603111</v>
      </c>
      <c r="I79" s="32">
        <f>data!K79</f>
        <v>1.369775533676147</v>
      </c>
      <c r="J79" s="7">
        <f>IF(data!T79 &gt; 0,data!T79,"")</f>
        <v>0.73474505916237831</v>
      </c>
      <c r="K79" s="31">
        <f>data!L79</f>
        <v>5.866661548614502</v>
      </c>
      <c r="L79" s="7">
        <f>data!M79</f>
        <v>0.68036532402038574</v>
      </c>
      <c r="M79" s="7">
        <f>data!N79</f>
        <v>-0.17813241481781009</v>
      </c>
      <c r="N79" s="32">
        <f>data!O79</f>
        <v>1.183436393737793</v>
      </c>
      <c r="O79" s="31">
        <f>data!P79</f>
        <v>3.7670783996582031</v>
      </c>
      <c r="P79" s="7">
        <f>data!Q79</f>
        <v>1.6039402484893801</v>
      </c>
      <c r="Q79" s="7">
        <f>data!R79</f>
        <v>-0.45561757683753967</v>
      </c>
      <c r="R79" s="32">
        <f>data!S79</f>
        <v>0.79413378238677979</v>
      </c>
      <c r="S79" s="7">
        <f t="shared" si="1"/>
        <v>0.30581995900801706</v>
      </c>
      <c r="T79" s="52">
        <f>data!F79</f>
        <v>0</v>
      </c>
      <c r="U79" s="34">
        <f>data!G79</f>
        <v>5</v>
      </c>
      <c r="V79" s="10" t="str">
        <f>VLOOKUP(A79,fantacalcio!A:N,4, FALSE)</f>
        <v>Por</v>
      </c>
    </row>
    <row r="80" spans="1:22" x14ac:dyDescent="0.25">
      <c r="A80" s="33" t="str">
        <f>data!A80</f>
        <v>Berisha</v>
      </c>
      <c r="B80" s="34" t="str">
        <f>data!B80</f>
        <v>P</v>
      </c>
      <c r="C80" s="10" t="str">
        <f>data!C80</f>
        <v>Empoli</v>
      </c>
      <c r="D80" s="10" t="str">
        <f>data!D80</f>
        <v>Fiorentina</v>
      </c>
      <c r="E80" s="10">
        <f>data!E80</f>
        <v>0</v>
      </c>
      <c r="F80" s="31">
        <f>data!H80</f>
        <v>5.7412054023912686</v>
      </c>
      <c r="G80" s="32">
        <f>data!I80</f>
        <v>0.51716518402099609</v>
      </c>
      <c r="H80" s="31">
        <f>data!J80</f>
        <v>2.9728152663845262</v>
      </c>
      <c r="I80" s="32">
        <f>data!K80</f>
        <v>1.4027583599090581</v>
      </c>
      <c r="J80" s="7">
        <f>IF(data!T80 &gt; 0,data!T80,"")</f>
        <v>0.73184650391340256</v>
      </c>
      <c r="K80" s="31">
        <f>data!L80</f>
        <v>5.953040599822998</v>
      </c>
      <c r="L80" s="7">
        <f>data!M80</f>
        <v>0.67691200971603394</v>
      </c>
      <c r="M80" s="7">
        <f>data!N80</f>
        <v>-0.22944557666778559</v>
      </c>
      <c r="N80" s="32">
        <f>data!O80</f>
        <v>1.189310550689697</v>
      </c>
      <c r="O80" s="31">
        <f>data!P80</f>
        <v>3.525214672088623</v>
      </c>
      <c r="P80" s="7">
        <f>data!Q80</f>
        <v>1.6709069013595581</v>
      </c>
      <c r="Q80" s="7">
        <f>data!R80</f>
        <v>-0.38148468732833862</v>
      </c>
      <c r="R80" s="32">
        <f>data!S80</f>
        <v>0.77757751941680908</v>
      </c>
      <c r="S80" s="7">
        <f t="shared" si="1"/>
        <v>0.16729854656641008</v>
      </c>
      <c r="T80" s="52">
        <f>data!F80</f>
        <v>1</v>
      </c>
      <c r="U80" s="34">
        <f>data!G80</f>
        <v>80</v>
      </c>
      <c r="V80" s="10" t="str">
        <f>VLOOKUP(A80,fantacalcio!A:N,4, FALSE)</f>
        <v>Por</v>
      </c>
    </row>
    <row r="81" spans="1:22" x14ac:dyDescent="0.25">
      <c r="A81" s="33" t="str">
        <f>data!A81</f>
        <v>Perisan</v>
      </c>
      <c r="B81" s="34" t="str">
        <f>data!B81</f>
        <v>P</v>
      </c>
      <c r="C81" s="10" t="str">
        <f>data!C81</f>
        <v>Empoli</v>
      </c>
      <c r="D81" s="10" t="str">
        <f>data!D81</f>
        <v>Fiorentina</v>
      </c>
      <c r="E81" s="10">
        <f>data!E81</f>
        <v>0</v>
      </c>
      <c r="F81" s="31">
        <f>data!H81</f>
        <v>5.243095296338387</v>
      </c>
      <c r="G81" s="32">
        <f>data!I81</f>
        <v>0.56714129447937012</v>
      </c>
      <c r="H81" s="31">
        <f>data!J81</f>
        <v>2.9290802982657902</v>
      </c>
      <c r="I81" s="32">
        <f>data!K81</f>
        <v>1.4606145620346069</v>
      </c>
      <c r="J81" s="7">
        <f>IF(data!T81 &gt; 0,data!T81,"")</f>
        <v>0.73653026483952999</v>
      </c>
      <c r="K81" s="31">
        <f>data!L81</f>
        <v>5.6741290092468262</v>
      </c>
      <c r="L81" s="7">
        <f>data!M81</f>
        <v>0.74941563606262207</v>
      </c>
      <c r="M81" s="7">
        <f>data!N81</f>
        <v>-0.41069614887237549</v>
      </c>
      <c r="N81" s="32">
        <f>data!O81</f>
        <v>1.178011417388916</v>
      </c>
      <c r="O81" s="31">
        <f>data!P81</f>
        <v>3.4028186798095699</v>
      </c>
      <c r="P81" s="7">
        <f>data!Q81</f>
        <v>1.7280958890914919</v>
      </c>
      <c r="Q81" s="7">
        <f>data!R81</f>
        <v>-0.35778695344924932</v>
      </c>
      <c r="R81" s="32">
        <f>data!S81</f>
        <v>0.76363420486450195</v>
      </c>
      <c r="S81" s="7">
        <f t="shared" si="1"/>
        <v>7.8511741965763271E-3</v>
      </c>
      <c r="T81" s="52">
        <f>data!F81</f>
        <v>0</v>
      </c>
      <c r="U81" s="34">
        <f>data!G81</f>
        <v>1</v>
      </c>
      <c r="V81" s="10" t="str">
        <f>VLOOKUP(A81,fantacalcio!A:N,4, FALSE)</f>
        <v>Por</v>
      </c>
    </row>
    <row r="82" spans="1:22" x14ac:dyDescent="0.25">
      <c r="A82" s="33" t="str">
        <f>data!A82</f>
        <v>Bastoni S.</v>
      </c>
      <c r="B82" s="34" t="str">
        <f>data!B82</f>
        <v>D</v>
      </c>
      <c r="C82" s="10" t="str">
        <f>data!C82</f>
        <v>Empoli</v>
      </c>
      <c r="D82" s="10" t="str">
        <f>data!D82</f>
        <v>Fiorentina</v>
      </c>
      <c r="E82" s="10">
        <f>data!E82</f>
        <v>0</v>
      </c>
      <c r="F82" s="31">
        <f>data!H82</f>
        <v>5.632376219706873</v>
      </c>
      <c r="G82" s="32">
        <f>data!I82</f>
        <v>0.53349876403808594</v>
      </c>
      <c r="H82" s="31">
        <f>data!J82</f>
        <v>5.6142843835697374</v>
      </c>
      <c r="I82" s="32">
        <f>data!K82</f>
        <v>0.59800052642822266</v>
      </c>
      <c r="J82" s="7" t="str">
        <f>IF(data!T82 &gt; 0,data!T82,"")</f>
        <v/>
      </c>
      <c r="K82" s="31">
        <f>data!L82</f>
        <v>5.5920748710632324</v>
      </c>
      <c r="L82" s="7">
        <f>data!M82</f>
        <v>0.61315172910690308</v>
      </c>
      <c r="M82" s="7">
        <f>data!N82</f>
        <v>4.8278965055942542E-2</v>
      </c>
      <c r="N82" s="32">
        <f>data!O82</f>
        <v>0.84974122047424316</v>
      </c>
      <c r="O82" s="31">
        <f>data!P82</f>
        <v>5.4128537178039551</v>
      </c>
      <c r="P82" s="7">
        <f>data!Q82</f>
        <v>0.9464874267578125</v>
      </c>
      <c r="Q82" s="7">
        <f>data!R82</f>
        <v>0.15730422735214231</v>
      </c>
      <c r="R82" s="32">
        <f>data!S82</f>
        <v>1.2998723983764651</v>
      </c>
      <c r="S82" s="7">
        <f t="shared" si="1"/>
        <v>6.8102854364261827</v>
      </c>
      <c r="T82" s="52">
        <f>data!F82</f>
        <v>0</v>
      </c>
      <c r="U82" s="34">
        <f>data!G82</f>
        <v>50</v>
      </c>
      <c r="V82" s="10" t="str">
        <f>VLOOKUP(A82,fantacalcio!A:N,4, FALSE)</f>
        <v>Ds;E</v>
      </c>
    </row>
    <row r="83" spans="1:22" x14ac:dyDescent="0.25">
      <c r="A83" s="33" t="str">
        <f>data!A83</f>
        <v>Guarino</v>
      </c>
      <c r="B83" s="34" t="str">
        <f>data!B83</f>
        <v>D</v>
      </c>
      <c r="C83" s="10" t="str">
        <f>data!C83</f>
        <v>Empoli</v>
      </c>
      <c r="D83" s="10" t="str">
        <f>data!D83</f>
        <v>Fiorentina</v>
      </c>
      <c r="E83" s="10">
        <f>data!E83</f>
        <v>0</v>
      </c>
      <c r="F83" s="31">
        <f>data!H83</f>
        <v>5.56254824478129</v>
      </c>
      <c r="G83" s="32">
        <f>data!I83</f>
        <v>0.55791997909545898</v>
      </c>
      <c r="H83" s="31">
        <f>data!J83</f>
        <v>5.5034846751871909</v>
      </c>
      <c r="I83" s="32">
        <f>data!K83</f>
        <v>0.60064363479614258</v>
      </c>
      <c r="J83" s="7" t="str">
        <f>IF(data!T83 &gt; 0,data!T83,"")</f>
        <v/>
      </c>
      <c r="K83" s="31">
        <f>data!L83</f>
        <v>5.5557985305786133</v>
      </c>
      <c r="L83" s="7">
        <f>data!M83</f>
        <v>0.64769935607910156</v>
      </c>
      <c r="M83" s="7">
        <f>data!N83</f>
        <v>7.65237957239151E-3</v>
      </c>
      <c r="N83" s="32">
        <f>data!O83</f>
        <v>0.83273518085479736</v>
      </c>
      <c r="O83" s="31">
        <f>data!P83</f>
        <v>5.3788318634033203</v>
      </c>
      <c r="P83" s="7">
        <f>data!Q83</f>
        <v>0.98240309953689575</v>
      </c>
      <c r="Q83" s="7">
        <f>data!R83</f>
        <v>9.4204366207122803E-2</v>
      </c>
      <c r="R83" s="32">
        <f>data!S83</f>
        <v>1.299865245819092</v>
      </c>
      <c r="S83" s="7">
        <f t="shared" si="1"/>
        <v>6.704771944779476</v>
      </c>
      <c r="T83" s="52">
        <f>data!F83</f>
        <v>0</v>
      </c>
      <c r="U83" s="34">
        <f>data!G83</f>
        <v>15</v>
      </c>
      <c r="V83" s="10" t="str">
        <f>VLOOKUP(A83,fantacalcio!A:N,4, FALSE)</f>
        <v>Dc</v>
      </c>
    </row>
    <row r="84" spans="1:22" x14ac:dyDescent="0.25">
      <c r="A84" s="33" t="str">
        <f>data!A84</f>
        <v>Ebuehi</v>
      </c>
      <c r="B84" s="34" t="str">
        <f>data!B84</f>
        <v>D</v>
      </c>
      <c r="C84" s="10" t="str">
        <f>data!C84</f>
        <v>Empoli</v>
      </c>
      <c r="D84" s="10" t="str">
        <f>data!D84</f>
        <v>Fiorentina</v>
      </c>
      <c r="E84" s="10">
        <f>data!E84</f>
        <v>0</v>
      </c>
      <c r="F84" s="31">
        <f>data!H84</f>
        <v>5.5295677544487569</v>
      </c>
      <c r="G84" s="32">
        <f>data!I84</f>
        <v>0.50197649002075195</v>
      </c>
      <c r="H84" s="31">
        <f>data!J84</f>
        <v>5.4968438764110923</v>
      </c>
      <c r="I84" s="32">
        <f>data!K84</f>
        <v>0.49209284782409668</v>
      </c>
      <c r="J84" s="7" t="str">
        <f>IF(data!T84 &gt; 0,data!T84,"")</f>
        <v/>
      </c>
      <c r="K84" s="31">
        <f>data!L84</f>
        <v>5.4339075088500977</v>
      </c>
      <c r="L84" s="7">
        <f>data!M84</f>
        <v>0.56293594837188721</v>
      </c>
      <c r="M84" s="7">
        <f>data!N84</f>
        <v>0.1246467158198357</v>
      </c>
      <c r="N84" s="32">
        <f>data!O84</f>
        <v>0.85731112957000732</v>
      </c>
      <c r="O84" s="31">
        <f>data!P84</f>
        <v>5.3556485176086426</v>
      </c>
      <c r="P84" s="7">
        <f>data!Q84</f>
        <v>0.78952795267105103</v>
      </c>
      <c r="Q84" s="7">
        <f>data!R84</f>
        <v>0.1324529051780701</v>
      </c>
      <c r="R84" s="32">
        <f>data!S84</f>
        <v>1.299866199493408</v>
      </c>
      <c r="S84" s="7">
        <f t="shared" si="1"/>
        <v>6.4810295720592856</v>
      </c>
      <c r="T84" s="52">
        <f>data!F84</f>
        <v>1</v>
      </c>
      <c r="U84" s="34">
        <f>data!G84</f>
        <v>80</v>
      </c>
      <c r="V84" s="10" t="str">
        <f>VLOOKUP(A84,fantacalcio!A:N,4, FALSE)</f>
        <v>Dd;E</v>
      </c>
    </row>
    <row r="85" spans="1:22" x14ac:dyDescent="0.25">
      <c r="A85" s="33" t="str">
        <f>data!A85</f>
        <v>Ismajli</v>
      </c>
      <c r="B85" s="34" t="str">
        <f>data!B85</f>
        <v>D</v>
      </c>
      <c r="C85" s="10" t="str">
        <f>data!C85</f>
        <v>Empoli</v>
      </c>
      <c r="D85" s="10" t="str">
        <f>data!D85</f>
        <v>Fiorentina</v>
      </c>
      <c r="E85" s="10">
        <f>data!E85</f>
        <v>0</v>
      </c>
      <c r="F85" s="31">
        <f>data!H85</f>
        <v>5.5315189469962833</v>
      </c>
      <c r="G85" s="32">
        <f>data!I85</f>
        <v>0.5735480785369873</v>
      </c>
      <c r="H85" s="31">
        <f>data!J85</f>
        <v>5.433604062105104</v>
      </c>
      <c r="I85" s="32">
        <f>data!K85</f>
        <v>0.62165021896362305</v>
      </c>
      <c r="J85" s="7" t="str">
        <f>IF(data!T85 &gt; 0,data!T85,"")</f>
        <v/>
      </c>
      <c r="K85" s="31">
        <f>data!L85</f>
        <v>5.5641689300537109</v>
      </c>
      <c r="L85" s="7">
        <f>data!M85</f>
        <v>0.67211580276489258</v>
      </c>
      <c r="M85" s="7">
        <f>data!N85</f>
        <v>-3.5652600228786469E-2</v>
      </c>
      <c r="N85" s="32">
        <f>data!O85</f>
        <v>0.82034444808959961</v>
      </c>
      <c r="O85" s="31">
        <f>data!P85</f>
        <v>5.3681511878967294</v>
      </c>
      <c r="P85" s="7">
        <f>data!Q85</f>
        <v>1.038166761398315</v>
      </c>
      <c r="Q85" s="7">
        <f>data!R85</f>
        <v>4.6881914138793952E-2</v>
      </c>
      <c r="R85" s="32">
        <f>data!S85</f>
        <v>1.2998611927032471</v>
      </c>
      <c r="S85" s="7">
        <f t="shared" si="1"/>
        <v>6.6769045000323501</v>
      </c>
      <c r="T85" s="52">
        <f>data!F85</f>
        <v>1</v>
      </c>
      <c r="U85" s="34">
        <f>data!G85</f>
        <v>80</v>
      </c>
      <c r="V85" s="10" t="str">
        <f>VLOOKUP(A85,fantacalcio!A:N,4, FALSE)</f>
        <v>Dc</v>
      </c>
    </row>
    <row r="86" spans="1:22" x14ac:dyDescent="0.25">
      <c r="A86" s="33" t="str">
        <f>data!A86</f>
        <v>Walukiewicz</v>
      </c>
      <c r="B86" s="34" t="str">
        <f>data!B86</f>
        <v>D</v>
      </c>
      <c r="C86" s="10" t="str">
        <f>data!C86</f>
        <v>Empoli</v>
      </c>
      <c r="D86" s="10" t="str">
        <f>data!D86</f>
        <v>Fiorentina</v>
      </c>
      <c r="E86" s="10">
        <f>data!E86</f>
        <v>0</v>
      </c>
      <c r="F86" s="31">
        <f>data!H86</f>
        <v>5.4671173803155746</v>
      </c>
      <c r="G86" s="32">
        <f>data!I86</f>
        <v>0.61146235466003418</v>
      </c>
      <c r="H86" s="31">
        <f>data!J86</f>
        <v>5.372857009310203</v>
      </c>
      <c r="I86" s="32">
        <f>data!K86</f>
        <v>0.68491792678833008</v>
      </c>
      <c r="J86" s="7" t="str">
        <f>IF(data!T86 &gt; 0,data!T86,"")</f>
        <v/>
      </c>
      <c r="K86" s="31">
        <f>data!L86</f>
        <v>5.5361709594726563</v>
      </c>
      <c r="L86" s="7">
        <f>data!M86</f>
        <v>0.72049134969711304</v>
      </c>
      <c r="M86" s="7">
        <f>data!N86</f>
        <v>-7.0277668535709381E-2</v>
      </c>
      <c r="N86" s="32">
        <f>data!O86</f>
        <v>0.80445754528045654</v>
      </c>
      <c r="O86" s="31">
        <f>data!P86</f>
        <v>5.3285598754882813</v>
      </c>
      <c r="P86" s="7">
        <f>data!Q86</f>
        <v>1.1521710157394409</v>
      </c>
      <c r="Q86" s="7">
        <f>data!R86</f>
        <v>2.850678563117981E-2</v>
      </c>
      <c r="R86" s="32">
        <f>data!S86</f>
        <v>1.2998614311218259</v>
      </c>
      <c r="S86" s="7">
        <f t="shared" si="1"/>
        <v>6.7426928628868632</v>
      </c>
      <c r="T86" s="52">
        <f>data!F86</f>
        <v>0</v>
      </c>
      <c r="U86" s="34">
        <f>data!G86</f>
        <v>40</v>
      </c>
      <c r="V86" s="10" t="str">
        <f>VLOOKUP(A86,fantacalcio!A:N,4, FALSE)</f>
        <v>Dc</v>
      </c>
    </row>
    <row r="87" spans="1:22" x14ac:dyDescent="0.25">
      <c r="A87" s="33" t="str">
        <f>data!A87</f>
        <v>Cacace</v>
      </c>
      <c r="B87" s="34" t="str">
        <f>data!B87</f>
        <v>D</v>
      </c>
      <c r="C87" s="10" t="str">
        <f>data!C87</f>
        <v>Empoli</v>
      </c>
      <c r="D87" s="10" t="str">
        <f>data!D87</f>
        <v>Fiorentina</v>
      </c>
      <c r="E87" s="10">
        <f>data!E87</f>
        <v>0</v>
      </c>
      <c r="F87" s="31">
        <f>data!H87</f>
        <v>5.44140931919378</v>
      </c>
      <c r="G87" s="32">
        <f>data!I87</f>
        <v>0.52303218841552734</v>
      </c>
      <c r="H87" s="31">
        <f>data!J87</f>
        <v>5.3650487755381766</v>
      </c>
      <c r="I87" s="32">
        <f>data!K87</f>
        <v>0.51210546493530273</v>
      </c>
      <c r="J87" s="7" t="str">
        <f>IF(data!T87 &gt; 0,data!T87,"")</f>
        <v/>
      </c>
      <c r="K87" s="31">
        <f>data!L87</f>
        <v>5.4278960227966309</v>
      </c>
      <c r="L87" s="7">
        <f>data!M87</f>
        <v>0.606376051902771</v>
      </c>
      <c r="M87" s="7">
        <f>data!N87</f>
        <v>1.6370050609111789E-2</v>
      </c>
      <c r="N87" s="32">
        <f>data!O87</f>
        <v>0.84383594989776611</v>
      </c>
      <c r="O87" s="31">
        <f>data!P87</f>
        <v>5.3288335800170898</v>
      </c>
      <c r="P87" s="7">
        <f>data!Q87</f>
        <v>0.86044901609420776</v>
      </c>
      <c r="Q87" s="7">
        <f>data!R87</f>
        <v>3.1317368149757392E-2</v>
      </c>
      <c r="R87" s="32">
        <f>data!S87</f>
        <v>1.2998542785644529</v>
      </c>
      <c r="S87" s="7">
        <f t="shared" si="1"/>
        <v>6.3892597054087821</v>
      </c>
      <c r="T87" s="52">
        <f>data!F87</f>
        <v>1</v>
      </c>
      <c r="U87" s="34">
        <f>data!G87</f>
        <v>80</v>
      </c>
      <c r="V87" s="10" t="str">
        <f>VLOOKUP(A87,fantacalcio!A:N,4, FALSE)</f>
        <v>Ds;E</v>
      </c>
    </row>
    <row r="88" spans="1:22" x14ac:dyDescent="0.25">
      <c r="A88" s="33" t="str">
        <f>data!A88</f>
        <v>Luperto</v>
      </c>
      <c r="B88" s="34" t="str">
        <f>data!B88</f>
        <v>D</v>
      </c>
      <c r="C88" s="10" t="str">
        <f>data!C88</f>
        <v>Empoli</v>
      </c>
      <c r="D88" s="10" t="str">
        <f>data!D88</f>
        <v>Fiorentina</v>
      </c>
      <c r="E88" s="10">
        <f>data!E88</f>
        <v>0</v>
      </c>
      <c r="F88" s="31">
        <f>data!H88</f>
        <v>5.46041900153749</v>
      </c>
      <c r="G88" s="32">
        <f>data!I88</f>
        <v>0.62171339988708496</v>
      </c>
      <c r="H88" s="31">
        <f>data!J88</f>
        <v>5.3610416943617478</v>
      </c>
      <c r="I88" s="32">
        <f>data!K88</f>
        <v>0.70076203346252441</v>
      </c>
      <c r="J88" s="7" t="str">
        <f>IF(data!T88 &gt; 0,data!T88,"")</f>
        <v/>
      </c>
      <c r="K88" s="31">
        <f>data!L88</f>
        <v>5.5357723236083984</v>
      </c>
      <c r="L88" s="7">
        <f>data!M88</f>
        <v>0.73283624649047852</v>
      </c>
      <c r="M88" s="7">
        <f>data!N88</f>
        <v>-7.5379766523838043E-2</v>
      </c>
      <c r="N88" s="32">
        <f>data!O88</f>
        <v>0.79951196908950806</v>
      </c>
      <c r="O88" s="31">
        <f>data!P88</f>
        <v>5.320864200592041</v>
      </c>
      <c r="P88" s="7">
        <f>data!Q88</f>
        <v>1.1803504228591919</v>
      </c>
      <c r="Q88" s="7">
        <f>data!R88</f>
        <v>2.518153190612793E-2</v>
      </c>
      <c r="R88" s="32">
        <f>data!S88</f>
        <v>1.2998616695404051</v>
      </c>
      <c r="S88" s="7">
        <f t="shared" si="1"/>
        <v>6.7625657612867967</v>
      </c>
      <c r="T88" s="52">
        <f>data!F88</f>
        <v>1</v>
      </c>
      <c r="U88" s="34">
        <f>data!G88</f>
        <v>90</v>
      </c>
      <c r="V88" s="10" t="str">
        <f>VLOOKUP(A88,fantacalcio!A:N,4, FALSE)</f>
        <v>Dc</v>
      </c>
    </row>
    <row r="89" spans="1:22" x14ac:dyDescent="0.25">
      <c r="A89" s="33" t="str">
        <f>data!A89</f>
        <v>Bereszynski</v>
      </c>
      <c r="B89" s="34" t="str">
        <f>data!B89</f>
        <v>D</v>
      </c>
      <c r="C89" s="10" t="str">
        <f>data!C89</f>
        <v>Empoli</v>
      </c>
      <c r="D89" s="10" t="str">
        <f>data!D89</f>
        <v>Fiorentina</v>
      </c>
      <c r="E89" s="10">
        <f>data!E89</f>
        <v>0</v>
      </c>
      <c r="F89" s="31">
        <f>data!H89</f>
        <v>5.4370127675715736</v>
      </c>
      <c r="G89" s="32">
        <f>data!I89</f>
        <v>0.55713033676147461</v>
      </c>
      <c r="H89" s="31">
        <f>data!J89</f>
        <v>5.3588536941036811</v>
      </c>
      <c r="I89" s="32">
        <f>data!K89</f>
        <v>0.57852768898010254</v>
      </c>
      <c r="J89" s="7" t="str">
        <f>IF(data!T89 &gt; 0,data!T89,"")</f>
        <v/>
      </c>
      <c r="K89" s="31">
        <f>data!L89</f>
        <v>5.4541988372802734</v>
      </c>
      <c r="L89" s="7">
        <f>data!M89</f>
        <v>0.65089744329452515</v>
      </c>
      <c r="M89" s="7">
        <f>data!N89</f>
        <v>-1.938483864068985E-2</v>
      </c>
      <c r="N89" s="32">
        <f>data!O89</f>
        <v>0.82765865325927734</v>
      </c>
      <c r="O89" s="31">
        <f>data!P89</f>
        <v>5.3248734474182129</v>
      </c>
      <c r="P89" s="7">
        <f>data!Q89</f>
        <v>0.97402769327163696</v>
      </c>
      <c r="Q89" s="7">
        <f>data!R89</f>
        <v>2.595134079456329E-2</v>
      </c>
      <c r="R89" s="32">
        <f>data!S89</f>
        <v>1.299856424331665</v>
      </c>
      <c r="S89" s="7">
        <f t="shared" si="1"/>
        <v>6.5159090720638861</v>
      </c>
      <c r="T89" s="52">
        <f>data!F89</f>
        <v>0</v>
      </c>
      <c r="U89" s="34">
        <f>data!G89</f>
        <v>20</v>
      </c>
      <c r="V89" s="10" t="str">
        <f>VLOOKUP(A89,fantacalcio!A:N,4, FALSE)</f>
        <v>Dd;E</v>
      </c>
    </row>
    <row r="90" spans="1:22" x14ac:dyDescent="0.25">
      <c r="A90" s="33" t="str">
        <f>data!A90</f>
        <v>Pezzella Giu.</v>
      </c>
      <c r="B90" s="34" t="str">
        <f>data!B90</f>
        <v>D</v>
      </c>
      <c r="C90" s="10" t="str">
        <f>data!C90</f>
        <v>Empoli</v>
      </c>
      <c r="D90" s="10" t="str">
        <f>data!D90</f>
        <v>Fiorentina</v>
      </c>
      <c r="E90" s="10">
        <f>data!E90</f>
        <v>0</v>
      </c>
      <c r="F90" s="31">
        <f>data!H90</f>
        <v>5.4384976683114656</v>
      </c>
      <c r="G90" s="32">
        <f>data!I90</f>
        <v>0.53239202499389648</v>
      </c>
      <c r="H90" s="31">
        <f>data!J90</f>
        <v>5.3577572221543868</v>
      </c>
      <c r="I90" s="32">
        <f>data!K90</f>
        <v>0.53305602073669434</v>
      </c>
      <c r="J90" s="7" t="str">
        <f>IF(data!T90 &gt; 0,data!T90,"")</f>
        <v/>
      </c>
      <c r="K90" s="31">
        <f>data!L90</f>
        <v>5.4354672431945801</v>
      </c>
      <c r="L90" s="7">
        <f>data!M90</f>
        <v>0.61887055635452271</v>
      </c>
      <c r="M90" s="7">
        <f>data!N90</f>
        <v>3.5960674285888672E-3</v>
      </c>
      <c r="N90" s="32">
        <f>data!O90</f>
        <v>0.83532524108886719</v>
      </c>
      <c r="O90" s="31">
        <f>data!P90</f>
        <v>5.3289041519165039</v>
      </c>
      <c r="P90" s="7">
        <f>data!Q90</f>
        <v>0.89814317226409912</v>
      </c>
      <c r="Q90" s="7">
        <f>data!R90</f>
        <v>2.3904696106910709E-2</v>
      </c>
      <c r="R90" s="32">
        <f>data!S90</f>
        <v>1.299854516983032</v>
      </c>
      <c r="S90" s="7">
        <f t="shared" si="1"/>
        <v>6.4238692636277754</v>
      </c>
      <c r="T90" s="52">
        <f>data!F90</f>
        <v>0</v>
      </c>
      <c r="U90" s="34">
        <f>data!G90</f>
        <v>0</v>
      </c>
      <c r="V90" s="10" t="str">
        <f>VLOOKUP(A90,fantacalcio!A:N,4, FALSE)</f>
        <v>Ds;E</v>
      </c>
    </row>
    <row r="91" spans="1:22" x14ac:dyDescent="0.25">
      <c r="A91" s="33" t="str">
        <f>data!A91</f>
        <v>Tonelli</v>
      </c>
      <c r="B91" s="34" t="str">
        <f>data!B91</f>
        <v>D</v>
      </c>
      <c r="C91" s="10" t="str">
        <f>data!C91</f>
        <v>Empoli</v>
      </c>
      <c r="D91" s="10" t="str">
        <f>data!D91</f>
        <v>Fiorentina</v>
      </c>
      <c r="E91" s="10">
        <f>data!E91</f>
        <v>0</v>
      </c>
      <c r="F91" s="31">
        <f>data!H91</f>
        <v>5.4460197695766537</v>
      </c>
      <c r="G91" s="32">
        <f>data!I91</f>
        <v>0.55176734924316406</v>
      </c>
      <c r="H91" s="31">
        <f>data!J91</f>
        <v>5.3510394322881822</v>
      </c>
      <c r="I91" s="32">
        <f>data!K91</f>
        <v>0.56581616401672363</v>
      </c>
      <c r="J91" s="7" t="str">
        <f>IF(data!T91 &gt; 0,data!T91,"")</f>
        <v/>
      </c>
      <c r="K91" s="31">
        <f>data!L91</f>
        <v>5.461115837097168</v>
      </c>
      <c r="L91" s="7">
        <f>data!M91</f>
        <v>0.64408975839614868</v>
      </c>
      <c r="M91" s="7">
        <f>data!N91</f>
        <v>-1.7205975949764252E-2</v>
      </c>
      <c r="N91" s="32">
        <f>data!O91</f>
        <v>0.8247140645980835</v>
      </c>
      <c r="O91" s="31">
        <f>data!P91</f>
        <v>5.3283886909484863</v>
      </c>
      <c r="P91" s="7">
        <f>data!Q91</f>
        <v>0.95552617311477661</v>
      </c>
      <c r="Q91" s="7">
        <f>data!R91</f>
        <v>1.7633676528930661E-2</v>
      </c>
      <c r="R91" s="32">
        <f>data!S91</f>
        <v>1.2998547554016111</v>
      </c>
      <c r="S91" s="7">
        <f t="shared" si="1"/>
        <v>6.4826717603216295</v>
      </c>
      <c r="T91" s="52">
        <f>data!F91</f>
        <v>0</v>
      </c>
      <c r="U91" s="34">
        <f>data!G91</f>
        <v>0</v>
      </c>
      <c r="V91" s="10" t="str">
        <f>VLOOKUP(A91,fantacalcio!A:N,4, FALSE)</f>
        <v>Dc</v>
      </c>
    </row>
    <row r="92" spans="1:22" x14ac:dyDescent="0.25">
      <c r="A92" s="33" t="str">
        <f>data!A92</f>
        <v>Maldini</v>
      </c>
      <c r="B92" s="34" t="str">
        <f>data!B92</f>
        <v>C</v>
      </c>
      <c r="C92" s="10" t="str">
        <f>data!C92</f>
        <v>Empoli</v>
      </c>
      <c r="D92" s="10" t="str">
        <f>data!D92</f>
        <v>Fiorentina</v>
      </c>
      <c r="E92" s="10">
        <f>data!E92</f>
        <v>0</v>
      </c>
      <c r="F92" s="31">
        <f>data!H92</f>
        <v>5.788404598006351</v>
      </c>
      <c r="G92" s="32">
        <f>data!I92</f>
        <v>0.46538281440734858</v>
      </c>
      <c r="H92" s="31">
        <f>data!J92</f>
        <v>5.9957801091879164</v>
      </c>
      <c r="I92" s="32">
        <f>data!K92</f>
        <v>0.60175418853759766</v>
      </c>
      <c r="J92" s="7" t="str">
        <f>IF(data!T92 &gt; 0,data!T92,"")</f>
        <v/>
      </c>
      <c r="K92" s="31">
        <f>data!L92</f>
        <v>5.5867047309875488</v>
      </c>
      <c r="L92" s="7">
        <f>data!M92</f>
        <v>0.48497194051742548</v>
      </c>
      <c r="M92" s="7">
        <f>data!N92</f>
        <v>0.30227771401405329</v>
      </c>
      <c r="N92" s="32">
        <f>data!O92</f>
        <v>0.86953216791152954</v>
      </c>
      <c r="O92" s="31">
        <f>data!P92</f>
        <v>5.4982271194458008</v>
      </c>
      <c r="P92" s="7">
        <f>data!Q92</f>
        <v>0.76003187894821167</v>
      </c>
      <c r="Q92" s="7">
        <f>data!R92</f>
        <v>0.4594530463218689</v>
      </c>
      <c r="R92" s="32">
        <f>data!S92</f>
        <v>1.299906730651855</v>
      </c>
      <c r="S92" s="7">
        <f t="shared" si="1"/>
        <v>7.1992884862631117</v>
      </c>
      <c r="T92" s="52">
        <f>data!F92</f>
        <v>0</v>
      </c>
      <c r="U92" s="34">
        <f>data!G92</f>
        <v>0</v>
      </c>
      <c r="V92" s="10" t="str">
        <f>VLOOKUP(A92,fantacalcio!A:N,4, FALSE)</f>
        <v>T;A</v>
      </c>
    </row>
    <row r="93" spans="1:22" x14ac:dyDescent="0.25">
      <c r="A93" s="33" t="str">
        <f>data!A93</f>
        <v>Baldanzi</v>
      </c>
      <c r="B93" s="34" t="str">
        <f>data!B93</f>
        <v>C</v>
      </c>
      <c r="C93" s="10" t="str">
        <f>data!C93</f>
        <v>Empoli</v>
      </c>
      <c r="D93" s="10" t="str">
        <f>data!D93</f>
        <v>Fiorentina</v>
      </c>
      <c r="E93" s="10">
        <f>data!E93</f>
        <v>0</v>
      </c>
      <c r="F93" s="31">
        <f>data!H93</f>
        <v>5.6975651828878</v>
      </c>
      <c r="G93" s="32">
        <f>data!I93</f>
        <v>0.54892897605895996</v>
      </c>
      <c r="H93" s="31">
        <f>data!J93</f>
        <v>5.8408353781983138</v>
      </c>
      <c r="I93" s="32">
        <f>data!K93</f>
        <v>0.61350321769714355</v>
      </c>
      <c r="J93" s="7" t="str">
        <f>IF(data!T93 &gt; 0,data!T93,"")</f>
        <v/>
      </c>
      <c r="K93" s="31">
        <f>data!L93</f>
        <v>5.4161548614501953</v>
      </c>
      <c r="L93" s="7">
        <f>data!M93</f>
        <v>0.56532120704650879</v>
      </c>
      <c r="M93" s="7">
        <f>data!N93</f>
        <v>0.36015862226486212</v>
      </c>
      <c r="N93" s="32">
        <f>data!O93</f>
        <v>0.78373932838439941</v>
      </c>
      <c r="O93" s="31">
        <f>data!P93</f>
        <v>5.3750967979431152</v>
      </c>
      <c r="P93" s="7">
        <f>data!Q93</f>
        <v>0.81065106391906738</v>
      </c>
      <c r="Q93" s="7">
        <f>data!R93</f>
        <v>0.40819633007049561</v>
      </c>
      <c r="R93" s="32">
        <f>data!S93</f>
        <v>1.299902200698853</v>
      </c>
      <c r="S93" s="7">
        <f t="shared" si="1"/>
        <v>7.0678418135926009</v>
      </c>
      <c r="T93" s="52">
        <f>data!F93</f>
        <v>1</v>
      </c>
      <c r="U93" s="34">
        <f>data!G93</f>
        <v>90</v>
      </c>
      <c r="V93" s="10" t="str">
        <f>VLOOKUP(A93,fantacalcio!A:N,4, FALSE)</f>
        <v>T;A</v>
      </c>
    </row>
    <row r="94" spans="1:22" x14ac:dyDescent="0.25">
      <c r="A94" s="33" t="str">
        <f>data!A94</f>
        <v>Ranocchia F.</v>
      </c>
      <c r="B94" s="34" t="str">
        <f>data!B94</f>
        <v>C</v>
      </c>
      <c r="C94" s="10" t="str">
        <f>data!C94</f>
        <v>Empoli</v>
      </c>
      <c r="D94" s="10" t="str">
        <f>data!D94</f>
        <v>Fiorentina</v>
      </c>
      <c r="E94" s="10">
        <f>data!E94</f>
        <v>0</v>
      </c>
      <c r="F94" s="31">
        <f>data!H94</f>
        <v>5.7191878748908609</v>
      </c>
      <c r="G94" s="32">
        <f>data!I94</f>
        <v>0.38544082641601563</v>
      </c>
      <c r="H94" s="31">
        <f>data!J94</f>
        <v>5.8237850938861726</v>
      </c>
      <c r="I94" s="32">
        <f>data!K94</f>
        <v>0.43467903137207031</v>
      </c>
      <c r="J94" s="7" t="str">
        <f>IF(data!T94 &gt; 0,data!T94,"")</f>
        <v/>
      </c>
      <c r="K94" s="31">
        <f>data!L94</f>
        <v>5.5906181335449219</v>
      </c>
      <c r="L94" s="7">
        <f>data!M94</f>
        <v>0.41256824135780329</v>
      </c>
      <c r="M94" s="7">
        <f>data!N94</f>
        <v>0.2279459536075592</v>
      </c>
      <c r="N94" s="32">
        <f>data!O94</f>
        <v>0.9574662446975708</v>
      </c>
      <c r="O94" s="31">
        <f>data!P94</f>
        <v>5.5330004692077637</v>
      </c>
      <c r="P94" s="7">
        <f>data!Q94</f>
        <v>0.60454672574996948</v>
      </c>
      <c r="Q94" s="7">
        <f>data!R94</f>
        <v>0.34620413184165949</v>
      </c>
      <c r="R94" s="32">
        <f>data!S94</f>
        <v>1.2998912334442141</v>
      </c>
      <c r="S94" s="7">
        <f t="shared" si="1"/>
        <v>6.6931431566303132</v>
      </c>
      <c r="T94" s="52">
        <f>data!F94</f>
        <v>0</v>
      </c>
      <c r="U94" s="34">
        <f>data!G94</f>
        <v>50</v>
      </c>
      <c r="V94" s="10" t="str">
        <f>VLOOKUP(A94,fantacalcio!A:N,4, FALSE)</f>
        <v>C</v>
      </c>
    </row>
    <row r="95" spans="1:22" x14ac:dyDescent="0.25">
      <c r="A95" s="33" t="str">
        <f>data!A95</f>
        <v>Marin</v>
      </c>
      <c r="B95" s="34" t="str">
        <f>data!B95</f>
        <v>C</v>
      </c>
      <c r="C95" s="10" t="str">
        <f>data!C95</f>
        <v>Empoli</v>
      </c>
      <c r="D95" s="10" t="str">
        <f>data!D95</f>
        <v>Fiorentina</v>
      </c>
      <c r="E95" s="10">
        <f>data!E95</f>
        <v>0</v>
      </c>
      <c r="F95" s="31">
        <f>data!H95</f>
        <v>5.7045947517287416</v>
      </c>
      <c r="G95" s="32">
        <f>data!I95</f>
        <v>0.43844246864318848</v>
      </c>
      <c r="H95" s="31">
        <f>data!J95</f>
        <v>5.7234732231961569</v>
      </c>
      <c r="I95" s="32">
        <f>data!K95</f>
        <v>0.50204634666442871</v>
      </c>
      <c r="J95" s="7" t="str">
        <f>IF(data!T95 &gt; 0,data!T95,"")</f>
        <v/>
      </c>
      <c r="K95" s="31">
        <f>data!L95</f>
        <v>5.646233081817627</v>
      </c>
      <c r="L95" s="7">
        <f>data!M95</f>
        <v>0.49936944246292109</v>
      </c>
      <c r="M95" s="7">
        <f>data!N95</f>
        <v>8.5951261222362518E-2</v>
      </c>
      <c r="N95" s="32">
        <f>data!O95</f>
        <v>0.9112284779548645</v>
      </c>
      <c r="O95" s="31">
        <f>data!P95</f>
        <v>5.5305962562561044</v>
      </c>
      <c r="P95" s="7">
        <f>data!Q95</f>
        <v>0.78350454568862915</v>
      </c>
      <c r="Q95" s="7">
        <f>data!R95</f>
        <v>0.18153813481330869</v>
      </c>
      <c r="R95" s="32">
        <f>data!S95</f>
        <v>1.299873828887939</v>
      </c>
      <c r="S95" s="7">
        <f t="shared" si="1"/>
        <v>6.7275659165250143</v>
      </c>
      <c r="T95" s="52">
        <f>data!F95</f>
        <v>1</v>
      </c>
      <c r="U95" s="34">
        <f>data!G95</f>
        <v>80</v>
      </c>
      <c r="V95" s="10" t="str">
        <f>VLOOKUP(A95,fantacalcio!A:N,4, FALSE)</f>
        <v>M;C</v>
      </c>
    </row>
    <row r="96" spans="1:22" x14ac:dyDescent="0.25">
      <c r="A96" s="33" t="str">
        <f>data!A96</f>
        <v>Kovalenko</v>
      </c>
      <c r="B96" s="34" t="str">
        <f>data!B96</f>
        <v>C</v>
      </c>
      <c r="C96" s="10" t="str">
        <f>data!C96</f>
        <v>Empoli</v>
      </c>
      <c r="D96" s="10" t="str">
        <f>data!D96</f>
        <v>Fiorentina</v>
      </c>
      <c r="E96" s="10">
        <f>data!E96</f>
        <v>0</v>
      </c>
      <c r="F96" s="31">
        <f>data!H96</f>
        <v>5.6506187167073314</v>
      </c>
      <c r="G96" s="32">
        <f>data!I96</f>
        <v>0.46301031112670898</v>
      </c>
      <c r="H96" s="31">
        <f>data!J96</f>
        <v>5.6476015334104437</v>
      </c>
      <c r="I96" s="32">
        <f>data!K96</f>
        <v>0.48117303848266602</v>
      </c>
      <c r="J96" s="7" t="str">
        <f>IF(data!T96 &gt; 0,data!T96,"")</f>
        <v/>
      </c>
      <c r="K96" s="31">
        <f>data!L96</f>
        <v>5.5261926651000977</v>
      </c>
      <c r="L96" s="7">
        <f>data!M96</f>
        <v>0.50860589742660522</v>
      </c>
      <c r="M96" s="7">
        <f>data!N96</f>
        <v>0.17917406558990481</v>
      </c>
      <c r="N96" s="32">
        <f>data!O96</f>
        <v>0.8790055513381958</v>
      </c>
      <c r="O96" s="31">
        <f>data!P96</f>
        <v>5.4347987174987793</v>
      </c>
      <c r="P96" s="7">
        <f>data!Q96</f>
        <v>0.73681461811065674</v>
      </c>
      <c r="Q96" s="7">
        <f>data!R96</f>
        <v>0.21226319670677191</v>
      </c>
      <c r="R96" s="32">
        <f>data!S96</f>
        <v>1.29987645149231</v>
      </c>
      <c r="S96" s="7">
        <f t="shared" si="1"/>
        <v>6.6099476103757757</v>
      </c>
      <c r="T96" s="52">
        <f>data!F96</f>
        <v>0</v>
      </c>
      <c r="U96" s="34">
        <f>data!G96</f>
        <v>40</v>
      </c>
      <c r="V96" s="10" t="str">
        <f>VLOOKUP(A96,fantacalcio!A:N,4, FALSE)</f>
        <v>C;T</v>
      </c>
    </row>
    <row r="97" spans="1:22" x14ac:dyDescent="0.25">
      <c r="A97" s="33" t="str">
        <f>data!A97</f>
        <v>Belardinelli</v>
      </c>
      <c r="B97" s="34" t="str">
        <f>data!B97</f>
        <v>C</v>
      </c>
      <c r="C97" s="10" t="str">
        <f>data!C97</f>
        <v>Empoli</v>
      </c>
      <c r="D97" s="10" t="str">
        <f>data!D97</f>
        <v>Fiorentina</v>
      </c>
      <c r="E97" s="10">
        <f>data!E97</f>
        <v>0</v>
      </c>
      <c r="F97" s="31">
        <f>data!H97</f>
        <v>5.594826411044207</v>
      </c>
      <c r="G97" s="32">
        <f>data!I97</f>
        <v>0.55397820472717285</v>
      </c>
      <c r="H97" s="31">
        <f>data!J97</f>
        <v>5.5454936149393728</v>
      </c>
      <c r="I97" s="32">
        <f>data!K97</f>
        <v>0.60601687431335449</v>
      </c>
      <c r="J97" s="7" t="str">
        <f>IF(data!T97 &gt; 0,data!T97,"")</f>
        <v/>
      </c>
      <c r="K97" s="31">
        <f>data!L97</f>
        <v>5.5845189094543457</v>
      </c>
      <c r="L97" s="7">
        <f>data!M97</f>
        <v>0.64262223243713379</v>
      </c>
      <c r="M97" s="7">
        <f>data!N97</f>
        <v>1.1779554188251501E-2</v>
      </c>
      <c r="N97" s="32">
        <f>data!O97</f>
        <v>0.83623194694519043</v>
      </c>
      <c r="O97" s="31">
        <f>data!P97</f>
        <v>5.3966155052185059</v>
      </c>
      <c r="P97" s="7">
        <f>data!Q97</f>
        <v>0.9824262261390686</v>
      </c>
      <c r="Q97" s="7">
        <f>data!R97</f>
        <v>0.1123918890953064</v>
      </c>
      <c r="R97" s="32">
        <f>data!S97</f>
        <v>1.2998671531677251</v>
      </c>
      <c r="S97" s="7">
        <f t="shared" si="1"/>
        <v>6.7575273635660817</v>
      </c>
      <c r="T97" s="52">
        <f>data!F97</f>
        <v>0</v>
      </c>
      <c r="U97" s="34">
        <f>data!G97</f>
        <v>0</v>
      </c>
      <c r="V97" s="10" t="str">
        <f>VLOOKUP(A97,fantacalcio!A:N,4, FALSE)</f>
        <v>M;C</v>
      </c>
    </row>
    <row r="98" spans="1:22" x14ac:dyDescent="0.25">
      <c r="A98" s="33" t="str">
        <f>data!A98</f>
        <v>Fazzini</v>
      </c>
      <c r="B98" s="34" t="str">
        <f>data!B98</f>
        <v>C</v>
      </c>
      <c r="C98" s="10" t="str">
        <f>data!C98</f>
        <v>Empoli</v>
      </c>
      <c r="D98" s="10" t="str">
        <f>data!D98</f>
        <v>Fiorentina</v>
      </c>
      <c r="E98" s="10">
        <f>data!E98</f>
        <v>0</v>
      </c>
      <c r="F98" s="31">
        <f>data!H98</f>
        <v>5.527902105438681</v>
      </c>
      <c r="G98" s="32">
        <f>data!I98</f>
        <v>0.44444012641906738</v>
      </c>
      <c r="H98" s="31">
        <f>data!J98</f>
        <v>5.4938784227024327</v>
      </c>
      <c r="I98" s="32">
        <f>data!K98</f>
        <v>0.41161298751831049</v>
      </c>
      <c r="J98" s="7" t="str">
        <f>IF(data!T98 &gt; 0,data!T98,"")</f>
        <v/>
      </c>
      <c r="K98" s="31">
        <f>data!L98</f>
        <v>5.4108705520629883</v>
      </c>
      <c r="L98" s="7">
        <f>data!M98</f>
        <v>0.48871415853500372</v>
      </c>
      <c r="M98" s="7">
        <f>data!N98</f>
        <v>0.17548596858978269</v>
      </c>
      <c r="N98" s="32">
        <f>data!O98</f>
        <v>0.89650195837020874</v>
      </c>
      <c r="O98" s="31">
        <f>data!P98</f>
        <v>5.3693175315856934</v>
      </c>
      <c r="P98" s="7">
        <f>data!Q98</f>
        <v>0.65767282247543335</v>
      </c>
      <c r="Q98" s="7">
        <f>data!R98</f>
        <v>0.14019185304641721</v>
      </c>
      <c r="R98" s="32">
        <f>data!S98</f>
        <v>1.299864768981934</v>
      </c>
      <c r="S98" s="7">
        <f t="shared" si="1"/>
        <v>6.3171043977390537</v>
      </c>
      <c r="T98" s="52">
        <f>data!F98</f>
        <v>0</v>
      </c>
      <c r="U98" s="34">
        <f>data!G98</f>
        <v>60</v>
      </c>
      <c r="V98" s="10" t="str">
        <f>VLOOKUP(A98,fantacalcio!A:N,4, FALSE)</f>
        <v>C;T</v>
      </c>
    </row>
    <row r="99" spans="1:22" x14ac:dyDescent="0.25">
      <c r="A99" s="33" t="str">
        <f>data!A99</f>
        <v>Gyasi</v>
      </c>
      <c r="B99" s="34" t="str">
        <f>data!B99</f>
        <v>C</v>
      </c>
      <c r="C99" s="10" t="str">
        <f>data!C99</f>
        <v>Empoli</v>
      </c>
      <c r="D99" s="10" t="str">
        <f>data!D99</f>
        <v>Fiorentina</v>
      </c>
      <c r="E99" s="10">
        <f>data!E99</f>
        <v>0</v>
      </c>
      <c r="F99" s="31">
        <f>data!H99</f>
        <v>5.500949936082546</v>
      </c>
      <c r="G99" s="32">
        <f>data!I99</f>
        <v>0.47165346145629877</v>
      </c>
      <c r="H99" s="31">
        <f>data!J99</f>
        <v>5.4598192257512199</v>
      </c>
      <c r="I99" s="32">
        <f>data!K99</f>
        <v>0.43093752861022949</v>
      </c>
      <c r="J99" s="7" t="str">
        <f>IF(data!T99 &gt; 0,data!T99,"")</f>
        <v/>
      </c>
      <c r="K99" s="31">
        <f>data!L99</f>
        <v>5.3742074966430664</v>
      </c>
      <c r="L99" s="7">
        <f>data!M99</f>
        <v>0.51821553707122803</v>
      </c>
      <c r="M99" s="7">
        <f>data!N99</f>
        <v>0.17909768223762509</v>
      </c>
      <c r="N99" s="32">
        <f>data!O99</f>
        <v>0.87214815616607666</v>
      </c>
      <c r="O99" s="31">
        <f>data!P99</f>
        <v>5.3372149467468262</v>
      </c>
      <c r="P99" s="7">
        <f>data!Q99</f>
        <v>0.69184356927871704</v>
      </c>
      <c r="Q99" s="7">
        <f>data!R99</f>
        <v>0.1312636733055115</v>
      </c>
      <c r="R99" s="32">
        <f>data!S99</f>
        <v>1.299863815307617</v>
      </c>
      <c r="S99" s="7">
        <f t="shared" si="1"/>
        <v>6.3216942829716789</v>
      </c>
      <c r="T99" s="52">
        <f>data!F99</f>
        <v>0</v>
      </c>
      <c r="U99" s="34">
        <f>data!G99</f>
        <v>55</v>
      </c>
      <c r="V99" s="10" t="str">
        <f>VLOOKUP(A99,fantacalcio!A:N,4, FALSE)</f>
        <v>W;A</v>
      </c>
    </row>
    <row r="100" spans="1:22" x14ac:dyDescent="0.25">
      <c r="A100" s="33" t="str">
        <f>data!A100</f>
        <v>Grassi</v>
      </c>
      <c r="B100" s="34" t="str">
        <f>data!B100</f>
        <v>C</v>
      </c>
      <c r="C100" s="10" t="str">
        <f>data!C100</f>
        <v>Empoli</v>
      </c>
      <c r="D100" s="10" t="str">
        <f>data!D100</f>
        <v>Fiorentina</v>
      </c>
      <c r="E100" s="10">
        <f>data!E100</f>
        <v>0</v>
      </c>
      <c r="F100" s="31">
        <f>data!H100</f>
        <v>5.5408659833770937</v>
      </c>
      <c r="G100" s="32">
        <f>data!I100</f>
        <v>0.52952098846435547</v>
      </c>
      <c r="H100" s="31">
        <f>data!J100</f>
        <v>5.4534321447772633</v>
      </c>
      <c r="I100" s="32">
        <f>data!K100</f>
        <v>0.5489037036895752</v>
      </c>
      <c r="J100" s="7" t="str">
        <f>IF(data!T100 &gt; 0,data!T100,"")</f>
        <v/>
      </c>
      <c r="K100" s="31">
        <f>data!L100</f>
        <v>5.5205130577087402</v>
      </c>
      <c r="L100" s="7">
        <f>data!M100</f>
        <v>0.61234056949615479</v>
      </c>
      <c r="M100" s="7">
        <f>data!N100</f>
        <v>2.4411521852016449E-2</v>
      </c>
      <c r="N100" s="32">
        <f>data!O100</f>
        <v>0.84007477760314941</v>
      </c>
      <c r="O100" s="31">
        <f>data!P100</f>
        <v>5.374549388885498</v>
      </c>
      <c r="P100" s="7">
        <f>data!Q100</f>
        <v>0.90996378660202026</v>
      </c>
      <c r="Q100" s="7">
        <f>data!R100</f>
        <v>6.4445942640304565E-2</v>
      </c>
      <c r="R100" s="32">
        <f>data!S100</f>
        <v>1.2998601198196409</v>
      </c>
      <c r="S100" s="7">
        <f t="shared" si="1"/>
        <v>6.5512395521564137</v>
      </c>
      <c r="T100" s="52">
        <f>data!F100</f>
        <v>1</v>
      </c>
      <c r="U100" s="34">
        <f>data!G100</f>
        <v>80</v>
      </c>
      <c r="V100" s="10" t="str">
        <f>VLOOKUP(A100,fantacalcio!A:N,4, FALSE)</f>
        <v>M</v>
      </c>
    </row>
    <row r="101" spans="1:22" x14ac:dyDescent="0.25">
      <c r="A101" s="33" t="str">
        <f>data!A101</f>
        <v>Maleh</v>
      </c>
      <c r="B101" s="34" t="str">
        <f>data!B101</f>
        <v>C</v>
      </c>
      <c r="C101" s="10" t="str">
        <f>data!C101</f>
        <v>Empoli</v>
      </c>
      <c r="D101" s="10" t="str">
        <f>data!D101</f>
        <v>Fiorentina</v>
      </c>
      <c r="E101" s="10">
        <f>data!E101</f>
        <v>0</v>
      </c>
      <c r="F101" s="31">
        <f>data!H101</f>
        <v>5.4592833968777859</v>
      </c>
      <c r="G101" s="32">
        <f>data!I101</f>
        <v>0.58586430549621582</v>
      </c>
      <c r="H101" s="31">
        <f>data!J101</f>
        <v>5.3861561713999002</v>
      </c>
      <c r="I101" s="32">
        <f>data!K101</f>
        <v>0.64298319816589355</v>
      </c>
      <c r="J101" s="7" t="str">
        <f>IF(data!T101 &gt; 0,data!T101,"")</f>
        <v/>
      </c>
      <c r="K101" s="31">
        <f>data!L101</f>
        <v>5.5420742034912109</v>
      </c>
      <c r="L101" s="7">
        <f>data!M101</f>
        <v>0.69501972198486328</v>
      </c>
      <c r="M101" s="7">
        <f>data!N101</f>
        <v>-8.7386436760425568E-2</v>
      </c>
      <c r="N101" s="32">
        <f>data!O101</f>
        <v>0.8292156457901001</v>
      </c>
      <c r="O101" s="31">
        <f>data!P101</f>
        <v>5.3523893356323242</v>
      </c>
      <c r="P101" s="7">
        <f>data!Q101</f>
        <v>1.0837205648422239</v>
      </c>
      <c r="Q101" s="7">
        <f>data!R101</f>
        <v>2.3140102624893188E-2</v>
      </c>
      <c r="R101" s="32">
        <f>data!S101</f>
        <v>1.299858570098877</v>
      </c>
      <c r="S101" s="7">
        <f t="shared" si="1"/>
        <v>6.6721225677316873</v>
      </c>
      <c r="T101" s="52">
        <f>data!F101</f>
        <v>1</v>
      </c>
      <c r="U101" s="34">
        <f>data!G101</f>
        <v>90</v>
      </c>
      <c r="V101" s="10" t="str">
        <f>VLOOKUP(A101,fantacalcio!A:N,4, FALSE)</f>
        <v>C</v>
      </c>
    </row>
    <row r="102" spans="1:22" x14ac:dyDescent="0.25">
      <c r="A102" s="33" t="str">
        <f>data!A102</f>
        <v>Cambiaghi</v>
      </c>
      <c r="B102" s="34" t="str">
        <f>data!B102</f>
        <v>A</v>
      </c>
      <c r="C102" s="10" t="str">
        <f>data!C102</f>
        <v>Empoli</v>
      </c>
      <c r="D102" s="10" t="str">
        <f>data!D102</f>
        <v>Fiorentina</v>
      </c>
      <c r="E102" s="10">
        <f>data!E102</f>
        <v>0</v>
      </c>
      <c r="F102" s="31">
        <f>data!H102</f>
        <v>5.6864264266697448</v>
      </c>
      <c r="G102" s="32">
        <f>data!I102</f>
        <v>0.48996472358703608</v>
      </c>
      <c r="H102" s="31">
        <f>data!J102</f>
        <v>5.7710517684141296</v>
      </c>
      <c r="I102" s="32">
        <f>data!K102</f>
        <v>0.53876185417175293</v>
      </c>
      <c r="J102" s="7" t="str">
        <f>IF(data!T102 &gt; 0,data!T102,"")</f>
        <v/>
      </c>
      <c r="K102" s="31">
        <f>data!L102</f>
        <v>5.5019612312316886</v>
      </c>
      <c r="L102" s="7">
        <f>data!M102</f>
        <v>0.52192026376724243</v>
      </c>
      <c r="M102" s="7">
        <f>data!N102</f>
        <v>0.25762197375297552</v>
      </c>
      <c r="N102" s="32">
        <f>data!O102</f>
        <v>0.85108959674835205</v>
      </c>
      <c r="O102" s="31">
        <f>data!P102</f>
        <v>5.4243707656860352</v>
      </c>
      <c r="P102" s="7">
        <f>data!Q102</f>
        <v>0.75904983282089233</v>
      </c>
      <c r="Q102" s="7">
        <f>data!R102</f>
        <v>0.32975631952285772</v>
      </c>
      <c r="R102" s="32">
        <f>data!S102</f>
        <v>1.299890518188477</v>
      </c>
      <c r="S102" s="7">
        <f t="shared" si="1"/>
        <v>6.8485754767576354</v>
      </c>
      <c r="T102" s="52">
        <f>data!F102</f>
        <v>0</v>
      </c>
      <c r="U102" s="34">
        <f>data!G102</f>
        <v>60</v>
      </c>
      <c r="V102" s="10" t="str">
        <f>VLOOKUP(A102,fantacalcio!A:N,4, FALSE)</f>
        <v>A</v>
      </c>
    </row>
    <row r="103" spans="1:22" x14ac:dyDescent="0.25">
      <c r="A103" s="33" t="str">
        <f>data!A103</f>
        <v>Shpendi S.</v>
      </c>
      <c r="B103" s="34" t="str">
        <f>data!B103</f>
        <v>A</v>
      </c>
      <c r="C103" s="10" t="str">
        <f>data!C103</f>
        <v>Empoli</v>
      </c>
      <c r="D103" s="10" t="str">
        <f>data!D103</f>
        <v>Fiorentina</v>
      </c>
      <c r="E103" s="10">
        <f>data!E103</f>
        <v>0</v>
      </c>
      <c r="F103" s="31">
        <f>data!H103</f>
        <v>5.6350591794092102</v>
      </c>
      <c r="G103" s="32">
        <f>data!I103</f>
        <v>0.33294391632080078</v>
      </c>
      <c r="H103" s="31">
        <f>data!J103</f>
        <v>5.7059161497955753</v>
      </c>
      <c r="I103" s="32">
        <f>data!K103</f>
        <v>0.35091209411621088</v>
      </c>
      <c r="J103" s="7" t="str">
        <f>IF(data!T103 &gt; 0,data!T103,"")</f>
        <v/>
      </c>
      <c r="K103" s="31">
        <f>data!L103</f>
        <v>5.5301318168640137</v>
      </c>
      <c r="L103" s="7">
        <f>data!M103</f>
        <v>0.35720634460449219</v>
      </c>
      <c r="M103" s="7">
        <f>data!N103</f>
        <v>0.21526601910591131</v>
      </c>
      <c r="N103" s="32">
        <f>data!O103</f>
        <v>1.0216014385223391</v>
      </c>
      <c r="O103" s="31">
        <f>data!P103</f>
        <v>5.5049347877502441</v>
      </c>
      <c r="P103" s="7">
        <f>data!Q103</f>
        <v>0.5108799934387207</v>
      </c>
      <c r="Q103" s="7">
        <f>data!R103</f>
        <v>0.28616681694984442</v>
      </c>
      <c r="R103" s="32">
        <f>data!S103</f>
        <v>1.299881219863892</v>
      </c>
      <c r="S103" s="7">
        <f t="shared" si="1"/>
        <v>6.4077403380279971</v>
      </c>
      <c r="T103" s="52">
        <f>data!F103</f>
        <v>0</v>
      </c>
      <c r="U103" s="34">
        <f>data!G103</f>
        <v>35</v>
      </c>
      <c r="V103" s="10" t="str">
        <f>VLOOKUP(A103,fantacalcio!A:N,4, FALSE)</f>
        <v>Pc</v>
      </c>
    </row>
    <row r="104" spans="1:22" x14ac:dyDescent="0.25">
      <c r="A104" s="33" t="str">
        <f>data!A104</f>
        <v>Cancellieri</v>
      </c>
      <c r="B104" s="34" t="str">
        <f>data!B104</f>
        <v>A</v>
      </c>
      <c r="C104" s="10" t="str">
        <f>data!C104</f>
        <v>Empoli</v>
      </c>
      <c r="D104" s="10" t="str">
        <f>data!D104</f>
        <v>Fiorentina</v>
      </c>
      <c r="E104" s="10">
        <f>data!E104</f>
        <v>0</v>
      </c>
      <c r="F104" s="31">
        <f>data!H104</f>
        <v>5.640205123250567</v>
      </c>
      <c r="G104" s="32">
        <f>data!I104</f>
        <v>0.54252171516418457</v>
      </c>
      <c r="H104" s="31">
        <f>data!J104</f>
        <v>5.6146470140477263</v>
      </c>
      <c r="I104" s="32">
        <f>data!K104</f>
        <v>0.60618448257446289</v>
      </c>
      <c r="J104" s="7" t="str">
        <f>IF(data!T104 &gt; 0,data!T104,"")</f>
        <v/>
      </c>
      <c r="K104" s="31">
        <f>data!L104</f>
        <v>5.6013102531433114</v>
      </c>
      <c r="L104" s="7">
        <f>data!M104</f>
        <v>0.62344294786453247</v>
      </c>
      <c r="M104" s="7">
        <f>data!N104</f>
        <v>4.5807920396327972E-2</v>
      </c>
      <c r="N104" s="32">
        <f>data!O104</f>
        <v>0.83721506595611572</v>
      </c>
      <c r="O104" s="31">
        <f>data!P104</f>
        <v>5.4174399375915527</v>
      </c>
      <c r="P104" s="7">
        <f>data!Q104</f>
        <v>0.96256142854690552</v>
      </c>
      <c r="Q104" s="7">
        <f>data!R104</f>
        <v>0.15151011943817139</v>
      </c>
      <c r="R104" s="32">
        <f>data!S104</f>
        <v>1.2998695373535161</v>
      </c>
      <c r="S104" s="7">
        <f t="shared" si="1"/>
        <v>6.827015979196652</v>
      </c>
      <c r="T104" s="52">
        <f>data!F104</f>
        <v>1</v>
      </c>
      <c r="U104" s="34">
        <f>data!G104</f>
        <v>75</v>
      </c>
      <c r="V104" s="10" t="str">
        <f>VLOOKUP(A104,fantacalcio!A:N,4, FALSE)</f>
        <v>A</v>
      </c>
    </row>
    <row r="105" spans="1:22" x14ac:dyDescent="0.25">
      <c r="A105" s="33" t="str">
        <f>data!A105</f>
        <v>Caputo</v>
      </c>
      <c r="B105" s="34" t="str">
        <f>data!B105</f>
        <v>A</v>
      </c>
      <c r="C105" s="10" t="str">
        <f>data!C105</f>
        <v>Empoli</v>
      </c>
      <c r="D105" s="10" t="str">
        <f>data!D105</f>
        <v>Fiorentina</v>
      </c>
      <c r="E105" s="10">
        <f>data!E105</f>
        <v>0</v>
      </c>
      <c r="F105" s="31">
        <f>data!H105</f>
        <v>5.513719943224717</v>
      </c>
      <c r="G105" s="32">
        <f>data!I105</f>
        <v>0.47951722145080572</v>
      </c>
      <c r="H105" s="31">
        <f>data!J105</f>
        <v>5.5972218192382757</v>
      </c>
      <c r="I105" s="32">
        <f>data!K105</f>
        <v>0.43132615089416498</v>
      </c>
      <c r="J105" s="7" t="str">
        <f>IF(data!T105 &gt; 0,data!T105,"")</f>
        <v/>
      </c>
      <c r="K105" s="31">
        <f>data!L105</f>
        <v>5.2832622528076172</v>
      </c>
      <c r="L105" s="7">
        <f>data!M105</f>
        <v>0.49302995204925543</v>
      </c>
      <c r="M105" s="7">
        <f>data!N105</f>
        <v>0.33873888850212103</v>
      </c>
      <c r="N105" s="32">
        <f>data!O105</f>
        <v>0.8467828631401062</v>
      </c>
      <c r="O105" s="31">
        <f>data!P105</f>
        <v>5.3261394500732422</v>
      </c>
      <c r="P105" s="7">
        <f>data!Q105</f>
        <v>0.61214810609817505</v>
      </c>
      <c r="Q105" s="7">
        <f>data!R105</f>
        <v>0.32027506828308111</v>
      </c>
      <c r="R105" s="32">
        <f>data!S105</f>
        <v>1.299887895584106</v>
      </c>
      <c r="S105" s="7">
        <f t="shared" si="1"/>
        <v>6.4598741210266057</v>
      </c>
      <c r="T105" s="52">
        <f>data!F105</f>
        <v>1</v>
      </c>
      <c r="U105" s="34">
        <f>data!G105</f>
        <v>85</v>
      </c>
      <c r="V105" s="10" t="str">
        <f>VLOOKUP(A105,fantacalcio!A:N,4, FALSE)</f>
        <v>Pc</v>
      </c>
    </row>
    <row r="106" spans="1:22" x14ac:dyDescent="0.25">
      <c r="A106" s="33" t="str">
        <f>data!A106</f>
        <v>Destro</v>
      </c>
      <c r="B106" s="34" t="str">
        <f>data!B106</f>
        <v>A</v>
      </c>
      <c r="C106" s="10" t="str">
        <f>data!C106</f>
        <v>Empoli</v>
      </c>
      <c r="D106" s="10" t="str">
        <f>data!D106</f>
        <v>Fiorentina</v>
      </c>
      <c r="E106" s="10">
        <f>data!E106</f>
        <v>0</v>
      </c>
      <c r="F106" s="31">
        <f>data!H106</f>
        <v>5.4796477725220942</v>
      </c>
      <c r="G106" s="32">
        <f>data!I106</f>
        <v>0.48017787933349609</v>
      </c>
      <c r="H106" s="31">
        <f>data!J106</f>
        <v>5.4411272103036143</v>
      </c>
      <c r="I106" s="32">
        <f>data!K106</f>
        <v>0.42508721351623541</v>
      </c>
      <c r="J106" s="7" t="str">
        <f>IF(data!T106 &gt; 0,data!T106,"")</f>
        <v/>
      </c>
      <c r="K106" s="31">
        <f>data!L106</f>
        <v>5.3471512794494629</v>
      </c>
      <c r="L106" s="7">
        <f>data!M106</f>
        <v>0.52673304080963135</v>
      </c>
      <c r="M106" s="7">
        <f>data!N106</f>
        <v>0.1841084957122803</v>
      </c>
      <c r="N106" s="32">
        <f>data!O106</f>
        <v>0.8600926399230957</v>
      </c>
      <c r="O106" s="31">
        <f>data!P106</f>
        <v>5.3299622535705566</v>
      </c>
      <c r="P106" s="7">
        <f>data!Q106</f>
        <v>0.6864469051361084</v>
      </c>
      <c r="Q106" s="7">
        <f>data!R106</f>
        <v>0.1200471520423889</v>
      </c>
      <c r="R106" s="32">
        <f>data!S106</f>
        <v>1.2998626232147219</v>
      </c>
      <c r="S106" s="7">
        <f t="shared" si="1"/>
        <v>6.2913016373360851</v>
      </c>
      <c r="T106" s="52">
        <f>data!F106</f>
        <v>0</v>
      </c>
      <c r="U106" s="34">
        <f>data!G106</f>
        <v>30</v>
      </c>
      <c r="V106" s="10" t="str">
        <f>VLOOKUP(A106,fantacalcio!A:N,4, FALSE)</f>
        <v>Pc</v>
      </c>
    </row>
    <row r="107" spans="1:22" x14ac:dyDescent="0.25">
      <c r="A107" s="33" t="str">
        <f>data!A107</f>
        <v>Terracciano</v>
      </c>
      <c r="B107" s="34" t="str">
        <f>data!B107</f>
        <v>P</v>
      </c>
      <c r="C107" s="10" t="str">
        <f>data!C107</f>
        <v>Fiorentina</v>
      </c>
      <c r="D107" s="10" t="str">
        <f>data!D107</f>
        <v>Empoli</v>
      </c>
      <c r="E107" s="10">
        <f>data!E107</f>
        <v>1</v>
      </c>
      <c r="F107" s="31">
        <f>data!H107</f>
        <v>6.1757905759208906</v>
      </c>
      <c r="G107" s="32">
        <f>data!I107</f>
        <v>0.39197111129760742</v>
      </c>
      <c r="H107" s="31">
        <f>data!J107</f>
        <v>5.7471166067844877</v>
      </c>
      <c r="I107" s="32">
        <f>data!K107</f>
        <v>0.64338088035583496</v>
      </c>
      <c r="J107" s="7">
        <f>IF(data!T107 &gt; 0,data!T107,"")</f>
        <v>83.017081022262573</v>
      </c>
      <c r="K107" s="31">
        <f>data!L107</f>
        <v>6.1442642211914063</v>
      </c>
      <c r="L107" s="7">
        <f>data!M107</f>
        <v>0.46111059188842768</v>
      </c>
      <c r="M107" s="7">
        <f>data!N107</f>
        <v>5.0702571868896477E-2</v>
      </c>
      <c r="N107" s="32">
        <f>data!O107</f>
        <v>1.174323678016663</v>
      </c>
      <c r="O107" s="31">
        <f>data!P107</f>
        <v>6.5141921043395996</v>
      </c>
      <c r="P107" s="7">
        <f>data!Q107</f>
        <v>0.57833403348922729</v>
      </c>
      <c r="Q107" s="7">
        <f>data!R107</f>
        <v>-0.83767342567443848</v>
      </c>
      <c r="R107" s="32">
        <f>data!S107</f>
        <v>1.1984100341796879</v>
      </c>
      <c r="S107" s="7">
        <f t="shared" si="1"/>
        <v>4.4603548460728177</v>
      </c>
      <c r="T107" s="52">
        <f>data!F107</f>
        <v>1</v>
      </c>
      <c r="U107" s="34">
        <f>data!G107</f>
        <v>90</v>
      </c>
      <c r="V107" s="10" t="str">
        <f>VLOOKUP(A107,fantacalcio!A:N,4, FALSE)</f>
        <v>Por</v>
      </c>
    </row>
    <row r="108" spans="1:22" x14ac:dyDescent="0.25">
      <c r="A108" s="33" t="str">
        <f>data!A108</f>
        <v>Christensen O.</v>
      </c>
      <c r="B108" s="34" t="str">
        <f>data!B108</f>
        <v>P</v>
      </c>
      <c r="C108" s="10" t="str">
        <f>data!C108</f>
        <v>Fiorentina</v>
      </c>
      <c r="D108" s="10" t="str">
        <f>data!D108</f>
        <v>Empoli</v>
      </c>
      <c r="E108" s="10">
        <f>data!E108</f>
        <v>1</v>
      </c>
      <c r="F108" s="31">
        <f>data!H108</f>
        <v>6.1960093670329224</v>
      </c>
      <c r="G108" s="32">
        <f>data!I108</f>
        <v>0.46152615547180181</v>
      </c>
      <c r="H108" s="31">
        <f>data!J108</f>
        <v>4.9079666059277613</v>
      </c>
      <c r="I108" s="32">
        <f>data!K108</f>
        <v>0.69382524490356445</v>
      </c>
      <c r="J108" s="7">
        <f>IF(data!T108 &gt; 0,data!T108,"")</f>
        <v>18.505102396011349</v>
      </c>
      <c r="K108" s="31">
        <f>data!L108</f>
        <v>6.096229076385498</v>
      </c>
      <c r="L108" s="7">
        <f>data!M108</f>
        <v>0.51434540748596191</v>
      </c>
      <c r="M108" s="7">
        <f>data!N108</f>
        <v>0.1432229280471802</v>
      </c>
      <c r="N108" s="32">
        <f>data!O108</f>
        <v>1.1562783718109131</v>
      </c>
      <c r="O108" s="31">
        <f>data!P108</f>
        <v>5.1787843704223633</v>
      </c>
      <c r="P108" s="7">
        <f>data!Q108</f>
        <v>1.0206693410873411</v>
      </c>
      <c r="Q108" s="7">
        <f>data!R108</f>
        <v>-0.19470398128032679</v>
      </c>
      <c r="R108" s="32">
        <f>data!S108</f>
        <v>0.99785363674163818</v>
      </c>
      <c r="S108" s="7">
        <f t="shared" si="1"/>
        <v>3.5203161161206324</v>
      </c>
      <c r="T108" s="52">
        <f>data!F108</f>
        <v>0</v>
      </c>
      <c r="U108" s="34">
        <f>data!G108</f>
        <v>0</v>
      </c>
      <c r="V108" s="10" t="str">
        <f>VLOOKUP(A108,fantacalcio!A:N,4, FALSE)</f>
        <v>Por</v>
      </c>
    </row>
    <row r="109" spans="1:22" x14ac:dyDescent="0.25">
      <c r="A109" s="33" t="str">
        <f>data!A109</f>
        <v>Biraghi</v>
      </c>
      <c r="B109" s="34" t="str">
        <f>data!B109</f>
        <v>D</v>
      </c>
      <c r="C109" s="10" t="str">
        <f>data!C109</f>
        <v>Fiorentina</v>
      </c>
      <c r="D109" s="10" t="str">
        <f>data!D109</f>
        <v>Empoli</v>
      </c>
      <c r="E109" s="10">
        <f>data!E109</f>
        <v>1</v>
      </c>
      <c r="F109" s="31">
        <f>data!H109</f>
        <v>6.3378244135985016</v>
      </c>
      <c r="G109" s="32">
        <f>data!I109</f>
        <v>0.51906371116638184</v>
      </c>
      <c r="H109" s="31">
        <f>data!J109</f>
        <v>7.1353481013740288</v>
      </c>
      <c r="I109" s="32">
        <f>data!K109</f>
        <v>1.2744898796081541</v>
      </c>
      <c r="J109" s="7" t="str">
        <f>IF(data!T109 &gt; 0,data!T109,"")</f>
        <v/>
      </c>
      <c r="K109" s="31">
        <f>data!L109</f>
        <v>6.1661243438720703</v>
      </c>
      <c r="L109" s="7">
        <f>data!M109</f>
        <v>0.56205242872238159</v>
      </c>
      <c r="M109" s="7">
        <f>data!N109</f>
        <v>0.22298514842987061</v>
      </c>
      <c r="N109" s="32">
        <f>data!O109</f>
        <v>0.81876492500305176</v>
      </c>
      <c r="O109" s="31">
        <f>data!P109</f>
        <v>5.8013477325439453</v>
      </c>
      <c r="P109" s="7">
        <f>data!Q109</f>
        <v>1.3061808347702031</v>
      </c>
      <c r="Q109" s="7">
        <f>data!R109</f>
        <v>0.67155379056930542</v>
      </c>
      <c r="R109" s="32">
        <f>data!S109</f>
        <v>1.2999334335327151</v>
      </c>
      <c r="S109" s="7">
        <f t="shared" si="1"/>
        <v>9.6843278605903365</v>
      </c>
      <c r="T109" s="52">
        <f>data!F109</f>
        <v>0.6</v>
      </c>
      <c r="U109" s="34">
        <f>data!G109</f>
        <v>60</v>
      </c>
      <c r="V109" s="10" t="str">
        <f>VLOOKUP(A109,fantacalcio!A:N,4, FALSE)</f>
        <v>Ds;E</v>
      </c>
    </row>
    <row r="110" spans="1:22" x14ac:dyDescent="0.25">
      <c r="A110" s="33" t="str">
        <f>data!A110</f>
        <v>Martinez Quarta</v>
      </c>
      <c r="B110" s="34" t="str">
        <f>data!B110</f>
        <v>D</v>
      </c>
      <c r="C110" s="10" t="str">
        <f>data!C110</f>
        <v>Fiorentina</v>
      </c>
      <c r="D110" s="10" t="str">
        <f>data!D110</f>
        <v>Empoli</v>
      </c>
      <c r="E110" s="10">
        <f>data!E110</f>
        <v>1</v>
      </c>
      <c r="F110" s="31">
        <f>data!H110</f>
        <v>6.357148765911135</v>
      </c>
      <c r="G110" s="32">
        <f>data!I110</f>
        <v>0.5624089241027832</v>
      </c>
      <c r="H110" s="31">
        <f>data!J110</f>
        <v>6.9900809686656267</v>
      </c>
      <c r="I110" s="32">
        <f>data!K110</f>
        <v>1.1585602760314939</v>
      </c>
      <c r="J110" s="7" t="str">
        <f>IF(data!T110 &gt; 0,data!T110,"")</f>
        <v/>
      </c>
      <c r="K110" s="31">
        <f>data!L110</f>
        <v>6.2714343070983887</v>
      </c>
      <c r="L110" s="7">
        <f>data!M110</f>
        <v>0.63501626253128052</v>
      </c>
      <c r="M110" s="7">
        <f>data!N110</f>
        <v>9.8894856870174408E-2</v>
      </c>
      <c r="N110" s="32">
        <f>data!O110</f>
        <v>0.79445672035217285</v>
      </c>
      <c r="O110" s="31">
        <f>data!P110</f>
        <v>5.8900308609008789</v>
      </c>
      <c r="P110" s="7">
        <f>data!Q110</f>
        <v>1.3218145370483401</v>
      </c>
      <c r="Q110" s="7">
        <f>data!R110</f>
        <v>0.56675320863723755</v>
      </c>
      <c r="R110" s="32">
        <f>data!S110</f>
        <v>1.299925804138184</v>
      </c>
      <c r="S110" s="7">
        <f t="shared" si="1"/>
        <v>9.307201520728615</v>
      </c>
      <c r="T110" s="52">
        <f>data!F110</f>
        <v>0.55000000000000004</v>
      </c>
      <c r="U110" s="34">
        <f>data!G110</f>
        <v>55</v>
      </c>
      <c r="V110" s="10" t="str">
        <f>VLOOKUP(A110,fantacalcio!A:N,4, FALSE)</f>
        <v>Dc</v>
      </c>
    </row>
    <row r="111" spans="1:22" x14ac:dyDescent="0.25">
      <c r="A111" s="33" t="str">
        <f>data!A111</f>
        <v>Mina</v>
      </c>
      <c r="B111" s="34" t="str">
        <f>data!B111</f>
        <v>D</v>
      </c>
      <c r="C111" s="10" t="str">
        <f>data!C111</f>
        <v>Fiorentina</v>
      </c>
      <c r="D111" s="10" t="str">
        <f>data!D111</f>
        <v>Empoli</v>
      </c>
      <c r="E111" s="10">
        <f>data!E111</f>
        <v>1</v>
      </c>
      <c r="F111" s="31">
        <f>data!H111</f>
        <v>6.2812947247924038</v>
      </c>
      <c r="G111" s="32">
        <f>data!I111</f>
        <v>0.43579459190368652</v>
      </c>
      <c r="H111" s="31">
        <f>data!J111</f>
        <v>6.7276754328558068</v>
      </c>
      <c r="I111" s="32">
        <f>data!K111</f>
        <v>0.88324308395385742</v>
      </c>
      <c r="J111" s="7" t="str">
        <f>IF(data!T111 &gt; 0,data!T111,"")</f>
        <v/>
      </c>
      <c r="K111" s="31">
        <f>data!L111</f>
        <v>6.2087912559509277</v>
      </c>
      <c r="L111" s="7">
        <f>data!M111</f>
        <v>0.49220171570777888</v>
      </c>
      <c r="M111" s="7">
        <f>data!N111</f>
        <v>0.10826236754655839</v>
      </c>
      <c r="N111" s="32">
        <f>data!O111</f>
        <v>0.90929794311523438</v>
      </c>
      <c r="O111" s="31">
        <f>data!P111</f>
        <v>5.9356331825256348</v>
      </c>
      <c r="P111" s="7">
        <f>data!Q111</f>
        <v>1.056634306907654</v>
      </c>
      <c r="Q111" s="7">
        <f>data!R111</f>
        <v>0.5179060697555542</v>
      </c>
      <c r="R111" s="32">
        <f>data!S111</f>
        <v>1.299918413162231</v>
      </c>
      <c r="S111" s="7">
        <f t="shared" si="1"/>
        <v>8.4941616007635226</v>
      </c>
      <c r="T111" s="52">
        <f>data!F111</f>
        <v>0</v>
      </c>
      <c r="U111" s="34">
        <f>data!G111</f>
        <v>0</v>
      </c>
      <c r="V111" s="10" t="str">
        <f>VLOOKUP(A111,fantacalcio!A:N,4, FALSE)</f>
        <v>Dc</v>
      </c>
    </row>
    <row r="112" spans="1:22" x14ac:dyDescent="0.25">
      <c r="A112" s="33" t="str">
        <f>data!A112</f>
        <v>Kayode</v>
      </c>
      <c r="B112" s="34" t="str">
        <f>data!B112</f>
        <v>D</v>
      </c>
      <c r="C112" s="10" t="str">
        <f>data!C112</f>
        <v>Fiorentina</v>
      </c>
      <c r="D112" s="10" t="str">
        <f>data!D112</f>
        <v>Empoli</v>
      </c>
      <c r="E112" s="10">
        <f>data!E112</f>
        <v>1</v>
      </c>
      <c r="F112" s="31">
        <f>data!H112</f>
        <v>6.2857268200499581</v>
      </c>
      <c r="G112" s="32">
        <f>data!I112</f>
        <v>0.4804084300994873</v>
      </c>
      <c r="H112" s="31">
        <f>data!J112</f>
        <v>6.4850690796716979</v>
      </c>
      <c r="I112" s="32">
        <f>data!K112</f>
        <v>0.69437980651855469</v>
      </c>
      <c r="J112" s="7" t="str">
        <f>IF(data!T112 &gt; 0,data!T112,"")</f>
        <v/>
      </c>
      <c r="K112" s="31">
        <f>data!L112</f>
        <v>6.2832708358764648</v>
      </c>
      <c r="L112" s="7">
        <f>data!M112</f>
        <v>0.56073492765426636</v>
      </c>
      <c r="M112" s="7">
        <f>data!N112</f>
        <v>3.220878541469574E-3</v>
      </c>
      <c r="N112" s="32">
        <f>data!O112</f>
        <v>0.87697708606719971</v>
      </c>
      <c r="O112" s="31">
        <f>data!P112</f>
        <v>6.048952579498291</v>
      </c>
      <c r="P112" s="7">
        <f>data!Q112</f>
        <v>0.98567956686019897</v>
      </c>
      <c r="Q112" s="7">
        <f>data!R112</f>
        <v>0.32001137733459473</v>
      </c>
      <c r="R112" s="32">
        <f>data!S112</f>
        <v>1.2998976707458501</v>
      </c>
      <c r="S112" s="7">
        <f t="shared" si="1"/>
        <v>7.8738286927088073</v>
      </c>
      <c r="T112" s="52">
        <f>data!F112</f>
        <v>1</v>
      </c>
      <c r="U112" s="34">
        <f>data!G112</f>
        <v>85</v>
      </c>
      <c r="V112" s="10" t="str">
        <f>VLOOKUP(A112,fantacalcio!A:N,4, FALSE)</f>
        <v>Dd;Ds;E</v>
      </c>
    </row>
    <row r="113" spans="1:22" x14ac:dyDescent="0.25">
      <c r="A113" s="33" t="str">
        <f>data!A113</f>
        <v>Parisi</v>
      </c>
      <c r="B113" s="34" t="str">
        <f>data!B113</f>
        <v>D</v>
      </c>
      <c r="C113" s="10" t="str">
        <f>data!C113</f>
        <v>Fiorentina</v>
      </c>
      <c r="D113" s="10" t="str">
        <f>data!D113</f>
        <v>Empoli</v>
      </c>
      <c r="E113" s="10">
        <f>data!E113</f>
        <v>1</v>
      </c>
      <c r="F113" s="31">
        <f>data!H113</f>
        <v>6.2159422526993851</v>
      </c>
      <c r="G113" s="32">
        <f>data!I113</f>
        <v>0.48762059211730963</v>
      </c>
      <c r="H113" s="31">
        <f>data!J113</f>
        <v>6.4258294631817376</v>
      </c>
      <c r="I113" s="32">
        <f>data!K113</f>
        <v>0.75396466255187988</v>
      </c>
      <c r="J113" s="7" t="str">
        <f>IF(data!T113 &gt; 0,data!T113,"")</f>
        <v/>
      </c>
      <c r="K113" s="31">
        <f>data!L113</f>
        <v>6.2569341659545898</v>
      </c>
      <c r="L113" s="7">
        <f>data!M113</f>
        <v>0.57851147651672363</v>
      </c>
      <c r="M113" s="7">
        <f>data!N113</f>
        <v>-5.2108444273471832E-2</v>
      </c>
      <c r="N113" s="32">
        <f>data!O113</f>
        <v>0.88883256912231445</v>
      </c>
      <c r="O113" s="31">
        <f>data!P113</f>
        <v>6.001680850982666</v>
      </c>
      <c r="P113" s="7">
        <f>data!Q113</f>
        <v>1.1024912595748899</v>
      </c>
      <c r="Q113" s="7">
        <f>data!R113</f>
        <v>0.28011760115623469</v>
      </c>
      <c r="R113" s="32">
        <f>data!S113</f>
        <v>1.299895048141479</v>
      </c>
      <c r="S113" s="7">
        <f t="shared" si="1"/>
        <v>7.9337587882854974</v>
      </c>
      <c r="T113" s="52">
        <f>data!F113</f>
        <v>0.4</v>
      </c>
      <c r="U113" s="34">
        <f>data!G113</f>
        <v>50</v>
      </c>
      <c r="V113" s="10" t="str">
        <f>VLOOKUP(A113,fantacalcio!A:N,4, FALSE)</f>
        <v>Ds;E</v>
      </c>
    </row>
    <row r="114" spans="1:22" x14ac:dyDescent="0.25">
      <c r="A114" s="33" t="str">
        <f>data!A114</f>
        <v>Dodo'</v>
      </c>
      <c r="B114" s="34" t="str">
        <f>data!B114</f>
        <v>D</v>
      </c>
      <c r="C114" s="10" t="str">
        <f>data!C114</f>
        <v>Fiorentina</v>
      </c>
      <c r="D114" s="10" t="str">
        <f>data!D114</f>
        <v>Empoli</v>
      </c>
      <c r="E114" s="10">
        <f>data!E114</f>
        <v>1</v>
      </c>
      <c r="F114" s="31">
        <f>data!H114</f>
        <v>6.1602226729385956</v>
      </c>
      <c r="G114" s="32">
        <f>data!I114</f>
        <v>0.51519989967346191</v>
      </c>
      <c r="H114" s="31">
        <f>data!J114</f>
        <v>6.3875613930527662</v>
      </c>
      <c r="I114" s="32">
        <f>data!K114</f>
        <v>0.77821850776672363</v>
      </c>
      <c r="J114" s="7" t="str">
        <f>IF(data!T114 &gt; 0,data!T114,"")</f>
        <v/>
      </c>
      <c r="K114" s="31">
        <f>data!L114</f>
        <v>6.1697888374328613</v>
      </c>
      <c r="L114" s="7">
        <f>data!M114</f>
        <v>0.60255366563796997</v>
      </c>
      <c r="M114" s="7">
        <f>data!N114</f>
        <v>-1.166693121194839E-2</v>
      </c>
      <c r="N114" s="32">
        <f>data!O114</f>
        <v>0.85635125637054443</v>
      </c>
      <c r="O114" s="31">
        <f>data!P114</f>
        <v>5.9214873313903809</v>
      </c>
      <c r="P114" s="7">
        <f>data!Q114</f>
        <v>1.119874954223633</v>
      </c>
      <c r="Q114" s="7">
        <f>data!R114</f>
        <v>0.3019554615020752</v>
      </c>
      <c r="R114" s="32">
        <f>data!S114</f>
        <v>1.2998977899551389</v>
      </c>
      <c r="S114" s="7">
        <f t="shared" si="1"/>
        <v>7.9439984085862134</v>
      </c>
      <c r="T114" s="52">
        <f>data!F114</f>
        <v>0</v>
      </c>
      <c r="U114" s="34">
        <f>data!G114</f>
        <v>0</v>
      </c>
      <c r="V114" s="10" t="str">
        <f>VLOOKUP(A114,fantacalcio!A:N,4, FALSE)</f>
        <v>Dd;E</v>
      </c>
    </row>
    <row r="115" spans="1:22" x14ac:dyDescent="0.25">
      <c r="A115" s="33" t="str">
        <f>data!A115</f>
        <v>Pierozzi</v>
      </c>
      <c r="B115" s="34" t="str">
        <f>data!B115</f>
        <v>D</v>
      </c>
      <c r="C115" s="10" t="str">
        <f>data!C115</f>
        <v>Fiorentina</v>
      </c>
      <c r="D115" s="10" t="str">
        <f>data!D115</f>
        <v>Empoli</v>
      </c>
      <c r="E115" s="10">
        <f>data!E115</f>
        <v>1</v>
      </c>
      <c r="F115" s="31">
        <f>data!H115</f>
        <v>6.1698688119583727</v>
      </c>
      <c r="G115" s="32">
        <f>data!I115</f>
        <v>0.48198223114013672</v>
      </c>
      <c r="H115" s="31">
        <f>data!J115</f>
        <v>6.3287012469127362</v>
      </c>
      <c r="I115" s="32">
        <f>data!K115</f>
        <v>0.67026805877685547</v>
      </c>
      <c r="J115" s="7" t="str">
        <f>IF(data!T115 &gt; 0,data!T115,"")</f>
        <v/>
      </c>
      <c r="K115" s="31">
        <f>data!L115</f>
        <v>6.1893877983093262</v>
      </c>
      <c r="L115" s="7">
        <f>data!M115</f>
        <v>0.56754279136657715</v>
      </c>
      <c r="M115" s="7">
        <f>data!N115</f>
        <v>-2.5295577943325039E-2</v>
      </c>
      <c r="N115" s="32">
        <f>data!O115</f>
        <v>0.88496363162994385</v>
      </c>
      <c r="O115" s="31">
        <f>data!P115</f>
        <v>5.9781537055969238</v>
      </c>
      <c r="P115" s="7">
        <f>data!Q115</f>
        <v>0.99618905782699585</v>
      </c>
      <c r="Q115" s="7">
        <f>data!R115</f>
        <v>0.25710046291351318</v>
      </c>
      <c r="R115" s="32">
        <f>data!S115</f>
        <v>1.299890518188477</v>
      </c>
      <c r="S115" s="7">
        <f t="shared" si="1"/>
        <v>7.6692373644664471</v>
      </c>
      <c r="T115" s="52">
        <f>data!F115</f>
        <v>0</v>
      </c>
      <c r="U115" s="34">
        <f>data!G115</f>
        <v>10</v>
      </c>
      <c r="V115" s="10" t="str">
        <f>VLOOKUP(A115,fantacalcio!A:N,4, FALSE)</f>
        <v>Dd;Ds;E</v>
      </c>
    </row>
    <row r="116" spans="1:22" x14ac:dyDescent="0.25">
      <c r="A116" s="33" t="str">
        <f>data!A116</f>
        <v>Comuzzo</v>
      </c>
      <c r="B116" s="34" t="str">
        <f>data!B116</f>
        <v>D</v>
      </c>
      <c r="C116" s="10" t="str">
        <f>data!C116</f>
        <v>Fiorentina</v>
      </c>
      <c r="D116" s="10" t="str">
        <f>data!D116</f>
        <v>Empoli</v>
      </c>
      <c r="E116" s="10">
        <f>data!E116</f>
        <v>1</v>
      </c>
      <c r="F116" s="31">
        <f>data!H116</f>
        <v>6.1698688119583727</v>
      </c>
      <c r="G116" s="32">
        <f>data!I116</f>
        <v>0.48198223114013672</v>
      </c>
      <c r="H116" s="31">
        <f>data!J116</f>
        <v>6.3287012469127362</v>
      </c>
      <c r="I116" s="32">
        <f>data!K116</f>
        <v>0.67026805877685547</v>
      </c>
      <c r="J116" s="7" t="str">
        <f>IF(data!T116 &gt; 0,data!T116,"")</f>
        <v/>
      </c>
      <c r="K116" s="31">
        <f>data!L116</f>
        <v>6.1893877983093262</v>
      </c>
      <c r="L116" s="7">
        <f>data!M116</f>
        <v>0.56754279136657715</v>
      </c>
      <c r="M116" s="7">
        <f>data!N116</f>
        <v>-2.5295577943325039E-2</v>
      </c>
      <c r="N116" s="32">
        <f>data!O116</f>
        <v>0.88496363162994385</v>
      </c>
      <c r="O116" s="31">
        <f>data!P116</f>
        <v>5.9781537055969238</v>
      </c>
      <c r="P116" s="7">
        <f>data!Q116</f>
        <v>0.99618905782699585</v>
      </c>
      <c r="Q116" s="7">
        <f>data!R116</f>
        <v>0.25710046291351318</v>
      </c>
      <c r="R116" s="32">
        <f>data!S116</f>
        <v>1.299890518188477</v>
      </c>
      <c r="S116" s="7">
        <f t="shared" si="1"/>
        <v>7.6692373644664471</v>
      </c>
      <c r="T116" s="52">
        <f>data!F116</f>
        <v>0</v>
      </c>
      <c r="U116" s="34">
        <f>data!G116</f>
        <v>15</v>
      </c>
      <c r="V116" s="10" t="e">
        <f>VLOOKUP(A116,fantacalcio!A:N,4, FALSE)</f>
        <v>#N/A</v>
      </c>
    </row>
    <row r="117" spans="1:22" x14ac:dyDescent="0.25">
      <c r="A117" s="33" t="str">
        <f>data!A117</f>
        <v>Milenkovic</v>
      </c>
      <c r="B117" s="34" t="str">
        <f>data!B117</f>
        <v>D</v>
      </c>
      <c r="C117" s="10" t="str">
        <f>data!C117</f>
        <v>Fiorentina</v>
      </c>
      <c r="D117" s="10" t="str">
        <f>data!D117</f>
        <v>Empoli</v>
      </c>
      <c r="E117" s="10">
        <f>data!E117</f>
        <v>1</v>
      </c>
      <c r="F117" s="31">
        <f>data!H117</f>
        <v>6.1302196577390893</v>
      </c>
      <c r="G117" s="32">
        <f>data!I117</f>
        <v>0.50879907608032227</v>
      </c>
      <c r="H117" s="31">
        <f>data!J117</f>
        <v>6.2897680729901353</v>
      </c>
      <c r="I117" s="32">
        <f>data!K117</f>
        <v>0.70218014717102051</v>
      </c>
      <c r="J117" s="7" t="str">
        <f>IF(data!T117 &gt; 0,data!T117,"")</f>
        <v/>
      </c>
      <c r="K117" s="31">
        <f>data!L117</f>
        <v>6.1589961051940918</v>
      </c>
      <c r="L117" s="7">
        <f>data!M117</f>
        <v>0.59913557767868042</v>
      </c>
      <c r="M117" s="7">
        <f>data!N117</f>
        <v>-3.5298451781272888E-2</v>
      </c>
      <c r="N117" s="32">
        <f>data!O117</f>
        <v>0.86275166273117065</v>
      </c>
      <c r="O117" s="31">
        <f>data!P117</f>
        <v>5.9490818977355957</v>
      </c>
      <c r="P117" s="7">
        <f>data!Q117</f>
        <v>1.0588783025741579</v>
      </c>
      <c r="Q117" s="7">
        <f>data!R117</f>
        <v>0.2357671856880188</v>
      </c>
      <c r="R117" s="32">
        <f>data!S117</f>
        <v>1.299889087677002</v>
      </c>
      <c r="S117" s="7">
        <f t="shared" si="1"/>
        <v>7.6941283673321763</v>
      </c>
      <c r="T117" s="52">
        <f>data!F117</f>
        <v>1</v>
      </c>
      <c r="U117" s="34">
        <f>data!G117</f>
        <v>90</v>
      </c>
      <c r="V117" s="10" t="str">
        <f>VLOOKUP(A117,fantacalcio!A:N,4, FALSE)</f>
        <v>Dc</v>
      </c>
    </row>
    <row r="118" spans="1:22" x14ac:dyDescent="0.25">
      <c r="A118" s="33" t="str">
        <f>data!A118</f>
        <v>Ranieri L.</v>
      </c>
      <c r="B118" s="34" t="str">
        <f>data!B118</f>
        <v>D</v>
      </c>
      <c r="C118" s="10" t="str">
        <f>data!C118</f>
        <v>Fiorentina</v>
      </c>
      <c r="D118" s="10" t="str">
        <f>data!D118</f>
        <v>Empoli</v>
      </c>
      <c r="E118" s="10">
        <f>data!E118</f>
        <v>1</v>
      </c>
      <c r="F118" s="31">
        <f>data!H118</f>
        <v>6.0654259505371408</v>
      </c>
      <c r="G118" s="32">
        <f>data!I118</f>
        <v>0.4699554443359375</v>
      </c>
      <c r="H118" s="31">
        <f>data!J118</f>
        <v>6.1777127616834804</v>
      </c>
      <c r="I118" s="32">
        <f>data!K118</f>
        <v>0.64664506912231445</v>
      </c>
      <c r="J118" s="7" t="str">
        <f>IF(data!T118 &gt; 0,data!T118,"")</f>
        <v/>
      </c>
      <c r="K118" s="31">
        <f>data!L118</f>
        <v>6.0863094329833984</v>
      </c>
      <c r="L118" s="7">
        <f>data!M118</f>
        <v>0.55456298589706421</v>
      </c>
      <c r="M118" s="7">
        <f>data!N118</f>
        <v>-2.7708142995834351E-2</v>
      </c>
      <c r="N118" s="32">
        <f>data!O118</f>
        <v>0.89765942096710205</v>
      </c>
      <c r="O118" s="31">
        <f>data!P118</f>
        <v>5.8912577629089364</v>
      </c>
      <c r="P118" s="7">
        <f>data!Q118</f>
        <v>0.98995393514633179</v>
      </c>
      <c r="Q118" s="7">
        <f>data!R118</f>
        <v>0.21265557408332819</v>
      </c>
      <c r="R118" s="32">
        <f>data!S118</f>
        <v>1.2998847961425779</v>
      </c>
      <c r="S118" s="7">
        <f t="shared" si="1"/>
        <v>7.4710028999281093</v>
      </c>
      <c r="T118" s="52">
        <f>data!F118</f>
        <v>0.45</v>
      </c>
      <c r="U118" s="34">
        <f>data!G118</f>
        <v>35</v>
      </c>
      <c r="V118" s="10" t="str">
        <f>VLOOKUP(A118,fantacalcio!A:N,4, FALSE)</f>
        <v>Ds;Dc</v>
      </c>
    </row>
    <row r="119" spans="1:22" x14ac:dyDescent="0.25">
      <c r="A119" s="33" t="str">
        <f>data!A119</f>
        <v>Bonaventura</v>
      </c>
      <c r="B119" s="34" t="str">
        <f>data!B119</f>
        <v>C</v>
      </c>
      <c r="C119" s="10" t="str">
        <f>data!C119</f>
        <v>Fiorentina</v>
      </c>
      <c r="D119" s="10" t="str">
        <f>data!D119</f>
        <v>Empoli</v>
      </c>
      <c r="E119" s="10">
        <f>data!E119</f>
        <v>1</v>
      </c>
      <c r="F119" s="31">
        <f>data!H119</f>
        <v>6.4693094346140896</v>
      </c>
      <c r="G119" s="32">
        <f>data!I119</f>
        <v>0.59355425834655762</v>
      </c>
      <c r="H119" s="31">
        <f>data!J119</f>
        <v>7.4667021284441182</v>
      </c>
      <c r="I119" s="32">
        <f>data!K119</f>
        <v>1.5327217578887939</v>
      </c>
      <c r="J119" s="7" t="str">
        <f>IF(data!T119 &gt; 0,data!T119,"")</f>
        <v/>
      </c>
      <c r="K119" s="31">
        <f>data!L119</f>
        <v>6.3087954521179199</v>
      </c>
      <c r="L119" s="7">
        <f>data!M119</f>
        <v>0.6542208194732666</v>
      </c>
      <c r="M119" s="7">
        <f>data!N119</f>
        <v>0.17916309833526611</v>
      </c>
      <c r="N119" s="32">
        <f>data!O119</f>
        <v>0.75339233875274658</v>
      </c>
      <c r="O119" s="31">
        <f>data!P119</f>
        <v>5.778409481048584</v>
      </c>
      <c r="P119" s="7">
        <f>data!Q119</f>
        <v>1.4551477432250981</v>
      </c>
      <c r="Q119" s="7">
        <f>data!R119</f>
        <v>0.74268805980682373</v>
      </c>
      <c r="R119" s="32">
        <f>data!S119</f>
        <v>1.299939751625061</v>
      </c>
      <c r="S119" s="7">
        <f t="shared" si="1"/>
        <v>10.532145644221707</v>
      </c>
      <c r="T119" s="52">
        <f>data!F119</f>
        <v>1</v>
      </c>
      <c r="U119" s="34">
        <f>data!G119</f>
        <v>80</v>
      </c>
      <c r="V119" s="10" t="str">
        <f>VLOOKUP(A119,fantacalcio!A:N,4, FALSE)</f>
        <v>C;T</v>
      </c>
    </row>
    <row r="120" spans="1:22" x14ac:dyDescent="0.25">
      <c r="A120" s="33" t="str">
        <f>data!A120</f>
        <v>Ikone'</v>
      </c>
      <c r="B120" s="34" t="str">
        <f>data!B120</f>
        <v>C</v>
      </c>
      <c r="C120" s="10" t="str">
        <f>data!C120</f>
        <v>Fiorentina</v>
      </c>
      <c r="D120" s="10" t="str">
        <f>data!D120</f>
        <v>Empoli</v>
      </c>
      <c r="E120" s="10">
        <f>data!E120</f>
        <v>1</v>
      </c>
      <c r="F120" s="31">
        <f>data!H120</f>
        <v>6.3090732344786042</v>
      </c>
      <c r="G120" s="32">
        <f>data!I120</f>
        <v>0.55580663681030273</v>
      </c>
      <c r="H120" s="31">
        <f>data!J120</f>
        <v>7.0276609075620788</v>
      </c>
      <c r="I120" s="32">
        <f>data!K120</f>
        <v>1.2205302715301509</v>
      </c>
      <c r="J120" s="7" t="str">
        <f>IF(data!T120 &gt; 0,data!T120,"")</f>
        <v/>
      </c>
      <c r="K120" s="31">
        <f>data!L120</f>
        <v>6.1491122245788574</v>
      </c>
      <c r="L120" s="7">
        <f>data!M120</f>
        <v>0.60962247848510742</v>
      </c>
      <c r="M120" s="7">
        <f>data!N120</f>
        <v>0.19165435433387759</v>
      </c>
      <c r="N120" s="32">
        <f>data!O120</f>
        <v>0.78336524963378906</v>
      </c>
      <c r="O120" s="31">
        <f>data!P120</f>
        <v>5.773099422454834</v>
      </c>
      <c r="P120" s="7">
        <f>data!Q120</f>
        <v>1.2802678346633909</v>
      </c>
      <c r="Q120" s="7">
        <f>data!R120</f>
        <v>0.64942693710327148</v>
      </c>
      <c r="R120" s="32">
        <f>data!S120</f>
        <v>1.299931526184082</v>
      </c>
      <c r="S120" s="7">
        <f t="shared" si="1"/>
        <v>9.4687214506223807</v>
      </c>
      <c r="T120" s="52">
        <f>data!F120</f>
        <v>0.35</v>
      </c>
      <c r="U120" s="34">
        <f>data!G120</f>
        <v>60</v>
      </c>
      <c r="V120" s="10" t="str">
        <f>VLOOKUP(A120,fantacalcio!A:N,4, FALSE)</f>
        <v>W</v>
      </c>
    </row>
    <row r="121" spans="1:22" x14ac:dyDescent="0.25">
      <c r="A121" s="33" t="str">
        <f>data!A121</f>
        <v>Castrovilli</v>
      </c>
      <c r="B121" s="34" t="str">
        <f>data!B121</f>
        <v>C</v>
      </c>
      <c r="C121" s="10" t="str">
        <f>data!C121</f>
        <v>Fiorentina</v>
      </c>
      <c r="D121" s="10" t="str">
        <f>data!D121</f>
        <v>Empoli</v>
      </c>
      <c r="E121" s="10">
        <f>data!E121</f>
        <v>1</v>
      </c>
      <c r="F121" s="31">
        <f>data!H121</f>
        <v>6.2953492331572507</v>
      </c>
      <c r="G121" s="32">
        <f>data!I121</f>
        <v>0.56118535995483398</v>
      </c>
      <c r="H121" s="31">
        <f>data!J121</f>
        <v>7.0270710721744214</v>
      </c>
      <c r="I121" s="32">
        <f>data!K121</f>
        <v>1.2326874732971189</v>
      </c>
      <c r="J121" s="7" t="str">
        <f>IF(data!T121 &gt; 0,data!T121,"")</f>
        <v/>
      </c>
      <c r="K121" s="31">
        <f>data!L121</f>
        <v>6.1044020652770996</v>
      </c>
      <c r="L121" s="7">
        <f>data!M121</f>
        <v>0.60791903734207153</v>
      </c>
      <c r="M121" s="7">
        <f>data!N121</f>
        <v>0.22902992367744451</v>
      </c>
      <c r="N121" s="32">
        <f>data!O121</f>
        <v>0.77795720100402832</v>
      </c>
      <c r="O121" s="31">
        <f>data!P121</f>
        <v>5.7535309791564941</v>
      </c>
      <c r="P121" s="7">
        <f>data!Q121</f>
        <v>1.284829378128052</v>
      </c>
      <c r="Q121" s="7">
        <f>data!R121</f>
        <v>0.6555095911026001</v>
      </c>
      <c r="R121" s="32">
        <f>data!S121</f>
        <v>1.29993200302124</v>
      </c>
      <c r="S121" s="7">
        <f t="shared" si="1"/>
        <v>9.4924460187686588</v>
      </c>
      <c r="T121" s="52">
        <f>data!F121</f>
        <v>0</v>
      </c>
      <c r="U121" s="34">
        <f>data!G121</f>
        <v>0</v>
      </c>
      <c r="V121" s="10" t="str">
        <f>VLOOKUP(A121,fantacalcio!A:N,4, FALSE)</f>
        <v>C;T</v>
      </c>
    </row>
    <row r="122" spans="1:22" x14ac:dyDescent="0.25">
      <c r="A122" s="33" t="str">
        <f>data!A122</f>
        <v>Duncan</v>
      </c>
      <c r="B122" s="34" t="str">
        <f>data!B122</f>
        <v>C</v>
      </c>
      <c r="C122" s="10" t="str">
        <f>data!C122</f>
        <v>Fiorentina</v>
      </c>
      <c r="D122" s="10" t="str">
        <f>data!D122</f>
        <v>Empoli</v>
      </c>
      <c r="E122" s="10">
        <f>data!E122</f>
        <v>1</v>
      </c>
      <c r="F122" s="31">
        <f>data!H122</f>
        <v>6.4003217971468942</v>
      </c>
      <c r="G122" s="32">
        <f>data!I122</f>
        <v>0.49643635749816889</v>
      </c>
      <c r="H122" s="31">
        <f>data!J122</f>
        <v>7.0261210604211266</v>
      </c>
      <c r="I122" s="32">
        <f>data!K122</f>
        <v>1.0990209579467769</v>
      </c>
      <c r="J122" s="7" t="str">
        <f>IF(data!T122 &gt; 0,data!T122,"")</f>
        <v/>
      </c>
      <c r="K122" s="31">
        <f>data!L122</f>
        <v>6.2338652610778809</v>
      </c>
      <c r="L122" s="7">
        <f>data!M122</f>
        <v>0.53606539964675903</v>
      </c>
      <c r="M122" s="7">
        <f>data!N122</f>
        <v>0.22669798135757449</v>
      </c>
      <c r="N122" s="32">
        <f>data!O122</f>
        <v>0.83939611911773682</v>
      </c>
      <c r="O122" s="31">
        <f>data!P122</f>
        <v>5.8649411201477051</v>
      </c>
      <c r="P122" s="7">
        <f>data!Q122</f>
        <v>1.1120868921279909</v>
      </c>
      <c r="Q122" s="7">
        <f>data!R122</f>
        <v>0.68358296155929565</v>
      </c>
      <c r="R122" s="32">
        <f>data!S122</f>
        <v>1.2999323606491091</v>
      </c>
      <c r="S122" s="7">
        <f t="shared" si="1"/>
        <v>9.2241629763146804</v>
      </c>
      <c r="T122" s="52">
        <f>data!F122</f>
        <v>0</v>
      </c>
      <c r="U122" s="34">
        <f>data!G122</f>
        <v>60</v>
      </c>
      <c r="V122" s="10" t="str">
        <f>VLOOKUP(A122,fantacalcio!A:N,4, FALSE)</f>
        <v>C</v>
      </c>
    </row>
    <row r="123" spans="1:22" x14ac:dyDescent="0.25">
      <c r="A123" s="33" t="str">
        <f>data!A123</f>
        <v>Mandragora</v>
      </c>
      <c r="B123" s="34" t="str">
        <f>data!B123</f>
        <v>C</v>
      </c>
      <c r="C123" s="10" t="str">
        <f>data!C123</f>
        <v>Fiorentina</v>
      </c>
      <c r="D123" s="10" t="str">
        <f>data!D123</f>
        <v>Empoli</v>
      </c>
      <c r="E123" s="10">
        <f>data!E123</f>
        <v>1</v>
      </c>
      <c r="F123" s="31">
        <f>data!H123</f>
        <v>6.2595021764717069</v>
      </c>
      <c r="G123" s="32">
        <f>data!I123</f>
        <v>0.55696392059326172</v>
      </c>
      <c r="H123" s="31">
        <f>data!J123</f>
        <v>6.9669391748857388</v>
      </c>
      <c r="I123" s="32">
        <f>data!K123</f>
        <v>1.193993091583252</v>
      </c>
      <c r="J123" s="7" t="str">
        <f>IF(data!T123 &gt; 0,data!T123,"")</f>
        <v/>
      </c>
      <c r="K123" s="31">
        <f>data!L123</f>
        <v>6.0560941696166992</v>
      </c>
      <c r="L123" s="7">
        <f>data!M123</f>
        <v>0.59926837682723999</v>
      </c>
      <c r="M123" s="7">
        <f>data!N123</f>
        <v>0.2472994327545166</v>
      </c>
      <c r="N123" s="32">
        <f>data!O123</f>
        <v>0.7824782133102417</v>
      </c>
      <c r="O123" s="31">
        <f>data!P123</f>
        <v>5.747795581817627</v>
      </c>
      <c r="P123" s="7">
        <f>data!Q123</f>
        <v>1.262603878974915</v>
      </c>
      <c r="Q123" s="7">
        <f>data!R123</f>
        <v>0.64165341854095459</v>
      </c>
      <c r="R123" s="32">
        <f>data!S123</f>
        <v>1.2999308109283449</v>
      </c>
      <c r="S123" s="7">
        <f t="shared" si="1"/>
        <v>9.3549253580522418</v>
      </c>
      <c r="T123" s="52">
        <f>data!F123</f>
        <v>1</v>
      </c>
      <c r="U123" s="34">
        <f>data!G123</f>
        <v>75</v>
      </c>
      <c r="V123" s="10" t="str">
        <f>VLOOKUP(A123,fantacalcio!A:N,4, FALSE)</f>
        <v>M;C</v>
      </c>
    </row>
    <row r="124" spans="1:22" x14ac:dyDescent="0.25">
      <c r="A124" s="33" t="str">
        <f>data!A124</f>
        <v>Barak</v>
      </c>
      <c r="B124" s="34" t="str">
        <f>data!B124</f>
        <v>C</v>
      </c>
      <c r="C124" s="10" t="str">
        <f>data!C124</f>
        <v>Fiorentina</v>
      </c>
      <c r="D124" s="10" t="str">
        <f>data!D124</f>
        <v>Empoli</v>
      </c>
      <c r="E124" s="10">
        <f>data!E124</f>
        <v>1</v>
      </c>
      <c r="F124" s="31">
        <f>data!H124</f>
        <v>6.1326129988408322</v>
      </c>
      <c r="G124" s="32">
        <f>data!I124</f>
        <v>0.48722219467163091</v>
      </c>
      <c r="H124" s="31">
        <f>data!J124</f>
        <v>6.4819873346584824</v>
      </c>
      <c r="I124" s="32">
        <f>data!K124</f>
        <v>0.76325154304504395</v>
      </c>
      <c r="J124" s="7" t="str">
        <f>IF(data!T124 &gt; 0,data!T124,"")</f>
        <v/>
      </c>
      <c r="K124" s="31">
        <f>data!L124</f>
        <v>5.9896240234375</v>
      </c>
      <c r="L124" s="7">
        <f>data!M124</f>
        <v>0.53216069936752319</v>
      </c>
      <c r="M124" s="7">
        <f>data!N124</f>
        <v>0.19649142026901251</v>
      </c>
      <c r="N124" s="32">
        <f>data!O124</f>
        <v>0.84673464298248291</v>
      </c>
      <c r="O124" s="31">
        <f>data!P124</f>
        <v>5.8099188804626456</v>
      </c>
      <c r="P124" s="7">
        <f>data!Q124</f>
        <v>0.92538511753082275</v>
      </c>
      <c r="Q124" s="7">
        <f>data!R124</f>
        <v>0.50377285480499268</v>
      </c>
      <c r="R124" s="32">
        <f>data!S124</f>
        <v>1.299914956092834</v>
      </c>
      <c r="S124" s="7">
        <f t="shared" si="1"/>
        <v>8.0084904207485703</v>
      </c>
      <c r="T124" s="52">
        <f>data!F124</f>
        <v>0</v>
      </c>
      <c r="U124" s="34">
        <f>data!G124</f>
        <v>40</v>
      </c>
      <c r="V124" s="10" t="str">
        <f>VLOOKUP(A124,fantacalcio!A:N,4, FALSE)</f>
        <v>T</v>
      </c>
    </row>
    <row r="125" spans="1:22" x14ac:dyDescent="0.25">
      <c r="A125" s="33" t="str">
        <f>data!A125</f>
        <v>Amatucci</v>
      </c>
      <c r="B125" s="34" t="str">
        <f>data!B125</f>
        <v>C</v>
      </c>
      <c r="C125" s="10" t="str">
        <f>data!C125</f>
        <v>Fiorentina</v>
      </c>
      <c r="D125" s="10" t="str">
        <f>data!D125</f>
        <v>Empoli</v>
      </c>
      <c r="E125" s="10">
        <f>data!E125</f>
        <v>1</v>
      </c>
      <c r="F125" s="31">
        <f>data!H125</f>
        <v>6.1939767348028791</v>
      </c>
      <c r="G125" s="32">
        <f>data!I125</f>
        <v>0.49949741363525391</v>
      </c>
      <c r="H125" s="31">
        <f>data!J125</f>
        <v>6.3786298336725293</v>
      </c>
      <c r="I125" s="32">
        <f>data!K125</f>
        <v>0.70089864730834961</v>
      </c>
      <c r="J125" s="7" t="str">
        <f>IF(data!T125 &gt; 0,data!T125,"")</f>
        <v/>
      </c>
      <c r="K125" s="31">
        <f>data!L125</f>
        <v>6.2074384689331046</v>
      </c>
      <c r="L125" s="7">
        <f>data!M125</f>
        <v>0.58563792705535889</v>
      </c>
      <c r="M125" s="7">
        <f>data!N125</f>
        <v>-1.6897425055503849E-2</v>
      </c>
      <c r="N125" s="32">
        <f>data!O125</f>
        <v>0.86657285690307617</v>
      </c>
      <c r="O125" s="31">
        <f>data!P125</f>
        <v>5.9812150001525879</v>
      </c>
      <c r="P125" s="7">
        <f>data!Q125</f>
        <v>1.0229446887969971</v>
      </c>
      <c r="Q125" s="7">
        <f>data!R125</f>
        <v>0.28275448083877558</v>
      </c>
      <c r="R125" s="32">
        <f>data!S125</f>
        <v>1.299893975257874</v>
      </c>
      <c r="S125" s="7">
        <f t="shared" si="1"/>
        <v>7.7804271282892286</v>
      </c>
      <c r="T125" s="52">
        <f>data!F125</f>
        <v>0</v>
      </c>
      <c r="U125" s="34">
        <f>data!G125</f>
        <v>10</v>
      </c>
      <c r="V125" s="10" t="str">
        <f>VLOOKUP(A125,fantacalcio!A:N,4, FALSE)</f>
        <v>M;C</v>
      </c>
    </row>
    <row r="126" spans="1:22" x14ac:dyDescent="0.25">
      <c r="A126" s="33" t="str">
        <f>data!A126</f>
        <v>Arthur Melo</v>
      </c>
      <c r="B126" s="34" t="str">
        <f>data!B126</f>
        <v>C</v>
      </c>
      <c r="C126" s="10" t="str">
        <f>data!C126</f>
        <v>Fiorentina</v>
      </c>
      <c r="D126" s="10" t="str">
        <f>data!D126</f>
        <v>Empoli</v>
      </c>
      <c r="E126" s="10">
        <f>data!E126</f>
        <v>1</v>
      </c>
      <c r="F126" s="31">
        <f>data!H126</f>
        <v>6.2101540852307444</v>
      </c>
      <c r="G126" s="32">
        <f>data!I126</f>
        <v>0.4066469669342041</v>
      </c>
      <c r="H126" s="31">
        <f>data!J126</f>
        <v>6.3359014375597251</v>
      </c>
      <c r="I126" s="32">
        <f>data!K126</f>
        <v>0.49083900451660162</v>
      </c>
      <c r="J126" s="7" t="str">
        <f>IF(data!T126 &gt; 0,data!T126,"")</f>
        <v/>
      </c>
      <c r="K126" s="31">
        <f>data!L126</f>
        <v>6.1921706199645996</v>
      </c>
      <c r="L126" s="7">
        <f>data!M126</f>
        <v>0.47385528683662409</v>
      </c>
      <c r="M126" s="7">
        <f>data!N126</f>
        <v>2.7965269982814789E-2</v>
      </c>
      <c r="N126" s="32">
        <f>data!O126</f>
        <v>0.94376093149185181</v>
      </c>
      <c r="O126" s="31">
        <f>data!P126</f>
        <v>6.0360488891601563</v>
      </c>
      <c r="P126" s="7">
        <f>data!Q126</f>
        <v>0.70243459939956665</v>
      </c>
      <c r="Q126" s="7">
        <f>data!R126</f>
        <v>0.30932441353797913</v>
      </c>
      <c r="R126" s="32">
        <f>data!S126</f>
        <v>1.299890518188477</v>
      </c>
      <c r="S126" s="7">
        <f t="shared" si="1"/>
        <v>7.3175794465929282</v>
      </c>
      <c r="T126" s="52">
        <f>data!F126</f>
        <v>1</v>
      </c>
      <c r="U126" s="34">
        <f>data!G126</f>
        <v>90</v>
      </c>
      <c r="V126" s="10" t="str">
        <f>VLOOKUP(A126,fantacalcio!A:N,4, FALSE)</f>
        <v>M;C</v>
      </c>
    </row>
    <row r="127" spans="1:22" x14ac:dyDescent="0.25">
      <c r="A127" s="33" t="str">
        <f>data!A127</f>
        <v>Sottil</v>
      </c>
      <c r="B127" s="34" t="str">
        <f>data!B127</f>
        <v>C</v>
      </c>
      <c r="C127" s="10" t="str">
        <f>data!C127</f>
        <v>Fiorentina</v>
      </c>
      <c r="D127" s="10" t="str">
        <f>data!D127</f>
        <v>Empoli</v>
      </c>
      <c r="E127" s="10">
        <f>data!E127</f>
        <v>1</v>
      </c>
      <c r="F127" s="31">
        <f>data!H127</f>
        <v>6.0869512267175878</v>
      </c>
      <c r="G127" s="32">
        <f>data!I127</f>
        <v>0.38053274154663091</v>
      </c>
      <c r="H127" s="31">
        <f>data!J127</f>
        <v>6.2837421219826881</v>
      </c>
      <c r="I127" s="32">
        <f>data!K127</f>
        <v>0.52341270446777344</v>
      </c>
      <c r="J127" s="7" t="str">
        <f>IF(data!T127 &gt; 0,data!T127,"")</f>
        <v/>
      </c>
      <c r="K127" s="31">
        <f>data!L127</f>
        <v>6.053166389465332</v>
      </c>
      <c r="L127" s="7">
        <f>data!M127</f>
        <v>0.43959853053092962</v>
      </c>
      <c r="M127" s="7">
        <f>data!N127</f>
        <v>5.6652002036571503E-2</v>
      </c>
      <c r="N127" s="32">
        <f>data!O127</f>
        <v>0.96733212471008301</v>
      </c>
      <c r="O127" s="31">
        <f>data!P127</f>
        <v>5.9027791023254386</v>
      </c>
      <c r="P127" s="7">
        <f>data!Q127</f>
        <v>0.70475167036056519</v>
      </c>
      <c r="Q127" s="7">
        <f>data!R127</f>
        <v>0.38594990968704218</v>
      </c>
      <c r="R127" s="32">
        <f>data!S127</f>
        <v>1.299899101257324</v>
      </c>
      <c r="S127" s="7">
        <f t="shared" si="1"/>
        <v>7.330567530918235</v>
      </c>
      <c r="T127" s="52">
        <f>data!F127</f>
        <v>0</v>
      </c>
      <c r="U127" s="34">
        <f>data!G127</f>
        <v>40</v>
      </c>
      <c r="V127" s="10" t="str">
        <f>VLOOKUP(A127,fantacalcio!A:N,4, FALSE)</f>
        <v>W</v>
      </c>
    </row>
    <row r="128" spans="1:22" x14ac:dyDescent="0.25">
      <c r="A128" s="33" t="str">
        <f>data!A128</f>
        <v>Infantino</v>
      </c>
      <c r="B128" s="34" t="str">
        <f>data!B128</f>
        <v>C</v>
      </c>
      <c r="C128" s="10" t="str">
        <f>data!C128</f>
        <v>Fiorentina</v>
      </c>
      <c r="D128" s="10" t="str">
        <f>data!D128</f>
        <v>Empoli</v>
      </c>
      <c r="E128" s="10">
        <f>data!E128</f>
        <v>1</v>
      </c>
      <c r="F128" s="31">
        <f>data!H128</f>
        <v>6.0924815095017841</v>
      </c>
      <c r="G128" s="32">
        <f>data!I128</f>
        <v>0.45316410064697271</v>
      </c>
      <c r="H128" s="31">
        <f>data!J128</f>
        <v>6.1399213002847857</v>
      </c>
      <c r="I128" s="32">
        <f>data!K128</f>
        <v>0.54596734046936035</v>
      </c>
      <c r="J128" s="7" t="str">
        <f>IF(data!T128 &gt; 0,data!T128,"")</f>
        <v/>
      </c>
      <c r="K128" s="31">
        <f>data!L128</f>
        <v>6.1416416168212891</v>
      </c>
      <c r="L128" s="7">
        <f>data!M128</f>
        <v>0.54174894094467163</v>
      </c>
      <c r="M128" s="7">
        <f>data!N128</f>
        <v>-6.6776126623153687E-2</v>
      </c>
      <c r="N128" s="32">
        <f>data!O128</f>
        <v>0.91754710674285889</v>
      </c>
      <c r="O128" s="31">
        <f>data!P128</f>
        <v>5.9758667945861816</v>
      </c>
      <c r="P128" s="7">
        <f>data!Q128</f>
        <v>0.87284213304519653</v>
      </c>
      <c r="Q128" s="7">
        <f>data!R128</f>
        <v>0.13913601636886599</v>
      </c>
      <c r="R128" s="32">
        <f>data!S128</f>
        <v>1.2998726367950439</v>
      </c>
      <c r="S128" s="7">
        <f t="shared" si="1"/>
        <v>7.2318559812235064</v>
      </c>
      <c r="T128" s="52">
        <f>data!F128</f>
        <v>0</v>
      </c>
      <c r="U128" s="34">
        <f>data!G128</f>
        <v>25</v>
      </c>
      <c r="V128" s="10" t="str">
        <f>VLOOKUP(A128,fantacalcio!A:N,4, FALSE)</f>
        <v>W;T</v>
      </c>
    </row>
    <row r="129" spans="1:22" x14ac:dyDescent="0.25">
      <c r="A129" s="33" t="str">
        <f>data!A129</f>
        <v>Lopez M.</v>
      </c>
      <c r="B129" s="34" t="str">
        <f>data!B129</f>
        <v>C</v>
      </c>
      <c r="C129" s="10" t="str">
        <f>data!C129</f>
        <v>Fiorentina</v>
      </c>
      <c r="D129" s="10" t="str">
        <f>data!D129</f>
        <v>Empoli</v>
      </c>
      <c r="E129" s="10">
        <f>data!E129</f>
        <v>1</v>
      </c>
      <c r="F129" s="31">
        <f>data!H129</f>
        <v>6.0602999107855036</v>
      </c>
      <c r="G129" s="32">
        <f>data!I129</f>
        <v>0.42548131942749018</v>
      </c>
      <c r="H129" s="31">
        <f>data!J129</f>
        <v>6.0831763966361629</v>
      </c>
      <c r="I129" s="32">
        <f>data!K129</f>
        <v>0.46845889091491699</v>
      </c>
      <c r="J129" s="7" t="str">
        <f>IF(data!T129 &gt; 0,data!T129,"")</f>
        <v/>
      </c>
      <c r="K129" s="31">
        <f>data!L129</f>
        <v>6.0996026992797852</v>
      </c>
      <c r="L129" s="7">
        <f>data!M129</f>
        <v>0.50877350568771362</v>
      </c>
      <c r="M129" s="7">
        <f>data!N129</f>
        <v>-5.6893032044172287E-2</v>
      </c>
      <c r="N129" s="32">
        <f>data!O129</f>
        <v>0.93826985359191895</v>
      </c>
      <c r="O129" s="31">
        <f>data!P129</f>
        <v>5.9705796241760254</v>
      </c>
      <c r="P129" s="7">
        <f>data!Q129</f>
        <v>0.76039588451385498</v>
      </c>
      <c r="Q129" s="7">
        <f>data!R129</f>
        <v>0.10984081029891971</v>
      </c>
      <c r="R129" s="32">
        <f>data!S129</f>
        <v>1.2998654842376709</v>
      </c>
      <c r="S129" s="7">
        <f t="shared" si="1"/>
        <v>7.0200941784659969</v>
      </c>
      <c r="T129" s="52">
        <f>data!F129</f>
        <v>0</v>
      </c>
      <c r="U129" s="34">
        <f>data!G129</f>
        <v>40</v>
      </c>
      <c r="V129" s="10" t="str">
        <f>VLOOKUP(A129,fantacalcio!A:N,4, FALSE)</f>
        <v>M;C</v>
      </c>
    </row>
    <row r="130" spans="1:22" x14ac:dyDescent="0.25">
      <c r="A130" s="33" t="str">
        <f>data!A130</f>
        <v>Gonzalez N.</v>
      </c>
      <c r="B130" s="34" t="str">
        <f>data!B130</f>
        <v>A</v>
      </c>
      <c r="C130" s="10" t="str">
        <f>data!C130</f>
        <v>Fiorentina</v>
      </c>
      <c r="D130" s="10" t="str">
        <f>data!D130</f>
        <v>Empoli</v>
      </c>
      <c r="E130" s="10">
        <f>data!E130</f>
        <v>1</v>
      </c>
      <c r="F130" s="31">
        <f>data!H130</f>
        <v>6.5084467304204754</v>
      </c>
      <c r="G130" s="32">
        <f>data!I130</f>
        <v>0.63900041580200195</v>
      </c>
      <c r="H130" s="31">
        <f>data!J130</f>
        <v>7.7340312797543778</v>
      </c>
      <c r="I130" s="32">
        <f>data!K130</f>
        <v>1.7676970958709719</v>
      </c>
      <c r="J130" s="7" t="str">
        <f>IF(data!T130 &gt; 0,data!T130,"")</f>
        <v/>
      </c>
      <c r="K130" s="31">
        <f>data!L130</f>
        <v>6.3321471214294434</v>
      </c>
      <c r="L130" s="7">
        <f>data!M130</f>
        <v>0.70422947406768799</v>
      </c>
      <c r="M130" s="7">
        <f>data!N130</f>
        <v>0.1826414167881012</v>
      </c>
      <c r="N130" s="32">
        <f>data!O130</f>
        <v>0.71962326765060425</v>
      </c>
      <c r="O130" s="31">
        <f>data!P130</f>
        <v>5.7024435997009277</v>
      </c>
      <c r="P130" s="7">
        <f>data!Q130</f>
        <v>1.5482441186904909</v>
      </c>
      <c r="Q130" s="7">
        <f>data!R130</f>
        <v>0.81525874137878418</v>
      </c>
      <c r="R130" s="32">
        <f>data!S130</f>
        <v>1.299944996833801</v>
      </c>
      <c r="S130" s="7">
        <f t="shared" ref="S130:S193" si="2">IF(B130="P",H130-2*I130,H130+2*I130)</f>
        <v>11.269425471496321</v>
      </c>
      <c r="T130" s="52">
        <f>data!F130</f>
        <v>0.65</v>
      </c>
      <c r="U130" s="34">
        <f>data!G130</f>
        <v>65</v>
      </c>
      <c r="V130" s="10" t="str">
        <f>VLOOKUP(A130,fantacalcio!A:N,4, FALSE)</f>
        <v>A</v>
      </c>
    </row>
    <row r="131" spans="1:22" x14ac:dyDescent="0.25">
      <c r="A131" s="33" t="str">
        <f>data!A131</f>
        <v>Kouame'</v>
      </c>
      <c r="B131" s="34" t="str">
        <f>data!B131</f>
        <v>A</v>
      </c>
      <c r="C131" s="10" t="str">
        <f>data!C131</f>
        <v>Fiorentina</v>
      </c>
      <c r="D131" s="10" t="str">
        <f>data!D131</f>
        <v>Empoli</v>
      </c>
      <c r="E131" s="10">
        <f>data!E131</f>
        <v>1</v>
      </c>
      <c r="F131" s="31">
        <f>data!H131</f>
        <v>6.3682019207363627</v>
      </c>
      <c r="G131" s="32">
        <f>data!I131</f>
        <v>0.60609126091003418</v>
      </c>
      <c r="H131" s="31">
        <f>data!J131</f>
        <v>7.3547987374703263</v>
      </c>
      <c r="I131" s="32">
        <f>data!K131</f>
        <v>1.5151102542877199</v>
      </c>
      <c r="J131" s="7" t="str">
        <f>IF(data!T131 &gt; 0,data!T131,"")</f>
        <v/>
      </c>
      <c r="K131" s="31">
        <f>data!L131</f>
        <v>6.1804704666137704</v>
      </c>
      <c r="L131" s="7">
        <f>data!M131</f>
        <v>0.66273868083953857</v>
      </c>
      <c r="M131" s="7">
        <f>data!N131</f>
        <v>0.20659112930297849</v>
      </c>
      <c r="N131" s="32">
        <f>data!O131</f>
        <v>0.74161088466644287</v>
      </c>
      <c r="O131" s="31">
        <f>data!P131</f>
        <v>5.7023930549621582</v>
      </c>
      <c r="P131" s="7">
        <f>data!Q131</f>
        <v>1.46217405796051</v>
      </c>
      <c r="Q131" s="7">
        <f>data!R131</f>
        <v>0.7276681661605835</v>
      </c>
      <c r="R131" s="32">
        <f>data!S131</f>
        <v>1.2999386787414551</v>
      </c>
      <c r="S131" s="7">
        <f t="shared" si="2"/>
        <v>10.385019246045767</v>
      </c>
      <c r="T131" s="52">
        <f>data!F131</f>
        <v>0</v>
      </c>
      <c r="U131" s="34">
        <f>data!G131</f>
        <v>50</v>
      </c>
      <c r="V131" s="10" t="str">
        <f>VLOOKUP(A131,fantacalcio!A:N,4, FALSE)</f>
        <v>A</v>
      </c>
    </row>
    <row r="132" spans="1:22" x14ac:dyDescent="0.25">
      <c r="A132" s="33" t="str">
        <f>data!A132</f>
        <v>Nzola</v>
      </c>
      <c r="B132" s="34" t="str">
        <f>data!B132</f>
        <v>A</v>
      </c>
      <c r="C132" s="10" t="str">
        <f>data!C132</f>
        <v>Fiorentina</v>
      </c>
      <c r="D132" s="10" t="str">
        <f>data!D132</f>
        <v>Empoli</v>
      </c>
      <c r="E132" s="10">
        <f>data!E132</f>
        <v>1</v>
      </c>
      <c r="F132" s="31">
        <f>data!H132</f>
        <v>6.130085069809204</v>
      </c>
      <c r="G132" s="32">
        <f>data!I132</f>
        <v>0.63875436782836914</v>
      </c>
      <c r="H132" s="31">
        <f>data!J132</f>
        <v>7.060902060229866</v>
      </c>
      <c r="I132" s="32">
        <f>data!K132</f>
        <v>1.4228866100311279</v>
      </c>
      <c r="J132" s="7" t="str">
        <f>IF(data!T132 &gt; 0,data!T132,"")</f>
        <v/>
      </c>
      <c r="K132" s="31">
        <f>data!L132</f>
        <v>5.6925449371337891</v>
      </c>
      <c r="L132" s="7">
        <f>data!M132</f>
        <v>0.63481009006500244</v>
      </c>
      <c r="M132" s="7">
        <f>data!N132</f>
        <v>0.49400168657302862</v>
      </c>
      <c r="N132" s="32">
        <f>data!O132</f>
        <v>0.70618104934692383</v>
      </c>
      <c r="O132" s="31">
        <f>data!P132</f>
        <v>5.450192928314209</v>
      </c>
      <c r="P132" s="7">
        <f>data!Q132</f>
        <v>1.2854353189468379</v>
      </c>
      <c r="Q132" s="7">
        <f>data!R132</f>
        <v>0.78763777017593384</v>
      </c>
      <c r="R132" s="32">
        <f>data!S132</f>
        <v>1.299940824508667</v>
      </c>
      <c r="S132" s="7">
        <f t="shared" si="2"/>
        <v>9.9066752802921219</v>
      </c>
      <c r="T132" s="52">
        <f>data!F132</f>
        <v>1</v>
      </c>
      <c r="U132" s="34">
        <f>data!G132</f>
        <v>90</v>
      </c>
      <c r="V132" s="10" t="str">
        <f>VLOOKUP(A132,fantacalcio!A:N,4, FALSE)</f>
        <v>Pc</v>
      </c>
    </row>
    <row r="133" spans="1:22" x14ac:dyDescent="0.25">
      <c r="A133" s="33" t="str">
        <f>data!A133</f>
        <v>Beltran L.</v>
      </c>
      <c r="B133" s="34" t="str">
        <f>data!B133</f>
        <v>A</v>
      </c>
      <c r="C133" s="10" t="str">
        <f>data!C133</f>
        <v>Fiorentina</v>
      </c>
      <c r="D133" s="10" t="str">
        <f>data!D133</f>
        <v>Empoli</v>
      </c>
      <c r="E133" s="10">
        <f>data!E133</f>
        <v>1</v>
      </c>
      <c r="F133" s="31">
        <f>data!H133</f>
        <v>6.1414530417117978</v>
      </c>
      <c r="G133" s="32">
        <f>data!I133</f>
        <v>0.4448850154876709</v>
      </c>
      <c r="H133" s="31">
        <f>data!J133</f>
        <v>6.5113883867165567</v>
      </c>
      <c r="I133" s="32">
        <f>data!K133</f>
        <v>0.71888852119445801</v>
      </c>
      <c r="J133" s="7" t="str">
        <f>IF(data!T133 &gt; 0,data!T133,"")</f>
        <v/>
      </c>
      <c r="K133" s="31">
        <f>data!L133</f>
        <v>5.9889082908630371</v>
      </c>
      <c r="L133" s="7">
        <f>data!M133</f>
        <v>0.47730103135108948</v>
      </c>
      <c r="M133" s="7">
        <f>data!N133</f>
        <v>0.23344454169273379</v>
      </c>
      <c r="N133" s="32">
        <f>data!O133</f>
        <v>0.89079546928405762</v>
      </c>
      <c r="O133" s="31">
        <f>data!P133</f>
        <v>5.8074631690979004</v>
      </c>
      <c r="P133" s="7">
        <f>data!Q133</f>
        <v>0.79620599746704102</v>
      </c>
      <c r="Q133" s="7">
        <f>data!R133</f>
        <v>0.59645813703536987</v>
      </c>
      <c r="R133" s="32">
        <f>data!S133</f>
        <v>1.2999211549758909</v>
      </c>
      <c r="S133" s="7">
        <f t="shared" si="2"/>
        <v>7.9491654291054727</v>
      </c>
      <c r="T133" s="52">
        <f>data!F133</f>
        <v>0</v>
      </c>
      <c r="U133" s="34">
        <f>data!G133</f>
        <v>55</v>
      </c>
      <c r="V133" s="10" t="str">
        <f>VLOOKUP(A133,fantacalcio!A:N,4, FALSE)</f>
        <v>Pc</v>
      </c>
    </row>
    <row r="134" spans="1:22" x14ac:dyDescent="0.25">
      <c r="A134" s="33" t="str">
        <f>data!A134</f>
        <v>Brekalo</v>
      </c>
      <c r="B134" s="34" t="str">
        <f>data!B134</f>
        <v>A</v>
      </c>
      <c r="C134" s="10" t="str">
        <f>data!C134</f>
        <v>Fiorentina</v>
      </c>
      <c r="D134" s="10" t="str">
        <f>data!D134</f>
        <v>Empoli</v>
      </c>
      <c r="E134" s="10">
        <f>data!E134</f>
        <v>1</v>
      </c>
      <c r="F134" s="31">
        <f>data!H134</f>
        <v>6.1419099363177647</v>
      </c>
      <c r="G134" s="32">
        <f>data!I134</f>
        <v>0.45496034622192377</v>
      </c>
      <c r="H134" s="31">
        <f>data!J134</f>
        <v>6.3497990619783033</v>
      </c>
      <c r="I134" s="32">
        <f>data!K134</f>
        <v>0.58118844032287598</v>
      </c>
      <c r="J134" s="7" t="str">
        <f>IF(data!T134 &gt; 0,data!T134,"")</f>
        <v/>
      </c>
      <c r="K134" s="31">
        <f>data!L134</f>
        <v>6.0546302795410156</v>
      </c>
      <c r="L134" s="7">
        <f>data!M134</f>
        <v>0.51023751497268677</v>
      </c>
      <c r="M134" s="7">
        <f>data!N134</f>
        <v>0.12556126713752749</v>
      </c>
      <c r="N134" s="32">
        <f>data!O134</f>
        <v>0.88376057147979736</v>
      </c>
      <c r="O134" s="31">
        <f>data!P134</f>
        <v>5.9191708564758301</v>
      </c>
      <c r="P134" s="7">
        <f>data!Q134</f>
        <v>0.77651602029800415</v>
      </c>
      <c r="Q134" s="7">
        <f>data!R134</f>
        <v>0.39515841007232672</v>
      </c>
      <c r="R134" s="32">
        <f>data!S134</f>
        <v>1.2999017238616939</v>
      </c>
      <c r="S134" s="7">
        <f t="shared" si="2"/>
        <v>7.5121759426240553</v>
      </c>
      <c r="T134" s="52">
        <f>data!F134</f>
        <v>1</v>
      </c>
      <c r="U134" s="34">
        <f>data!G134</f>
        <v>70</v>
      </c>
      <c r="V134" s="10" t="str">
        <f>VLOOKUP(A134,fantacalcio!A:N,4, FALSE)</f>
        <v>W;A</v>
      </c>
    </row>
    <row r="135" spans="1:22" x14ac:dyDescent="0.25">
      <c r="A135" s="33" t="str">
        <f>data!A135</f>
        <v>Cerofolini</v>
      </c>
      <c r="B135" s="34" t="str">
        <f>data!B135</f>
        <v>P</v>
      </c>
      <c r="C135" s="10" t="str">
        <f>data!C135</f>
        <v>Frosinone</v>
      </c>
      <c r="D135" s="10" t="str">
        <f>data!D135</f>
        <v>Bologna</v>
      </c>
      <c r="E135" s="10">
        <f>data!E135</f>
        <v>0</v>
      </c>
      <c r="F135" s="31">
        <f>data!H135</f>
        <v>6.1888775608726636</v>
      </c>
      <c r="G135" s="32">
        <f>data!I135</f>
        <v>0.47639656066894531</v>
      </c>
      <c r="H135" s="31">
        <f>data!J135</f>
        <v>5.0307165634619553</v>
      </c>
      <c r="I135" s="32">
        <f>data!K135</f>
        <v>0.72043085098266602</v>
      </c>
      <c r="J135" s="7">
        <f>IF(data!T135 &gt; 0,data!T135,"")</f>
        <v>25.552508234977719</v>
      </c>
      <c r="K135" s="31">
        <f>data!L135</f>
        <v>6.0291633605957031</v>
      </c>
      <c r="L135" s="7">
        <f>data!M135</f>
        <v>0.50005948543548584</v>
      </c>
      <c r="M135" s="7">
        <f>data!N135</f>
        <v>0.23401761054992681</v>
      </c>
      <c r="N135" s="32">
        <f>data!O135</f>
        <v>1.1591124534606929</v>
      </c>
      <c r="O135" s="31">
        <f>data!P135</f>
        <v>5.3240361213684082</v>
      </c>
      <c r="P135" s="7">
        <f>data!Q135</f>
        <v>1.05241847038269</v>
      </c>
      <c r="Q135" s="7">
        <f>data!R135</f>
        <v>-0.2043024152517319</v>
      </c>
      <c r="R135" s="32">
        <f>data!S135</f>
        <v>0.97561132907867432</v>
      </c>
      <c r="S135" s="7">
        <f t="shared" si="2"/>
        <v>3.5898548614966233</v>
      </c>
      <c r="T135" s="52">
        <f>data!F135</f>
        <v>0</v>
      </c>
      <c r="U135" s="34">
        <f>data!G135</f>
        <v>5</v>
      </c>
      <c r="V135" s="10" t="str">
        <f>VLOOKUP(A135,fantacalcio!A:N,4, FALSE)</f>
        <v>Por</v>
      </c>
    </row>
    <row r="136" spans="1:22" x14ac:dyDescent="0.25">
      <c r="A136" s="33" t="str">
        <f>data!A136</f>
        <v>Turati</v>
      </c>
      <c r="B136" s="34" t="str">
        <f>data!B136</f>
        <v>P</v>
      </c>
      <c r="C136" s="10" t="str">
        <f>data!C136</f>
        <v>Frosinone</v>
      </c>
      <c r="D136" s="10" t="str">
        <f>data!D136</f>
        <v>Bologna</v>
      </c>
      <c r="E136" s="10">
        <f>data!E136</f>
        <v>0</v>
      </c>
      <c r="F136" s="31">
        <f>data!H136</f>
        <v>6.1928419815051141</v>
      </c>
      <c r="G136" s="32">
        <f>data!I136</f>
        <v>0.5070338249206543</v>
      </c>
      <c r="H136" s="31">
        <f>data!J136</f>
        <v>4.9341381367750694</v>
      </c>
      <c r="I136" s="32">
        <f>data!K136</f>
        <v>0.68134903907775879</v>
      </c>
      <c r="J136" s="7">
        <f>IF(data!T136 &gt; 0,data!T136,"")</f>
        <v>24.0897536277771</v>
      </c>
      <c r="K136" s="31">
        <f>data!L136</f>
        <v>5.9705467224121094</v>
      </c>
      <c r="L136" s="7">
        <f>data!M136</f>
        <v>0.49829384684562678</v>
      </c>
      <c r="M136" s="7">
        <f>data!N136</f>
        <v>0.32326924800872803</v>
      </c>
      <c r="N136" s="32">
        <f>data!O136</f>
        <v>1.1598577499389651</v>
      </c>
      <c r="O136" s="31">
        <f>data!P136</f>
        <v>5.1856536865234384</v>
      </c>
      <c r="P136" s="7">
        <f>data!Q136</f>
        <v>1.00773549079895</v>
      </c>
      <c r="Q136" s="7">
        <f>data!R136</f>
        <v>-0.1832864731550217</v>
      </c>
      <c r="R136" s="32">
        <f>data!S136</f>
        <v>1.0041153430938721</v>
      </c>
      <c r="S136" s="7">
        <f t="shared" si="2"/>
        <v>3.5714400586195518</v>
      </c>
      <c r="T136" s="52">
        <f>data!F136</f>
        <v>1</v>
      </c>
      <c r="U136" s="34">
        <f>data!G136</f>
        <v>90</v>
      </c>
      <c r="V136" s="10" t="str">
        <f>VLOOKUP(A136,fantacalcio!A:N,4, FALSE)</f>
        <v>Por</v>
      </c>
    </row>
    <row r="137" spans="1:22" x14ac:dyDescent="0.25">
      <c r="A137" s="33" t="str">
        <f>data!A137</f>
        <v>Monterisi</v>
      </c>
      <c r="B137" s="34" t="str">
        <f>data!B137</f>
        <v>D</v>
      </c>
      <c r="C137" s="10" t="str">
        <f>data!C137</f>
        <v>Frosinone</v>
      </c>
      <c r="D137" s="10" t="str">
        <f>data!D137</f>
        <v>Bologna</v>
      </c>
      <c r="E137" s="10">
        <f>data!E137</f>
        <v>0</v>
      </c>
      <c r="F137" s="31">
        <f>data!H137</f>
        <v>6.0037089197005411</v>
      </c>
      <c r="G137" s="32">
        <f>data!I137</f>
        <v>0.53662610054016113</v>
      </c>
      <c r="H137" s="31">
        <f>data!J137</f>
        <v>6.2905858047386394</v>
      </c>
      <c r="I137" s="32">
        <f>data!K137</f>
        <v>0.88377976417541504</v>
      </c>
      <c r="J137" s="7" t="str">
        <f>IF(data!T137 &gt; 0,data!T137,"")</f>
        <v/>
      </c>
      <c r="K137" s="31">
        <f>data!L137</f>
        <v>5.9782471656799316</v>
      </c>
      <c r="L137" s="7">
        <f>data!M137</f>
        <v>0.61878108978271484</v>
      </c>
      <c r="M137" s="7">
        <f>data!N137</f>
        <v>3.0204646289348599E-2</v>
      </c>
      <c r="N137" s="32">
        <f>data!O137</f>
        <v>0.82410979270935059</v>
      </c>
      <c r="O137" s="31">
        <f>data!P137</f>
        <v>5.7018909454345703</v>
      </c>
      <c r="P137" s="7">
        <f>data!Q137</f>
        <v>1.2309702634811399</v>
      </c>
      <c r="Q137" s="7">
        <f>data!R137</f>
        <v>0.34434083104133612</v>
      </c>
      <c r="R137" s="32">
        <f>data!S137</f>
        <v>1.299903869628906</v>
      </c>
      <c r="S137" s="7">
        <f t="shared" si="2"/>
        <v>8.0581453330894703</v>
      </c>
      <c r="T137" s="52">
        <f>data!F137</f>
        <v>0.6</v>
      </c>
      <c r="U137" s="34">
        <f>data!G137</f>
        <v>60</v>
      </c>
      <c r="V137" s="10" t="str">
        <f>VLOOKUP(A137,fantacalcio!A:N,4, FALSE)</f>
        <v>Dc</v>
      </c>
    </row>
    <row r="138" spans="1:22" x14ac:dyDescent="0.25">
      <c r="A138" s="33" t="str">
        <f>data!A138</f>
        <v>Marchizza</v>
      </c>
      <c r="B138" s="34" t="str">
        <f>data!B138</f>
        <v>D</v>
      </c>
      <c r="C138" s="10" t="str">
        <f>data!C138</f>
        <v>Frosinone</v>
      </c>
      <c r="D138" s="10" t="str">
        <f>data!D138</f>
        <v>Bologna</v>
      </c>
      <c r="E138" s="10">
        <f>data!E138</f>
        <v>0</v>
      </c>
      <c r="F138" s="31">
        <f>data!H138</f>
        <v>6.0642834215509094</v>
      </c>
      <c r="G138" s="32">
        <f>data!I138</f>
        <v>0.40187287330627441</v>
      </c>
      <c r="H138" s="31">
        <f>data!J138</f>
        <v>6.1960424595639978</v>
      </c>
      <c r="I138" s="32">
        <f>data!K138</f>
        <v>0.50355625152587891</v>
      </c>
      <c r="J138" s="7" t="str">
        <f>IF(data!T138 &gt; 0,data!T138,"")</f>
        <v/>
      </c>
      <c r="K138" s="31">
        <f>data!L138</f>
        <v>6.0460400581359863</v>
      </c>
      <c r="L138" s="7">
        <f>data!M138</f>
        <v>0.46856248378753662</v>
      </c>
      <c r="M138" s="7">
        <f>data!N138</f>
        <v>2.8698436915874481E-2</v>
      </c>
      <c r="N138" s="32">
        <f>data!O138</f>
        <v>0.95339453220367432</v>
      </c>
      <c r="O138" s="31">
        <f>data!P138</f>
        <v>5.9432520866394043</v>
      </c>
      <c r="P138" s="7">
        <f>data!Q138</f>
        <v>0.75455725193023682</v>
      </c>
      <c r="Q138" s="7">
        <f>data!R138</f>
        <v>0.245184451341629</v>
      </c>
      <c r="R138" s="32">
        <f>data!S138</f>
        <v>1.2998837232589719</v>
      </c>
      <c r="S138" s="7">
        <f t="shared" si="2"/>
        <v>7.2031549626157556</v>
      </c>
      <c r="T138" s="52">
        <f>data!F138</f>
        <v>1</v>
      </c>
      <c r="U138" s="34">
        <f>data!G138</f>
        <v>90</v>
      </c>
      <c r="V138" s="10" t="str">
        <f>VLOOKUP(A138,fantacalcio!A:N,4, FALSE)</f>
        <v>Ds;Dc</v>
      </c>
    </row>
    <row r="139" spans="1:22" x14ac:dyDescent="0.25">
      <c r="A139" s="33" t="str">
        <f>data!A139</f>
        <v>Romagnoli S.</v>
      </c>
      <c r="B139" s="34" t="str">
        <f>data!B139</f>
        <v>D</v>
      </c>
      <c r="C139" s="10" t="str">
        <f>data!C139</f>
        <v>Frosinone</v>
      </c>
      <c r="D139" s="10" t="str">
        <f>data!D139</f>
        <v>Bologna</v>
      </c>
      <c r="E139" s="10">
        <f>data!E139</f>
        <v>0</v>
      </c>
      <c r="F139" s="31">
        <f>data!H139</f>
        <v>6.0136191552667304</v>
      </c>
      <c r="G139" s="32">
        <f>data!I139</f>
        <v>0.47450423240661621</v>
      </c>
      <c r="H139" s="31">
        <f>data!J139</f>
        <v>6.10838721272036</v>
      </c>
      <c r="I139" s="32">
        <f>data!K139</f>
        <v>0.6678764820098877</v>
      </c>
      <c r="J139" s="7" t="str">
        <f>IF(data!T139 &gt; 0,data!T139,"")</f>
        <v/>
      </c>
      <c r="K139" s="31">
        <f>data!L139</f>
        <v>6.0931997299194336</v>
      </c>
      <c r="L139" s="7">
        <f>data!M139</f>
        <v>0.57094055414199829</v>
      </c>
      <c r="M139" s="7">
        <f>data!N139</f>
        <v>-0.10244153439998629</v>
      </c>
      <c r="N139" s="32">
        <f>data!O139</f>
        <v>0.90330743789672852</v>
      </c>
      <c r="O139" s="31">
        <f>data!P139</f>
        <v>5.9342174530029297</v>
      </c>
      <c r="P139" s="7">
        <f>data!Q139</f>
        <v>1.078712105751038</v>
      </c>
      <c r="Q139" s="7">
        <f>data!R139</f>
        <v>0.1196920871734619</v>
      </c>
      <c r="R139" s="32">
        <f>data!S139</f>
        <v>1.299874544143677</v>
      </c>
      <c r="S139" s="7">
        <f t="shared" si="2"/>
        <v>7.4441401767401354</v>
      </c>
      <c r="T139" s="52">
        <f>data!F139</f>
        <v>0.4</v>
      </c>
      <c r="U139" s="34">
        <f>data!G139</f>
        <v>40</v>
      </c>
      <c r="V139" s="10" t="str">
        <f>VLOOKUP(A139,fantacalcio!A:N,4, FALSE)</f>
        <v>Dc</v>
      </c>
    </row>
    <row r="140" spans="1:22" x14ac:dyDescent="0.25">
      <c r="A140" s="33" t="str">
        <f>data!A140</f>
        <v>Lirola</v>
      </c>
      <c r="B140" s="34" t="str">
        <f>data!B140</f>
        <v>D</v>
      </c>
      <c r="C140" s="10" t="str">
        <f>data!C140</f>
        <v>Frosinone</v>
      </c>
      <c r="D140" s="10" t="str">
        <f>data!D140</f>
        <v>Bologna</v>
      </c>
      <c r="E140" s="10">
        <f>data!E140</f>
        <v>0</v>
      </c>
      <c r="F140" s="31">
        <f>data!H140</f>
        <v>5.9502939881695296</v>
      </c>
      <c r="G140" s="32">
        <f>data!I140</f>
        <v>0.43530535697937012</v>
      </c>
      <c r="H140" s="31">
        <f>data!J140</f>
        <v>6.0303050659491166</v>
      </c>
      <c r="I140" s="32">
        <f>data!K140</f>
        <v>0.56174278259277344</v>
      </c>
      <c r="J140" s="7" t="str">
        <f>IF(data!T140 &gt; 0,data!T140,"")</f>
        <v/>
      </c>
      <c r="K140" s="31">
        <f>data!L140</f>
        <v>6.0200600624084473</v>
      </c>
      <c r="L140" s="7">
        <f>data!M140</f>
        <v>0.52634525299072266</v>
      </c>
      <c r="M140" s="7">
        <f>data!N140</f>
        <v>-9.7539015114307404E-2</v>
      </c>
      <c r="N140" s="32">
        <f>data!O140</f>
        <v>0.94184494018554688</v>
      </c>
      <c r="O140" s="31">
        <f>data!P140</f>
        <v>5.8991751670837402</v>
      </c>
      <c r="P140" s="7">
        <f>data!Q140</f>
        <v>0.91331315040588379</v>
      </c>
      <c r="Q140" s="7">
        <f>data!R140</f>
        <v>0.10652390122413639</v>
      </c>
      <c r="R140" s="32">
        <f>data!S140</f>
        <v>1.2998678684234619</v>
      </c>
      <c r="S140" s="7">
        <f t="shared" si="2"/>
        <v>7.1537906311346635</v>
      </c>
      <c r="T140" s="52">
        <f>data!F140</f>
        <v>0</v>
      </c>
      <c r="U140" s="34">
        <f>data!G140</f>
        <v>50</v>
      </c>
      <c r="V140" s="10" t="str">
        <f>VLOOKUP(A140,fantacalcio!A:N,4, FALSE)</f>
        <v>Dd;E</v>
      </c>
    </row>
    <row r="141" spans="1:22" x14ac:dyDescent="0.25">
      <c r="A141" s="33" t="str">
        <f>data!A141</f>
        <v>Mateus Lusuardi</v>
      </c>
      <c r="B141" s="34" t="str">
        <f>data!B141</f>
        <v>D</v>
      </c>
      <c r="C141" s="10" t="str">
        <f>data!C141</f>
        <v>Frosinone</v>
      </c>
      <c r="D141" s="10" t="str">
        <f>data!D141</f>
        <v>Bologna</v>
      </c>
      <c r="E141" s="10">
        <f>data!E141</f>
        <v>0</v>
      </c>
      <c r="F141" s="31">
        <f>data!H141</f>
        <v>5.9141718422918892</v>
      </c>
      <c r="G141" s="32">
        <f>data!I141</f>
        <v>0.4209139347076416</v>
      </c>
      <c r="H141" s="31">
        <f>data!J141</f>
        <v>5.9167158839205509</v>
      </c>
      <c r="I141" s="32">
        <f>data!K141</f>
        <v>0.46752667427062988</v>
      </c>
      <c r="J141" s="7" t="str">
        <f>IF(data!T141 &gt; 0,data!T141,"")</f>
        <v/>
      </c>
      <c r="K141" s="31">
        <f>data!L141</f>
        <v>6.0068402290344238</v>
      </c>
      <c r="L141" s="7">
        <f>data!M141</f>
        <v>0.51437777280807495</v>
      </c>
      <c r="M141" s="7">
        <f>data!N141</f>
        <v>-0.13246685266494751</v>
      </c>
      <c r="N141" s="32">
        <f>data!O141</f>
        <v>0.95660996437072754</v>
      </c>
      <c r="O141" s="31">
        <f>data!P141</f>
        <v>5.9360494613647461</v>
      </c>
      <c r="P141" s="7">
        <f>data!Q141</f>
        <v>0.79890388250350952</v>
      </c>
      <c r="Q141" s="7">
        <f>data!R141</f>
        <v>-1.8010765314102169E-2</v>
      </c>
      <c r="R141" s="32">
        <f>data!S141</f>
        <v>1.299846291542053</v>
      </c>
      <c r="S141" s="7">
        <f t="shared" si="2"/>
        <v>6.8517692324618107</v>
      </c>
      <c r="T141" s="52">
        <f>data!F141</f>
        <v>0</v>
      </c>
      <c r="U141" s="34">
        <f>data!G141</f>
        <v>20</v>
      </c>
      <c r="V141" s="10" t="str">
        <f>VLOOKUP(A141,fantacalcio!A:N,4, FALSE)</f>
        <v>Dc</v>
      </c>
    </row>
    <row r="142" spans="1:22" x14ac:dyDescent="0.25">
      <c r="A142" s="33" t="str">
        <f>data!A142</f>
        <v>Kalaj</v>
      </c>
      <c r="B142" s="34" t="str">
        <f>data!B142</f>
        <v>D</v>
      </c>
      <c r="C142" s="10" t="str">
        <f>data!C142</f>
        <v>Frosinone</v>
      </c>
      <c r="D142" s="10" t="str">
        <f>data!D142</f>
        <v>Bologna</v>
      </c>
      <c r="E142" s="10">
        <f>data!E142</f>
        <v>0</v>
      </c>
      <c r="F142" s="31">
        <f>data!H142</f>
        <v>5.9141718422918892</v>
      </c>
      <c r="G142" s="32">
        <f>data!I142</f>
        <v>0.4209139347076416</v>
      </c>
      <c r="H142" s="31">
        <f>data!J142</f>
        <v>5.9167158839205509</v>
      </c>
      <c r="I142" s="32">
        <f>data!K142</f>
        <v>0.46752667427062988</v>
      </c>
      <c r="J142" s="7" t="str">
        <f>IF(data!T142 &gt; 0,data!T142,"")</f>
        <v/>
      </c>
      <c r="K142" s="31">
        <f>data!L142</f>
        <v>6.0068402290344238</v>
      </c>
      <c r="L142" s="7">
        <f>data!M142</f>
        <v>0.51437777280807495</v>
      </c>
      <c r="M142" s="7">
        <f>data!N142</f>
        <v>-0.13246685266494751</v>
      </c>
      <c r="N142" s="32">
        <f>data!O142</f>
        <v>0.95660996437072754</v>
      </c>
      <c r="O142" s="31">
        <f>data!P142</f>
        <v>5.9360494613647461</v>
      </c>
      <c r="P142" s="7">
        <f>data!Q142</f>
        <v>0.79890388250350952</v>
      </c>
      <c r="Q142" s="7">
        <f>data!R142</f>
        <v>-1.8010765314102169E-2</v>
      </c>
      <c r="R142" s="32">
        <f>data!S142</f>
        <v>1.299846291542053</v>
      </c>
      <c r="S142" s="7">
        <f t="shared" si="2"/>
        <v>6.8517692324618107</v>
      </c>
      <c r="T142" s="52">
        <f>data!F142</f>
        <v>0</v>
      </c>
      <c r="U142" s="34">
        <f>data!G142</f>
        <v>0</v>
      </c>
      <c r="V142" s="10" t="str">
        <f>VLOOKUP(A142,fantacalcio!A:N,4, FALSE)</f>
        <v>Dc</v>
      </c>
    </row>
    <row r="143" spans="1:22" x14ac:dyDescent="0.25">
      <c r="A143" s="33" t="str">
        <f>data!A143</f>
        <v>Oyono</v>
      </c>
      <c r="B143" s="34" t="str">
        <f>data!B143</f>
        <v>D</v>
      </c>
      <c r="C143" s="10" t="str">
        <f>data!C143</f>
        <v>Frosinone</v>
      </c>
      <c r="D143" s="10" t="str">
        <f>data!D143</f>
        <v>Bologna</v>
      </c>
      <c r="E143" s="10">
        <f>data!E143</f>
        <v>0</v>
      </c>
      <c r="F143" s="31">
        <f>data!H143</f>
        <v>5.8683627721609906</v>
      </c>
      <c r="G143" s="32">
        <f>data!I143</f>
        <v>0.30019640922546392</v>
      </c>
      <c r="H143" s="31">
        <f>data!J143</f>
        <v>5.826803127936353</v>
      </c>
      <c r="I143" s="32">
        <f>data!K143</f>
        <v>0.26456046104431152</v>
      </c>
      <c r="J143" s="7" t="str">
        <f>IF(data!T143 &gt; 0,data!T143,"")</f>
        <v/>
      </c>
      <c r="K143" s="31">
        <f>data!L143</f>
        <v>5.9676885604858398</v>
      </c>
      <c r="L143" s="7">
        <f>data!M143</f>
        <v>0.38123077154159551</v>
      </c>
      <c r="M143" s="7">
        <f>data!N143</f>
        <v>-0.19147184491157529</v>
      </c>
      <c r="N143" s="32">
        <f>data!O143</f>
        <v>1.088202953338623</v>
      </c>
      <c r="O143" s="31">
        <f>data!P143</f>
        <v>5.9676394462585449</v>
      </c>
      <c r="P143" s="7">
        <f>data!Q143</f>
        <v>0.46467626094818121</v>
      </c>
      <c r="Q143" s="7">
        <f>data!R143</f>
        <v>-0.22247421741485601</v>
      </c>
      <c r="R143" s="32">
        <f>data!S143</f>
        <v>1.2997922897338869</v>
      </c>
      <c r="S143" s="7">
        <f t="shared" si="2"/>
        <v>6.3559240500249761</v>
      </c>
      <c r="T143" s="52">
        <f>data!F143</f>
        <v>1</v>
      </c>
      <c r="U143" s="34">
        <f>data!G143</f>
        <v>90</v>
      </c>
      <c r="V143" s="10" t="str">
        <f>VLOOKUP(A143,fantacalcio!A:N,4, FALSE)</f>
        <v>Dd;Ds;Dc</v>
      </c>
    </row>
    <row r="144" spans="1:22" x14ac:dyDescent="0.25">
      <c r="A144" s="33" t="str">
        <f>data!A144</f>
        <v>Okoli</v>
      </c>
      <c r="B144" s="34" t="str">
        <f>data!B144</f>
        <v>D</v>
      </c>
      <c r="C144" s="10" t="str">
        <f>data!C144</f>
        <v>Frosinone</v>
      </c>
      <c r="D144" s="10" t="str">
        <f>data!D144</f>
        <v>Bologna</v>
      </c>
      <c r="E144" s="10">
        <f>data!E144</f>
        <v>0</v>
      </c>
      <c r="F144" s="31">
        <f>data!H144</f>
        <v>5.8315601395601524</v>
      </c>
      <c r="G144" s="32">
        <f>data!I144</f>
        <v>0.3763420581817627</v>
      </c>
      <c r="H144" s="31">
        <f>data!J144</f>
        <v>5.7710517971095401</v>
      </c>
      <c r="I144" s="32">
        <f>data!K144</f>
        <v>0.35352993011474609</v>
      </c>
      <c r="J144" s="7" t="str">
        <f>IF(data!T144 &gt; 0,data!T144,"")</f>
        <v/>
      </c>
      <c r="K144" s="31">
        <f>data!L144</f>
        <v>5.9541192054748544</v>
      </c>
      <c r="L144" s="7">
        <f>data!M144</f>
        <v>0.46992549300193792</v>
      </c>
      <c r="M144" s="7">
        <f>data!N144</f>
        <v>-0.1913963258266449</v>
      </c>
      <c r="N144" s="32">
        <f>data!O144</f>
        <v>1.006670475006104</v>
      </c>
      <c r="O144" s="31">
        <f>data!P144</f>
        <v>5.9621872901916504</v>
      </c>
      <c r="P144" s="7">
        <f>data!Q144</f>
        <v>0.62086087465286255</v>
      </c>
      <c r="Q144" s="7">
        <f>data!R144</f>
        <v>-0.2258796542882919</v>
      </c>
      <c r="R144" s="32">
        <f>data!S144</f>
        <v>1.2998001575469971</v>
      </c>
      <c r="S144" s="7">
        <f t="shared" si="2"/>
        <v>6.4781116573390323</v>
      </c>
      <c r="T144" s="52">
        <f>data!F144</f>
        <v>1</v>
      </c>
      <c r="U144" s="34">
        <f>data!G144</f>
        <v>90</v>
      </c>
      <c r="V144" s="10" t="str">
        <f>VLOOKUP(A144,fantacalcio!A:N,4, FALSE)</f>
        <v>Dc</v>
      </c>
    </row>
    <row r="145" spans="1:22" x14ac:dyDescent="0.25">
      <c r="A145" s="33" t="str">
        <f>data!A145</f>
        <v>Harroui</v>
      </c>
      <c r="B145" s="34" t="str">
        <f>data!B145</f>
        <v>C</v>
      </c>
      <c r="C145" s="10" t="str">
        <f>data!C145</f>
        <v>Frosinone</v>
      </c>
      <c r="D145" s="10" t="str">
        <f>data!D145</f>
        <v>Bologna</v>
      </c>
      <c r="E145" s="10">
        <f>data!E145</f>
        <v>0</v>
      </c>
      <c r="F145" s="31">
        <f>data!H145</f>
        <v>6.0844495968110328</v>
      </c>
      <c r="G145" s="32">
        <f>data!I145</f>
        <v>0.38900971412658691</v>
      </c>
      <c r="H145" s="31">
        <f>data!J145</f>
        <v>6.3567929142064301</v>
      </c>
      <c r="I145" s="32">
        <f>data!K145</f>
        <v>0.58143186569213867</v>
      </c>
      <c r="J145" s="7" t="str">
        <f>IF(data!T145 &gt; 0,data!T145,"")</f>
        <v/>
      </c>
      <c r="K145" s="31">
        <f>data!L145</f>
        <v>5.9903879165649414</v>
      </c>
      <c r="L145" s="7">
        <f>data!M145</f>
        <v>0.43001782894134521</v>
      </c>
      <c r="M145" s="7">
        <f>data!N145</f>
        <v>0.1606400012969971</v>
      </c>
      <c r="N145" s="32">
        <f>data!O145</f>
        <v>0.95817136764526367</v>
      </c>
      <c r="O145" s="31">
        <f>data!P145</f>
        <v>5.8780088424682617</v>
      </c>
      <c r="P145" s="7">
        <f>data!Q145</f>
        <v>0.73613870143890381</v>
      </c>
      <c r="Q145" s="7">
        <f>data!R145</f>
        <v>0.45677930116653442</v>
      </c>
      <c r="R145" s="32">
        <f>data!S145</f>
        <v>1.2999072074890139</v>
      </c>
      <c r="S145" s="7">
        <f t="shared" si="2"/>
        <v>7.5196566455907075</v>
      </c>
      <c r="T145" s="52">
        <f>data!F145</f>
        <v>0</v>
      </c>
      <c r="U145" s="34">
        <f>data!G145</f>
        <v>0</v>
      </c>
      <c r="V145" s="10" t="str">
        <f>VLOOKUP(A145,fantacalcio!A:N,4, FALSE)</f>
        <v>M;C</v>
      </c>
    </row>
    <row r="146" spans="1:22" x14ac:dyDescent="0.25">
      <c r="A146" s="33" t="str">
        <f>data!A146</f>
        <v>Mazzitelli</v>
      </c>
      <c r="B146" s="34" t="str">
        <f>data!B146</f>
        <v>C</v>
      </c>
      <c r="C146" s="10" t="str">
        <f>data!C146</f>
        <v>Frosinone</v>
      </c>
      <c r="D146" s="10" t="str">
        <f>data!D146</f>
        <v>Bologna</v>
      </c>
      <c r="E146" s="10">
        <f>data!E146</f>
        <v>0</v>
      </c>
      <c r="F146" s="31">
        <f>data!H146</f>
        <v>5.9018878687811593</v>
      </c>
      <c r="G146" s="32">
        <f>data!I146</f>
        <v>0.62967777252197266</v>
      </c>
      <c r="H146" s="31">
        <f>data!J146</f>
        <v>6.3138847079055678</v>
      </c>
      <c r="I146" s="32">
        <f>data!K146</f>
        <v>1.0267400741577151</v>
      </c>
      <c r="J146" s="7" t="str">
        <f>IF(data!T146 &gt; 0,data!T146,"")</f>
        <v/>
      </c>
      <c r="K146" s="31">
        <f>data!L146</f>
        <v>5.6284189224243164</v>
      </c>
      <c r="L146" s="7">
        <f>data!M146</f>
        <v>0.66812700033187866</v>
      </c>
      <c r="M146" s="7">
        <f>data!N146</f>
        <v>0.29727858304977423</v>
      </c>
      <c r="N146" s="32">
        <f>data!O146</f>
        <v>0.74444025754928589</v>
      </c>
      <c r="O146" s="31">
        <f>data!P146</f>
        <v>5.4322943687438956</v>
      </c>
      <c r="P146" s="7">
        <f>data!Q146</f>
        <v>1.266547322273254</v>
      </c>
      <c r="Q146" s="7">
        <f>data!R146</f>
        <v>0.48525470495223999</v>
      </c>
      <c r="R146" s="32">
        <f>data!S146</f>
        <v>1.299917459487915</v>
      </c>
      <c r="S146" s="7">
        <f t="shared" si="2"/>
        <v>8.3673648562209983</v>
      </c>
      <c r="T146" s="52">
        <f>data!F146</f>
        <v>1</v>
      </c>
      <c r="U146" s="34">
        <f>data!G146</f>
        <v>90</v>
      </c>
      <c r="V146" s="10" t="str">
        <f>VLOOKUP(A146,fantacalcio!A:N,4, FALSE)</f>
        <v>M;C</v>
      </c>
    </row>
    <row r="147" spans="1:22" x14ac:dyDescent="0.25">
      <c r="A147" s="33" t="str">
        <f>data!A147</f>
        <v>Garritano</v>
      </c>
      <c r="B147" s="34" t="str">
        <f>data!B147</f>
        <v>C</v>
      </c>
      <c r="C147" s="10" t="str">
        <f>data!C147</f>
        <v>Frosinone</v>
      </c>
      <c r="D147" s="10" t="str">
        <f>data!D147</f>
        <v>Bologna</v>
      </c>
      <c r="E147" s="10">
        <f>data!E147</f>
        <v>0</v>
      </c>
      <c r="F147" s="31">
        <f>data!H147</f>
        <v>6.038838349775304</v>
      </c>
      <c r="G147" s="32">
        <f>data!I147</f>
        <v>0.36527752876281738</v>
      </c>
      <c r="H147" s="31">
        <f>data!J147</f>
        <v>6.0565265414969689</v>
      </c>
      <c r="I147" s="32">
        <f>data!K147</f>
        <v>0.34224462509155268</v>
      </c>
      <c r="J147" s="7" t="str">
        <f>IF(data!T147 &gt; 0,data!T147,"")</f>
        <v/>
      </c>
      <c r="K147" s="31">
        <f>data!L147</f>
        <v>6.0535502433776864</v>
      </c>
      <c r="L147" s="7">
        <f>data!M147</f>
        <v>0.43595308065414429</v>
      </c>
      <c r="M147" s="7">
        <f>data!N147</f>
        <v>-2.4910189211368561E-2</v>
      </c>
      <c r="N147" s="32">
        <f>data!O147</f>
        <v>0.99868178367614746</v>
      </c>
      <c r="O147" s="31">
        <f>data!P147</f>
        <v>5.9953031539916992</v>
      </c>
      <c r="P147" s="7">
        <f>data!Q147</f>
        <v>0.56328189373016357</v>
      </c>
      <c r="Q147" s="7">
        <f>data!R147</f>
        <v>8.0750733613967896E-2</v>
      </c>
      <c r="R147" s="32">
        <f>data!S147</f>
        <v>1.2998547554016111</v>
      </c>
      <c r="S147" s="7">
        <f t="shared" si="2"/>
        <v>6.7410157916800744</v>
      </c>
      <c r="T147" s="52">
        <f>data!F147</f>
        <v>0.6</v>
      </c>
      <c r="U147" s="34">
        <f>data!G147</f>
        <v>60</v>
      </c>
      <c r="V147" s="10" t="str">
        <f>VLOOKUP(A147,fantacalcio!A:N,4, FALSE)</f>
        <v>W;T</v>
      </c>
    </row>
    <row r="148" spans="1:22" x14ac:dyDescent="0.25">
      <c r="A148" s="33" t="str">
        <f>data!A148</f>
        <v>Reinier</v>
      </c>
      <c r="B148" s="34" t="str">
        <f>data!B148</f>
        <v>C</v>
      </c>
      <c r="C148" s="10" t="str">
        <f>data!C148</f>
        <v>Frosinone</v>
      </c>
      <c r="D148" s="10" t="str">
        <f>data!D148</f>
        <v>Bologna</v>
      </c>
      <c r="E148" s="10">
        <f>data!E148</f>
        <v>0</v>
      </c>
      <c r="F148" s="31">
        <f>data!H148</f>
        <v>5.9254435425926388</v>
      </c>
      <c r="G148" s="32">
        <f>data!I148</f>
        <v>0.41770434379577642</v>
      </c>
      <c r="H148" s="31">
        <f>data!J148</f>
        <v>5.9353074051708141</v>
      </c>
      <c r="I148" s="32">
        <f>data!K148</f>
        <v>0.46456432342529302</v>
      </c>
      <c r="J148" s="7" t="str">
        <f>IF(data!T148 &gt; 0,data!T148,"")</f>
        <v/>
      </c>
      <c r="K148" s="31">
        <f>data!L148</f>
        <v>6.0072951316833496</v>
      </c>
      <c r="L148" s="7">
        <f>data!M148</f>
        <v>0.50914764404296875</v>
      </c>
      <c r="M148" s="7">
        <f>data!N148</f>
        <v>-0.1182833015918732</v>
      </c>
      <c r="N148" s="32">
        <f>data!O148</f>
        <v>0.96057212352752686</v>
      </c>
      <c r="O148" s="31">
        <f>data!P148</f>
        <v>5.924039363861084</v>
      </c>
      <c r="P148" s="7">
        <f>data!Q148</f>
        <v>0.78646409511566162</v>
      </c>
      <c r="Q148" s="7">
        <f>data!R148</f>
        <v>1.0663688182830811E-2</v>
      </c>
      <c r="R148" s="32">
        <f>data!S148</f>
        <v>1.299850225448608</v>
      </c>
      <c r="S148" s="7">
        <f t="shared" si="2"/>
        <v>6.8644360520214001</v>
      </c>
      <c r="T148" s="52">
        <f>data!F148</f>
        <v>1</v>
      </c>
      <c r="U148" s="34">
        <f>data!G148</f>
        <v>70</v>
      </c>
      <c r="V148" s="10" t="str">
        <f>VLOOKUP(A148,fantacalcio!A:N,4, FALSE)</f>
        <v>W;T</v>
      </c>
    </row>
    <row r="149" spans="1:22" x14ac:dyDescent="0.25">
      <c r="A149" s="33" t="str">
        <f>data!A149</f>
        <v>Lulic K.</v>
      </c>
      <c r="B149" s="34" t="str">
        <f>data!B149</f>
        <v>C</v>
      </c>
      <c r="C149" s="10" t="str">
        <f>data!C149</f>
        <v>Frosinone</v>
      </c>
      <c r="D149" s="10" t="str">
        <f>data!D149</f>
        <v>Bologna</v>
      </c>
      <c r="E149" s="10">
        <f>data!E149</f>
        <v>0</v>
      </c>
      <c r="F149" s="31">
        <f>data!H149</f>
        <v>5.9254435425926388</v>
      </c>
      <c r="G149" s="32">
        <f>data!I149</f>
        <v>0.41770434379577642</v>
      </c>
      <c r="H149" s="31">
        <f>data!J149</f>
        <v>5.9353074051708141</v>
      </c>
      <c r="I149" s="32">
        <f>data!K149</f>
        <v>0.46456432342529302</v>
      </c>
      <c r="J149" s="7" t="str">
        <f>IF(data!T149 &gt; 0,data!T149,"")</f>
        <v/>
      </c>
      <c r="K149" s="31">
        <f>data!L149</f>
        <v>6.0072951316833496</v>
      </c>
      <c r="L149" s="7">
        <f>data!M149</f>
        <v>0.50914764404296875</v>
      </c>
      <c r="M149" s="7">
        <f>data!N149</f>
        <v>-0.1182833015918732</v>
      </c>
      <c r="N149" s="32">
        <f>data!O149</f>
        <v>0.96057212352752686</v>
      </c>
      <c r="O149" s="31">
        <f>data!P149</f>
        <v>5.924039363861084</v>
      </c>
      <c r="P149" s="7">
        <f>data!Q149</f>
        <v>0.78646409511566162</v>
      </c>
      <c r="Q149" s="7">
        <f>data!R149</f>
        <v>1.0663688182830811E-2</v>
      </c>
      <c r="R149" s="32">
        <f>data!S149</f>
        <v>1.299850225448608</v>
      </c>
      <c r="S149" s="7">
        <f t="shared" si="2"/>
        <v>6.8644360520214001</v>
      </c>
      <c r="T149" s="52">
        <f>data!F149</f>
        <v>0</v>
      </c>
      <c r="U149" s="34">
        <f>data!G149</f>
        <v>10</v>
      </c>
      <c r="V149" s="10" t="str">
        <f>VLOOKUP(A149,fantacalcio!A:N,4, FALSE)</f>
        <v>C</v>
      </c>
    </row>
    <row r="150" spans="1:22" x14ac:dyDescent="0.25">
      <c r="A150" s="33" t="str">
        <f>data!A150</f>
        <v>Ibrahimovic A.</v>
      </c>
      <c r="B150" s="34" t="str">
        <f>data!B150</f>
        <v>C</v>
      </c>
      <c r="C150" s="10" t="str">
        <f>data!C150</f>
        <v>Frosinone</v>
      </c>
      <c r="D150" s="10" t="str">
        <f>data!D150</f>
        <v>Bologna</v>
      </c>
      <c r="E150" s="10">
        <f>data!E150</f>
        <v>0</v>
      </c>
      <c r="F150" s="31">
        <f>data!H150</f>
        <v>5.9226346344262391</v>
      </c>
      <c r="G150" s="32">
        <f>data!I150</f>
        <v>0.40240621566772461</v>
      </c>
      <c r="H150" s="31">
        <f>data!J150</f>
        <v>5.9228356350428353</v>
      </c>
      <c r="I150" s="32">
        <f>data!K150</f>
        <v>0.43262934684753418</v>
      </c>
      <c r="J150" s="7" t="str">
        <f>IF(data!T150 &gt; 0,data!T150,"")</f>
        <v/>
      </c>
      <c r="K150" s="31">
        <f>data!L150</f>
        <v>6.0047788619995117</v>
      </c>
      <c r="L150" s="7">
        <f>data!M150</f>
        <v>0.4923611581325531</v>
      </c>
      <c r="M150" s="7">
        <f>data!N150</f>
        <v>-0.1227848082780838</v>
      </c>
      <c r="N150" s="32">
        <f>data!O150</f>
        <v>0.976448655128479</v>
      </c>
      <c r="O150" s="31">
        <f>data!P150</f>
        <v>5.9355692863464364</v>
      </c>
      <c r="P150" s="7">
        <f>data!Q150</f>
        <v>0.73809891939163208</v>
      </c>
      <c r="Q150" s="7">
        <f>data!R150</f>
        <v>-1.284018158912659E-2</v>
      </c>
      <c r="R150" s="32">
        <f>data!S150</f>
        <v>1.2998450994491579</v>
      </c>
      <c r="S150" s="7">
        <f t="shared" si="2"/>
        <v>6.7880943287379036</v>
      </c>
      <c r="T150" s="52">
        <f>data!F150</f>
        <v>0</v>
      </c>
      <c r="U150" s="34">
        <f>data!G150</f>
        <v>30</v>
      </c>
      <c r="V150" s="10" t="e">
        <f>VLOOKUP(A150,fantacalcio!A:N,4, FALSE)</f>
        <v>#N/A</v>
      </c>
    </row>
    <row r="151" spans="1:22" x14ac:dyDescent="0.25">
      <c r="A151" s="33" t="str">
        <f>data!A151</f>
        <v>Bourabia</v>
      </c>
      <c r="B151" s="34" t="str">
        <f>data!B151</f>
        <v>C</v>
      </c>
      <c r="C151" s="10" t="str">
        <f>data!C151</f>
        <v>Frosinone</v>
      </c>
      <c r="D151" s="10" t="str">
        <f>data!D151</f>
        <v>Bologna</v>
      </c>
      <c r="E151" s="10">
        <f>data!E151</f>
        <v>0</v>
      </c>
      <c r="F151" s="31">
        <f>data!H151</f>
        <v>5.9172299083253357</v>
      </c>
      <c r="G151" s="32">
        <f>data!I151</f>
        <v>0.43128061294555659</v>
      </c>
      <c r="H151" s="31">
        <f>data!J151</f>
        <v>5.9224357319903271</v>
      </c>
      <c r="I151" s="32">
        <f>data!K151</f>
        <v>0.47777652740478521</v>
      </c>
      <c r="J151" s="7" t="str">
        <f>IF(data!T151 &gt; 0,data!T151,"")</f>
        <v/>
      </c>
      <c r="K151" s="31">
        <f>data!L151</f>
        <v>6.001622200012207</v>
      </c>
      <c r="L151" s="7">
        <f>data!M151</f>
        <v>0.52502131462097168</v>
      </c>
      <c r="M151" s="7">
        <f>data!N151</f>
        <v>-0.1182434782385826</v>
      </c>
      <c r="N151" s="32">
        <f>data!O151</f>
        <v>0.95302033424377441</v>
      </c>
      <c r="O151" s="31">
        <f>data!P151</f>
        <v>5.8894872665405273</v>
      </c>
      <c r="P151" s="7">
        <f>data!Q151</f>
        <v>0.80300694704055786</v>
      </c>
      <c r="Q151" s="7">
        <f>data!R151</f>
        <v>3.0531838536262509E-2</v>
      </c>
      <c r="R151" s="32">
        <f>data!S151</f>
        <v>1.299850702285767</v>
      </c>
      <c r="S151" s="7">
        <f t="shared" si="2"/>
        <v>6.8779887867998974</v>
      </c>
      <c r="T151" s="52">
        <f>data!F151</f>
        <v>0</v>
      </c>
      <c r="U151" s="34">
        <f>data!G151</f>
        <v>60</v>
      </c>
      <c r="V151" s="10" t="str">
        <f>VLOOKUP(A151,fantacalcio!A:N,4, FALSE)</f>
        <v>M;C</v>
      </c>
    </row>
    <row r="152" spans="1:22" x14ac:dyDescent="0.25">
      <c r="A152" s="33" t="str">
        <f>data!A152</f>
        <v>Gelli</v>
      </c>
      <c r="B152" s="34" t="str">
        <f>data!B152</f>
        <v>C</v>
      </c>
      <c r="C152" s="10" t="str">
        <f>data!C152</f>
        <v>Frosinone</v>
      </c>
      <c r="D152" s="10" t="str">
        <f>data!D152</f>
        <v>Bologna</v>
      </c>
      <c r="E152" s="10">
        <f>data!E152</f>
        <v>0</v>
      </c>
      <c r="F152" s="31">
        <f>data!H152</f>
        <v>5.9172942896376526</v>
      </c>
      <c r="G152" s="32">
        <f>data!I152</f>
        <v>0.44017267227172852</v>
      </c>
      <c r="H152" s="31">
        <f>data!J152</f>
        <v>5.9055966041245291</v>
      </c>
      <c r="I152" s="32">
        <f>data!K152</f>
        <v>0.45877671241760248</v>
      </c>
      <c r="J152" s="7" t="str">
        <f>IF(data!T152 &gt; 0,data!T152,"")</f>
        <v/>
      </c>
      <c r="K152" s="31">
        <f>data!L152</f>
        <v>6.0194764137268066</v>
      </c>
      <c r="L152" s="7">
        <f>data!M152</f>
        <v>0.53802043199539185</v>
      </c>
      <c r="M152" s="7">
        <f>data!N152</f>
        <v>-0.13957926630973819</v>
      </c>
      <c r="N152" s="32">
        <f>data!O152</f>
        <v>0.94895589351654053</v>
      </c>
      <c r="O152" s="31">
        <f>data!P152</f>
        <v>5.9236388206481934</v>
      </c>
      <c r="P152" s="7">
        <f>data!Q152</f>
        <v>0.78374266624450684</v>
      </c>
      <c r="Q152" s="7">
        <f>data!R152</f>
        <v>-1.7133027315139771E-2</v>
      </c>
      <c r="R152" s="32">
        <f>data!S152</f>
        <v>1.2998454570770259</v>
      </c>
      <c r="S152" s="7">
        <f t="shared" si="2"/>
        <v>6.8231500289597342</v>
      </c>
      <c r="T152" s="52">
        <f>data!F152</f>
        <v>0</v>
      </c>
      <c r="U152" s="34">
        <f>data!G152</f>
        <v>0</v>
      </c>
      <c r="V152" s="10" t="str">
        <f>VLOOKUP(A152,fantacalcio!A:N,4, FALSE)</f>
        <v>C;W;T</v>
      </c>
    </row>
    <row r="153" spans="1:22" x14ac:dyDescent="0.25">
      <c r="A153" s="33" t="str">
        <f>data!A153</f>
        <v>Brescianini</v>
      </c>
      <c r="B153" s="34" t="str">
        <f>data!B153</f>
        <v>C</v>
      </c>
      <c r="C153" s="10" t="str">
        <f>data!C153</f>
        <v>Frosinone</v>
      </c>
      <c r="D153" s="10" t="str">
        <f>data!D153</f>
        <v>Bologna</v>
      </c>
      <c r="E153" s="10">
        <f>data!E153</f>
        <v>0</v>
      </c>
      <c r="F153" s="31">
        <f>data!H153</f>
        <v>5.8879129758162296</v>
      </c>
      <c r="G153" s="32">
        <f>data!I153</f>
        <v>0.26225805282592768</v>
      </c>
      <c r="H153" s="31">
        <f>data!J153</f>
        <v>5.8523126370672953</v>
      </c>
      <c r="I153" s="32">
        <f>data!K153</f>
        <v>0.2285010814666748</v>
      </c>
      <c r="J153" s="7" t="str">
        <f>IF(data!T153 &gt; 0,data!T153,"")</f>
        <v/>
      </c>
      <c r="K153" s="31">
        <f>data!L153</f>
        <v>5.9627785682678223</v>
      </c>
      <c r="L153" s="7">
        <f>data!M153</f>
        <v>0.33346736431121832</v>
      </c>
      <c r="M153" s="7">
        <f>data!N153</f>
        <v>-0.1654020547866821</v>
      </c>
      <c r="N153" s="32">
        <f>data!O153</f>
        <v>1.1233396530151369</v>
      </c>
      <c r="O153" s="31">
        <f>data!P153</f>
        <v>5.9676384925842294</v>
      </c>
      <c r="P153" s="7">
        <f>data!Q153</f>
        <v>0.40146547555923462</v>
      </c>
      <c r="Q153" s="7">
        <f>data!R153</f>
        <v>-0.21115010976791379</v>
      </c>
      <c r="R153" s="32">
        <f>data!S153</f>
        <v>1.299790740013123</v>
      </c>
      <c r="S153" s="7">
        <f t="shared" si="2"/>
        <v>6.3093148000006449</v>
      </c>
      <c r="T153" s="52">
        <f>data!F153</f>
        <v>0</v>
      </c>
      <c r="U153" s="34">
        <f>data!G153</f>
        <v>50</v>
      </c>
      <c r="V153" s="10" t="str">
        <f>VLOOKUP(A153,fantacalcio!A:N,4, FALSE)</f>
        <v>M;C</v>
      </c>
    </row>
    <row r="154" spans="1:22" x14ac:dyDescent="0.25">
      <c r="A154" s="33" t="str">
        <f>data!A154</f>
        <v>Barrenechea</v>
      </c>
      <c r="B154" s="34" t="str">
        <f>data!B154</f>
        <v>C</v>
      </c>
      <c r="C154" s="10" t="str">
        <f>data!C154</f>
        <v>Frosinone</v>
      </c>
      <c r="D154" s="10" t="str">
        <f>data!D154</f>
        <v>Bologna</v>
      </c>
      <c r="E154" s="10">
        <f>data!E154</f>
        <v>0</v>
      </c>
      <c r="F154" s="31">
        <f>data!H154</f>
        <v>5.8933651096671724</v>
      </c>
      <c r="G154" s="32">
        <f>data!I154</f>
        <v>0.30447888374328608</v>
      </c>
      <c r="H154" s="31">
        <f>data!J154</f>
        <v>5.8504168776402397</v>
      </c>
      <c r="I154" s="32">
        <f>data!K154</f>
        <v>0.27637481689453119</v>
      </c>
      <c r="J154" s="7" t="str">
        <f>IF(data!T154 &gt; 0,data!T154,"")</f>
        <v/>
      </c>
      <c r="K154" s="31">
        <f>data!L154</f>
        <v>5.980405330657959</v>
      </c>
      <c r="L154" s="7">
        <f>data!M154</f>
        <v>0.38412699103355408</v>
      </c>
      <c r="M154" s="7">
        <f>data!N154</f>
        <v>-0.1667976379394531</v>
      </c>
      <c r="N154" s="32">
        <f>data!O154</f>
        <v>1.083193898200989</v>
      </c>
      <c r="O154" s="31">
        <f>data!P154</f>
        <v>5.9618573188781738</v>
      </c>
      <c r="P154" s="7">
        <f>data!Q154</f>
        <v>0.48522979021072388</v>
      </c>
      <c r="Q154" s="7">
        <f>data!R154</f>
        <v>-0.16956508159637451</v>
      </c>
      <c r="R154" s="32">
        <f>data!S154</f>
        <v>1.299805164337158</v>
      </c>
      <c r="S154" s="7">
        <f t="shared" si="2"/>
        <v>6.4031665114293022</v>
      </c>
      <c r="T154" s="52">
        <f>data!F154</f>
        <v>1</v>
      </c>
      <c r="U154" s="34">
        <f>data!G154</f>
        <v>90</v>
      </c>
      <c r="V154" s="10" t="str">
        <f>VLOOKUP(A154,fantacalcio!A:N,4, FALSE)</f>
        <v>M;C</v>
      </c>
    </row>
    <row r="155" spans="1:22" x14ac:dyDescent="0.25">
      <c r="A155" s="33" t="str">
        <f>data!A155</f>
        <v>Baez</v>
      </c>
      <c r="B155" s="34" t="str">
        <f>data!B155</f>
        <v>C</v>
      </c>
      <c r="C155" s="10" t="str">
        <f>data!C155</f>
        <v>Frosinone</v>
      </c>
      <c r="D155" s="10" t="str">
        <f>data!D155</f>
        <v>Bologna</v>
      </c>
      <c r="E155" s="10">
        <f>data!E155</f>
        <v>0</v>
      </c>
      <c r="F155" s="31">
        <f>data!H155</f>
        <v>5.8574516060116899</v>
      </c>
      <c r="G155" s="32">
        <f>data!I155</f>
        <v>0.3037724494934082</v>
      </c>
      <c r="H155" s="31">
        <f>data!J155</f>
        <v>5.8188226143069306</v>
      </c>
      <c r="I155" s="32">
        <f>data!K155</f>
        <v>0.28287553787231451</v>
      </c>
      <c r="J155" s="7" t="str">
        <f>IF(data!T155 &gt; 0,data!T155,"")</f>
        <v/>
      </c>
      <c r="K155" s="31">
        <f>data!L155</f>
        <v>5.9458456039428711</v>
      </c>
      <c r="L155" s="7">
        <f>data!M155</f>
        <v>0.38314184546470642</v>
      </c>
      <c r="M155" s="7">
        <f>data!N155</f>
        <v>-0.16977906227111819</v>
      </c>
      <c r="N155" s="32">
        <f>data!O155</f>
        <v>1.0785119533538821</v>
      </c>
      <c r="O155" s="31">
        <f>data!P155</f>
        <v>5.9482645988464364</v>
      </c>
      <c r="P155" s="7">
        <f>data!Q155</f>
        <v>0.49701449275016779</v>
      </c>
      <c r="Q155" s="7">
        <f>data!R155</f>
        <v>-0.1918517351150513</v>
      </c>
      <c r="R155" s="32">
        <f>data!S155</f>
        <v>1.2998005151748659</v>
      </c>
      <c r="S155" s="7">
        <f t="shared" si="2"/>
        <v>6.3845736900515595</v>
      </c>
      <c r="T155" s="52">
        <f>data!F155</f>
        <v>0.4</v>
      </c>
      <c r="U155" s="34">
        <f>data!G155</f>
        <v>60</v>
      </c>
      <c r="V155" s="10" t="str">
        <f>VLOOKUP(A155,fantacalcio!A:N,4, FALSE)</f>
        <v>W</v>
      </c>
    </row>
    <row r="156" spans="1:22" x14ac:dyDescent="0.25">
      <c r="A156" s="33" t="str">
        <f>data!A156</f>
        <v>Soule'</v>
      </c>
      <c r="B156" s="34" t="str">
        <f>data!B156</f>
        <v>A</v>
      </c>
      <c r="C156" s="10" t="str">
        <f>data!C156</f>
        <v>Frosinone</v>
      </c>
      <c r="D156" s="10" t="str">
        <f>data!D156</f>
        <v>Bologna</v>
      </c>
      <c r="E156" s="10">
        <f>data!E156</f>
        <v>0</v>
      </c>
      <c r="F156" s="31">
        <f>data!H156</f>
        <v>6.266961787476383</v>
      </c>
      <c r="G156" s="32">
        <f>data!I156</f>
        <v>0.3800349235534668</v>
      </c>
      <c r="H156" s="31">
        <f>data!J156</f>
        <v>6.5932303413041904</v>
      </c>
      <c r="I156" s="32">
        <f>data!K156</f>
        <v>0.66327810287475586</v>
      </c>
      <c r="J156" s="7" t="str">
        <f>IF(data!T156 &gt; 0,data!T156,"")</f>
        <v/>
      </c>
      <c r="K156" s="31">
        <f>data!L156</f>
        <v>6.1634402275085449</v>
      </c>
      <c r="L156" s="7">
        <f>data!M156</f>
        <v>0.41563147306442261</v>
      </c>
      <c r="M156" s="7">
        <f>data!N156</f>
        <v>0.18275395035743711</v>
      </c>
      <c r="N156" s="32">
        <f>data!O156</f>
        <v>0.9714820384979248</v>
      </c>
      <c r="O156" s="31">
        <f>data!P156</f>
        <v>5.9574041366577148</v>
      </c>
      <c r="P156" s="7">
        <f>data!Q156</f>
        <v>0.75006657838821411</v>
      </c>
      <c r="Q156" s="7">
        <f>data!R156</f>
        <v>0.57568681240081787</v>
      </c>
      <c r="R156" s="32">
        <f>data!S156</f>
        <v>1.2999187707901001</v>
      </c>
      <c r="S156" s="7">
        <f t="shared" si="2"/>
        <v>7.9197865470537021</v>
      </c>
      <c r="T156" s="52">
        <f>data!F156</f>
        <v>1</v>
      </c>
      <c r="U156" s="34">
        <f>data!G156</f>
        <v>90</v>
      </c>
      <c r="V156" s="10" t="str">
        <f>VLOOKUP(A156,fantacalcio!A:N,4, FALSE)</f>
        <v>W;A</v>
      </c>
    </row>
    <row r="157" spans="1:22" x14ac:dyDescent="0.25">
      <c r="A157" s="33" t="str">
        <f>data!A157</f>
        <v>Cheddira</v>
      </c>
      <c r="B157" s="34" t="str">
        <f>data!B157</f>
        <v>A</v>
      </c>
      <c r="C157" s="10" t="str">
        <f>data!C157</f>
        <v>Frosinone</v>
      </c>
      <c r="D157" s="10" t="str">
        <f>data!D157</f>
        <v>Bologna</v>
      </c>
      <c r="E157" s="10">
        <f>data!E157</f>
        <v>0</v>
      </c>
      <c r="F157" s="31">
        <f>data!H157</f>
        <v>5.9997662463809087</v>
      </c>
      <c r="G157" s="32">
        <f>data!I157</f>
        <v>0.62189221382141113</v>
      </c>
      <c r="H157" s="31">
        <f>data!J157</f>
        <v>6.5705601569048824</v>
      </c>
      <c r="I157" s="32">
        <f>data!K157</f>
        <v>1.0993549823760991</v>
      </c>
      <c r="J157" s="7" t="str">
        <f>IF(data!T157 &gt; 0,data!T157,"")</f>
        <v/>
      </c>
      <c r="K157" s="31">
        <f>data!L157</f>
        <v>5.6165957450866699</v>
      </c>
      <c r="L157" s="7">
        <f>data!M157</f>
        <v>0.62849330902099609</v>
      </c>
      <c r="M157" s="7">
        <f>data!N157</f>
        <v>0.43871665000915527</v>
      </c>
      <c r="N157" s="32">
        <f>data!O157</f>
        <v>0.72414076328277588</v>
      </c>
      <c r="O157" s="31">
        <f>data!P157</f>
        <v>5.4477367401123047</v>
      </c>
      <c r="P157" s="7">
        <f>data!Q157</f>
        <v>1.1621414422988889</v>
      </c>
      <c r="Q157" s="7">
        <f>data!R157</f>
        <v>0.64197379350662231</v>
      </c>
      <c r="R157" s="32">
        <f>data!S157</f>
        <v>1.299929141998291</v>
      </c>
      <c r="S157" s="7">
        <f t="shared" si="2"/>
        <v>8.7692701216570796</v>
      </c>
      <c r="T157" s="52">
        <f>data!F157</f>
        <v>1</v>
      </c>
      <c r="U157" s="34">
        <f>data!G157</f>
        <v>90</v>
      </c>
      <c r="V157" s="10" t="str">
        <f>VLOOKUP(A157,fantacalcio!A:N,4, FALSE)</f>
        <v>Pc</v>
      </c>
    </row>
    <row r="158" spans="1:22" x14ac:dyDescent="0.25">
      <c r="A158" s="33" t="str">
        <f>data!A158</f>
        <v>Caso</v>
      </c>
      <c r="B158" s="34" t="str">
        <f>data!B158</f>
        <v>A</v>
      </c>
      <c r="C158" s="10" t="str">
        <f>data!C158</f>
        <v>Frosinone</v>
      </c>
      <c r="D158" s="10" t="str">
        <f>data!D158</f>
        <v>Bologna</v>
      </c>
      <c r="E158" s="10">
        <f>data!E158</f>
        <v>0</v>
      </c>
      <c r="F158" s="31">
        <f>data!H158</f>
        <v>6.026967766789582</v>
      </c>
      <c r="G158" s="32">
        <f>data!I158</f>
        <v>0.39483022689819341</v>
      </c>
      <c r="H158" s="31">
        <f>data!J158</f>
        <v>6.2707096221421716</v>
      </c>
      <c r="I158" s="32">
        <f>data!K158</f>
        <v>0.62831974029541016</v>
      </c>
      <c r="J158" s="7" t="str">
        <f>IF(data!T158 &gt; 0,data!T158,"")</f>
        <v/>
      </c>
      <c r="K158" s="31">
        <f>data!L158</f>
        <v>5.9745025634765616</v>
      </c>
      <c r="L158" s="7">
        <f>data!M158</f>
        <v>0.45057818293571472</v>
      </c>
      <c r="M158" s="7">
        <f>data!N158</f>
        <v>8.5739932954311371E-2</v>
      </c>
      <c r="N158" s="32">
        <f>data!O158</f>
        <v>0.95264601707458496</v>
      </c>
      <c r="O158" s="31">
        <f>data!P158</f>
        <v>5.8151936531066886</v>
      </c>
      <c r="P158" s="7">
        <f>data!Q158</f>
        <v>0.84741604328155518</v>
      </c>
      <c r="Q158" s="7">
        <f>data!R158</f>
        <v>0.38395142555236822</v>
      </c>
      <c r="R158" s="32">
        <f>data!S158</f>
        <v>1.299901485443115</v>
      </c>
      <c r="S158" s="7">
        <f t="shared" si="2"/>
        <v>7.527349102732992</v>
      </c>
      <c r="T158" s="52">
        <f>data!F158</f>
        <v>0</v>
      </c>
      <c r="U158" s="34">
        <f>data!G158</f>
        <v>55</v>
      </c>
      <c r="V158" s="10" t="str">
        <f>VLOOKUP(A158,fantacalcio!A:N,4, FALSE)</f>
        <v>A</v>
      </c>
    </row>
    <row r="159" spans="1:22" x14ac:dyDescent="0.25">
      <c r="A159" s="33" t="str">
        <f>data!A159</f>
        <v>Bidaoui</v>
      </c>
      <c r="B159" s="34" t="str">
        <f>data!B159</f>
        <v>A</v>
      </c>
      <c r="C159" s="10" t="str">
        <f>data!C159</f>
        <v>Frosinone</v>
      </c>
      <c r="D159" s="10" t="str">
        <f>data!D159</f>
        <v>Bologna</v>
      </c>
      <c r="E159" s="10">
        <f>data!E159</f>
        <v>0</v>
      </c>
      <c r="F159" s="31">
        <f>data!H159</f>
        <v>5.9291588350637179</v>
      </c>
      <c r="G159" s="32">
        <f>data!I159</f>
        <v>0.41947340965271002</v>
      </c>
      <c r="H159" s="31">
        <f>data!J159</f>
        <v>5.9608940515614037</v>
      </c>
      <c r="I159" s="32">
        <f>data!K159</f>
        <v>0.48862457275390619</v>
      </c>
      <c r="J159" s="7" t="str">
        <f>IF(data!T159 &gt; 0,data!T159,"")</f>
        <v/>
      </c>
      <c r="K159" s="31">
        <f>data!L159</f>
        <v>6.0060195922851563</v>
      </c>
      <c r="L159" s="7">
        <f>data!M159</f>
        <v>0.509940505027771</v>
      </c>
      <c r="M159" s="7">
        <f>data!N159</f>
        <v>-0.11091024428606031</v>
      </c>
      <c r="N159" s="32">
        <f>data!O159</f>
        <v>0.95509946346282959</v>
      </c>
      <c r="O159" s="31">
        <f>data!P159</f>
        <v>5.9189620018005371</v>
      </c>
      <c r="P159" s="7">
        <f>data!Q159</f>
        <v>0.8188508152961731</v>
      </c>
      <c r="Q159" s="7">
        <f>data!R159</f>
        <v>3.8099139928817749E-2</v>
      </c>
      <c r="R159" s="32">
        <f>data!S159</f>
        <v>1.2998554706573491</v>
      </c>
      <c r="S159" s="7">
        <f t="shared" si="2"/>
        <v>6.9381431970692162</v>
      </c>
      <c r="T159" s="52">
        <f>data!F159</f>
        <v>0</v>
      </c>
      <c r="U159" s="34">
        <f>data!G159</f>
        <v>10</v>
      </c>
      <c r="V159" s="10" t="str">
        <f>VLOOKUP(A159,fantacalcio!A:N,4, FALSE)</f>
        <v>A</v>
      </c>
    </row>
    <row r="160" spans="1:22" x14ac:dyDescent="0.25">
      <c r="A160" s="33" t="str">
        <f>data!A160</f>
        <v>Cuni</v>
      </c>
      <c r="B160" s="34" t="str">
        <f>data!B160</f>
        <v>A</v>
      </c>
      <c r="C160" s="10" t="str">
        <f>data!C160</f>
        <v>Frosinone</v>
      </c>
      <c r="D160" s="10" t="str">
        <f>data!D160</f>
        <v>Bologna</v>
      </c>
      <c r="E160" s="10">
        <f>data!E160</f>
        <v>0</v>
      </c>
      <c r="F160" s="31">
        <f>data!H160</f>
        <v>5.9442003005631499</v>
      </c>
      <c r="G160" s="32">
        <f>data!I160</f>
        <v>0.25922513008117681</v>
      </c>
      <c r="H160" s="31">
        <f>data!J160</f>
        <v>5.9417893011967893</v>
      </c>
      <c r="I160" s="32">
        <f>data!K160</f>
        <v>0.22736263275146479</v>
      </c>
      <c r="J160" s="7" t="str">
        <f>IF(data!T160 &gt; 0,data!T160,"")</f>
        <v/>
      </c>
      <c r="K160" s="31">
        <f>data!L160</f>
        <v>5.9967775344848633</v>
      </c>
      <c r="L160" s="7">
        <f>data!M160</f>
        <v>0.32511800527572632</v>
      </c>
      <c r="M160" s="7">
        <f>data!N160</f>
        <v>-0.11945968866348269</v>
      </c>
      <c r="N160" s="32">
        <f>data!O160</f>
        <v>1.119290351867676</v>
      </c>
      <c r="O160" s="31">
        <f>data!P160</f>
        <v>5.9876790046691886</v>
      </c>
      <c r="P160" s="7">
        <f>data!Q160</f>
        <v>0.39513269066810608</v>
      </c>
      <c r="Q160" s="7">
        <f>data!R160</f>
        <v>-8.6260974407196045E-2</v>
      </c>
      <c r="R160" s="32">
        <f>data!S160</f>
        <v>1.2998170852661131</v>
      </c>
      <c r="S160" s="7">
        <f t="shared" si="2"/>
        <v>6.396514566699719</v>
      </c>
      <c r="T160" s="52">
        <f>data!F160</f>
        <v>0</v>
      </c>
      <c r="U160" s="34">
        <f>data!G160</f>
        <v>40</v>
      </c>
      <c r="V160" s="10" t="str">
        <f>VLOOKUP(A160,fantacalcio!A:N,4, FALSE)</f>
        <v>Pc</v>
      </c>
    </row>
    <row r="161" spans="1:22" x14ac:dyDescent="0.25">
      <c r="A161" s="33" t="str">
        <f>data!A161</f>
        <v>Kvernadze</v>
      </c>
      <c r="B161" s="34" t="str">
        <f>data!B161</f>
        <v>A</v>
      </c>
      <c r="C161" s="10" t="str">
        <f>data!C161</f>
        <v>Frosinone</v>
      </c>
      <c r="D161" s="10" t="str">
        <f>data!D161</f>
        <v>Bologna</v>
      </c>
      <c r="E161" s="10">
        <f>data!E161</f>
        <v>0</v>
      </c>
      <c r="F161" s="31">
        <f>data!H161</f>
        <v>5.8985941826550414</v>
      </c>
      <c r="G161" s="32">
        <f>data!I161</f>
        <v>0.34925699234008789</v>
      </c>
      <c r="H161" s="31">
        <f>data!J161</f>
        <v>5.8904049753947909</v>
      </c>
      <c r="I161" s="32">
        <f>data!K161</f>
        <v>0.36210942268371582</v>
      </c>
      <c r="J161" s="7" t="str">
        <f>IF(data!T161 &gt; 0,data!T161,"")</f>
        <v/>
      </c>
      <c r="K161" s="31">
        <f>data!L161</f>
        <v>5.9796171188354492</v>
      </c>
      <c r="L161" s="7">
        <f>data!M161</f>
        <v>0.43285930156707758</v>
      </c>
      <c r="M161" s="7">
        <f>data!N161</f>
        <v>-0.13784551620483401</v>
      </c>
      <c r="N161" s="32">
        <f>data!O161</f>
        <v>1.0278031826019289</v>
      </c>
      <c r="O161" s="31">
        <f>data!P161</f>
        <v>5.9511380195617676</v>
      </c>
      <c r="P161" s="7">
        <f>data!Q161</f>
        <v>0.6274789571762085</v>
      </c>
      <c r="Q161" s="7">
        <f>data!R161</f>
        <v>-7.1935802698135376E-2</v>
      </c>
      <c r="R161" s="32">
        <f>data!S161</f>
        <v>1.2998309135437009</v>
      </c>
      <c r="S161" s="7">
        <f t="shared" si="2"/>
        <v>6.6146238207622226</v>
      </c>
      <c r="T161" s="52">
        <f>data!F161</f>
        <v>0</v>
      </c>
      <c r="U161" s="34">
        <f>data!G161</f>
        <v>30</v>
      </c>
      <c r="V161" s="10" t="str">
        <f>VLOOKUP(A161,fantacalcio!A:N,4, FALSE)</f>
        <v>A</v>
      </c>
    </row>
    <row r="162" spans="1:22" x14ac:dyDescent="0.25">
      <c r="A162" s="33" t="str">
        <f>data!A162</f>
        <v>Kaio Jorge</v>
      </c>
      <c r="B162" s="34" t="str">
        <f>data!B162</f>
        <v>A</v>
      </c>
      <c r="C162" s="10" t="str">
        <f>data!C162</f>
        <v>Frosinone</v>
      </c>
      <c r="D162" s="10" t="str">
        <f>data!D162</f>
        <v>Bologna</v>
      </c>
      <c r="E162" s="10">
        <f>data!E162</f>
        <v>0</v>
      </c>
      <c r="F162" s="31">
        <f>data!H162</f>
        <v>5.8836102331031093</v>
      </c>
      <c r="G162" s="32">
        <f>data!I162</f>
        <v>0.24521088600158689</v>
      </c>
      <c r="H162" s="31">
        <f>data!J162</f>
        <v>5.8626023326460466</v>
      </c>
      <c r="I162" s="32">
        <f>data!K162</f>
        <v>0.22122025489807129</v>
      </c>
      <c r="J162" s="7" t="str">
        <f>IF(data!T162 &gt; 0,data!T162,"")</f>
        <v/>
      </c>
      <c r="K162" s="31">
        <f>data!L162</f>
        <v>5.9527864456176758</v>
      </c>
      <c r="L162" s="7">
        <f>data!M162</f>
        <v>0.31259346008300781</v>
      </c>
      <c r="M162" s="7">
        <f>data!N162</f>
        <v>-0.16310909390449521</v>
      </c>
      <c r="N162" s="32">
        <f>data!O162</f>
        <v>1.138705968856812</v>
      </c>
      <c r="O162" s="31">
        <f>data!P162</f>
        <v>5.9622149467468262</v>
      </c>
      <c r="P162" s="7">
        <f>data!Q162</f>
        <v>0.38866493105888372</v>
      </c>
      <c r="Q162" s="7">
        <f>data!R162</f>
        <v>-0.18885886669158941</v>
      </c>
      <c r="R162" s="32">
        <f>data!S162</f>
        <v>1.2997949123382571</v>
      </c>
      <c r="S162" s="7">
        <f t="shared" si="2"/>
        <v>6.3050428424421892</v>
      </c>
      <c r="T162" s="52">
        <f>data!F162</f>
        <v>0</v>
      </c>
      <c r="U162" s="34">
        <f>data!G162</f>
        <v>0</v>
      </c>
      <c r="V162" s="10" t="str">
        <f>VLOOKUP(A162,fantacalcio!A:N,4, FALSE)</f>
        <v>Pc</v>
      </c>
    </row>
    <row r="163" spans="1:22" x14ac:dyDescent="0.25">
      <c r="A163" s="33" t="str">
        <f>data!A163</f>
        <v>Martinez Jo.</v>
      </c>
      <c r="B163" s="34" t="str">
        <f>data!B163</f>
        <v>P</v>
      </c>
      <c r="C163" s="10" t="str">
        <f>data!C163</f>
        <v>Genoa</v>
      </c>
      <c r="D163" s="10" t="str">
        <f>data!D163</f>
        <v>Atalanta</v>
      </c>
      <c r="E163" s="10">
        <f>data!E163</f>
        <v>0</v>
      </c>
      <c r="F163" s="31">
        <f>data!H163</f>
        <v>6.0357660812795411</v>
      </c>
      <c r="G163" s="32">
        <f>data!I163</f>
        <v>0.51987719535827637</v>
      </c>
      <c r="H163" s="31">
        <f>data!J163</f>
        <v>3.6815550300852888</v>
      </c>
      <c r="I163" s="32">
        <f>data!K163</f>
        <v>1.049126863479614</v>
      </c>
      <c r="J163" s="7">
        <f>IF(data!T163 &gt; 0,data!T163,"")</f>
        <v>0.87630394846200943</v>
      </c>
      <c r="K163" s="31">
        <f>data!L163</f>
        <v>5.9427709579467773</v>
      </c>
      <c r="L163" s="7">
        <f>data!M163</f>
        <v>0.58907043933868408</v>
      </c>
      <c r="M163" s="7">
        <f>data!N163</f>
        <v>0.1167961359024048</v>
      </c>
      <c r="N163" s="32">
        <f>data!O163</f>
        <v>1.182827949523926</v>
      </c>
      <c r="O163" s="31">
        <f>data!P163</f>
        <v>4.5069518089294434</v>
      </c>
      <c r="P163" s="7">
        <f>data!Q163</f>
        <v>1.3076349496841431</v>
      </c>
      <c r="Q163" s="7">
        <f>data!R163</f>
        <v>-0.48592111468315119</v>
      </c>
      <c r="R163" s="32">
        <f>data!S163</f>
        <v>0.88362044095993042</v>
      </c>
      <c r="S163" s="7">
        <f t="shared" si="2"/>
        <v>1.5833013031260608</v>
      </c>
      <c r="T163" s="52">
        <f>data!F163</f>
        <v>0</v>
      </c>
      <c r="U163" s="34">
        <f>data!G163</f>
        <v>0</v>
      </c>
      <c r="V163" s="10" t="str">
        <f>VLOOKUP(A163,fantacalcio!A:N,4, FALSE)</f>
        <v>Por</v>
      </c>
    </row>
    <row r="164" spans="1:22" x14ac:dyDescent="0.25">
      <c r="A164" s="33" t="str">
        <f>data!A164</f>
        <v>Vasquez</v>
      </c>
      <c r="B164" s="34" t="str">
        <f>data!B164</f>
        <v>D</v>
      </c>
      <c r="C164" s="10" t="str">
        <f>data!C164</f>
        <v>Genoa</v>
      </c>
      <c r="D164" s="10" t="str">
        <f>data!D164</f>
        <v>Atalanta</v>
      </c>
      <c r="E164" s="10">
        <f>data!E164</f>
        <v>0</v>
      </c>
      <c r="F164" s="31">
        <f>data!H164</f>
        <v>6.058974465404809</v>
      </c>
      <c r="G164" s="32">
        <f>data!I164</f>
        <v>0.34514069557189941</v>
      </c>
      <c r="H164" s="31">
        <f>data!J164</f>
        <v>6.0868438563574374</v>
      </c>
      <c r="I164" s="32">
        <f>data!K164</f>
        <v>0.32648754119873052</v>
      </c>
      <c r="J164" s="7" t="str">
        <f>IF(data!T164 &gt; 0,data!T164,"")</f>
        <v/>
      </c>
      <c r="K164" s="31">
        <f>data!L164</f>
        <v>6.0707268714904794</v>
      </c>
      <c r="L164" s="7">
        <f>data!M164</f>
        <v>0.41225767135620123</v>
      </c>
      <c r="M164" s="7">
        <f>data!N164</f>
        <v>-2.105481177568436E-2</v>
      </c>
      <c r="N164" s="32">
        <f>data!O164</f>
        <v>1.016096830368042</v>
      </c>
      <c r="O164" s="31">
        <f>data!P164</f>
        <v>5.9999799728393546</v>
      </c>
      <c r="P164" s="7">
        <f>data!Q164</f>
        <v>0.52662628889083862</v>
      </c>
      <c r="Q164" s="7">
        <f>data!R164</f>
        <v>0.12225377559661869</v>
      </c>
      <c r="R164" s="32">
        <f>data!S164</f>
        <v>1.299859762191772</v>
      </c>
      <c r="S164" s="7">
        <f t="shared" si="2"/>
        <v>6.7398189387548983</v>
      </c>
      <c r="T164" s="52">
        <f>data!F164</f>
        <v>1</v>
      </c>
      <c r="U164" s="34">
        <f>data!G164</f>
        <v>85</v>
      </c>
      <c r="V164" s="10" t="str">
        <f>VLOOKUP(A164,fantacalcio!A:N,4, FALSE)</f>
        <v>Ds;Dc</v>
      </c>
    </row>
    <row r="165" spans="1:22" x14ac:dyDescent="0.25">
      <c r="A165" s="33" t="str">
        <f>data!A165</f>
        <v>Bani</v>
      </c>
      <c r="B165" s="34" t="str">
        <f>data!B165</f>
        <v>D</v>
      </c>
      <c r="C165" s="10" t="str">
        <f>data!C165</f>
        <v>Genoa</v>
      </c>
      <c r="D165" s="10" t="str">
        <f>data!D165</f>
        <v>Atalanta</v>
      </c>
      <c r="E165" s="10">
        <f>data!E165</f>
        <v>0</v>
      </c>
      <c r="F165" s="31">
        <f>data!H165</f>
        <v>5.837080246481082</v>
      </c>
      <c r="G165" s="32">
        <f>data!I165</f>
        <v>0.58437609672546387</v>
      </c>
      <c r="H165" s="31">
        <f>data!J165</f>
        <v>5.9842767362626512</v>
      </c>
      <c r="I165" s="32">
        <f>data!K165</f>
        <v>0.77308797836303711</v>
      </c>
      <c r="J165" s="7" t="str">
        <f>IF(data!T165 &gt; 0,data!T165,"")</f>
        <v/>
      </c>
      <c r="K165" s="31">
        <f>data!L165</f>
        <v>5.8301854133605957</v>
      </c>
      <c r="L165" s="7">
        <f>data!M165</f>
        <v>0.67795103788375854</v>
      </c>
      <c r="M165" s="7">
        <f>data!N165</f>
        <v>7.4661597609519958E-3</v>
      </c>
      <c r="N165" s="32">
        <f>data!O165</f>
        <v>0.824745774269104</v>
      </c>
      <c r="O165" s="31">
        <f>data!P165</f>
        <v>5.5499362945556641</v>
      </c>
      <c r="P165" s="7">
        <f>data!Q165</f>
        <v>1.130806684494019</v>
      </c>
      <c r="Q165" s="7">
        <f>data!R165</f>
        <v>0.27968466281890869</v>
      </c>
      <c r="R165" s="32">
        <f>data!S165</f>
        <v>1.2998887300491331</v>
      </c>
      <c r="S165" s="7">
        <f t="shared" si="2"/>
        <v>7.5304526929887254</v>
      </c>
      <c r="T165" s="52">
        <f>data!F165</f>
        <v>1</v>
      </c>
      <c r="U165" s="34">
        <f>data!G165</f>
        <v>90</v>
      </c>
      <c r="V165" s="10" t="str">
        <f>VLOOKUP(A165,fantacalcio!A:N,4, FALSE)</f>
        <v>Dc</v>
      </c>
    </row>
    <row r="166" spans="1:22" x14ac:dyDescent="0.25">
      <c r="A166" s="33" t="str">
        <f>data!A166</f>
        <v>Dragusin</v>
      </c>
      <c r="B166" s="34" t="str">
        <f>data!B166</f>
        <v>D</v>
      </c>
      <c r="C166" s="10" t="str">
        <f>data!C166</f>
        <v>Genoa</v>
      </c>
      <c r="D166" s="10" t="str">
        <f>data!D166</f>
        <v>Atalanta</v>
      </c>
      <c r="E166" s="10">
        <f>data!E166</f>
        <v>0</v>
      </c>
      <c r="F166" s="31">
        <f>data!H166</f>
        <v>5.8614570580034329</v>
      </c>
      <c r="G166" s="32">
        <f>data!I166</f>
        <v>0.49996590614318848</v>
      </c>
      <c r="H166" s="31">
        <f>data!J166</f>
        <v>5.9694584483758426</v>
      </c>
      <c r="I166" s="32">
        <f>data!K166</f>
        <v>0.65384888648986816</v>
      </c>
      <c r="J166" s="7" t="str">
        <f>IF(data!T166 &gt; 0,data!T166,"")</f>
        <v/>
      </c>
      <c r="K166" s="31">
        <f>data!L166</f>
        <v>5.8605842590332031</v>
      </c>
      <c r="L166" s="7">
        <f>data!M166</f>
        <v>0.58426427841186523</v>
      </c>
      <c r="M166" s="7">
        <f>data!N166</f>
        <v>1.0987594723701479E-3</v>
      </c>
      <c r="N166" s="32">
        <f>data!O166</f>
        <v>0.88299500942230225</v>
      </c>
      <c r="O166" s="31">
        <f>data!P166</f>
        <v>5.6428694725036621</v>
      </c>
      <c r="P166" s="7">
        <f>data!Q166</f>
        <v>0.98070728778839111</v>
      </c>
      <c r="Q166" s="7">
        <f>data!R166</f>
        <v>0.24376481771469119</v>
      </c>
      <c r="R166" s="32">
        <f>data!S166</f>
        <v>1.2998805046081541</v>
      </c>
      <c r="S166" s="7">
        <f t="shared" si="2"/>
        <v>7.2771562213555789</v>
      </c>
      <c r="T166" s="52">
        <f>data!F166</f>
        <v>1</v>
      </c>
      <c r="U166" s="34">
        <f>data!G166</f>
        <v>90</v>
      </c>
      <c r="V166" s="10" t="str">
        <f>VLOOKUP(A166,fantacalcio!A:N,4, FALSE)</f>
        <v>Dd;Dc</v>
      </c>
    </row>
    <row r="167" spans="1:22" x14ac:dyDescent="0.25">
      <c r="A167" s="33" t="str">
        <f>data!A167</f>
        <v>Sabelli</v>
      </c>
      <c r="B167" s="34" t="str">
        <f>data!B167</f>
        <v>D</v>
      </c>
      <c r="C167" s="10" t="str">
        <f>data!C167</f>
        <v>Genoa</v>
      </c>
      <c r="D167" s="10" t="str">
        <f>data!D167</f>
        <v>Atalanta</v>
      </c>
      <c r="E167" s="10">
        <f>data!E167</f>
        <v>0</v>
      </c>
      <c r="F167" s="31">
        <f>data!H167</f>
        <v>5.8973662759971948</v>
      </c>
      <c r="G167" s="32">
        <f>data!I167</f>
        <v>0.28969001770019531</v>
      </c>
      <c r="H167" s="31">
        <f>data!J167</f>
        <v>5.9132321588094268</v>
      </c>
      <c r="I167" s="32">
        <f>data!K167</f>
        <v>0.3436434268951416</v>
      </c>
      <c r="J167" s="7" t="str">
        <f>IF(data!T167 &gt; 0,data!T167,"")</f>
        <v/>
      </c>
      <c r="K167" s="31">
        <f>data!L167</f>
        <v>5.9369411468505859</v>
      </c>
      <c r="L167" s="7">
        <f>data!M167</f>
        <v>0.35698631405830378</v>
      </c>
      <c r="M167" s="7">
        <f>data!N167</f>
        <v>-8.1950604915618896E-2</v>
      </c>
      <c r="N167" s="32">
        <f>data!O167</f>
        <v>1.0874272584915159</v>
      </c>
      <c r="O167" s="31">
        <f>data!P167</f>
        <v>5.8626632690429688</v>
      </c>
      <c r="P167" s="7">
        <f>data!Q167</f>
        <v>0.56929373741149902</v>
      </c>
      <c r="Q167" s="7">
        <f>data!R167</f>
        <v>6.6033720970153809E-2</v>
      </c>
      <c r="R167" s="32">
        <f>data!S167</f>
        <v>1.2998509407043459</v>
      </c>
      <c r="S167" s="7">
        <f t="shared" si="2"/>
        <v>6.60051901259971</v>
      </c>
      <c r="T167" s="52">
        <f>data!F167</f>
        <v>1</v>
      </c>
      <c r="U167" s="34">
        <f>data!G167</f>
        <v>80</v>
      </c>
      <c r="V167" s="10" t="str">
        <f>VLOOKUP(A167,fantacalcio!A:N,4, FALSE)</f>
        <v>Dd;Ds;E</v>
      </c>
    </row>
    <row r="168" spans="1:22" x14ac:dyDescent="0.25">
      <c r="A168" s="33" t="str">
        <f>data!A168</f>
        <v>De Winter</v>
      </c>
      <c r="B168" s="34" t="str">
        <f>data!B168</f>
        <v>D</v>
      </c>
      <c r="C168" s="10" t="str">
        <f>data!C168</f>
        <v>Genoa</v>
      </c>
      <c r="D168" s="10" t="str">
        <f>data!D168</f>
        <v>Atalanta</v>
      </c>
      <c r="E168" s="10">
        <f>data!E168</f>
        <v>0</v>
      </c>
      <c r="F168" s="31">
        <f>data!H168</f>
        <v>5.8856917755612486</v>
      </c>
      <c r="G168" s="32">
        <f>data!I168</f>
        <v>0.48722147941589361</v>
      </c>
      <c r="H168" s="31">
        <f>data!J168</f>
        <v>5.8562343107357586</v>
      </c>
      <c r="I168" s="32">
        <f>data!K168</f>
        <v>0.55471324920654297</v>
      </c>
      <c r="J168" s="7" t="str">
        <f>IF(data!T168 &gt; 0,data!T168,"")</f>
        <v/>
      </c>
      <c r="K168" s="31">
        <f>data!L168</f>
        <v>6.0180983543395996</v>
      </c>
      <c r="L168" s="7">
        <f>data!M168</f>
        <v>0.59407997131347656</v>
      </c>
      <c r="M168" s="7">
        <f>data!N168</f>
        <v>-0.16346701979637149</v>
      </c>
      <c r="N168" s="32">
        <f>data!O168</f>
        <v>0.90932446718215942</v>
      </c>
      <c r="O168" s="31">
        <f>data!P168</f>
        <v>5.8774986267089844</v>
      </c>
      <c r="P168" s="7">
        <f>data!Q168</f>
        <v>0.94751405715942383</v>
      </c>
      <c r="Q168" s="7">
        <f>data!R168</f>
        <v>-1.670567691326141E-2</v>
      </c>
      <c r="R168" s="32">
        <f>data!S168</f>
        <v>1.299846410751343</v>
      </c>
      <c r="S168" s="7">
        <f t="shared" si="2"/>
        <v>6.9656608091488446</v>
      </c>
      <c r="T168" s="52">
        <f>data!F168</f>
        <v>0.45</v>
      </c>
      <c r="U168" s="34">
        <f>data!G168</f>
        <v>60</v>
      </c>
      <c r="V168" s="10" t="str">
        <f>VLOOKUP(A168,fantacalcio!A:N,4, FALSE)</f>
        <v>Dd;Dc</v>
      </c>
    </row>
    <row r="169" spans="1:22" x14ac:dyDescent="0.25">
      <c r="A169" s="33" t="str">
        <f>data!A169</f>
        <v>Matturro</v>
      </c>
      <c r="B169" s="34" t="str">
        <f>data!B169</f>
        <v>D</v>
      </c>
      <c r="C169" s="10" t="str">
        <f>data!C169</f>
        <v>Genoa</v>
      </c>
      <c r="D169" s="10" t="str">
        <f>data!D169</f>
        <v>Atalanta</v>
      </c>
      <c r="E169" s="10">
        <f>data!E169</f>
        <v>0</v>
      </c>
      <c r="F169" s="31">
        <f>data!H169</f>
        <v>5.8613907731136212</v>
      </c>
      <c r="G169" s="32">
        <f>data!I169</f>
        <v>0.42013764381408691</v>
      </c>
      <c r="H169" s="31">
        <f>data!J169</f>
        <v>5.8125332030509531</v>
      </c>
      <c r="I169" s="32">
        <f>data!K169</f>
        <v>0.44861412048339838</v>
      </c>
      <c r="J169" s="7" t="str">
        <f>IF(data!T169 &gt; 0,data!T169,"")</f>
        <v/>
      </c>
      <c r="K169" s="31">
        <f>data!L169</f>
        <v>5.970672607421875</v>
      </c>
      <c r="L169" s="7">
        <f>data!M169</f>
        <v>0.51624166965484619</v>
      </c>
      <c r="M169" s="7">
        <f>data!N169</f>
        <v>-0.15550574660301211</v>
      </c>
      <c r="N169" s="32">
        <f>data!O169</f>
        <v>0.95975542068481445</v>
      </c>
      <c r="O169" s="31">
        <f>data!P169</f>
        <v>5.9114508628845206</v>
      </c>
      <c r="P169" s="7">
        <f>data!Q169</f>
        <v>0.78077739477157593</v>
      </c>
      <c r="Q169" s="7">
        <f>data!R169</f>
        <v>-9.4063043594360352E-2</v>
      </c>
      <c r="R169" s="32">
        <f>data!S169</f>
        <v>1.2998300790786741</v>
      </c>
      <c r="S169" s="7">
        <f t="shared" si="2"/>
        <v>6.70976144401775</v>
      </c>
      <c r="T169" s="52">
        <f>data!F169</f>
        <v>0</v>
      </c>
      <c r="U169" s="34">
        <f>data!G169</f>
        <v>35</v>
      </c>
      <c r="V169" s="10" t="str">
        <f>VLOOKUP(A169,fantacalcio!A:N,4, FALSE)</f>
        <v>Dc</v>
      </c>
    </row>
    <row r="170" spans="1:22" x14ac:dyDescent="0.25">
      <c r="A170" s="33" t="str">
        <f>data!A170</f>
        <v>Vogliacco</v>
      </c>
      <c r="B170" s="34" t="str">
        <f>data!B170</f>
        <v>D</v>
      </c>
      <c r="C170" s="10" t="str">
        <f>data!C170</f>
        <v>Genoa</v>
      </c>
      <c r="D170" s="10" t="str">
        <f>data!D170</f>
        <v>Atalanta</v>
      </c>
      <c r="E170" s="10">
        <f>data!E170</f>
        <v>0</v>
      </c>
      <c r="F170" s="31">
        <f>data!H170</f>
        <v>5.8263900881537776</v>
      </c>
      <c r="G170" s="32">
        <f>data!I170</f>
        <v>0.49796390533447271</v>
      </c>
      <c r="H170" s="31">
        <f>data!J170</f>
        <v>5.8039643137671204</v>
      </c>
      <c r="I170" s="32">
        <f>data!K170</f>
        <v>0.55261349678039551</v>
      </c>
      <c r="J170" s="7" t="str">
        <f>IF(data!T170 &gt; 0,data!T170,"")</f>
        <v/>
      </c>
      <c r="K170" s="31">
        <f>data!L170</f>
        <v>5.9297099113464364</v>
      </c>
      <c r="L170" s="7">
        <f>data!M170</f>
        <v>0.60100889205932617</v>
      </c>
      <c r="M170" s="7">
        <f>data!N170</f>
        <v>-0.1262105405330658</v>
      </c>
      <c r="N170" s="32">
        <f>data!O170</f>
        <v>0.89104765653610229</v>
      </c>
      <c r="O170" s="31">
        <f>data!P170</f>
        <v>5.7844223976135254</v>
      </c>
      <c r="P170" s="7">
        <f>data!Q170</f>
        <v>0.93390929698944092</v>
      </c>
      <c r="Q170" s="7">
        <f>data!R170</f>
        <v>1.557202637195587E-2</v>
      </c>
      <c r="R170" s="32">
        <f>data!S170</f>
        <v>1.299850702285767</v>
      </c>
      <c r="S170" s="7">
        <f t="shared" si="2"/>
        <v>6.9091913073279114</v>
      </c>
      <c r="T170" s="52">
        <f>data!F170</f>
        <v>0</v>
      </c>
      <c r="U170" s="34">
        <f>data!G170</f>
        <v>30</v>
      </c>
      <c r="V170" s="10" t="str">
        <f>VLOOKUP(A170,fantacalcio!A:N,4, FALSE)</f>
        <v>Dd;Dc</v>
      </c>
    </row>
    <row r="171" spans="1:22" x14ac:dyDescent="0.25">
      <c r="A171" s="33" t="str">
        <f>data!A171</f>
        <v>Haps</v>
      </c>
      <c r="B171" s="34" t="str">
        <f>data!B171</f>
        <v>D</v>
      </c>
      <c r="C171" s="10" t="str">
        <f>data!C171</f>
        <v>Genoa</v>
      </c>
      <c r="D171" s="10" t="str">
        <f>data!D171</f>
        <v>Atalanta</v>
      </c>
      <c r="E171" s="10">
        <f>data!E171</f>
        <v>0</v>
      </c>
      <c r="F171" s="31">
        <f>data!H171</f>
        <v>5.7231956072637651</v>
      </c>
      <c r="G171" s="32">
        <f>data!I171</f>
        <v>0.51683282852172852</v>
      </c>
      <c r="H171" s="31">
        <f>data!J171</f>
        <v>5.7488739513614746</v>
      </c>
      <c r="I171" s="32">
        <f>data!K171</f>
        <v>0.59419345855712891</v>
      </c>
      <c r="J171" s="7" t="str">
        <f>IF(data!T171 &gt; 0,data!T171,"")</f>
        <v/>
      </c>
      <c r="K171" s="31">
        <f>data!L171</f>
        <v>5.6952404975891113</v>
      </c>
      <c r="L171" s="7">
        <f>data!M171</f>
        <v>0.59715962409973145</v>
      </c>
      <c r="M171" s="7">
        <f>data!N171</f>
        <v>3.4407876431941993E-2</v>
      </c>
      <c r="N171" s="32">
        <f>data!O171</f>
        <v>0.86560702323913574</v>
      </c>
      <c r="O171" s="31">
        <f>data!P171</f>
        <v>5.5187969207763672</v>
      </c>
      <c r="P171" s="7">
        <f>data!Q171</f>
        <v>0.92643839120864868</v>
      </c>
      <c r="Q171" s="7">
        <f>data!R171</f>
        <v>0.1831115186214447</v>
      </c>
      <c r="R171" s="32">
        <f>data!S171</f>
        <v>1.2998702526092529</v>
      </c>
      <c r="S171" s="7">
        <f t="shared" si="2"/>
        <v>6.9372608684757324</v>
      </c>
      <c r="T171" s="52">
        <f>data!F171</f>
        <v>1</v>
      </c>
      <c r="U171" s="34">
        <f>data!G171</f>
        <v>85</v>
      </c>
      <c r="V171" s="10" t="str">
        <f>VLOOKUP(A171,fantacalcio!A:N,4, FALSE)</f>
        <v>Ds;E</v>
      </c>
    </row>
    <row r="172" spans="1:22" x14ac:dyDescent="0.25">
      <c r="A172" s="33" t="str">
        <f>data!A172</f>
        <v>Martin</v>
      </c>
      <c r="B172" s="34" t="str">
        <f>data!B172</f>
        <v>D</v>
      </c>
      <c r="C172" s="10" t="str">
        <f>data!C172</f>
        <v>Genoa</v>
      </c>
      <c r="D172" s="10" t="str">
        <f>data!D172</f>
        <v>Atalanta</v>
      </c>
      <c r="E172" s="10">
        <f>data!E172</f>
        <v>0</v>
      </c>
      <c r="F172" s="31">
        <f>data!H172</f>
        <v>5.6552070654278639</v>
      </c>
      <c r="G172" s="32">
        <f>data!I172</f>
        <v>0.48262405395507813</v>
      </c>
      <c r="H172" s="31">
        <f>data!J172</f>
        <v>5.6408342894212584</v>
      </c>
      <c r="I172" s="32">
        <f>data!K172</f>
        <v>0.51271891593933105</v>
      </c>
      <c r="J172" s="7" t="str">
        <f>IF(data!T172 &gt; 0,data!T172,"")</f>
        <v/>
      </c>
      <c r="K172" s="31">
        <f>data!L172</f>
        <v>5.6049032211303711</v>
      </c>
      <c r="L172" s="7">
        <f>data!M172</f>
        <v>0.55268508195877075</v>
      </c>
      <c r="M172" s="7">
        <f>data!N172</f>
        <v>6.691376119852066E-2</v>
      </c>
      <c r="N172" s="32">
        <f>data!O172</f>
        <v>0.88666427135467529</v>
      </c>
      <c r="O172" s="31">
        <f>data!P172</f>
        <v>5.4774174690246582</v>
      </c>
      <c r="P172" s="7">
        <f>data!Q172</f>
        <v>0.81563884019851685</v>
      </c>
      <c r="Q172" s="7">
        <f>data!R172</f>
        <v>0.1482066810131073</v>
      </c>
      <c r="R172" s="32">
        <f>data!S172</f>
        <v>1.299864530563354</v>
      </c>
      <c r="S172" s="7">
        <f t="shared" si="2"/>
        <v>6.6662721212999205</v>
      </c>
      <c r="T172" s="52">
        <f>data!F172</f>
        <v>0</v>
      </c>
      <c r="U172" s="34">
        <f>data!G172</f>
        <v>50</v>
      </c>
      <c r="V172" s="10" t="str">
        <f>VLOOKUP(A172,fantacalcio!A:N,4, FALSE)</f>
        <v>Ds;E</v>
      </c>
    </row>
    <row r="173" spans="1:22" x14ac:dyDescent="0.25">
      <c r="A173" s="33" t="str">
        <f>data!A173</f>
        <v>Hefti</v>
      </c>
      <c r="B173" s="34" t="str">
        <f>data!B173</f>
        <v>D</v>
      </c>
      <c r="C173" s="10" t="str">
        <f>data!C173</f>
        <v>Genoa</v>
      </c>
      <c r="D173" s="10" t="str">
        <f>data!D173</f>
        <v>Atalanta</v>
      </c>
      <c r="E173" s="10">
        <f>data!E173</f>
        <v>0</v>
      </c>
      <c r="F173" s="31">
        <f>data!H173</f>
        <v>5.6626056946858263</v>
      </c>
      <c r="G173" s="32">
        <f>data!I173</f>
        <v>0.45777249336242681</v>
      </c>
      <c r="H173" s="31">
        <f>data!J173</f>
        <v>5.5736335637684276</v>
      </c>
      <c r="I173" s="32">
        <f>data!K173</f>
        <v>0.4345238208770752</v>
      </c>
      <c r="J173" s="7" t="str">
        <f>IF(data!T173 &gt; 0,data!T173,"")</f>
        <v/>
      </c>
      <c r="K173" s="31">
        <f>data!L173</f>
        <v>5.802976131439209</v>
      </c>
      <c r="L173" s="7">
        <f>data!M173</f>
        <v>0.56225591897964478</v>
      </c>
      <c r="M173" s="7">
        <f>data!N173</f>
        <v>-0.18302091956138611</v>
      </c>
      <c r="N173" s="32">
        <f>data!O173</f>
        <v>0.93028378486633301</v>
      </c>
      <c r="O173" s="31">
        <f>data!P173</f>
        <v>5.7568583488464364</v>
      </c>
      <c r="P173" s="7">
        <f>data!Q173</f>
        <v>0.76316368579864502</v>
      </c>
      <c r="Q173" s="7">
        <f>data!R173</f>
        <v>-0.17713290452957151</v>
      </c>
      <c r="R173" s="32">
        <f>data!S173</f>
        <v>1.299812793731689</v>
      </c>
      <c r="S173" s="7">
        <f t="shared" si="2"/>
        <v>6.4426812055225779</v>
      </c>
      <c r="T173" s="52">
        <f>data!F173</f>
        <v>0</v>
      </c>
      <c r="U173" s="34">
        <f>data!G173</f>
        <v>30</v>
      </c>
      <c r="V173" s="10" t="str">
        <f>VLOOKUP(A173,fantacalcio!A:N,4, FALSE)</f>
        <v>Dd;E</v>
      </c>
    </row>
    <row r="174" spans="1:22" x14ac:dyDescent="0.25">
      <c r="A174" s="33" t="str">
        <f>data!A174</f>
        <v>Gudmundsson A.</v>
      </c>
      <c r="B174" s="34" t="str">
        <f>data!B174</f>
        <v>C</v>
      </c>
      <c r="C174" s="10" t="str">
        <f>data!C174</f>
        <v>Genoa</v>
      </c>
      <c r="D174" s="10" t="str">
        <f>data!D174</f>
        <v>Atalanta</v>
      </c>
      <c r="E174" s="10">
        <f>data!E174</f>
        <v>0</v>
      </c>
      <c r="F174" s="31">
        <f>data!H174</f>
        <v>6.1080314814822216</v>
      </c>
      <c r="G174" s="32">
        <f>data!I174</f>
        <v>0.54079294204711914</v>
      </c>
      <c r="H174" s="31">
        <f>data!J174</f>
        <v>6.5544084874210826</v>
      </c>
      <c r="I174" s="32">
        <f>data!K174</f>
        <v>0.94978022575378418</v>
      </c>
      <c r="J174" s="7" t="str">
        <f>IF(data!T174 &gt; 0,data!T174,"")</f>
        <v/>
      </c>
      <c r="K174" s="31">
        <f>data!L174</f>
        <v>5.9600443840026864</v>
      </c>
      <c r="L174" s="7">
        <f>data!M174</f>
        <v>0.59472775459289551</v>
      </c>
      <c r="M174" s="7">
        <f>data!N174</f>
        <v>0.18190163373947141</v>
      </c>
      <c r="N174" s="32">
        <f>data!O174</f>
        <v>0.80332052707672119</v>
      </c>
      <c r="O174" s="31">
        <f>data!P174</f>
        <v>5.727656364440918</v>
      </c>
      <c r="P174" s="7">
        <f>data!Q174</f>
        <v>1.160847067832947</v>
      </c>
      <c r="Q174" s="7">
        <f>data!R174</f>
        <v>0.49518239498138428</v>
      </c>
      <c r="R174" s="32">
        <f>data!S174</f>
        <v>1.2999172210693359</v>
      </c>
      <c r="S174" s="7">
        <f t="shared" si="2"/>
        <v>8.4539689389286501</v>
      </c>
      <c r="T174" s="52">
        <f>data!F174</f>
        <v>1</v>
      </c>
      <c r="U174" s="34">
        <f>data!G174</f>
        <v>90</v>
      </c>
      <c r="V174" s="10" t="str">
        <f>VLOOKUP(A174,fantacalcio!A:N,4, FALSE)</f>
        <v>T;A</v>
      </c>
    </row>
    <row r="175" spans="1:22" x14ac:dyDescent="0.25">
      <c r="A175" s="33" t="str">
        <f>data!A175</f>
        <v>Thorsby</v>
      </c>
      <c r="B175" s="34" t="str">
        <f>data!B175</f>
        <v>C</v>
      </c>
      <c r="C175" s="10" t="str">
        <f>data!C175</f>
        <v>Genoa</v>
      </c>
      <c r="D175" s="10" t="str">
        <f>data!D175</f>
        <v>Atalanta</v>
      </c>
      <c r="E175" s="10">
        <f>data!E175</f>
        <v>0</v>
      </c>
      <c r="F175" s="31">
        <f>data!H175</f>
        <v>5.8772511453622052</v>
      </c>
      <c r="G175" s="32">
        <f>data!I175</f>
        <v>0.68589043617248535</v>
      </c>
      <c r="H175" s="31">
        <f>data!J175</f>
        <v>6.2644242482080426</v>
      </c>
      <c r="I175" s="32">
        <f>data!K175</f>
        <v>1.0585694313049321</v>
      </c>
      <c r="J175" s="7" t="str">
        <f>IF(data!T175 &gt; 0,data!T175,"")</f>
        <v/>
      </c>
      <c r="K175" s="31">
        <f>data!L175</f>
        <v>5.5928945541381836</v>
      </c>
      <c r="L175" s="7">
        <f>data!M175</f>
        <v>0.73382335901260376</v>
      </c>
      <c r="M175" s="7">
        <f>data!N175</f>
        <v>0.28158110380172729</v>
      </c>
      <c r="N175" s="32">
        <f>data!O175</f>
        <v>0.71742111444473267</v>
      </c>
      <c r="O175" s="31">
        <f>data!P175</f>
        <v>5.403076171875</v>
      </c>
      <c r="P175" s="7">
        <f>data!Q175</f>
        <v>1.349474191665649</v>
      </c>
      <c r="Q175" s="7">
        <f>data!R175</f>
        <v>0.4491269588470459</v>
      </c>
      <c r="R175" s="32">
        <f>data!S175</f>
        <v>1.299915075302124</v>
      </c>
      <c r="S175" s="7">
        <f t="shared" si="2"/>
        <v>8.3815631108179076</v>
      </c>
      <c r="T175" s="52">
        <f>data!F175</f>
        <v>1</v>
      </c>
      <c r="U175" s="34">
        <f>data!G175</f>
        <v>80</v>
      </c>
      <c r="V175" s="10" t="str">
        <f>VLOOKUP(A175,fantacalcio!A:N,4, FALSE)</f>
        <v>M;C</v>
      </c>
    </row>
    <row r="176" spans="1:22" x14ac:dyDescent="0.25">
      <c r="A176" s="33" t="str">
        <f>data!A176</f>
        <v>Messias</v>
      </c>
      <c r="B176" s="34" t="str">
        <f>data!B176</f>
        <v>C</v>
      </c>
      <c r="C176" s="10" t="str">
        <f>data!C176</f>
        <v>Genoa</v>
      </c>
      <c r="D176" s="10" t="str">
        <f>data!D176</f>
        <v>Atalanta</v>
      </c>
      <c r="E176" s="10">
        <f>data!E176</f>
        <v>0</v>
      </c>
      <c r="F176" s="31">
        <f>data!H176</f>
        <v>5.879703121470409</v>
      </c>
      <c r="G176" s="32">
        <f>data!I176</f>
        <v>0.5373234748840332</v>
      </c>
      <c r="H176" s="31">
        <f>data!J176</f>
        <v>6.2096699989506101</v>
      </c>
      <c r="I176" s="32">
        <f>data!K176</f>
        <v>0.81726884841918945</v>
      </c>
      <c r="J176" s="7" t="str">
        <f>IF(data!T176 &gt; 0,data!T176,"")</f>
        <v/>
      </c>
      <c r="K176" s="31">
        <f>data!L176</f>
        <v>5.6530900001525879</v>
      </c>
      <c r="L176" s="7">
        <f>data!M176</f>
        <v>0.5665321946144104</v>
      </c>
      <c r="M176" s="7">
        <f>data!N176</f>
        <v>0.29083764553070068</v>
      </c>
      <c r="N176" s="32">
        <f>data!O176</f>
        <v>0.81743031740188599</v>
      </c>
      <c r="O176" s="31">
        <f>data!P176</f>
        <v>5.4824137687683114</v>
      </c>
      <c r="P176" s="7">
        <f>data!Q176</f>
        <v>0.98334038257598877</v>
      </c>
      <c r="Q176" s="7">
        <f>data!R176</f>
        <v>0.5118597149848938</v>
      </c>
      <c r="R176" s="32">
        <f>data!S176</f>
        <v>1.2999106645584111</v>
      </c>
      <c r="S176" s="7">
        <f t="shared" si="2"/>
        <v>7.844207695788989</v>
      </c>
      <c r="T176" s="52">
        <f>data!F176</f>
        <v>0</v>
      </c>
      <c r="U176" s="34">
        <f>data!G176</f>
        <v>0</v>
      </c>
      <c r="V176" s="10" t="str">
        <f>VLOOKUP(A176,fantacalcio!A:N,4, FALSE)</f>
        <v>W</v>
      </c>
    </row>
    <row r="177" spans="1:22" x14ac:dyDescent="0.25">
      <c r="A177" s="33" t="str">
        <f>data!A177</f>
        <v>Malinovskyi</v>
      </c>
      <c r="B177" s="34" t="str">
        <f>data!B177</f>
        <v>C</v>
      </c>
      <c r="C177" s="10" t="str">
        <f>data!C177</f>
        <v>Genoa</v>
      </c>
      <c r="D177" s="10" t="str">
        <f>data!D177</f>
        <v>Atalanta</v>
      </c>
      <c r="E177" s="10">
        <f>data!E177</f>
        <v>0</v>
      </c>
      <c r="F177" s="31">
        <f>data!H177</f>
        <v>5.8456347750570226</v>
      </c>
      <c r="G177" s="32">
        <f>data!I177</f>
        <v>0.46830105781555181</v>
      </c>
      <c r="H177" s="31">
        <f>data!J177</f>
        <v>6.0571981379594302</v>
      </c>
      <c r="I177" s="32">
        <f>data!K177</f>
        <v>0.67692685127258301</v>
      </c>
      <c r="J177" s="7" t="str">
        <f>IF(data!T177 &gt; 0,data!T177,"")</f>
        <v/>
      </c>
      <c r="K177" s="31">
        <f>data!L177</f>
        <v>5.6981210708618164</v>
      </c>
      <c r="L177" s="7">
        <f>data!M177</f>
        <v>0.5069463849067688</v>
      </c>
      <c r="M177" s="7">
        <f>data!N177</f>
        <v>0.21280911564826971</v>
      </c>
      <c r="N177" s="32">
        <f>data!O177</f>
        <v>0.89243590831756592</v>
      </c>
      <c r="O177" s="31">
        <f>data!P177</f>
        <v>5.5003914833068848</v>
      </c>
      <c r="P177" s="7">
        <f>data!Q177</f>
        <v>0.85759514570236206</v>
      </c>
      <c r="Q177" s="7">
        <f>data!R177</f>
        <v>0.45606511831283569</v>
      </c>
      <c r="R177" s="32">
        <f>data!S177</f>
        <v>1.2998931407928469</v>
      </c>
      <c r="S177" s="7">
        <f t="shared" si="2"/>
        <v>7.4110518405045962</v>
      </c>
      <c r="T177" s="52">
        <f>data!F177</f>
        <v>1</v>
      </c>
      <c r="U177" s="34">
        <f>data!G177</f>
        <v>80</v>
      </c>
      <c r="V177" s="10" t="str">
        <f>VLOOKUP(A177,fantacalcio!A:N,4, FALSE)</f>
        <v>T</v>
      </c>
    </row>
    <row r="178" spans="1:22" x14ac:dyDescent="0.25">
      <c r="A178" s="33" t="str">
        <f>data!A178</f>
        <v>Frendrup</v>
      </c>
      <c r="B178" s="34" t="str">
        <f>data!B178</f>
        <v>C</v>
      </c>
      <c r="C178" s="10" t="str">
        <f>data!C178</f>
        <v>Genoa</v>
      </c>
      <c r="D178" s="10" t="str">
        <f>data!D178</f>
        <v>Atalanta</v>
      </c>
      <c r="E178" s="10">
        <f>data!E178</f>
        <v>0</v>
      </c>
      <c r="F178" s="31">
        <f>data!H178</f>
        <v>5.9785960411012899</v>
      </c>
      <c r="G178" s="32">
        <f>data!I178</f>
        <v>0.3550407886505127</v>
      </c>
      <c r="H178" s="31">
        <f>data!J178</f>
        <v>6.0350211111426519</v>
      </c>
      <c r="I178" s="32">
        <f>data!K178</f>
        <v>0.44552755355834961</v>
      </c>
      <c r="J178" s="7" t="str">
        <f>IF(data!T178 &gt; 0,data!T178,"")</f>
        <v/>
      </c>
      <c r="K178" s="31">
        <f>data!L178</f>
        <v>6.0149383544921884</v>
      </c>
      <c r="L178" s="7">
        <f>data!M178</f>
        <v>0.42994379997253418</v>
      </c>
      <c r="M178" s="7">
        <f>data!N178</f>
        <v>-6.2392678111791611E-2</v>
      </c>
      <c r="N178" s="32">
        <f>data!O178</f>
        <v>1.015820264816284</v>
      </c>
      <c r="O178" s="31">
        <f>data!P178</f>
        <v>5.905799388885498</v>
      </c>
      <c r="P178" s="7">
        <f>data!Q178</f>
        <v>0.7142367959022522</v>
      </c>
      <c r="Q178" s="7">
        <f>data!R178</f>
        <v>0.13398370146751401</v>
      </c>
      <c r="R178" s="32">
        <f>data!S178</f>
        <v>1.299866199493408</v>
      </c>
      <c r="S178" s="7">
        <f t="shared" si="2"/>
        <v>6.9260762182593512</v>
      </c>
      <c r="T178" s="52">
        <f>data!F178</f>
        <v>1</v>
      </c>
      <c r="U178" s="34">
        <f>data!G178</f>
        <v>90</v>
      </c>
      <c r="V178" s="10" t="str">
        <f>VLOOKUP(A178,fantacalcio!A:N,4, FALSE)</f>
        <v>E;M</v>
      </c>
    </row>
    <row r="179" spans="1:22" x14ac:dyDescent="0.25">
      <c r="A179" s="33" t="str">
        <f>data!A179</f>
        <v>Kutlu</v>
      </c>
      <c r="B179" s="34" t="str">
        <f>data!B179</f>
        <v>C</v>
      </c>
      <c r="C179" s="10" t="str">
        <f>data!C179</f>
        <v>Genoa</v>
      </c>
      <c r="D179" s="10" t="str">
        <f>data!D179</f>
        <v>Atalanta</v>
      </c>
      <c r="E179" s="10">
        <f>data!E179</f>
        <v>0</v>
      </c>
      <c r="F179" s="31">
        <f>data!H179</f>
        <v>5.9037003097997651</v>
      </c>
      <c r="G179" s="32">
        <f>data!I179</f>
        <v>0.45505881309509277</v>
      </c>
      <c r="H179" s="31">
        <f>data!J179</f>
        <v>5.8774305982332944</v>
      </c>
      <c r="I179" s="32">
        <f>data!K179</f>
        <v>0.50103282928466797</v>
      </c>
      <c r="J179" s="7" t="str">
        <f>IF(data!T179 &gt; 0,data!T179,"")</f>
        <v/>
      </c>
      <c r="K179" s="31">
        <f>data!L179</f>
        <v>6.0078926086425781</v>
      </c>
      <c r="L179" s="7">
        <f>data!M179</f>
        <v>0.55433499813079834</v>
      </c>
      <c r="M179" s="7">
        <f>data!N179</f>
        <v>-0.138082429766655</v>
      </c>
      <c r="N179" s="32">
        <f>data!O179</f>
        <v>0.93145120143890381</v>
      </c>
      <c r="O179" s="31">
        <f>data!P179</f>
        <v>5.8864712715148926</v>
      </c>
      <c r="P179" s="7">
        <f>data!Q179</f>
        <v>0.85346692800521851</v>
      </c>
      <c r="Q179" s="7">
        <f>data!R179</f>
        <v>-7.8845173120498657E-3</v>
      </c>
      <c r="R179" s="32">
        <f>data!S179</f>
        <v>1.299845695495605</v>
      </c>
      <c r="S179" s="7">
        <f t="shared" si="2"/>
        <v>6.8794962568026303</v>
      </c>
      <c r="T179" s="52">
        <f>data!F179</f>
        <v>0</v>
      </c>
      <c r="U179" s="34">
        <f>data!G179</f>
        <v>55</v>
      </c>
      <c r="V179" s="10" t="str">
        <f>VLOOKUP(A179,fantacalcio!A:N,4, FALSE)</f>
        <v>M;C</v>
      </c>
    </row>
    <row r="180" spans="1:22" x14ac:dyDescent="0.25">
      <c r="A180" s="33" t="str">
        <f>data!A180</f>
        <v>Jagiello</v>
      </c>
      <c r="B180" s="34" t="str">
        <f>data!B180</f>
        <v>C</v>
      </c>
      <c r="C180" s="10" t="str">
        <f>data!C180</f>
        <v>Genoa</v>
      </c>
      <c r="D180" s="10" t="str">
        <f>data!D180</f>
        <v>Atalanta</v>
      </c>
      <c r="E180" s="10">
        <f>data!E180</f>
        <v>0</v>
      </c>
      <c r="F180" s="31">
        <f>data!H180</f>
        <v>5.8635814984433168</v>
      </c>
      <c r="G180" s="32">
        <f>data!I180</f>
        <v>0.48447442054748541</v>
      </c>
      <c r="H180" s="31">
        <f>data!J180</f>
        <v>5.8660473973120464</v>
      </c>
      <c r="I180" s="32">
        <f>data!K180</f>
        <v>0.55310177803039551</v>
      </c>
      <c r="J180" s="7" t="str">
        <f>IF(data!T180 &gt; 0,data!T180,"")</f>
        <v/>
      </c>
      <c r="K180" s="31">
        <f>data!L180</f>
        <v>5.9453063011169434</v>
      </c>
      <c r="L180" s="7">
        <f>data!M180</f>
        <v>0.58290404081344604</v>
      </c>
      <c r="M180" s="7">
        <f>data!N180</f>
        <v>-0.10303726047277451</v>
      </c>
      <c r="N180" s="32">
        <f>data!O180</f>
        <v>0.90208840370178223</v>
      </c>
      <c r="O180" s="31">
        <f>data!P180</f>
        <v>5.783144474029541</v>
      </c>
      <c r="P180" s="7">
        <f>data!Q180</f>
        <v>0.91579127311706543</v>
      </c>
      <c r="Q180" s="7">
        <f>data!R180</f>
        <v>6.7293047904968262E-2</v>
      </c>
      <c r="R180" s="32">
        <f>data!S180</f>
        <v>1.2998554706573491</v>
      </c>
      <c r="S180" s="7">
        <f t="shared" si="2"/>
        <v>6.9722509533728374</v>
      </c>
      <c r="T180" s="52">
        <f>data!F180</f>
        <v>0</v>
      </c>
      <c r="U180" s="34">
        <f>data!G180</f>
        <v>30</v>
      </c>
      <c r="V180" s="10" t="str">
        <f>VLOOKUP(A180,fantacalcio!A:N,4, FALSE)</f>
        <v>C</v>
      </c>
    </row>
    <row r="181" spans="1:22" x14ac:dyDescent="0.25">
      <c r="A181" s="33" t="str">
        <f>data!A181</f>
        <v>Strootman</v>
      </c>
      <c r="B181" s="34" t="str">
        <f>data!B181</f>
        <v>C</v>
      </c>
      <c r="C181" s="10" t="str">
        <f>data!C181</f>
        <v>Genoa</v>
      </c>
      <c r="D181" s="10" t="str">
        <f>data!D181</f>
        <v>Atalanta</v>
      </c>
      <c r="E181" s="10">
        <f>data!E181</f>
        <v>0</v>
      </c>
      <c r="F181" s="31">
        <f>data!H181</f>
        <v>5.7849832778704737</v>
      </c>
      <c r="G181" s="32">
        <f>data!I181</f>
        <v>0.38611793518066412</v>
      </c>
      <c r="H181" s="31">
        <f>data!J181</f>
        <v>5.7694557763257439</v>
      </c>
      <c r="I181" s="32">
        <f>data!K181</f>
        <v>0.44153451919555659</v>
      </c>
      <c r="J181" s="7" t="str">
        <f>IF(data!T181 &gt; 0,data!T181,"")</f>
        <v/>
      </c>
      <c r="K181" s="31">
        <f>data!L181</f>
        <v>5.7537617683410636</v>
      </c>
      <c r="L181" s="7">
        <f>data!M181</f>
        <v>0.44773468375205988</v>
      </c>
      <c r="M181" s="7">
        <f>data!N181</f>
        <v>5.1445357501506812E-2</v>
      </c>
      <c r="N181" s="32">
        <f>data!O181</f>
        <v>0.99189698696136475</v>
      </c>
      <c r="O181" s="31">
        <f>data!P181</f>
        <v>5.593874454498291</v>
      </c>
      <c r="P181" s="7">
        <f>data!Q181</f>
        <v>0.68615686893463135</v>
      </c>
      <c r="Q181" s="7">
        <f>data!R181</f>
        <v>0.18856751918792719</v>
      </c>
      <c r="R181" s="32">
        <f>data!S181</f>
        <v>1.2998571395874019</v>
      </c>
      <c r="S181" s="7">
        <f t="shared" si="2"/>
        <v>6.6525248147168572</v>
      </c>
      <c r="T181" s="52">
        <f>data!F181</f>
        <v>0</v>
      </c>
      <c r="U181" s="34">
        <f>data!G181</f>
        <v>0</v>
      </c>
      <c r="V181" s="10" t="str">
        <f>VLOOKUP(A181,fantacalcio!A:N,4, FALSE)</f>
        <v>M;C</v>
      </c>
    </row>
    <row r="182" spans="1:22" x14ac:dyDescent="0.25">
      <c r="A182" s="33" t="str">
        <f>data!A182</f>
        <v>Badelj</v>
      </c>
      <c r="B182" s="34" t="str">
        <f>data!B182</f>
        <v>C</v>
      </c>
      <c r="C182" s="10" t="str">
        <f>data!C182</f>
        <v>Genoa</v>
      </c>
      <c r="D182" s="10" t="str">
        <f>data!D182</f>
        <v>Atalanta</v>
      </c>
      <c r="E182" s="10">
        <f>data!E182</f>
        <v>0</v>
      </c>
      <c r="F182" s="31">
        <f>data!H182</f>
        <v>5.7399588004312943</v>
      </c>
      <c r="G182" s="32">
        <f>data!I182</f>
        <v>0.45248746871948242</v>
      </c>
      <c r="H182" s="31">
        <f>data!J182</f>
        <v>5.6891600149804651</v>
      </c>
      <c r="I182" s="32">
        <f>data!K182</f>
        <v>0.48415517807006841</v>
      </c>
      <c r="J182" s="7" t="str">
        <f>IF(data!T182 &gt; 0,data!T182,"")</f>
        <v/>
      </c>
      <c r="K182" s="31">
        <f>data!L182</f>
        <v>5.7750964164733887</v>
      </c>
      <c r="L182" s="7">
        <f>data!M182</f>
        <v>0.53851908445358276</v>
      </c>
      <c r="M182" s="7">
        <f>data!N182</f>
        <v>-4.8035137355327613E-2</v>
      </c>
      <c r="N182" s="32">
        <f>data!O182</f>
        <v>0.92122995853424072</v>
      </c>
      <c r="O182" s="31">
        <f>data!P182</f>
        <v>5.6239571571350098</v>
      </c>
      <c r="P182" s="7">
        <f>data!Q182</f>
        <v>0.80404812097549438</v>
      </c>
      <c r="Q182" s="7">
        <f>data!R182</f>
        <v>6.0296475887298577E-2</v>
      </c>
      <c r="R182" s="32">
        <f>data!S182</f>
        <v>1.2998523712158201</v>
      </c>
      <c r="S182" s="7">
        <f t="shared" si="2"/>
        <v>6.6574703711206018</v>
      </c>
      <c r="T182" s="52">
        <f>data!F182</f>
        <v>0</v>
      </c>
      <c r="U182" s="34">
        <f>data!G182</f>
        <v>0</v>
      </c>
      <c r="V182" s="10" t="str">
        <f>VLOOKUP(A182,fantacalcio!A:N,4, FALSE)</f>
        <v>M;C</v>
      </c>
    </row>
    <row r="183" spans="1:22" x14ac:dyDescent="0.25">
      <c r="A183" s="33" t="str">
        <f>data!A183</f>
        <v>Retegui</v>
      </c>
      <c r="B183" s="34" t="str">
        <f>data!B183</f>
        <v>A</v>
      </c>
      <c r="C183" s="10" t="str">
        <f>data!C183</f>
        <v>Genoa</v>
      </c>
      <c r="D183" s="10" t="str">
        <f>data!D183</f>
        <v>Atalanta</v>
      </c>
      <c r="E183" s="10">
        <f>data!E183</f>
        <v>0</v>
      </c>
      <c r="F183" s="31">
        <f>data!H183</f>
        <v>5.9850457273879591</v>
      </c>
      <c r="G183" s="32">
        <f>data!I183</f>
        <v>0.66355562210083008</v>
      </c>
      <c r="H183" s="31">
        <f>data!J183</f>
        <v>6.6294786180127021</v>
      </c>
      <c r="I183" s="32">
        <f>data!K183</f>
        <v>1.228573799133301</v>
      </c>
      <c r="J183" s="7" t="str">
        <f>IF(data!T183 &gt; 0,data!T183,"")</f>
        <v/>
      </c>
      <c r="K183" s="31">
        <f>data!L183</f>
        <v>5.576941967010498</v>
      </c>
      <c r="L183" s="7">
        <f>data!M183</f>
        <v>0.67556959390640259</v>
      </c>
      <c r="M183" s="7">
        <f>data!N183</f>
        <v>0.43496948480606079</v>
      </c>
      <c r="N183" s="32">
        <f>data!O183</f>
        <v>0.69919180870056152</v>
      </c>
      <c r="O183" s="31">
        <f>data!P183</f>
        <v>5.4178605079650879</v>
      </c>
      <c r="P183" s="7">
        <f>data!Q183</f>
        <v>1.350715279579163</v>
      </c>
      <c r="Q183" s="7">
        <f>data!R183</f>
        <v>0.60374295711517334</v>
      </c>
      <c r="R183" s="32">
        <f>data!S183</f>
        <v>1.2999284267425539</v>
      </c>
      <c r="S183" s="7">
        <f t="shared" si="2"/>
        <v>9.0866262162793046</v>
      </c>
      <c r="T183" s="52">
        <f>data!F183</f>
        <v>0.55000000000000004</v>
      </c>
      <c r="U183" s="34">
        <f>data!G183</f>
        <v>55</v>
      </c>
      <c r="V183" s="10" t="str">
        <f>VLOOKUP(A183,fantacalcio!A:N,4, FALSE)</f>
        <v>Pc</v>
      </c>
    </row>
    <row r="184" spans="1:22" x14ac:dyDescent="0.25">
      <c r="A184" s="33" t="str">
        <f>data!A184</f>
        <v>Puscas</v>
      </c>
      <c r="B184" s="34" t="str">
        <f>data!B184</f>
        <v>A</v>
      </c>
      <c r="C184" s="10" t="str">
        <f>data!C184</f>
        <v>Genoa</v>
      </c>
      <c r="D184" s="10" t="str">
        <f>data!D184</f>
        <v>Atalanta</v>
      </c>
      <c r="E184" s="10">
        <f>data!E184</f>
        <v>0</v>
      </c>
      <c r="F184" s="31">
        <f>data!H184</f>
        <v>5.8923688746288319</v>
      </c>
      <c r="G184" s="32">
        <f>data!I184</f>
        <v>0.43824672698974609</v>
      </c>
      <c r="H184" s="31">
        <f>data!J184</f>
        <v>5.884781789288736</v>
      </c>
      <c r="I184" s="32">
        <f>data!K184</f>
        <v>0.49196648597717291</v>
      </c>
      <c r="J184" s="7" t="str">
        <f>IF(data!T184 &gt; 0,data!T184,"")</f>
        <v/>
      </c>
      <c r="K184" s="31">
        <f>data!L184</f>
        <v>5.9782099723815918</v>
      </c>
      <c r="L184" s="7">
        <f>data!M184</f>
        <v>0.53244310617446899</v>
      </c>
      <c r="M184" s="7">
        <f>data!N184</f>
        <v>-0.1185557320713997</v>
      </c>
      <c r="N184" s="32">
        <f>data!O184</f>
        <v>0.94075798988342285</v>
      </c>
      <c r="O184" s="31">
        <f>data!P184</f>
        <v>5.8697924613952637</v>
      </c>
      <c r="P184" s="7">
        <f>data!Q184</f>
        <v>0.83205270767211914</v>
      </c>
      <c r="Q184" s="7">
        <f>data!R184</f>
        <v>1.3407811522483829E-2</v>
      </c>
      <c r="R184" s="32">
        <f>data!S184</f>
        <v>1.2998478412628169</v>
      </c>
      <c r="S184" s="7">
        <f t="shared" si="2"/>
        <v>6.8687147612430817</v>
      </c>
      <c r="T184" s="52">
        <f>data!F184</f>
        <v>0</v>
      </c>
      <c r="U184" s="34">
        <f>data!G184</f>
        <v>55</v>
      </c>
      <c r="V184" s="10" t="str">
        <f>VLOOKUP(A184,fantacalcio!A:N,4, FALSE)</f>
        <v>Pc</v>
      </c>
    </row>
    <row r="185" spans="1:22" x14ac:dyDescent="0.25">
      <c r="A185" s="33" t="str">
        <f>data!A185</f>
        <v>Ekuban</v>
      </c>
      <c r="B185" s="34" t="str">
        <f>data!B185</f>
        <v>A</v>
      </c>
      <c r="C185" s="10" t="str">
        <f>data!C185</f>
        <v>Genoa</v>
      </c>
      <c r="D185" s="10" t="str">
        <f>data!D185</f>
        <v>Atalanta</v>
      </c>
      <c r="E185" s="10">
        <f>data!E185</f>
        <v>0</v>
      </c>
      <c r="F185" s="31">
        <f>data!H185</f>
        <v>5.7691153689005494</v>
      </c>
      <c r="G185" s="32">
        <f>data!I185</f>
        <v>0.35671734809875488</v>
      </c>
      <c r="H185" s="31">
        <f>data!J185</f>
        <v>5.7499123320594636</v>
      </c>
      <c r="I185" s="32">
        <f>data!K185</f>
        <v>0.3421628475189209</v>
      </c>
      <c r="J185" s="7" t="str">
        <f>IF(data!T185 &gt; 0,data!T185,"")</f>
        <v/>
      </c>
      <c r="K185" s="31">
        <f>data!L185</f>
        <v>5.7705097198486328</v>
      </c>
      <c r="L185" s="7">
        <f>data!M185</f>
        <v>0.42317655682563782</v>
      </c>
      <c r="M185" s="7">
        <f>data!N185</f>
        <v>-2.4336650967597961E-3</v>
      </c>
      <c r="N185" s="32">
        <f>data!O185</f>
        <v>1.014836311340332</v>
      </c>
      <c r="O185" s="31">
        <f>data!P185</f>
        <v>5.7132124900817871</v>
      </c>
      <c r="P185" s="7">
        <f>data!Q185</f>
        <v>0.57119464874267578</v>
      </c>
      <c r="Q185" s="7">
        <f>data!R185</f>
        <v>4.779168963432312E-2</v>
      </c>
      <c r="R185" s="32">
        <f>data!S185</f>
        <v>1.299843311309814</v>
      </c>
      <c r="S185" s="7">
        <f t="shared" si="2"/>
        <v>6.4342380270973054</v>
      </c>
      <c r="T185" s="52">
        <f>data!F185</f>
        <v>0</v>
      </c>
      <c r="U185" s="34">
        <f>data!G185</f>
        <v>50</v>
      </c>
      <c r="V185" s="10" t="str">
        <f>VLOOKUP(A185,fantacalcio!A:N,4, FALSE)</f>
        <v>A</v>
      </c>
    </row>
    <row r="186" spans="1:22" x14ac:dyDescent="0.25">
      <c r="A186" s="33" t="str">
        <f>data!A186</f>
        <v>Sommer</v>
      </c>
      <c r="B186" s="34" t="str">
        <f>data!B186</f>
        <v>P</v>
      </c>
      <c r="C186" s="10" t="str">
        <f>data!C186</f>
        <v>Inter</v>
      </c>
      <c r="D186" s="10" t="str">
        <f>data!D186</f>
        <v>Torino</v>
      </c>
      <c r="E186" s="10">
        <f>data!E186</f>
        <v>0</v>
      </c>
      <c r="F186" s="31">
        <f>data!H186</f>
        <v>6.1122412445706811</v>
      </c>
      <c r="G186" s="32">
        <f>data!I186</f>
        <v>0.41800522804260248</v>
      </c>
      <c r="H186" s="31">
        <f>data!J186</f>
        <v>5.660726434156361</v>
      </c>
      <c r="I186" s="32">
        <f>data!K186</f>
        <v>0.63614797592163086</v>
      </c>
      <c r="J186" s="7">
        <f>IF(data!T186 &gt; 0,data!T186,"")</f>
        <v>58.048617839813232</v>
      </c>
      <c r="K186" s="31">
        <f>data!L186</f>
        <v>6.0504374504089364</v>
      </c>
      <c r="L186" s="7">
        <f>data!M186</f>
        <v>0.47961384057998657</v>
      </c>
      <c r="M186" s="7">
        <f>data!N186</f>
        <v>9.5421314239501953E-2</v>
      </c>
      <c r="N186" s="32">
        <f>data!O186</f>
        <v>1.1755778789520259</v>
      </c>
      <c r="O186" s="31">
        <f>data!P186</f>
        <v>6.3957233428955078</v>
      </c>
      <c r="P186" s="7">
        <f>data!Q186</f>
        <v>0.60871660709381104</v>
      </c>
      <c r="Q186" s="7">
        <f>data!R186</f>
        <v>-0.78034853935241699</v>
      </c>
      <c r="R186" s="32">
        <f>data!S186</f>
        <v>1.1874678134918211</v>
      </c>
      <c r="S186" s="7">
        <f t="shared" si="2"/>
        <v>4.3884304823130993</v>
      </c>
      <c r="T186" s="52">
        <f>data!F186</f>
        <v>1</v>
      </c>
      <c r="U186" s="34">
        <f>data!G186</f>
        <v>90</v>
      </c>
      <c r="V186" s="10" t="str">
        <f>VLOOKUP(A186,fantacalcio!A:N,4, FALSE)</f>
        <v>Por</v>
      </c>
    </row>
    <row r="187" spans="1:22" x14ac:dyDescent="0.25">
      <c r="A187" s="33" t="str">
        <f>data!A187</f>
        <v>Audero</v>
      </c>
      <c r="B187" s="34" t="str">
        <f>data!B187</f>
        <v>P</v>
      </c>
      <c r="C187" s="10" t="str">
        <f>data!C187</f>
        <v>Inter</v>
      </c>
      <c r="D187" s="10" t="str">
        <f>data!D187</f>
        <v>Torino</v>
      </c>
      <c r="E187" s="10">
        <f>data!E187</f>
        <v>0</v>
      </c>
      <c r="F187" s="31">
        <f>data!H187</f>
        <v>6.1021639889667156</v>
      </c>
      <c r="G187" s="32">
        <f>data!I187</f>
        <v>0.4770662784576416</v>
      </c>
      <c r="H187" s="31">
        <f>data!J187</f>
        <v>4.9157079421515526</v>
      </c>
      <c r="I187" s="32">
        <f>data!K187</f>
        <v>0.67183518409729004</v>
      </c>
      <c r="J187" s="7">
        <f>IF(data!T187 &gt; 0,data!T187,"")</f>
        <v>24.126756191253659</v>
      </c>
      <c r="K187" s="31">
        <f>data!L187</f>
        <v>5.9403810501098633</v>
      </c>
      <c r="L187" s="7">
        <f>data!M187</f>
        <v>0.49901899695396418</v>
      </c>
      <c r="M187" s="7">
        <f>data!N187</f>
        <v>0.23747193813323969</v>
      </c>
      <c r="N187" s="32">
        <f>data!O187</f>
        <v>1.1711633205413821</v>
      </c>
      <c r="O187" s="31">
        <f>data!P187</f>
        <v>5.1635036468505859</v>
      </c>
      <c r="P187" s="7">
        <f>data!Q187</f>
        <v>0.99505680799484253</v>
      </c>
      <c r="Q187" s="7">
        <f>data!R187</f>
        <v>-0.18290676176548001</v>
      </c>
      <c r="R187" s="32">
        <f>data!S187</f>
        <v>1.011785745620728</v>
      </c>
      <c r="S187" s="7">
        <f t="shared" si="2"/>
        <v>3.5720375739569725</v>
      </c>
      <c r="T187" s="52">
        <f>data!F187</f>
        <v>0</v>
      </c>
      <c r="U187" s="34">
        <f>data!G187</f>
        <v>5</v>
      </c>
      <c r="V187" s="10" t="str">
        <f>VLOOKUP(A187,fantacalcio!A:N,4, FALSE)</f>
        <v>Por</v>
      </c>
    </row>
    <row r="188" spans="1:22" x14ac:dyDescent="0.25">
      <c r="A188" s="33" t="str">
        <f>data!A188</f>
        <v>Dumfries</v>
      </c>
      <c r="B188" s="34" t="str">
        <f>data!B188</f>
        <v>D</v>
      </c>
      <c r="C188" s="10" t="str">
        <f>data!C188</f>
        <v>Inter</v>
      </c>
      <c r="D188" s="10" t="str">
        <f>data!D188</f>
        <v>Torino</v>
      </c>
      <c r="E188" s="10">
        <f>data!E188</f>
        <v>0</v>
      </c>
      <c r="F188" s="31">
        <f>data!H188</f>
        <v>6.1738477663131368</v>
      </c>
      <c r="G188" s="32">
        <f>data!I188</f>
        <v>0.40221357345581049</v>
      </c>
      <c r="H188" s="31">
        <f>data!J188</f>
        <v>6.504666481114092</v>
      </c>
      <c r="I188" s="32">
        <f>data!K188</f>
        <v>0.61829495429992676</v>
      </c>
      <c r="J188" s="7" t="str">
        <f>IF(data!T188 &gt; 0,data!T188,"")</f>
        <v/>
      </c>
      <c r="K188" s="31">
        <f>data!L188</f>
        <v>6.0337004661560059</v>
      </c>
      <c r="L188" s="7">
        <f>data!M188</f>
        <v>0.42852124571800232</v>
      </c>
      <c r="M188" s="7">
        <f>data!N188</f>
        <v>0.23899742960929871</v>
      </c>
      <c r="N188" s="32">
        <f>data!O188</f>
        <v>0.94624614715576172</v>
      </c>
      <c r="O188" s="31">
        <f>data!P188</f>
        <v>5.9331469535827637</v>
      </c>
      <c r="P188" s="7">
        <f>data!Q188</f>
        <v>0.72211408615112305</v>
      </c>
      <c r="Q188" s="7">
        <f>data!R188</f>
        <v>0.54288744926452637</v>
      </c>
      <c r="R188" s="32">
        <f>data!S188</f>
        <v>1.2999153137207029</v>
      </c>
      <c r="S188" s="7">
        <f t="shared" si="2"/>
        <v>7.7412563897139455</v>
      </c>
      <c r="T188" s="52">
        <f>data!F188</f>
        <v>1</v>
      </c>
      <c r="U188" s="34">
        <f>data!G188</f>
        <v>80</v>
      </c>
      <c r="V188" s="10" t="str">
        <f>VLOOKUP(A188,fantacalcio!A:N,4, FALSE)</f>
        <v>E</v>
      </c>
    </row>
    <row r="189" spans="1:22" x14ac:dyDescent="0.25">
      <c r="A189" s="33" t="str">
        <f>data!A189</f>
        <v>Dimarco</v>
      </c>
      <c r="B189" s="34" t="str">
        <f>data!B189</f>
        <v>D</v>
      </c>
      <c r="C189" s="10" t="str">
        <f>data!C189</f>
        <v>Inter</v>
      </c>
      <c r="D189" s="10" t="str">
        <f>data!D189</f>
        <v>Torino</v>
      </c>
      <c r="E189" s="10">
        <f>data!E189</f>
        <v>0</v>
      </c>
      <c r="F189" s="31">
        <f>data!H189</f>
        <v>6.1825444889992252</v>
      </c>
      <c r="G189" s="32">
        <f>data!I189</f>
        <v>0.34762239456176758</v>
      </c>
      <c r="H189" s="31">
        <f>data!J189</f>
        <v>6.4650132564918854</v>
      </c>
      <c r="I189" s="32">
        <f>data!K189</f>
        <v>0.50722837448120117</v>
      </c>
      <c r="J189" s="7" t="str">
        <f>IF(data!T189 &gt; 0,data!T189,"")</f>
        <v/>
      </c>
      <c r="K189" s="31">
        <f>data!L189</f>
        <v>6.0664734840393066</v>
      </c>
      <c r="L189" s="7">
        <f>data!M189</f>
        <v>0.37025973200798029</v>
      </c>
      <c r="M189" s="7">
        <f>data!N189</f>
        <v>0.22945612668991089</v>
      </c>
      <c r="N189" s="32">
        <f>data!O189</f>
        <v>1.013016819953918</v>
      </c>
      <c r="O189" s="31">
        <f>data!P189</f>
        <v>5.9856095314025879</v>
      </c>
      <c r="P189" s="7">
        <f>data!Q189</f>
        <v>0.58111482858657837</v>
      </c>
      <c r="Q189" s="7">
        <f>data!R189</f>
        <v>0.56254076957702637</v>
      </c>
      <c r="R189" s="32">
        <f>data!S189</f>
        <v>1.2999143600463869</v>
      </c>
      <c r="S189" s="7">
        <f t="shared" si="2"/>
        <v>7.4794700054542878</v>
      </c>
      <c r="T189" s="52">
        <f>data!F189</f>
        <v>1</v>
      </c>
      <c r="U189" s="34">
        <f>data!G189</f>
        <v>80</v>
      </c>
      <c r="V189" s="10" t="str">
        <f>VLOOKUP(A189,fantacalcio!A:N,4, FALSE)</f>
        <v>E</v>
      </c>
    </row>
    <row r="190" spans="1:22" x14ac:dyDescent="0.25">
      <c r="A190" s="33" t="str">
        <f>data!A190</f>
        <v>Bastoni</v>
      </c>
      <c r="B190" s="34" t="str">
        <f>data!B190</f>
        <v>D</v>
      </c>
      <c r="C190" s="10" t="str">
        <f>data!C190</f>
        <v>Inter</v>
      </c>
      <c r="D190" s="10" t="str">
        <f>data!D190</f>
        <v>Torino</v>
      </c>
      <c r="E190" s="10">
        <f>data!E190</f>
        <v>0</v>
      </c>
      <c r="F190" s="31">
        <f>data!H190</f>
        <v>6.2436048831667668</v>
      </c>
      <c r="G190" s="32">
        <f>data!I190</f>
        <v>0.40160822868347168</v>
      </c>
      <c r="H190" s="31">
        <f>data!J190</f>
        <v>6.3697445629317642</v>
      </c>
      <c r="I190" s="32">
        <f>data!K190</f>
        <v>0.46020865440368652</v>
      </c>
      <c r="J190" s="7" t="str">
        <f>IF(data!T190 &gt; 0,data!T190,"")</f>
        <v/>
      </c>
      <c r="K190" s="31">
        <f>data!L190</f>
        <v>6.1868443489074707</v>
      </c>
      <c r="L190" s="7">
        <f>data!M190</f>
        <v>0.45721432566642761</v>
      </c>
      <c r="M190" s="7">
        <f>data!N190</f>
        <v>9.1390065848827362E-2</v>
      </c>
      <c r="N190" s="32">
        <f>data!O190</f>
        <v>0.94915115833282471</v>
      </c>
      <c r="O190" s="31">
        <f>data!P190</f>
        <v>6.0421700477600098</v>
      </c>
      <c r="P190" s="7">
        <f>data!Q190</f>
        <v>0.62537920475006104</v>
      </c>
      <c r="Q190" s="7">
        <f>data!R190</f>
        <v>0.37485790252685552</v>
      </c>
      <c r="R190" s="32">
        <f>data!S190</f>
        <v>1.299896240234375</v>
      </c>
      <c r="S190" s="7">
        <f t="shared" si="2"/>
        <v>7.2901618717391372</v>
      </c>
      <c r="T190" s="52">
        <f>data!F190</f>
        <v>1</v>
      </c>
      <c r="U190" s="34">
        <f>data!G190</f>
        <v>90</v>
      </c>
      <c r="V190" s="10" t="str">
        <f>VLOOKUP(A190,fantacalcio!A:N,4, FALSE)</f>
        <v>Dc</v>
      </c>
    </row>
    <row r="191" spans="1:22" x14ac:dyDescent="0.25">
      <c r="A191" s="33" t="str">
        <f>data!A191</f>
        <v>Carlos Augusto</v>
      </c>
      <c r="B191" s="34" t="str">
        <f>data!B191</f>
        <v>D</v>
      </c>
      <c r="C191" s="10" t="str">
        <f>data!C191</f>
        <v>Inter</v>
      </c>
      <c r="D191" s="10" t="str">
        <f>data!D191</f>
        <v>Torino</v>
      </c>
      <c r="E191" s="10">
        <f>data!E191</f>
        <v>0</v>
      </c>
      <c r="F191" s="31">
        <f>data!H191</f>
        <v>6.1170379720049386</v>
      </c>
      <c r="G191" s="32">
        <f>data!I191</f>
        <v>0.35594701766967768</v>
      </c>
      <c r="H191" s="31">
        <f>data!J191</f>
        <v>6.3319901360888693</v>
      </c>
      <c r="I191" s="32">
        <f>data!K191</f>
        <v>0.47919774055480963</v>
      </c>
      <c r="J191" s="7" t="str">
        <f>IF(data!T191 &gt; 0,data!T191,"")</f>
        <v/>
      </c>
      <c r="K191" s="31">
        <f>data!L191</f>
        <v>6.0578784942626953</v>
      </c>
      <c r="L191" s="7">
        <f>data!M191</f>
        <v>0.40313684940338129</v>
      </c>
      <c r="M191" s="7">
        <f>data!N191</f>
        <v>0.108136884868145</v>
      </c>
      <c r="N191" s="32">
        <f>data!O191</f>
        <v>1.003140926361084</v>
      </c>
      <c r="O191" s="31">
        <f>data!P191</f>
        <v>5.9770517349243164</v>
      </c>
      <c r="P191" s="7">
        <f>data!Q191</f>
        <v>0.64034432172775269</v>
      </c>
      <c r="Q191" s="7">
        <f>data!R191</f>
        <v>0.39498043060302729</v>
      </c>
      <c r="R191" s="32">
        <f>data!S191</f>
        <v>1.299898624420166</v>
      </c>
      <c r="S191" s="7">
        <f t="shared" si="2"/>
        <v>7.2903856171984884</v>
      </c>
      <c r="T191" s="52">
        <f>data!F191</f>
        <v>0</v>
      </c>
      <c r="U191" s="34">
        <f>data!G191</f>
        <v>60</v>
      </c>
      <c r="V191" s="10" t="str">
        <f>VLOOKUP(A191,fantacalcio!A:N,4, FALSE)</f>
        <v>E</v>
      </c>
    </row>
    <row r="192" spans="1:22" x14ac:dyDescent="0.25">
      <c r="A192" s="33" t="str">
        <f>data!A192</f>
        <v>De Vrij</v>
      </c>
      <c r="B192" s="34" t="str">
        <f>data!B192</f>
        <v>D</v>
      </c>
      <c r="C192" s="10" t="str">
        <f>data!C192</f>
        <v>Inter</v>
      </c>
      <c r="D192" s="10" t="str">
        <f>data!D192</f>
        <v>Torino</v>
      </c>
      <c r="E192" s="10">
        <f>data!E192</f>
        <v>0</v>
      </c>
      <c r="F192" s="31">
        <f>data!H192</f>
        <v>6.2386342427560706</v>
      </c>
      <c r="G192" s="32">
        <f>data!I192</f>
        <v>0.37806534767150879</v>
      </c>
      <c r="H192" s="31">
        <f>data!J192</f>
        <v>6.3094303387090189</v>
      </c>
      <c r="I192" s="32">
        <f>data!K192</f>
        <v>0.38051319122314448</v>
      </c>
      <c r="J192" s="7" t="str">
        <f>IF(data!T192 &gt; 0,data!T192,"")</f>
        <v/>
      </c>
      <c r="K192" s="31">
        <f>data!L192</f>
        <v>6.1925444602966309</v>
      </c>
      <c r="L192" s="7">
        <f>data!M192</f>
        <v>0.43320834636688232</v>
      </c>
      <c r="M192" s="7">
        <f>data!N192</f>
        <v>7.8408516943454742E-2</v>
      </c>
      <c r="N192" s="32">
        <f>data!O192</f>
        <v>0.97551131248474121</v>
      </c>
      <c r="O192" s="31">
        <f>data!P192</f>
        <v>6.0619716644287109</v>
      </c>
      <c r="P192" s="7">
        <f>data!Q192</f>
        <v>0.53426945209503174</v>
      </c>
      <c r="Q192" s="7">
        <f>data!R192</f>
        <v>0.33413687348365778</v>
      </c>
      <c r="R192" s="32">
        <f>data!S192</f>
        <v>1.299889087677002</v>
      </c>
      <c r="S192" s="7">
        <f t="shared" si="2"/>
        <v>7.070456721155308</v>
      </c>
      <c r="T192" s="52">
        <f>data!F192</f>
        <v>0</v>
      </c>
      <c r="U192" s="34">
        <f>data!G192</f>
        <v>35</v>
      </c>
      <c r="V192" s="10" t="str">
        <f>VLOOKUP(A192,fantacalcio!A:N,4, FALSE)</f>
        <v>Dc</v>
      </c>
    </row>
    <row r="193" spans="1:22" x14ac:dyDescent="0.25">
      <c r="A193" s="33" t="str">
        <f>data!A193</f>
        <v>Darmian</v>
      </c>
      <c r="B193" s="34" t="str">
        <f>data!B193</f>
        <v>D</v>
      </c>
      <c r="C193" s="10" t="str">
        <f>data!C193</f>
        <v>Inter</v>
      </c>
      <c r="D193" s="10" t="str">
        <f>data!D193</f>
        <v>Torino</v>
      </c>
      <c r="E193" s="10">
        <f>data!E193</f>
        <v>0</v>
      </c>
      <c r="F193" s="31">
        <f>data!H193</f>
        <v>6.1562892052235751</v>
      </c>
      <c r="G193" s="32">
        <f>data!I193</f>
        <v>0.34352946281433111</v>
      </c>
      <c r="H193" s="31">
        <f>data!J193</f>
        <v>6.2848360989861511</v>
      </c>
      <c r="I193" s="32">
        <f>data!K193</f>
        <v>0.40617847442626948</v>
      </c>
      <c r="J193" s="7" t="str">
        <f>IF(data!T193 &gt; 0,data!T193,"")</f>
        <v/>
      </c>
      <c r="K193" s="31">
        <f>data!L193</f>
        <v>6.1329522132873544</v>
      </c>
      <c r="L193" s="7">
        <f>data!M193</f>
        <v>0.40050730109214783</v>
      </c>
      <c r="M193" s="7">
        <f>data!N193</f>
        <v>4.3027780950069427E-2</v>
      </c>
      <c r="N193" s="32">
        <f>data!O193</f>
        <v>1.0180256366729741</v>
      </c>
      <c r="O193" s="31">
        <f>data!P193</f>
        <v>6.0310454368591309</v>
      </c>
      <c r="P193" s="7">
        <f>data!Q193</f>
        <v>0.57747089862823486</v>
      </c>
      <c r="Q193" s="7">
        <f>data!R193</f>
        <v>0.31798082590103149</v>
      </c>
      <c r="R193" s="32">
        <f>data!S193</f>
        <v>1.2998882532119751</v>
      </c>
      <c r="S193" s="7">
        <f t="shared" si="2"/>
        <v>7.0971930478386902</v>
      </c>
      <c r="T193" s="52">
        <f>data!F193</f>
        <v>0</v>
      </c>
      <c r="U193" s="34">
        <f>data!G193</f>
        <v>50</v>
      </c>
      <c r="V193" s="10" t="str">
        <f>VLOOKUP(A193,fantacalcio!A:N,4, FALSE)</f>
        <v>Dd;Dc</v>
      </c>
    </row>
    <row r="194" spans="1:22" x14ac:dyDescent="0.25">
      <c r="A194" s="33" t="str">
        <f>data!A194</f>
        <v>Pavard</v>
      </c>
      <c r="B194" s="34" t="str">
        <f>data!B194</f>
        <v>D</v>
      </c>
      <c r="C194" s="10" t="str">
        <f>data!C194</f>
        <v>Inter</v>
      </c>
      <c r="D194" s="10" t="str">
        <f>data!D194</f>
        <v>Torino</v>
      </c>
      <c r="E194" s="10">
        <f>data!E194</f>
        <v>0</v>
      </c>
      <c r="F194" s="31">
        <f>data!H194</f>
        <v>6.0891022961275496</v>
      </c>
      <c r="G194" s="32">
        <f>data!I194</f>
        <v>0.30683207511901861</v>
      </c>
      <c r="H194" s="31">
        <f>data!J194</f>
        <v>6.1968562941013934</v>
      </c>
      <c r="I194" s="32">
        <f>data!K194</f>
        <v>0.35056066513061518</v>
      </c>
      <c r="J194" s="7" t="str">
        <f>IF(data!T194 &gt; 0,data!T194,"")</f>
        <v/>
      </c>
      <c r="K194" s="31">
        <f>data!L194</f>
        <v>6.1036443710327148</v>
      </c>
      <c r="L194" s="7">
        <f>data!M194</f>
        <v>0.36980599164962769</v>
      </c>
      <c r="M194" s="7">
        <f>data!N194</f>
        <v>-2.9082983732223511E-2</v>
      </c>
      <c r="N194" s="32">
        <f>data!O194</f>
        <v>1.063840866088867</v>
      </c>
      <c r="O194" s="31">
        <f>data!P194</f>
        <v>6.039853572845459</v>
      </c>
      <c r="P194" s="7">
        <f>data!Q194</f>
        <v>0.53577119112014771</v>
      </c>
      <c r="Q194" s="7">
        <f>data!R194</f>
        <v>0.2152910232543945</v>
      </c>
      <c r="R194" s="32">
        <f>data!S194</f>
        <v>1.2998737096786499</v>
      </c>
      <c r="S194" s="7">
        <f t="shared" ref="S194:S257" si="3">IF(B194="P",H194-2*I194,H194+2*I194)</f>
        <v>6.8979776243626238</v>
      </c>
      <c r="T194" s="52">
        <f>data!F194</f>
        <v>1</v>
      </c>
      <c r="U194" s="34">
        <f>data!G194</f>
        <v>80</v>
      </c>
      <c r="V194" s="10" t="str">
        <f>VLOOKUP(A194,fantacalcio!A:N,4, FALSE)</f>
        <v>Dd;Dc</v>
      </c>
    </row>
    <row r="195" spans="1:22" x14ac:dyDescent="0.25">
      <c r="A195" s="33" t="str">
        <f>data!A195</f>
        <v>Bisseck</v>
      </c>
      <c r="B195" s="34" t="str">
        <f>data!B195</f>
        <v>D</v>
      </c>
      <c r="C195" s="10" t="str">
        <f>data!C195</f>
        <v>Inter</v>
      </c>
      <c r="D195" s="10" t="str">
        <f>data!D195</f>
        <v>Torino</v>
      </c>
      <c r="E195" s="10">
        <f>data!E195</f>
        <v>0</v>
      </c>
      <c r="F195" s="31">
        <f>data!H195</f>
        <v>6.0620576618251132</v>
      </c>
      <c r="G195" s="32">
        <f>data!I195</f>
        <v>0.39313840866088873</v>
      </c>
      <c r="H195" s="31">
        <f>data!J195</f>
        <v>6.1388668621360178</v>
      </c>
      <c r="I195" s="32">
        <f>data!K195</f>
        <v>0.42876696586608892</v>
      </c>
      <c r="J195" s="7" t="str">
        <f>IF(data!T195 &gt; 0,data!T195,"")</f>
        <v/>
      </c>
      <c r="K195" s="31">
        <f>data!L195</f>
        <v>6.0930685997009277</v>
      </c>
      <c r="L195" s="7">
        <f>data!M195</f>
        <v>0.47149679064750671</v>
      </c>
      <c r="M195" s="7">
        <f>data!N195</f>
        <v>-4.8504747450351722E-2</v>
      </c>
      <c r="N195" s="32">
        <f>data!O195</f>
        <v>0.97786211967468262</v>
      </c>
      <c r="O195" s="31">
        <f>data!P195</f>
        <v>6.0006494522094727</v>
      </c>
      <c r="P195" s="7">
        <f>data!Q195</f>
        <v>0.68140166997909546</v>
      </c>
      <c r="Q195" s="7">
        <f>data!R195</f>
        <v>0.1500245928764343</v>
      </c>
      <c r="R195" s="32">
        <f>data!S195</f>
        <v>1.299869060516357</v>
      </c>
      <c r="S195" s="7">
        <f t="shared" si="3"/>
        <v>6.9964007938681956</v>
      </c>
      <c r="T195" s="52">
        <f>data!F195</f>
        <v>0</v>
      </c>
      <c r="U195" s="34">
        <f>data!G195</f>
        <v>20</v>
      </c>
      <c r="V195" s="10" t="str">
        <f>VLOOKUP(A195,fantacalcio!A:N,4, FALSE)</f>
        <v>Dc</v>
      </c>
    </row>
    <row r="196" spans="1:22" x14ac:dyDescent="0.25">
      <c r="A196" s="33" t="str">
        <f>data!A196</f>
        <v>Cuadrado</v>
      </c>
      <c r="B196" s="34" t="str">
        <f>data!B196</f>
        <v>D</v>
      </c>
      <c r="C196" s="10" t="str">
        <f>data!C196</f>
        <v>Inter</v>
      </c>
      <c r="D196" s="10" t="str">
        <f>data!D196</f>
        <v>Torino</v>
      </c>
      <c r="E196" s="10">
        <f>data!E196</f>
        <v>0</v>
      </c>
      <c r="F196" s="31">
        <f>data!H196</f>
        <v>6.008102715032507</v>
      </c>
      <c r="G196" s="32">
        <f>data!I196</f>
        <v>0.35027456283569341</v>
      </c>
      <c r="H196" s="31">
        <f>data!J196</f>
        <v>6.0535739709429421</v>
      </c>
      <c r="I196" s="32">
        <f>data!K196</f>
        <v>0.36913204193115229</v>
      </c>
      <c r="J196" s="7" t="str">
        <f>IF(data!T196 &gt; 0,data!T196,"")</f>
        <v/>
      </c>
      <c r="K196" s="31">
        <f>data!L196</f>
        <v>6.0618462562561044</v>
      </c>
      <c r="L196" s="7">
        <f>data!M196</f>
        <v>0.42868000268936157</v>
      </c>
      <c r="M196" s="7">
        <f>data!N196</f>
        <v>-9.2489629983901978E-2</v>
      </c>
      <c r="N196" s="32">
        <f>data!O196</f>
        <v>1.0253415107727051</v>
      </c>
      <c r="O196" s="31">
        <f>data!P196</f>
        <v>6.0008158683776864</v>
      </c>
      <c r="P196" s="7">
        <f>data!Q196</f>
        <v>0.61203467845916748</v>
      </c>
      <c r="Q196" s="7">
        <f>data!R196</f>
        <v>6.4085960388183594E-2</v>
      </c>
      <c r="R196" s="32">
        <f>data!S196</f>
        <v>1.299853920936584</v>
      </c>
      <c r="S196" s="7">
        <f t="shared" si="3"/>
        <v>6.7918380548052468</v>
      </c>
      <c r="T196" s="52">
        <f>data!F196</f>
        <v>0</v>
      </c>
      <c r="U196" s="34">
        <f>data!G196</f>
        <v>55</v>
      </c>
      <c r="V196" s="10" t="str">
        <f>VLOOKUP(A196,fantacalcio!A:N,4, FALSE)</f>
        <v>E</v>
      </c>
    </row>
    <row r="197" spans="1:22" x14ac:dyDescent="0.25">
      <c r="A197" s="33" t="str">
        <f>data!A197</f>
        <v>Acerbi</v>
      </c>
      <c r="B197" s="34" t="str">
        <f>data!B197</f>
        <v>D</v>
      </c>
      <c r="C197" s="10" t="str">
        <f>data!C197</f>
        <v>Inter</v>
      </c>
      <c r="D197" s="10" t="str">
        <f>data!D197</f>
        <v>Torino</v>
      </c>
      <c r="E197" s="10">
        <f>data!E197</f>
        <v>0</v>
      </c>
      <c r="F197" s="31">
        <f>data!H197</f>
        <v>6.0284668184444383</v>
      </c>
      <c r="G197" s="32">
        <f>data!I197</f>
        <v>0.28837752342224121</v>
      </c>
      <c r="H197" s="31">
        <f>data!J197</f>
        <v>6.0299584458448203</v>
      </c>
      <c r="I197" s="32">
        <f>data!K197</f>
        <v>0.25647521018981928</v>
      </c>
      <c r="J197" s="7" t="str">
        <f>IF(data!T197 &gt; 0,data!T197,"")</f>
        <v/>
      </c>
      <c r="K197" s="31">
        <f>data!L197</f>
        <v>6.0795307159423828</v>
      </c>
      <c r="L197" s="7">
        <f>data!M197</f>
        <v>0.3580995500087738</v>
      </c>
      <c r="M197" s="7">
        <f>data!N197</f>
        <v>-0.1053246334195137</v>
      </c>
      <c r="N197" s="32">
        <f>data!O197</f>
        <v>1.088342666625977</v>
      </c>
      <c r="O197" s="31">
        <f>data!P197</f>
        <v>6.033301830291748</v>
      </c>
      <c r="P197" s="7">
        <f>data!Q197</f>
        <v>0.43657600879669189</v>
      </c>
      <c r="Q197" s="7">
        <f>data!R197</f>
        <v>-5.6999921798706046E-3</v>
      </c>
      <c r="R197" s="32">
        <f>data!S197</f>
        <v>1.299834728240967</v>
      </c>
      <c r="S197" s="7">
        <f t="shared" si="3"/>
        <v>6.542908866224459</v>
      </c>
      <c r="T197" s="52">
        <f>data!F197</f>
        <v>1</v>
      </c>
      <c r="U197" s="34">
        <f>data!G197</f>
        <v>80</v>
      </c>
      <c r="V197" s="10" t="str">
        <f>VLOOKUP(A197,fantacalcio!A:N,4, FALSE)</f>
        <v>Dc</v>
      </c>
    </row>
    <row r="198" spans="1:22" x14ac:dyDescent="0.25">
      <c r="A198" s="33" t="str">
        <f>data!A198</f>
        <v>Mkhitaryan</v>
      </c>
      <c r="B198" s="34" t="str">
        <f>data!B198</f>
        <v>C</v>
      </c>
      <c r="C198" s="10" t="str">
        <f>data!C198</f>
        <v>Inter</v>
      </c>
      <c r="D198" s="10" t="str">
        <f>data!D198</f>
        <v>Torino</v>
      </c>
      <c r="E198" s="10">
        <f>data!E198</f>
        <v>0</v>
      </c>
      <c r="F198" s="31">
        <f>data!H198</f>
        <v>6.2653833524527052</v>
      </c>
      <c r="G198" s="32">
        <f>data!I198</f>
        <v>0.49377608299255371</v>
      </c>
      <c r="H198" s="31">
        <f>data!J198</f>
        <v>6.8063229632010076</v>
      </c>
      <c r="I198" s="32">
        <f>data!K198</f>
        <v>0.94919538497924805</v>
      </c>
      <c r="J198" s="7" t="str">
        <f>IF(data!T198 &gt; 0,data!T198,"")</f>
        <v/>
      </c>
      <c r="K198" s="31">
        <f>data!L198</f>
        <v>6.096186637878418</v>
      </c>
      <c r="L198" s="7">
        <f>data!M198</f>
        <v>0.53198885917663574</v>
      </c>
      <c r="M198" s="7">
        <f>data!N198</f>
        <v>0.2321332395076752</v>
      </c>
      <c r="N198" s="32">
        <f>data!O198</f>
        <v>0.84075319766998291</v>
      </c>
      <c r="O198" s="31">
        <f>data!P198</f>
        <v>5.8587284088134766</v>
      </c>
      <c r="P198" s="7">
        <f>data!Q198</f>
        <v>1.0300067663192749</v>
      </c>
      <c r="Q198" s="7">
        <f>data!R198</f>
        <v>0.61658358573913574</v>
      </c>
      <c r="R198" s="32">
        <f>data!S198</f>
        <v>1.299926280975342</v>
      </c>
      <c r="S198" s="7">
        <f t="shared" si="3"/>
        <v>8.7047137331595046</v>
      </c>
      <c r="T198" s="52">
        <f>data!F198</f>
        <v>1</v>
      </c>
      <c r="U198" s="34">
        <f>data!G198</f>
        <v>80</v>
      </c>
      <c r="V198" s="10" t="str">
        <f>VLOOKUP(A198,fantacalcio!A:N,4, FALSE)</f>
        <v>C;T</v>
      </c>
    </row>
    <row r="199" spans="1:22" x14ac:dyDescent="0.25">
      <c r="A199" s="33" t="str">
        <f>data!A199</f>
        <v>Frattesi</v>
      </c>
      <c r="B199" s="34" t="str">
        <f>data!B199</f>
        <v>C</v>
      </c>
      <c r="C199" s="10" t="str">
        <f>data!C199</f>
        <v>Inter</v>
      </c>
      <c r="D199" s="10" t="str">
        <f>data!D199</f>
        <v>Torino</v>
      </c>
      <c r="E199" s="10">
        <f>data!E199</f>
        <v>0</v>
      </c>
      <c r="F199" s="31">
        <f>data!H199</f>
        <v>6.1630648224051026</v>
      </c>
      <c r="G199" s="32">
        <f>data!I199</f>
        <v>0.47227191925048828</v>
      </c>
      <c r="H199" s="31">
        <f>data!J199</f>
        <v>6.5878059005353213</v>
      </c>
      <c r="I199" s="32">
        <f>data!K199</f>
        <v>0.80684661865234375</v>
      </c>
      <c r="J199" s="7" t="str">
        <f>IF(data!T199 &gt; 0,data!T199,"")</f>
        <v/>
      </c>
      <c r="K199" s="31">
        <f>data!L199</f>
        <v>5.9971456527709961</v>
      </c>
      <c r="L199" s="7">
        <f>data!M199</f>
        <v>0.50648295879364014</v>
      </c>
      <c r="M199" s="7">
        <f>data!N199</f>
        <v>0.23909738659858701</v>
      </c>
      <c r="N199" s="32">
        <f>data!O199</f>
        <v>0.86388266086578369</v>
      </c>
      <c r="O199" s="31">
        <f>data!P199</f>
        <v>5.8274731636047363</v>
      </c>
      <c r="P199" s="7">
        <f>data!Q199</f>
        <v>0.9268229603767395</v>
      </c>
      <c r="Q199" s="7">
        <f>data!R199</f>
        <v>0.55985713005065918</v>
      </c>
      <c r="R199" s="32">
        <f>data!S199</f>
        <v>1.2999200820922849</v>
      </c>
      <c r="S199" s="7">
        <f t="shared" si="3"/>
        <v>8.2014991378400097</v>
      </c>
      <c r="T199" s="52">
        <f>data!F199</f>
        <v>0</v>
      </c>
      <c r="U199" s="34">
        <f>data!G199</f>
        <v>60</v>
      </c>
      <c r="V199" s="10" t="str">
        <f>VLOOKUP(A199,fantacalcio!A:N,4, FALSE)</f>
        <v>C</v>
      </c>
    </row>
    <row r="200" spans="1:22" x14ac:dyDescent="0.25">
      <c r="A200" s="33" t="str">
        <f>data!A200</f>
        <v>Calhanoglu</v>
      </c>
      <c r="B200" s="34" t="str">
        <f>data!B200</f>
        <v>C</v>
      </c>
      <c r="C200" s="10" t="str">
        <f>data!C200</f>
        <v>Inter</v>
      </c>
      <c r="D200" s="10" t="str">
        <f>data!D200</f>
        <v>Torino</v>
      </c>
      <c r="E200" s="10">
        <f>data!E200</f>
        <v>0</v>
      </c>
      <c r="F200" s="31">
        <f>data!H200</f>
        <v>6.2976519872036576</v>
      </c>
      <c r="G200" s="32">
        <f>data!I200</f>
        <v>0.39364051818847662</v>
      </c>
      <c r="H200" s="31">
        <f>data!J200</f>
        <v>6.5230051851247124</v>
      </c>
      <c r="I200" s="32">
        <f>data!K200</f>
        <v>0.53439927101135254</v>
      </c>
      <c r="J200" s="7" t="str">
        <f>IF(data!T200 &gt; 0,data!T200,"")</f>
        <v/>
      </c>
      <c r="K200" s="31">
        <f>data!L200</f>
        <v>6.1544561386108398</v>
      </c>
      <c r="L200" s="7">
        <f>data!M200</f>
        <v>0.41641265153884888</v>
      </c>
      <c r="M200" s="7">
        <f>data!N200</f>
        <v>0.2511080801486969</v>
      </c>
      <c r="N200" s="32">
        <f>data!O200</f>
        <v>0.9572640061378479</v>
      </c>
      <c r="O200" s="31">
        <f>data!P200</f>
        <v>6.0071110725402832</v>
      </c>
      <c r="P200" s="7">
        <f>data!Q200</f>
        <v>0.60028207302093506</v>
      </c>
      <c r="Q200" s="7">
        <f>data!R200</f>
        <v>0.582416832447052</v>
      </c>
      <c r="R200" s="32">
        <f>data!S200</f>
        <v>1.299916625022888</v>
      </c>
      <c r="S200" s="7">
        <f t="shared" si="3"/>
        <v>7.5918037271474175</v>
      </c>
      <c r="T200" s="52">
        <f>data!F200</f>
        <v>1</v>
      </c>
      <c r="U200" s="34">
        <f>data!G200</f>
        <v>85</v>
      </c>
      <c r="V200" s="10" t="str">
        <f>VLOOKUP(A200,fantacalcio!A:N,4, FALSE)</f>
        <v>M;C</v>
      </c>
    </row>
    <row r="201" spans="1:22" x14ac:dyDescent="0.25">
      <c r="A201" s="33" t="str">
        <f>data!A201</f>
        <v>Barella</v>
      </c>
      <c r="B201" s="34" t="str">
        <f>data!B201</f>
        <v>C</v>
      </c>
      <c r="C201" s="10" t="str">
        <f>data!C201</f>
        <v>Inter</v>
      </c>
      <c r="D201" s="10" t="str">
        <f>data!D201</f>
        <v>Torino</v>
      </c>
      <c r="E201" s="10">
        <f>data!E201</f>
        <v>0</v>
      </c>
      <c r="F201" s="31">
        <f>data!H201</f>
        <v>6.1622442798293982</v>
      </c>
      <c r="G201" s="32">
        <f>data!I201</f>
        <v>0.40868997573852539</v>
      </c>
      <c r="H201" s="31">
        <f>data!J201</f>
        <v>6.4980712600821597</v>
      </c>
      <c r="I201" s="32">
        <f>data!K201</f>
        <v>0.62481069564819336</v>
      </c>
      <c r="J201" s="7" t="str">
        <f>IF(data!T201 &gt; 0,data!T201,"")</f>
        <v/>
      </c>
      <c r="K201" s="31">
        <f>data!L201</f>
        <v>6.0056605339050293</v>
      </c>
      <c r="L201" s="7">
        <f>data!M201</f>
        <v>0.43001267313957209</v>
      </c>
      <c r="M201" s="7">
        <f>data!N201</f>
        <v>0.2655479907989502</v>
      </c>
      <c r="N201" s="32">
        <f>data!O201</f>
        <v>0.93723541498184204</v>
      </c>
      <c r="O201" s="31">
        <f>data!P201</f>
        <v>5.905693531036377</v>
      </c>
      <c r="P201" s="7">
        <f>data!Q201</f>
        <v>0.71381658315658569</v>
      </c>
      <c r="Q201" s="7">
        <f>data!R201</f>
        <v>0.56538856029510498</v>
      </c>
      <c r="R201" s="32">
        <f>data!S201</f>
        <v>1.2999172210693359</v>
      </c>
      <c r="S201" s="7">
        <f t="shared" si="3"/>
        <v>7.7476926513785465</v>
      </c>
      <c r="T201" s="52">
        <f>data!F201</f>
        <v>1</v>
      </c>
      <c r="U201" s="34">
        <f>data!G201</f>
        <v>85</v>
      </c>
      <c r="V201" s="10" t="str">
        <f>VLOOKUP(A201,fantacalcio!A:N,4, FALSE)</f>
        <v>C</v>
      </c>
    </row>
    <row r="202" spans="1:22" x14ac:dyDescent="0.25">
      <c r="A202" s="33" t="str">
        <f>data!A202</f>
        <v>Sensi</v>
      </c>
      <c r="B202" s="34" t="str">
        <f>data!B202</f>
        <v>C</v>
      </c>
      <c r="C202" s="10" t="str">
        <f>data!C202</f>
        <v>Inter</v>
      </c>
      <c r="D202" s="10" t="str">
        <f>data!D202</f>
        <v>Torino</v>
      </c>
      <c r="E202" s="10">
        <f>data!E202</f>
        <v>0</v>
      </c>
      <c r="F202" s="31">
        <f>data!H202</f>
        <v>6.0712480971482101</v>
      </c>
      <c r="G202" s="32">
        <f>data!I202</f>
        <v>0.41729617118835449</v>
      </c>
      <c r="H202" s="31">
        <f>data!J202</f>
        <v>6.3402829420973834</v>
      </c>
      <c r="I202" s="32">
        <f>data!K202</f>
        <v>0.60655307769775391</v>
      </c>
      <c r="J202" s="7" t="str">
        <f>IF(data!T202 &gt; 0,data!T202,"")</f>
        <v/>
      </c>
      <c r="K202" s="31">
        <f>data!L202</f>
        <v>6.0068931579589844</v>
      </c>
      <c r="L202" s="7">
        <f>data!M202</f>
        <v>0.47316142916679382</v>
      </c>
      <c r="M202" s="7">
        <f>data!N202</f>
        <v>0.10005491226911541</v>
      </c>
      <c r="N202" s="32">
        <f>data!O202</f>
        <v>0.93324673175811768</v>
      </c>
      <c r="O202" s="31">
        <f>data!P202</f>
        <v>5.9144101142883301</v>
      </c>
      <c r="P202" s="7">
        <f>data!Q202</f>
        <v>0.82871806621551514</v>
      </c>
      <c r="Q202" s="7">
        <f>data!R202</f>
        <v>0.36826711893081671</v>
      </c>
      <c r="R202" s="32">
        <f>data!S202</f>
        <v>1.299899816513062</v>
      </c>
      <c r="S202" s="7">
        <f t="shared" si="3"/>
        <v>7.5533890974928912</v>
      </c>
      <c r="T202" s="52">
        <f>data!F202</f>
        <v>0</v>
      </c>
      <c r="U202" s="34">
        <f>data!G202</f>
        <v>20</v>
      </c>
      <c r="V202" s="10" t="str">
        <f>VLOOKUP(A202,fantacalcio!A:N,4, FALSE)</f>
        <v>C;T</v>
      </c>
    </row>
    <row r="203" spans="1:22" x14ac:dyDescent="0.25">
      <c r="A203" s="33" t="str">
        <f>data!A203</f>
        <v>Klaassen</v>
      </c>
      <c r="B203" s="34" t="str">
        <f>data!B203</f>
        <v>C</v>
      </c>
      <c r="C203" s="10" t="str">
        <f>data!C203</f>
        <v>Inter</v>
      </c>
      <c r="D203" s="10" t="str">
        <f>data!D203</f>
        <v>Torino</v>
      </c>
      <c r="E203" s="10">
        <f>data!E203</f>
        <v>0</v>
      </c>
      <c r="F203" s="31">
        <f>data!H203</f>
        <v>6.0615244323338811</v>
      </c>
      <c r="G203" s="32">
        <f>data!I203</f>
        <v>0.3444819450378418</v>
      </c>
      <c r="H203" s="31">
        <f>data!J203</f>
        <v>6.325722640129336</v>
      </c>
      <c r="I203" s="32">
        <f>data!K203</f>
        <v>0.54399847984313965</v>
      </c>
      <c r="J203" s="7" t="str">
        <f>IF(data!T203 &gt; 0,data!T203,"")</f>
        <v/>
      </c>
      <c r="K203" s="31">
        <f>data!L203</f>
        <v>6.0052189826965332</v>
      </c>
      <c r="L203" s="7">
        <f>data!M203</f>
        <v>0.39059209823608398</v>
      </c>
      <c r="M203" s="7">
        <f>data!N203</f>
        <v>0.10625807195901869</v>
      </c>
      <c r="N203" s="32">
        <f>data!O203</f>
        <v>1.0119128227233889</v>
      </c>
      <c r="O203" s="31">
        <f>data!P203</f>
        <v>5.8934025764465332</v>
      </c>
      <c r="P203" s="7">
        <f>data!Q203</f>
        <v>0.70253282785415649</v>
      </c>
      <c r="Q203" s="7">
        <f>data!R203</f>
        <v>0.43454664945602423</v>
      </c>
      <c r="R203" s="32">
        <f>data!S203</f>
        <v>1.2999042272567749</v>
      </c>
      <c r="S203" s="7">
        <f t="shared" si="3"/>
        <v>7.4137195998156153</v>
      </c>
      <c r="T203" s="52">
        <f>data!F203</f>
        <v>0</v>
      </c>
      <c r="U203" s="34">
        <f>data!G203</f>
        <v>30</v>
      </c>
      <c r="V203" s="10" t="str">
        <f>VLOOKUP(A203,fantacalcio!A:N,4, FALSE)</f>
        <v>C;T</v>
      </c>
    </row>
    <row r="204" spans="1:22" x14ac:dyDescent="0.25">
      <c r="A204" s="33" t="str">
        <f>data!A204</f>
        <v>Asllani</v>
      </c>
      <c r="B204" s="34" t="str">
        <f>data!B204</f>
        <v>C</v>
      </c>
      <c r="C204" s="10" t="str">
        <f>data!C204</f>
        <v>Inter</v>
      </c>
      <c r="D204" s="10" t="str">
        <f>data!D204</f>
        <v>Torino</v>
      </c>
      <c r="E204" s="10">
        <f>data!E204</f>
        <v>0</v>
      </c>
      <c r="F204" s="31">
        <f>data!H204</f>
        <v>6.0023471686082503</v>
      </c>
      <c r="G204" s="32">
        <f>data!I204</f>
        <v>0.26326560974121088</v>
      </c>
      <c r="H204" s="31">
        <f>data!J204</f>
        <v>6.0102531035537954</v>
      </c>
      <c r="I204" s="32">
        <f>data!K204</f>
        <v>0.24048638343811041</v>
      </c>
      <c r="J204" s="7" t="str">
        <f>IF(data!T204 &gt; 0,data!T204,"")</f>
        <v/>
      </c>
      <c r="K204" s="31">
        <f>data!L204</f>
        <v>6.0580754280090332</v>
      </c>
      <c r="L204" s="7">
        <f>data!M204</f>
        <v>0.33056822419166559</v>
      </c>
      <c r="M204" s="7">
        <f>data!N204</f>
        <v>-0.1244939267635345</v>
      </c>
      <c r="N204" s="32">
        <f>data!O204</f>
        <v>1.117296695709229</v>
      </c>
      <c r="O204" s="31">
        <f>data!P204</f>
        <v>6.0272421836853027</v>
      </c>
      <c r="P204" s="7">
        <f>data!Q204</f>
        <v>0.41246086359024048</v>
      </c>
      <c r="Q204" s="7">
        <f>data!R204</f>
        <v>-3.0649513006210331E-2</v>
      </c>
      <c r="R204" s="32">
        <f>data!S204</f>
        <v>1.299828767776489</v>
      </c>
      <c r="S204" s="7">
        <f t="shared" si="3"/>
        <v>6.4912258704300161</v>
      </c>
      <c r="T204" s="52">
        <f>data!F204</f>
        <v>0</v>
      </c>
      <c r="U204" s="34">
        <f>data!G204</f>
        <v>30</v>
      </c>
      <c r="V204" s="10" t="str">
        <f>VLOOKUP(A204,fantacalcio!A:N,4, FALSE)</f>
        <v>M;C</v>
      </c>
    </row>
    <row r="205" spans="1:22" x14ac:dyDescent="0.25">
      <c r="A205" s="33" t="str">
        <f>data!A205</f>
        <v>Martinez L.</v>
      </c>
      <c r="B205" s="34" t="str">
        <f>data!B205</f>
        <v>A</v>
      </c>
      <c r="C205" s="10" t="str">
        <f>data!C205</f>
        <v>Inter</v>
      </c>
      <c r="D205" s="10" t="str">
        <f>data!D205</f>
        <v>Torino</v>
      </c>
      <c r="E205" s="10">
        <f>data!E205</f>
        <v>0</v>
      </c>
      <c r="F205" s="31">
        <f>data!H205</f>
        <v>6.4785487752141258</v>
      </c>
      <c r="G205" s="32">
        <f>data!I205</f>
        <v>0.68968749046325684</v>
      </c>
      <c r="H205" s="31">
        <f>data!J205</f>
        <v>7.9591417871805623</v>
      </c>
      <c r="I205" s="32">
        <f>data!K205</f>
        <v>2.007565021514893</v>
      </c>
      <c r="J205" s="7" t="str">
        <f>IF(data!T205 &gt; 0,data!T205,"")</f>
        <v/>
      </c>
      <c r="K205" s="31">
        <f>data!L205</f>
        <v>6.2861661911010742</v>
      </c>
      <c r="L205" s="7">
        <f>data!M205</f>
        <v>0.76042580604553223</v>
      </c>
      <c r="M205" s="7">
        <f>data!N205</f>
        <v>0.18442052602767939</v>
      </c>
      <c r="N205" s="32">
        <f>data!O205</f>
        <v>0.68642586469650269</v>
      </c>
      <c r="O205" s="31">
        <f>data!P205</f>
        <v>5.5809793472290039</v>
      </c>
      <c r="P205" s="7">
        <f>data!Q205</f>
        <v>1.63755202293396</v>
      </c>
      <c r="Q205" s="7">
        <f>data!R205</f>
        <v>0.87770986557006836</v>
      </c>
      <c r="R205" s="32">
        <f>data!S205</f>
        <v>1.299949169158936</v>
      </c>
      <c r="S205" s="7">
        <f t="shared" si="3"/>
        <v>11.974271830210348</v>
      </c>
      <c r="T205" s="52">
        <f>data!F205</f>
        <v>1</v>
      </c>
      <c r="U205" s="34">
        <f>data!G205</f>
        <v>90</v>
      </c>
      <c r="V205" s="10" t="str">
        <f>VLOOKUP(A205,fantacalcio!A:N,4, FALSE)</f>
        <v>Pc</v>
      </c>
    </row>
    <row r="206" spans="1:22" x14ac:dyDescent="0.25">
      <c r="A206" s="33" t="str">
        <f>data!A206</f>
        <v>Thuram</v>
      </c>
      <c r="B206" s="34" t="str">
        <f>data!B206</f>
        <v>A</v>
      </c>
      <c r="C206" s="10" t="str">
        <f>data!C206</f>
        <v>Inter</v>
      </c>
      <c r="D206" s="10" t="str">
        <f>data!D206</f>
        <v>Torino</v>
      </c>
      <c r="E206" s="10">
        <f>data!E206</f>
        <v>0</v>
      </c>
      <c r="F206" s="31">
        <f>data!H206</f>
        <v>6.4308659806076731</v>
      </c>
      <c r="G206" s="32">
        <f>data!I206</f>
        <v>0.57749843597412109</v>
      </c>
      <c r="H206" s="31">
        <f>data!J206</f>
        <v>7.3360772579097508</v>
      </c>
      <c r="I206" s="32">
        <f>data!K206</f>
        <v>1.419844388961792</v>
      </c>
      <c r="J206" s="7" t="str">
        <f>IF(data!T206 &gt; 0,data!T206,"")</f>
        <v/>
      </c>
      <c r="K206" s="31">
        <f>data!L206</f>
        <v>6.2224278450012207</v>
      </c>
      <c r="L206" s="7">
        <f>data!M206</f>
        <v>0.623099684715271</v>
      </c>
      <c r="M206" s="7">
        <f>data!N206</f>
        <v>0.24368685483932501</v>
      </c>
      <c r="N206" s="32">
        <f>data!O206</f>
        <v>0.76304906606674194</v>
      </c>
      <c r="O206" s="31">
        <f>data!P206</f>
        <v>5.7640476226806641</v>
      </c>
      <c r="P206" s="7">
        <f>data!Q206</f>
        <v>1.3361483812332151</v>
      </c>
      <c r="Q206" s="7">
        <f>data!R206</f>
        <v>0.75073510408401489</v>
      </c>
      <c r="R206" s="32">
        <f>data!S206</f>
        <v>1.2999391555786131</v>
      </c>
      <c r="S206" s="7">
        <f t="shared" si="3"/>
        <v>10.175766035833334</v>
      </c>
      <c r="T206" s="52">
        <f>data!F206</f>
        <v>1</v>
      </c>
      <c r="U206" s="34">
        <f>data!G206</f>
        <v>80</v>
      </c>
      <c r="V206" s="10" t="str">
        <f>VLOOKUP(A206,fantacalcio!A:N,4, FALSE)</f>
        <v>Pc</v>
      </c>
    </row>
    <row r="207" spans="1:22" x14ac:dyDescent="0.25">
      <c r="A207" s="33" t="str">
        <f>data!A207</f>
        <v>Arnautovic</v>
      </c>
      <c r="B207" s="34" t="str">
        <f>data!B207</f>
        <v>A</v>
      </c>
      <c r="C207" s="10" t="str">
        <f>data!C207</f>
        <v>Inter</v>
      </c>
      <c r="D207" s="10" t="str">
        <f>data!D207</f>
        <v>Torino</v>
      </c>
      <c r="E207" s="10">
        <f>data!E207</f>
        <v>0</v>
      </c>
      <c r="F207" s="31">
        <f>data!H207</f>
        <v>6.2183772659151382</v>
      </c>
      <c r="G207" s="32">
        <f>data!I207</f>
        <v>0.47005367279052729</v>
      </c>
      <c r="H207" s="31">
        <f>data!J207</f>
        <v>6.6965421301472654</v>
      </c>
      <c r="I207" s="32">
        <f>data!K207</f>
        <v>0.87641072273254395</v>
      </c>
      <c r="J207" s="7" t="str">
        <f>IF(data!T207 &gt; 0,data!T207,"")</f>
        <v/>
      </c>
      <c r="K207" s="31">
        <f>data!L207</f>
        <v>6.065300464630127</v>
      </c>
      <c r="L207" s="7">
        <f>data!M207</f>
        <v>0.508098304271698</v>
      </c>
      <c r="M207" s="7">
        <f>data!N207</f>
        <v>0.22013115882873541</v>
      </c>
      <c r="N207" s="32">
        <f>data!O207</f>
        <v>0.86482918262481689</v>
      </c>
      <c r="O207" s="31">
        <f>data!P207</f>
        <v>5.8336501121520996</v>
      </c>
      <c r="P207" s="7">
        <f>data!Q207</f>
        <v>0.96520125865936279</v>
      </c>
      <c r="Q207" s="7">
        <f>data!R207</f>
        <v>0.60204583406448364</v>
      </c>
      <c r="R207" s="32">
        <f>data!S207</f>
        <v>1.2999241352081301</v>
      </c>
      <c r="S207" s="7">
        <f t="shared" si="3"/>
        <v>8.4493635756123524</v>
      </c>
      <c r="T207" s="52">
        <f>data!F207</f>
        <v>0</v>
      </c>
      <c r="U207" s="34">
        <f>data!G207</f>
        <v>0</v>
      </c>
      <c r="V207" s="10" t="str">
        <f>VLOOKUP(A207,fantacalcio!A:N,4, FALSE)</f>
        <v>Pc</v>
      </c>
    </row>
    <row r="208" spans="1:22" x14ac:dyDescent="0.25">
      <c r="A208" s="33" t="str">
        <f>data!A208</f>
        <v>Sanchez</v>
      </c>
      <c r="B208" s="34" t="str">
        <f>data!B208</f>
        <v>A</v>
      </c>
      <c r="C208" s="10" t="str">
        <f>data!C208</f>
        <v>Inter</v>
      </c>
      <c r="D208" s="10" t="str">
        <f>data!D208</f>
        <v>Torino</v>
      </c>
      <c r="E208" s="10">
        <f>data!E208</f>
        <v>0</v>
      </c>
      <c r="F208" s="31">
        <f>data!H208</f>
        <v>6.1134868707646222</v>
      </c>
      <c r="G208" s="32">
        <f>data!I208</f>
        <v>0.38478684425353998</v>
      </c>
      <c r="H208" s="31">
        <f>data!J208</f>
        <v>6.448162037748479</v>
      </c>
      <c r="I208" s="32">
        <f>data!K208</f>
        <v>0.69603443145751953</v>
      </c>
      <c r="J208" s="7" t="str">
        <f>IF(data!T208 &gt; 0,data!T208,"")</f>
        <v/>
      </c>
      <c r="K208" s="31">
        <f>data!L208</f>
        <v>6.071129322052002</v>
      </c>
      <c r="L208" s="7">
        <f>data!M208</f>
        <v>0.44195368885993958</v>
      </c>
      <c r="M208" s="7">
        <f>data!N208</f>
        <v>7.0617310702800751E-2</v>
      </c>
      <c r="N208" s="32">
        <f>data!O208</f>
        <v>0.96181535720825195</v>
      </c>
      <c r="O208" s="31">
        <f>data!P208</f>
        <v>5.8537435531616211</v>
      </c>
      <c r="P208" s="7">
        <f>data!Q208</f>
        <v>0.8616454005241394</v>
      </c>
      <c r="Q208" s="7">
        <f>data!R208</f>
        <v>0.481425940990448</v>
      </c>
      <c r="R208" s="32">
        <f>data!S208</f>
        <v>1.2999118566513059</v>
      </c>
      <c r="S208" s="7">
        <f t="shared" si="3"/>
        <v>7.840230900663518</v>
      </c>
      <c r="T208" s="52">
        <f>data!F208</f>
        <v>0</v>
      </c>
      <c r="U208" s="34">
        <f>data!G208</f>
        <v>60</v>
      </c>
      <c r="V208" s="10" t="str">
        <f>VLOOKUP(A208,fantacalcio!A:N,4, FALSE)</f>
        <v>A</v>
      </c>
    </row>
    <row r="209" spans="1:22" x14ac:dyDescent="0.25">
      <c r="A209" s="33" t="str">
        <f>data!A209</f>
        <v>Szczesny</v>
      </c>
      <c r="B209" s="34" t="str">
        <f>data!B209</f>
        <v>P</v>
      </c>
      <c r="C209" s="10" t="str">
        <f>data!C209</f>
        <v>Juventus</v>
      </c>
      <c r="D209" s="10" t="str">
        <f>data!D209</f>
        <v>Milan</v>
      </c>
      <c r="E209" s="10">
        <f>data!E209</f>
        <v>0</v>
      </c>
      <c r="F209" s="31">
        <f>data!H209</f>
        <v>6.1507354343029386</v>
      </c>
      <c r="G209" s="32">
        <f>data!I209</f>
        <v>0.46552538871765142</v>
      </c>
      <c r="H209" s="31">
        <f>data!J209</f>
        <v>4.9820119193599188</v>
      </c>
      <c r="I209" s="32">
        <f>data!K209</f>
        <v>0.70283365249633789</v>
      </c>
      <c r="J209" s="7">
        <f>IF(data!T209 &gt; 0,data!T209,"")</f>
        <v>20.504538714885712</v>
      </c>
      <c r="K209" s="31">
        <f>data!L209</f>
        <v>6.0587587356567383</v>
      </c>
      <c r="L209" s="7">
        <f>data!M209</f>
        <v>0.52307569980621338</v>
      </c>
      <c r="M209" s="7">
        <f>data!N209</f>
        <v>0.1299468278884888</v>
      </c>
      <c r="N209" s="32">
        <f>data!O209</f>
        <v>1.16512668132782</v>
      </c>
      <c r="O209" s="31">
        <f>data!P209</f>
        <v>5.2562603950500488</v>
      </c>
      <c r="P209" s="7">
        <f>data!Q209</f>
        <v>1.0323988199234011</v>
      </c>
      <c r="Q209" s="7">
        <f>data!R209</f>
        <v>-0.1948845237493515</v>
      </c>
      <c r="R209" s="32">
        <f>data!S209</f>
        <v>0.98864775896072388</v>
      </c>
      <c r="S209" s="7">
        <f t="shared" si="3"/>
        <v>3.576344614367243</v>
      </c>
      <c r="T209" s="52">
        <f>data!F209</f>
        <v>1</v>
      </c>
      <c r="U209" s="34">
        <f>data!G209</f>
        <v>90</v>
      </c>
      <c r="V209" s="10" t="str">
        <f>VLOOKUP(A209,fantacalcio!A:N,4, FALSE)</f>
        <v>Por</v>
      </c>
    </row>
    <row r="210" spans="1:22" x14ac:dyDescent="0.25">
      <c r="A210" s="33" t="str">
        <f>data!A210</f>
        <v>Perin</v>
      </c>
      <c r="B210" s="34" t="str">
        <f>data!B210</f>
        <v>P</v>
      </c>
      <c r="C210" s="10" t="str">
        <f>data!C210</f>
        <v>Juventus</v>
      </c>
      <c r="D210" s="10" t="str">
        <f>data!D210</f>
        <v>Milan</v>
      </c>
      <c r="E210" s="10">
        <f>data!E210</f>
        <v>0</v>
      </c>
      <c r="F210" s="31">
        <f>data!H210</f>
        <v>6.1386530380501441</v>
      </c>
      <c r="G210" s="32">
        <f>data!I210</f>
        <v>0.48227024078369141</v>
      </c>
      <c r="H210" s="31">
        <f>data!J210</f>
        <v>4.913794199669459</v>
      </c>
      <c r="I210" s="32">
        <f>data!K210</f>
        <v>0.67316055297851563</v>
      </c>
      <c r="J210" s="7">
        <f>IF(data!T210 &gt; 0,data!T210,"")</f>
        <v>21.1192786693573</v>
      </c>
      <c r="K210" s="31">
        <f>data!L210</f>
        <v>5.9645137786865234</v>
      </c>
      <c r="L210" s="7">
        <f>data!M210</f>
        <v>0.49816450476646418</v>
      </c>
      <c r="M210" s="7">
        <f>data!N210</f>
        <v>0.25552797317504877</v>
      </c>
      <c r="N210" s="32">
        <f>data!O210</f>
        <v>1.1666069030761721</v>
      </c>
      <c r="O210" s="31">
        <f>data!P210</f>
        <v>5.1580643653869629</v>
      </c>
      <c r="P210" s="7">
        <f>data!Q210</f>
        <v>0.9979555606842041</v>
      </c>
      <c r="Q210" s="7">
        <f>data!R210</f>
        <v>-0.17980985343456271</v>
      </c>
      <c r="R210" s="32">
        <f>data!S210</f>
        <v>1.010257244110107</v>
      </c>
      <c r="S210" s="7">
        <f t="shared" si="3"/>
        <v>3.5674730937124277</v>
      </c>
      <c r="T210" s="52">
        <f>data!F210</f>
        <v>0</v>
      </c>
      <c r="U210" s="34">
        <f>data!G210</f>
        <v>5</v>
      </c>
      <c r="V210" s="10" t="str">
        <f>VLOOKUP(A210,fantacalcio!A:N,4, FALSE)</f>
        <v>Por</v>
      </c>
    </row>
    <row r="211" spans="1:22" x14ac:dyDescent="0.25">
      <c r="A211" s="33" t="str">
        <f>data!A211</f>
        <v>Danilo</v>
      </c>
      <c r="B211" s="34" t="str">
        <f>data!B211</f>
        <v>D</v>
      </c>
      <c r="C211" s="10" t="str">
        <f>data!C211</f>
        <v>Juventus</v>
      </c>
      <c r="D211" s="10" t="str">
        <f>data!D211</f>
        <v>Milan</v>
      </c>
      <c r="E211" s="10">
        <f>data!E211</f>
        <v>0</v>
      </c>
      <c r="F211" s="31">
        <f>data!H211</f>
        <v>6.021708754455072</v>
      </c>
      <c r="G211" s="32">
        <f>data!I211</f>
        <v>0.52227139472961426</v>
      </c>
      <c r="H211" s="31">
        <f>data!J211</f>
        <v>6.182181758545723</v>
      </c>
      <c r="I211" s="32">
        <f>data!K211</f>
        <v>0.70970416069030762</v>
      </c>
      <c r="J211" s="7" t="str">
        <f>IF(data!T211 &gt; 0,data!T211,"")</f>
        <v/>
      </c>
      <c r="K211" s="31">
        <f>data!L211</f>
        <v>6.1082735061645508</v>
      </c>
      <c r="L211" s="7">
        <f>data!M211</f>
        <v>0.62471389770507813</v>
      </c>
      <c r="M211" s="7">
        <f>data!N211</f>
        <v>-0.10173071175813669</v>
      </c>
      <c r="N211" s="32">
        <f>data!O211</f>
        <v>0.86578488349914551</v>
      </c>
      <c r="O211" s="31">
        <f>data!P211</f>
        <v>5.9217443466186523</v>
      </c>
      <c r="P211" s="7">
        <f>data!Q211</f>
        <v>1.113422632217407</v>
      </c>
      <c r="Q211" s="7">
        <f>data!R211</f>
        <v>0.17264547944068909</v>
      </c>
      <c r="R211" s="32">
        <f>data!S211</f>
        <v>1.29988169670105</v>
      </c>
      <c r="S211" s="7">
        <f t="shared" si="3"/>
        <v>7.6015900799263383</v>
      </c>
      <c r="T211" s="52">
        <f>data!F211</f>
        <v>1</v>
      </c>
      <c r="U211" s="34">
        <f>data!G211</f>
        <v>90</v>
      </c>
      <c r="V211" s="10" t="str">
        <f>VLOOKUP(A211,fantacalcio!A:N,4, FALSE)</f>
        <v>Dd;Ds;Dc</v>
      </c>
    </row>
    <row r="212" spans="1:22" x14ac:dyDescent="0.25">
      <c r="A212" s="33" t="str">
        <f>data!A212</f>
        <v>Rugani</v>
      </c>
      <c r="B212" s="34" t="str">
        <f>data!B212</f>
        <v>D</v>
      </c>
      <c r="C212" s="10" t="str">
        <f>data!C212</f>
        <v>Juventus</v>
      </c>
      <c r="D212" s="10" t="str">
        <f>data!D212</f>
        <v>Milan</v>
      </c>
      <c r="E212" s="10">
        <f>data!E212</f>
        <v>0</v>
      </c>
      <c r="F212" s="31">
        <f>data!H212</f>
        <v>5.9819508374702766</v>
      </c>
      <c r="G212" s="32">
        <f>data!I212</f>
        <v>0.39193296432495123</v>
      </c>
      <c r="H212" s="31">
        <f>data!J212</f>
        <v>6.0459280957366204</v>
      </c>
      <c r="I212" s="32">
        <f>data!K212</f>
        <v>0.48528075218200678</v>
      </c>
      <c r="J212" s="7" t="str">
        <f>IF(data!T212 &gt; 0,data!T212,"")</f>
        <v/>
      </c>
      <c r="K212" s="31">
        <f>data!L212</f>
        <v>6.0359482765197754</v>
      </c>
      <c r="L212" s="7">
        <f>data!M212</f>
        <v>0.47526317834854132</v>
      </c>
      <c r="M212" s="7">
        <f>data!N212</f>
        <v>-8.3739675581455231E-2</v>
      </c>
      <c r="N212" s="32">
        <f>data!O212</f>
        <v>0.98314058780670166</v>
      </c>
      <c r="O212" s="31">
        <f>data!P212</f>
        <v>5.9212241172790527</v>
      </c>
      <c r="P212" s="7">
        <f>data!Q212</f>
        <v>0.78453105688095093</v>
      </c>
      <c r="Q212" s="7">
        <f>data!R212</f>
        <v>0.1178487539291382</v>
      </c>
      <c r="R212" s="32">
        <f>data!S212</f>
        <v>1.2998671531677251</v>
      </c>
      <c r="S212" s="7">
        <f t="shared" si="3"/>
        <v>7.016489600100634</v>
      </c>
      <c r="T212" s="52">
        <f>data!F212</f>
        <v>0</v>
      </c>
      <c r="U212" s="34">
        <f>data!G212</f>
        <v>30</v>
      </c>
      <c r="V212" s="10" t="str">
        <f>VLOOKUP(A212,fantacalcio!A:N,4, FALSE)</f>
        <v>Dc</v>
      </c>
    </row>
    <row r="213" spans="1:22" x14ac:dyDescent="0.25">
      <c r="A213" s="33" t="str">
        <f>data!A213</f>
        <v>Bremer</v>
      </c>
      <c r="B213" s="34" t="str">
        <f>data!B213</f>
        <v>D</v>
      </c>
      <c r="C213" s="10" t="str">
        <f>data!C213</f>
        <v>Juventus</v>
      </c>
      <c r="D213" s="10" t="str">
        <f>data!D213</f>
        <v>Milan</v>
      </c>
      <c r="E213" s="10">
        <f>data!E213</f>
        <v>0</v>
      </c>
      <c r="F213" s="31">
        <f>data!H213</f>
        <v>5.9111381581158664</v>
      </c>
      <c r="G213" s="32">
        <f>data!I213</f>
        <v>0.52347993850708008</v>
      </c>
      <c r="H213" s="31">
        <f>data!J213</f>
        <v>6.0141181944476259</v>
      </c>
      <c r="I213" s="32">
        <f>data!K213</f>
        <v>0.65786385536193848</v>
      </c>
      <c r="J213" s="7" t="str">
        <f>IF(data!T213 &gt; 0,data!T213,"")</f>
        <v/>
      </c>
      <c r="K213" s="31">
        <f>data!L213</f>
        <v>6.0266265869140616</v>
      </c>
      <c r="L213" s="7">
        <f>data!M213</f>
        <v>0.63091695308685303</v>
      </c>
      <c r="M213" s="7">
        <f>data!N213</f>
        <v>-0.13428500294685361</v>
      </c>
      <c r="N213" s="32">
        <f>data!O213</f>
        <v>0.87305450439453125</v>
      </c>
      <c r="O213" s="31">
        <f>data!P213</f>
        <v>5.8556098937988281</v>
      </c>
      <c r="P213" s="7">
        <f>data!Q213</f>
        <v>1.067688941955566</v>
      </c>
      <c r="Q213" s="7">
        <f>data!R213</f>
        <v>0.1101216077804565</v>
      </c>
      <c r="R213" s="32">
        <f>data!S213</f>
        <v>1.29987096786499</v>
      </c>
      <c r="S213" s="7">
        <f t="shared" si="3"/>
        <v>7.3298459051715028</v>
      </c>
      <c r="T213" s="52">
        <f>data!F213</f>
        <v>1</v>
      </c>
      <c r="U213" s="34">
        <f>data!G213</f>
        <v>90</v>
      </c>
      <c r="V213" s="10" t="str">
        <f>VLOOKUP(A213,fantacalcio!A:N,4, FALSE)</f>
        <v>Dc</v>
      </c>
    </row>
    <row r="214" spans="1:22" x14ac:dyDescent="0.25">
      <c r="A214" s="33" t="str">
        <f>data!A214</f>
        <v>Cambiaso</v>
      </c>
      <c r="B214" s="34" t="str">
        <f>data!B214</f>
        <v>D</v>
      </c>
      <c r="C214" s="10" t="str">
        <f>data!C214</f>
        <v>Juventus</v>
      </c>
      <c r="D214" s="10" t="str">
        <f>data!D214</f>
        <v>Milan</v>
      </c>
      <c r="E214" s="10">
        <f>data!E214</f>
        <v>0</v>
      </c>
      <c r="F214" s="31">
        <f>data!H214</f>
        <v>5.8838347076788926</v>
      </c>
      <c r="G214" s="32">
        <f>data!I214</f>
        <v>0.50455546379089355</v>
      </c>
      <c r="H214" s="31">
        <f>data!J214</f>
        <v>5.9565191962843729</v>
      </c>
      <c r="I214" s="32">
        <f>data!K214</f>
        <v>0.62316417694091797</v>
      </c>
      <c r="J214" s="7" t="str">
        <f>IF(data!T214 &gt; 0,data!T214,"")</f>
        <v/>
      </c>
      <c r="K214" s="31">
        <f>data!L214</f>
        <v>5.9565839767456046</v>
      </c>
      <c r="L214" s="7">
        <f>data!M214</f>
        <v>0.60367029905319214</v>
      </c>
      <c r="M214" s="7">
        <f>data!N214</f>
        <v>-8.8557921350002289E-2</v>
      </c>
      <c r="N214" s="32">
        <f>data!O214</f>
        <v>0.88653469085693359</v>
      </c>
      <c r="O214" s="31">
        <f>data!P214</f>
        <v>5.7682900428771973</v>
      </c>
      <c r="P214" s="7">
        <f>data!Q214</f>
        <v>0.99583959579467773</v>
      </c>
      <c r="Q214" s="7">
        <f>data!R214</f>
        <v>0.13991287350654599</v>
      </c>
      <c r="R214" s="32">
        <f>data!S214</f>
        <v>1.2998697757720949</v>
      </c>
      <c r="S214" s="7">
        <f t="shared" si="3"/>
        <v>7.2028475501662088</v>
      </c>
      <c r="T214" s="52">
        <f>data!F214</f>
        <v>0.4</v>
      </c>
      <c r="U214" s="34">
        <f>data!G214</f>
        <v>60</v>
      </c>
      <c r="V214" s="10" t="str">
        <f>VLOOKUP(A214,fantacalcio!A:N,4, FALSE)</f>
        <v>Dd;Ds;E</v>
      </c>
    </row>
    <row r="215" spans="1:22" x14ac:dyDescent="0.25">
      <c r="A215" s="33" t="str">
        <f>data!A215</f>
        <v>Huijsen</v>
      </c>
      <c r="B215" s="34" t="str">
        <f>data!B215</f>
        <v>D</v>
      </c>
      <c r="C215" s="10" t="str">
        <f>data!C215</f>
        <v>Juventus</v>
      </c>
      <c r="D215" s="10" t="str">
        <f>data!D215</f>
        <v>Milan</v>
      </c>
      <c r="E215" s="10">
        <f>data!E215</f>
        <v>0</v>
      </c>
      <c r="F215" s="31">
        <f>data!H215</f>
        <v>5.8376537047847403</v>
      </c>
      <c r="G215" s="32">
        <f>data!I215</f>
        <v>0.5069739818572998</v>
      </c>
      <c r="H215" s="31">
        <f>data!J215</f>
        <v>5.8948535467224046</v>
      </c>
      <c r="I215" s="32">
        <f>data!K215</f>
        <v>0.63095617294311523</v>
      </c>
      <c r="J215" s="7" t="str">
        <f>IF(data!T215 &gt; 0,data!T215,"")</f>
        <v/>
      </c>
      <c r="K215" s="31">
        <f>data!L215</f>
        <v>5.8966236114501953</v>
      </c>
      <c r="L215" s="7">
        <f>data!M215</f>
        <v>0.60396271944046021</v>
      </c>
      <c r="M215" s="7">
        <f>data!N215</f>
        <v>-7.1768470108509064E-2</v>
      </c>
      <c r="N215" s="32">
        <f>data!O215</f>
        <v>0.88367831707000732</v>
      </c>
      <c r="O215" s="31">
        <f>data!P215</f>
        <v>5.687016487121582</v>
      </c>
      <c r="P215" s="7">
        <f>data!Q215</f>
        <v>1.00075364112854</v>
      </c>
      <c r="Q215" s="7">
        <f>data!R215</f>
        <v>0.153556227684021</v>
      </c>
      <c r="R215" s="32">
        <f>data!S215</f>
        <v>1.29987096786499</v>
      </c>
      <c r="S215" s="7">
        <f t="shared" si="3"/>
        <v>7.156765892608635</v>
      </c>
      <c r="T215" s="52">
        <f>data!F215</f>
        <v>0</v>
      </c>
      <c r="U215" s="34">
        <f>data!G215</f>
        <v>10</v>
      </c>
      <c r="V215" s="10" t="str">
        <f>VLOOKUP(A215,fantacalcio!A:N,4, FALSE)</f>
        <v>Dc</v>
      </c>
    </row>
    <row r="216" spans="1:22" x14ac:dyDescent="0.25">
      <c r="A216" s="33" t="str">
        <f>data!A216</f>
        <v>De Sciglio</v>
      </c>
      <c r="B216" s="34" t="str">
        <f>data!B216</f>
        <v>D</v>
      </c>
      <c r="C216" s="10" t="str">
        <f>data!C216</f>
        <v>Juventus</v>
      </c>
      <c r="D216" s="10" t="str">
        <f>data!D216</f>
        <v>Milan</v>
      </c>
      <c r="E216" s="10">
        <f>data!E216</f>
        <v>0</v>
      </c>
      <c r="F216" s="31">
        <f>data!H216</f>
        <v>5.7823591270549199</v>
      </c>
      <c r="G216" s="32">
        <f>data!I216</f>
        <v>0.35990071296691889</v>
      </c>
      <c r="H216" s="31">
        <f>data!J216</f>
        <v>5.7300901605961148</v>
      </c>
      <c r="I216" s="32">
        <f>data!K216</f>
        <v>0.37084054946899409</v>
      </c>
      <c r="J216" s="7" t="str">
        <f>IF(data!T216 &gt; 0,data!T216,"")</f>
        <v/>
      </c>
      <c r="K216" s="31">
        <f>data!L216</f>
        <v>5.8539938926696777</v>
      </c>
      <c r="L216" s="7">
        <f>data!M216</f>
        <v>0.44275638461112982</v>
      </c>
      <c r="M216" s="7">
        <f>data!N216</f>
        <v>-0.1192031502723694</v>
      </c>
      <c r="N216" s="32">
        <f>data!O216</f>
        <v>1.0128054618835449</v>
      </c>
      <c r="O216" s="31">
        <f>data!P216</f>
        <v>5.7803511619567871</v>
      </c>
      <c r="P216" s="7">
        <f>data!Q216</f>
        <v>0.64063209295272827</v>
      </c>
      <c r="Q216" s="7">
        <f>data!R216</f>
        <v>-5.8338850736618042E-2</v>
      </c>
      <c r="R216" s="32">
        <f>data!S216</f>
        <v>1.2998307943344121</v>
      </c>
      <c r="S216" s="7">
        <f t="shared" si="3"/>
        <v>6.471771259534103</v>
      </c>
      <c r="T216" s="52">
        <f>data!F216</f>
        <v>0</v>
      </c>
      <c r="U216" s="34">
        <f>data!G216</f>
        <v>0</v>
      </c>
      <c r="V216" s="10" t="str">
        <f>VLOOKUP(A216,fantacalcio!A:N,4, FALSE)</f>
        <v>Dd;Ds;E</v>
      </c>
    </row>
    <row r="217" spans="1:22" x14ac:dyDescent="0.25">
      <c r="A217" s="33" t="str">
        <f>data!A217</f>
        <v>Gatti</v>
      </c>
      <c r="B217" s="34" t="str">
        <f>data!B217</f>
        <v>D</v>
      </c>
      <c r="C217" s="10" t="str">
        <f>data!C217</f>
        <v>Juventus</v>
      </c>
      <c r="D217" s="10" t="str">
        <f>data!D217</f>
        <v>Milan</v>
      </c>
      <c r="E217" s="10">
        <f>data!E217</f>
        <v>0</v>
      </c>
      <c r="F217" s="31">
        <f>data!H217</f>
        <v>5.6081204862370893</v>
      </c>
      <c r="G217" s="32">
        <f>data!I217</f>
        <v>0.68914055824279785</v>
      </c>
      <c r="H217" s="31">
        <f>data!J217</f>
        <v>5.4825301411825933</v>
      </c>
      <c r="I217" s="32">
        <f>data!K217</f>
        <v>0.72933697700500488</v>
      </c>
      <c r="J217" s="7" t="str">
        <f>IF(data!T217 &gt; 0,data!T217,"")</f>
        <v/>
      </c>
      <c r="K217" s="31">
        <f>data!L217</f>
        <v>5.8544197082519531</v>
      </c>
      <c r="L217" s="7">
        <f>data!M217</f>
        <v>0.83068984746932983</v>
      </c>
      <c r="M217" s="7">
        <f>data!N217</f>
        <v>-0.2164345383644104</v>
      </c>
      <c r="N217" s="32">
        <f>data!O217</f>
        <v>0.80482578277587891</v>
      </c>
      <c r="O217" s="31">
        <f>data!P217</f>
        <v>5.4930152893066406</v>
      </c>
      <c r="P217" s="7">
        <f>data!Q217</f>
        <v>1.2422946691513059</v>
      </c>
      <c r="Q217" s="7">
        <f>data!R217</f>
        <v>-6.5919607877731323E-3</v>
      </c>
      <c r="R217" s="32">
        <f>data!S217</f>
        <v>1.299857616424561</v>
      </c>
      <c r="S217" s="7">
        <f t="shared" si="3"/>
        <v>6.9412040951926031</v>
      </c>
      <c r="T217" s="52">
        <f>data!F217</f>
        <v>1</v>
      </c>
      <c r="U217" s="34">
        <f>data!G217</f>
        <v>85</v>
      </c>
      <c r="V217" s="10" t="str">
        <f>VLOOKUP(A217,fantacalcio!A:N,4, FALSE)</f>
        <v>Dc</v>
      </c>
    </row>
    <row r="218" spans="1:22" x14ac:dyDescent="0.25">
      <c r="A218" s="33" t="str">
        <f>data!A218</f>
        <v>Alex Sandro</v>
      </c>
      <c r="B218" s="34" t="str">
        <f>data!B218</f>
        <v>D</v>
      </c>
      <c r="C218" s="10" t="str">
        <f>data!C218</f>
        <v>Juventus</v>
      </c>
      <c r="D218" s="10" t="str">
        <f>data!D218</f>
        <v>Milan</v>
      </c>
      <c r="E218" s="10">
        <f>data!E218</f>
        <v>0</v>
      </c>
      <c r="F218" s="31">
        <f>data!H218</f>
        <v>5.5958494545001072</v>
      </c>
      <c r="G218" s="32">
        <f>data!I218</f>
        <v>0.61722898483276367</v>
      </c>
      <c r="H218" s="31">
        <f>data!J218</f>
        <v>5.4746028976687446</v>
      </c>
      <c r="I218" s="32">
        <f>data!K218</f>
        <v>0.66048622131347656</v>
      </c>
      <c r="J218" s="7" t="str">
        <f>IF(data!T218 &gt; 0,data!T218,"")</f>
        <v/>
      </c>
      <c r="K218" s="31">
        <f>data!L218</f>
        <v>5.7689070701599121</v>
      </c>
      <c r="L218" s="7">
        <f>data!M218</f>
        <v>0.74228531122207642</v>
      </c>
      <c r="M218" s="7">
        <f>data!N218</f>
        <v>-0.17059352993965149</v>
      </c>
      <c r="N218" s="32">
        <f>data!O218</f>
        <v>0.82457494735717773</v>
      </c>
      <c r="O218" s="31">
        <f>data!P218</f>
        <v>5.511594295501709</v>
      </c>
      <c r="P218" s="7">
        <f>data!Q218</f>
        <v>1.130980491638184</v>
      </c>
      <c r="Q218" s="7">
        <f>data!R218</f>
        <v>-2.4474665522575378E-2</v>
      </c>
      <c r="R218" s="32">
        <f>data!S218</f>
        <v>1.299851655960083</v>
      </c>
      <c r="S218" s="7">
        <f t="shared" si="3"/>
        <v>6.7955753402956978</v>
      </c>
      <c r="T218" s="52">
        <f>data!F218</f>
        <v>0</v>
      </c>
      <c r="U218" s="34">
        <f>data!G218</f>
        <v>0</v>
      </c>
      <c r="V218" s="10" t="str">
        <f>VLOOKUP(A218,fantacalcio!A:N,4, FALSE)</f>
        <v>Ds;Dc</v>
      </c>
    </row>
    <row r="219" spans="1:22" x14ac:dyDescent="0.25">
      <c r="A219" s="33" t="str">
        <f>data!A219</f>
        <v>Rabiot</v>
      </c>
      <c r="B219" s="34" t="str">
        <f>data!B219</f>
        <v>C</v>
      </c>
      <c r="C219" s="10" t="str">
        <f>data!C219</f>
        <v>Juventus</v>
      </c>
      <c r="D219" s="10" t="str">
        <f>data!D219</f>
        <v>Milan</v>
      </c>
      <c r="E219" s="10">
        <f>data!E219</f>
        <v>0</v>
      </c>
      <c r="F219" s="31">
        <f>data!H219</f>
        <v>6.0601678094234694</v>
      </c>
      <c r="G219" s="32">
        <f>data!I219</f>
        <v>0.55696320533752441</v>
      </c>
      <c r="H219" s="31">
        <f>data!J219</f>
        <v>6.5303236674564786</v>
      </c>
      <c r="I219" s="32">
        <f>data!K219</f>
        <v>0.9797370433807373</v>
      </c>
      <c r="J219" s="7" t="str">
        <f>IF(data!T219 &gt; 0,data!T219,"")</f>
        <v/>
      </c>
      <c r="K219" s="31">
        <f>data!L219</f>
        <v>5.844210147857666</v>
      </c>
      <c r="L219" s="7">
        <f>data!M219</f>
        <v>0.5952954888343811</v>
      </c>
      <c r="M219" s="7">
        <f>data!N219</f>
        <v>0.26409950852394098</v>
      </c>
      <c r="N219" s="32">
        <f>data!O219</f>
        <v>0.78820466995239258</v>
      </c>
      <c r="O219" s="31">
        <f>data!P219</f>
        <v>5.6214389801025391</v>
      </c>
      <c r="P219" s="7">
        <f>data!Q219</f>
        <v>1.140800476074219</v>
      </c>
      <c r="Q219" s="7">
        <f>data!R219</f>
        <v>0.54598855972290039</v>
      </c>
      <c r="R219" s="32">
        <f>data!S219</f>
        <v>1.2999212741851811</v>
      </c>
      <c r="S219" s="7">
        <f t="shared" si="3"/>
        <v>8.4897977542179532</v>
      </c>
      <c r="T219" s="52">
        <f>data!F219</f>
        <v>1</v>
      </c>
      <c r="U219" s="34">
        <f>data!G219</f>
        <v>90</v>
      </c>
      <c r="V219" s="10" t="str">
        <f>VLOOKUP(A219,fantacalcio!A:N,4, FALSE)</f>
        <v>C</v>
      </c>
    </row>
    <row r="220" spans="1:22" x14ac:dyDescent="0.25">
      <c r="A220" s="33" t="str">
        <f>data!A220</f>
        <v>Mckennie</v>
      </c>
      <c r="B220" s="34" t="str">
        <f>data!B220</f>
        <v>C</v>
      </c>
      <c r="C220" s="10" t="str">
        <f>data!C220</f>
        <v>Juventus</v>
      </c>
      <c r="D220" s="10" t="str">
        <f>data!D220</f>
        <v>Milan</v>
      </c>
      <c r="E220" s="10">
        <f>data!E220</f>
        <v>0</v>
      </c>
      <c r="F220" s="31">
        <f>data!H220</f>
        <v>6.1467790283270149</v>
      </c>
      <c r="G220" s="32">
        <f>data!I220</f>
        <v>0.42358970642089838</v>
      </c>
      <c r="H220" s="31">
        <f>data!J220</f>
        <v>6.3919885292666683</v>
      </c>
      <c r="I220" s="32">
        <f>data!K220</f>
        <v>0.61857986450195313</v>
      </c>
      <c r="J220" s="7" t="str">
        <f>IF(data!T220 &gt; 0,data!T220,"")</f>
        <v/>
      </c>
      <c r="K220" s="31">
        <f>data!L220</f>
        <v>6.0575942993164063</v>
      </c>
      <c r="L220" s="7">
        <f>data!M220</f>
        <v>0.47282102704048162</v>
      </c>
      <c r="M220" s="7">
        <f>data!N220</f>
        <v>0.13853037357330319</v>
      </c>
      <c r="N220" s="32">
        <f>data!O220</f>
        <v>0.92122173309326172</v>
      </c>
      <c r="O220" s="31">
        <f>data!P220</f>
        <v>5.8965039253234863</v>
      </c>
      <c r="P220" s="7">
        <f>data!Q220</f>
        <v>0.79547214508056641</v>
      </c>
      <c r="Q220" s="7">
        <f>data!R220</f>
        <v>0.43934035301208502</v>
      </c>
      <c r="R220" s="32">
        <f>data!S220</f>
        <v>1.2999064922332759</v>
      </c>
      <c r="S220" s="7">
        <f t="shared" si="3"/>
        <v>7.6291482582705745</v>
      </c>
      <c r="T220" s="52">
        <f>data!F220</f>
        <v>1</v>
      </c>
      <c r="U220" s="34">
        <f>data!G220</f>
        <v>85</v>
      </c>
      <c r="V220" s="10" t="str">
        <f>VLOOKUP(A220,fantacalcio!A:N,4, FALSE)</f>
        <v>C</v>
      </c>
    </row>
    <row r="221" spans="1:22" x14ac:dyDescent="0.25">
      <c r="A221" s="33" t="str">
        <f>data!A221</f>
        <v>Kostic</v>
      </c>
      <c r="B221" s="34" t="str">
        <f>data!B221</f>
        <v>C</v>
      </c>
      <c r="C221" s="10" t="str">
        <f>data!C221</f>
        <v>Juventus</v>
      </c>
      <c r="D221" s="10" t="str">
        <f>data!D221</f>
        <v>Milan</v>
      </c>
      <c r="E221" s="10">
        <f>data!E221</f>
        <v>0</v>
      </c>
      <c r="F221" s="31">
        <f>data!H221</f>
        <v>6.0851826438332504</v>
      </c>
      <c r="G221" s="32">
        <f>data!I221</f>
        <v>0.45587611198425287</v>
      </c>
      <c r="H221" s="31">
        <f>data!J221</f>
        <v>6.3830144352128189</v>
      </c>
      <c r="I221" s="32">
        <f>data!K221</f>
        <v>0.73496818542480469</v>
      </c>
      <c r="J221" s="7" t="str">
        <f>IF(data!T221 &gt; 0,data!T221,"")</f>
        <v/>
      </c>
      <c r="K221" s="31">
        <f>data!L221</f>
        <v>5.9858760833740234</v>
      </c>
      <c r="L221" s="7">
        <f>data!M221</f>
        <v>0.50781512260437012</v>
      </c>
      <c r="M221" s="7">
        <f>data!N221</f>
        <v>0.143470823764801</v>
      </c>
      <c r="N221" s="32">
        <f>data!O221</f>
        <v>0.88802206516265869</v>
      </c>
      <c r="O221" s="31">
        <f>data!P221</f>
        <v>5.7894430160522461</v>
      </c>
      <c r="P221" s="7">
        <f>data!Q221</f>
        <v>0.94088929891586304</v>
      </c>
      <c r="Q221" s="7">
        <f>data!R221</f>
        <v>0.44441938400268549</v>
      </c>
      <c r="R221" s="32">
        <f>data!S221</f>
        <v>1.2999088764190669</v>
      </c>
      <c r="S221" s="7">
        <f t="shared" si="3"/>
        <v>7.8529508060624282</v>
      </c>
      <c r="T221" s="52">
        <f>data!F221</f>
        <v>0.6</v>
      </c>
      <c r="U221" s="34">
        <f>data!G221</f>
        <v>60</v>
      </c>
      <c r="V221" s="10" t="str">
        <f>VLOOKUP(A221,fantacalcio!A:N,4, FALSE)</f>
        <v>E;W</v>
      </c>
    </row>
    <row r="222" spans="1:22" x14ac:dyDescent="0.25">
      <c r="A222" s="33" t="str">
        <f>data!A222</f>
        <v>Fagioli</v>
      </c>
      <c r="B222" s="34" t="str">
        <f>data!B222</f>
        <v>C</v>
      </c>
      <c r="C222" s="10" t="str">
        <f>data!C222</f>
        <v>Juventus</v>
      </c>
      <c r="D222" s="10" t="str">
        <f>data!D222</f>
        <v>Milan</v>
      </c>
      <c r="E222" s="10">
        <f>data!E222</f>
        <v>0</v>
      </c>
      <c r="F222" s="31">
        <f>data!H222</f>
        <v>5.9441531380716164</v>
      </c>
      <c r="G222" s="32">
        <f>data!I222</f>
        <v>0.50341582298278809</v>
      </c>
      <c r="H222" s="31">
        <f>data!J222</f>
        <v>6.2316589292402416</v>
      </c>
      <c r="I222" s="32">
        <f>data!K222</f>
        <v>0.75580525398254395</v>
      </c>
      <c r="J222" s="7" t="str">
        <f>IF(data!T222 &gt; 0,data!T222,"")</f>
        <v/>
      </c>
      <c r="K222" s="31">
        <f>data!L222</f>
        <v>5.7527718544006348</v>
      </c>
      <c r="L222" s="7">
        <f>data!M222</f>
        <v>0.5358806848526001</v>
      </c>
      <c r="M222" s="7">
        <f>data!N222</f>
        <v>0.26025956869125372</v>
      </c>
      <c r="N222" s="32">
        <f>data!O222</f>
        <v>0.84658688306808472</v>
      </c>
      <c r="O222" s="31">
        <f>data!P222</f>
        <v>5.5675415992736816</v>
      </c>
      <c r="P222" s="7">
        <f>data!Q222</f>
        <v>0.91772401332855225</v>
      </c>
      <c r="Q222" s="7">
        <f>data!R222</f>
        <v>0.50218808650970459</v>
      </c>
      <c r="R222" s="32">
        <f>data!S222</f>
        <v>1.299907445907593</v>
      </c>
      <c r="S222" s="7">
        <f t="shared" si="3"/>
        <v>7.7432694372053295</v>
      </c>
      <c r="T222" s="52">
        <f>data!F222</f>
        <v>0.55000000000000004</v>
      </c>
      <c r="U222" s="34">
        <f>data!G222</f>
        <v>55</v>
      </c>
      <c r="V222" s="10" t="str">
        <f>VLOOKUP(A222,fantacalcio!A:N,4, FALSE)</f>
        <v>C;T</v>
      </c>
    </row>
    <row r="223" spans="1:22" x14ac:dyDescent="0.25">
      <c r="A223" s="33" t="str">
        <f>data!A223</f>
        <v>Pogba</v>
      </c>
      <c r="B223" s="34" t="str">
        <f>data!B223</f>
        <v>C</v>
      </c>
      <c r="C223" s="10" t="str">
        <f>data!C223</f>
        <v>Juventus</v>
      </c>
      <c r="D223" s="10" t="str">
        <f>data!D223</f>
        <v>Milan</v>
      </c>
      <c r="E223" s="10">
        <f>data!E223</f>
        <v>0</v>
      </c>
      <c r="F223" s="31">
        <f>data!H223</f>
        <v>5.9847617905633239</v>
      </c>
      <c r="G223" s="32">
        <f>data!I223</f>
        <v>0.48894143104553223</v>
      </c>
      <c r="H223" s="31">
        <f>data!J223</f>
        <v>6.1207824327657638</v>
      </c>
      <c r="I223" s="32">
        <f>data!K223</f>
        <v>0.66490960121154785</v>
      </c>
      <c r="J223" s="7" t="str">
        <f>IF(data!T223 &gt; 0,data!T223,"")</f>
        <v/>
      </c>
      <c r="K223" s="31">
        <f>data!L223</f>
        <v>6.0441303253173828</v>
      </c>
      <c r="L223" s="7">
        <f>data!M223</f>
        <v>0.58403539657592773</v>
      </c>
      <c r="M223" s="7">
        <f>data!N223</f>
        <v>-7.4746526777744293E-2</v>
      </c>
      <c r="N223" s="32">
        <f>data!O223</f>
        <v>0.89757299423217773</v>
      </c>
      <c r="O223" s="31">
        <f>data!P223</f>
        <v>5.8385114669799796</v>
      </c>
      <c r="P223" s="7">
        <f>data!Q223</f>
        <v>1.024299263954163</v>
      </c>
      <c r="Q223" s="7">
        <f>data!R223</f>
        <v>0.20275664329528811</v>
      </c>
      <c r="R223" s="32">
        <f>data!S223</f>
        <v>1.299880743026733</v>
      </c>
      <c r="S223" s="7">
        <f t="shared" si="3"/>
        <v>7.4506016351888595</v>
      </c>
      <c r="T223" s="52">
        <f>data!F223</f>
        <v>0</v>
      </c>
      <c r="U223" s="34">
        <f>data!G223</f>
        <v>0</v>
      </c>
      <c r="V223" s="10" t="str">
        <f>VLOOKUP(A223,fantacalcio!A:N,4, FALSE)</f>
        <v>C;T</v>
      </c>
    </row>
    <row r="224" spans="1:22" x14ac:dyDescent="0.25">
      <c r="A224" s="33" t="str">
        <f>data!A224</f>
        <v>Locatelli</v>
      </c>
      <c r="B224" s="34" t="str">
        <f>data!B224</f>
        <v>C</v>
      </c>
      <c r="C224" s="10" t="str">
        <f>data!C224</f>
        <v>Juventus</v>
      </c>
      <c r="D224" s="10" t="str">
        <f>data!D224</f>
        <v>Milan</v>
      </c>
      <c r="E224" s="10">
        <f>data!E224</f>
        <v>0</v>
      </c>
      <c r="F224" s="31">
        <f>data!H224</f>
        <v>5.9104495172611529</v>
      </c>
      <c r="G224" s="32">
        <f>data!I224</f>
        <v>0.42991042137146002</v>
      </c>
      <c r="H224" s="31">
        <f>data!J224</f>
        <v>5.9653993470343449</v>
      </c>
      <c r="I224" s="32">
        <f>data!K224</f>
        <v>0.55789947509765625</v>
      </c>
      <c r="J224" s="7" t="str">
        <f>IF(data!T224 &gt; 0,data!T224,"")</f>
        <v/>
      </c>
      <c r="K224" s="31">
        <f>data!L224</f>
        <v>5.9347987174987793</v>
      </c>
      <c r="L224" s="7">
        <f>data!M224</f>
        <v>0.51139217615127563</v>
      </c>
      <c r="M224" s="7">
        <f>data!N224</f>
        <v>-3.5085439682006843E-2</v>
      </c>
      <c r="N224" s="32">
        <f>data!O224</f>
        <v>0.94620978832244873</v>
      </c>
      <c r="O224" s="31">
        <f>data!P224</f>
        <v>5.7433133125305176</v>
      </c>
      <c r="P224" s="7">
        <f>data!Q224</f>
        <v>0.86687922477722168</v>
      </c>
      <c r="Q224" s="7">
        <f>data!R224</f>
        <v>0.18878382444381711</v>
      </c>
      <c r="R224" s="32">
        <f>data!S224</f>
        <v>1.299871444702148</v>
      </c>
      <c r="S224" s="7">
        <f t="shared" si="3"/>
        <v>7.0811982972296574</v>
      </c>
      <c r="T224" s="52">
        <f>data!F224</f>
        <v>1</v>
      </c>
      <c r="U224" s="34">
        <f>data!G224</f>
        <v>90</v>
      </c>
      <c r="V224" s="10" t="str">
        <f>VLOOKUP(A224,fantacalcio!A:N,4, FALSE)</f>
        <v>M;C</v>
      </c>
    </row>
    <row r="225" spans="1:22" x14ac:dyDescent="0.25">
      <c r="A225" s="33" t="str">
        <f>data!A225</f>
        <v>Weah</v>
      </c>
      <c r="B225" s="34" t="str">
        <f>data!B225</f>
        <v>C</v>
      </c>
      <c r="C225" s="10" t="str">
        <f>data!C225</f>
        <v>Juventus</v>
      </c>
      <c r="D225" s="10" t="str">
        <f>data!D225</f>
        <v>Milan</v>
      </c>
      <c r="E225" s="10">
        <f>data!E225</f>
        <v>0</v>
      </c>
      <c r="F225" s="31">
        <f>data!H225</f>
        <v>5.9069416557154959</v>
      </c>
      <c r="G225" s="32">
        <f>data!I225</f>
        <v>0.29777717590332031</v>
      </c>
      <c r="H225" s="31">
        <f>data!J225</f>
        <v>5.9517321483106684</v>
      </c>
      <c r="I225" s="32">
        <f>data!K225</f>
        <v>0.34959530830383301</v>
      </c>
      <c r="J225" s="7" t="str">
        <f>IF(data!T225 &gt; 0,data!T225,"")</f>
        <v/>
      </c>
      <c r="K225" s="31">
        <f>data!L225</f>
        <v>5.9338250160217294</v>
      </c>
      <c r="L225" s="7">
        <f>data!M225</f>
        <v>0.36274349689483643</v>
      </c>
      <c r="M225" s="7">
        <f>data!N225</f>
        <v>-5.4803833365440369E-2</v>
      </c>
      <c r="N225" s="32">
        <f>data!O225</f>
        <v>1.0732414722442629</v>
      </c>
      <c r="O225" s="31">
        <f>data!P225</f>
        <v>5.8734712600708008</v>
      </c>
      <c r="P225" s="7">
        <f>data!Q225</f>
        <v>0.56966352462768555</v>
      </c>
      <c r="Q225" s="7">
        <f>data!R225</f>
        <v>0.10195484757423399</v>
      </c>
      <c r="R225" s="32">
        <f>data!S225</f>
        <v>1.299857497215271</v>
      </c>
      <c r="S225" s="7">
        <f t="shared" si="3"/>
        <v>6.6509227649183345</v>
      </c>
      <c r="T225" s="52">
        <f>data!F225</f>
        <v>0</v>
      </c>
      <c r="U225" s="34">
        <f>data!G225</f>
        <v>50</v>
      </c>
      <c r="V225" s="10" t="str">
        <f>VLOOKUP(A225,fantacalcio!A:N,4, FALSE)</f>
        <v>E;W</v>
      </c>
    </row>
    <row r="226" spans="1:22" x14ac:dyDescent="0.25">
      <c r="A226" s="33" t="str">
        <f>data!A226</f>
        <v>Iling Junior</v>
      </c>
      <c r="B226" s="34" t="str">
        <f>data!B226</f>
        <v>C</v>
      </c>
      <c r="C226" s="10" t="str">
        <f>data!C226</f>
        <v>Juventus</v>
      </c>
      <c r="D226" s="10" t="str">
        <f>data!D226</f>
        <v>Milan</v>
      </c>
      <c r="E226" s="10">
        <f>data!E226</f>
        <v>0</v>
      </c>
      <c r="F226" s="31">
        <f>data!H226</f>
        <v>5.8034424984801571</v>
      </c>
      <c r="G226" s="32">
        <f>data!I226</f>
        <v>0.52238345146179199</v>
      </c>
      <c r="H226" s="31">
        <f>data!J226</f>
        <v>5.8664217323675487</v>
      </c>
      <c r="I226" s="32">
        <f>data!K226</f>
        <v>0.65338325500488281</v>
      </c>
      <c r="J226" s="7" t="str">
        <f>IF(data!T226 &gt; 0,data!T226,"")</f>
        <v/>
      </c>
      <c r="K226" s="31">
        <f>data!L226</f>
        <v>5.8084440231323242</v>
      </c>
      <c r="L226" s="7">
        <f>data!M226</f>
        <v>0.61089217662811279</v>
      </c>
      <c r="M226" s="7">
        <f>data!N226</f>
        <v>-6.0193315148353577E-3</v>
      </c>
      <c r="N226" s="32">
        <f>data!O226</f>
        <v>0.87007927894592285</v>
      </c>
      <c r="O226" s="31">
        <f>data!P226</f>
        <v>5.5742478370666504</v>
      </c>
      <c r="P226" s="7">
        <f>data!Q226</f>
        <v>0.99882149696350098</v>
      </c>
      <c r="Q226" s="7">
        <f>data!R226</f>
        <v>0.21491718292236331</v>
      </c>
      <c r="R226" s="32">
        <f>data!S226</f>
        <v>1.2998727560043331</v>
      </c>
      <c r="S226" s="7">
        <f t="shared" si="3"/>
        <v>7.1731882423773143</v>
      </c>
      <c r="T226" s="52">
        <f>data!F226</f>
        <v>0</v>
      </c>
      <c r="U226" s="34">
        <f>data!G226</f>
        <v>30</v>
      </c>
      <c r="V226" s="10" t="str">
        <f>VLOOKUP(A226,fantacalcio!A:N,4, FALSE)</f>
        <v>W</v>
      </c>
    </row>
    <row r="227" spans="1:22" x14ac:dyDescent="0.25">
      <c r="A227" s="33" t="str">
        <f>data!A227</f>
        <v>Miretti</v>
      </c>
      <c r="B227" s="34" t="str">
        <f>data!B227</f>
        <v>C</v>
      </c>
      <c r="C227" s="10" t="str">
        <f>data!C227</f>
        <v>Juventus</v>
      </c>
      <c r="D227" s="10" t="str">
        <f>data!D227</f>
        <v>Milan</v>
      </c>
      <c r="E227" s="10">
        <f>data!E227</f>
        <v>0</v>
      </c>
      <c r="F227" s="31">
        <f>data!H227</f>
        <v>5.6910668381404692</v>
      </c>
      <c r="G227" s="32">
        <f>data!I227</f>
        <v>0.39740180969238281</v>
      </c>
      <c r="H227" s="31">
        <f>data!J227</f>
        <v>5.7347296015624831</v>
      </c>
      <c r="I227" s="32">
        <f>data!K227</f>
        <v>0.4378209114074707</v>
      </c>
      <c r="J227" s="7" t="str">
        <f>IF(data!T227 &gt; 0,data!T227,"")</f>
        <v/>
      </c>
      <c r="K227" s="31">
        <f>data!L227</f>
        <v>5.57513427734375</v>
      </c>
      <c r="L227" s="7">
        <f>data!M227</f>
        <v>0.43196758627891541</v>
      </c>
      <c r="M227" s="7">
        <f>data!N227</f>
        <v>0.19670355319976809</v>
      </c>
      <c r="N227" s="32">
        <f>data!O227</f>
        <v>0.95641446113586426</v>
      </c>
      <c r="O227" s="31">
        <f>data!P227</f>
        <v>5.4941067695617676</v>
      </c>
      <c r="P227" s="7">
        <f>data!Q227</f>
        <v>0.64371317625045776</v>
      </c>
      <c r="Q227" s="7">
        <f>data!R227</f>
        <v>0.27249157428741461</v>
      </c>
      <c r="R227" s="32">
        <f>data!S227</f>
        <v>1.2998794317245479</v>
      </c>
      <c r="S227" s="7">
        <f t="shared" si="3"/>
        <v>6.6103714243774245</v>
      </c>
      <c r="T227" s="52">
        <f>data!F227</f>
        <v>0.45</v>
      </c>
      <c r="U227" s="34">
        <f>data!G227</f>
        <v>60</v>
      </c>
      <c r="V227" s="10" t="str">
        <f>VLOOKUP(A227,fantacalcio!A:N,4, FALSE)</f>
        <v>C;T</v>
      </c>
    </row>
    <row r="228" spans="1:22" x14ac:dyDescent="0.25">
      <c r="A228" s="33" t="str">
        <f>data!A228</f>
        <v>Nicolussi Caviglia</v>
      </c>
      <c r="B228" s="34" t="str">
        <f>data!B228</f>
        <v>C</v>
      </c>
      <c r="C228" s="10" t="str">
        <f>data!C228</f>
        <v>Juventus</v>
      </c>
      <c r="D228" s="10" t="str">
        <f>data!D228</f>
        <v>Milan</v>
      </c>
      <c r="E228" s="10">
        <f>data!E228</f>
        <v>0</v>
      </c>
      <c r="F228" s="31">
        <f>data!H228</f>
        <v>5.7121815246553256</v>
      </c>
      <c r="G228" s="32">
        <f>data!I228</f>
        <v>0.53676819801330566</v>
      </c>
      <c r="H228" s="31">
        <f>data!J228</f>
        <v>5.7226505114900101</v>
      </c>
      <c r="I228" s="32">
        <f>data!K228</f>
        <v>0.60512304306030273</v>
      </c>
      <c r="J228" s="7" t="str">
        <f>IF(data!T228 &gt; 0,data!T228,"")</f>
        <v/>
      </c>
      <c r="K228" s="31">
        <f>data!L228</f>
        <v>5.6828856468200684</v>
      </c>
      <c r="L228" s="7">
        <f>data!M228</f>
        <v>0.61951088905334473</v>
      </c>
      <c r="M228" s="7">
        <f>data!N228</f>
        <v>3.4742601215839393E-2</v>
      </c>
      <c r="N228" s="32">
        <f>data!O228</f>
        <v>0.85260248184204102</v>
      </c>
      <c r="O228" s="31">
        <f>data!P228</f>
        <v>5.5152721405029297</v>
      </c>
      <c r="P228" s="7">
        <f>data!Q228</f>
        <v>0.95615124702453613</v>
      </c>
      <c r="Q228" s="7">
        <f>data!R228</f>
        <v>0.16026979684829709</v>
      </c>
      <c r="R228" s="32">
        <f>data!S228</f>
        <v>1.299866676330566</v>
      </c>
      <c r="S228" s="7">
        <f t="shared" si="3"/>
        <v>6.9328965976106156</v>
      </c>
      <c r="T228" s="52">
        <f>data!F228</f>
        <v>0</v>
      </c>
      <c r="U228" s="34">
        <f>data!G228</f>
        <v>10</v>
      </c>
      <c r="V228" s="10" t="str">
        <f>VLOOKUP(A228,fantacalcio!A:N,4, FALSE)</f>
        <v>M;C</v>
      </c>
    </row>
    <row r="229" spans="1:22" x14ac:dyDescent="0.25">
      <c r="A229" s="33" t="str">
        <f>data!A229</f>
        <v>Chiesa</v>
      </c>
      <c r="B229" s="34" t="str">
        <f>data!B229</f>
        <v>A</v>
      </c>
      <c r="C229" s="10" t="str">
        <f>data!C229</f>
        <v>Juventus</v>
      </c>
      <c r="D229" s="10" t="str">
        <f>data!D229</f>
        <v>Milan</v>
      </c>
      <c r="E229" s="10">
        <f>data!E229</f>
        <v>0</v>
      </c>
      <c r="F229" s="31">
        <f>data!H229</f>
        <v>6.3558608902715177</v>
      </c>
      <c r="G229" s="32">
        <f>data!I229</f>
        <v>0.60580778121948242</v>
      </c>
      <c r="H229" s="31">
        <f>data!J229</f>
        <v>7.2506875357705542</v>
      </c>
      <c r="I229" s="32">
        <f>data!K229</f>
        <v>1.4544262886047361</v>
      </c>
      <c r="J229" s="7" t="str">
        <f>IF(data!T229 &gt; 0,data!T229,"")</f>
        <v/>
      </c>
      <c r="K229" s="31">
        <f>data!L229</f>
        <v>6.2216811180114746</v>
      </c>
      <c r="L229" s="7">
        <f>data!M229</f>
        <v>0.67443734407424927</v>
      </c>
      <c r="M229" s="7">
        <f>data!N229</f>
        <v>0.14539226889610291</v>
      </c>
      <c r="N229" s="32">
        <f>data!O229</f>
        <v>0.74355399608612061</v>
      </c>
      <c r="O229" s="31">
        <f>data!P229</f>
        <v>5.6916260719299316</v>
      </c>
      <c r="P229" s="7">
        <f>data!Q229</f>
        <v>1.441536664962769</v>
      </c>
      <c r="Q229" s="7">
        <f>data!R229</f>
        <v>0.70298057794570923</v>
      </c>
      <c r="R229" s="32">
        <f>data!S229</f>
        <v>1.299936890602112</v>
      </c>
      <c r="S229" s="7">
        <f t="shared" si="3"/>
        <v>10.159540112980027</v>
      </c>
      <c r="T229" s="52">
        <f>data!F229</f>
        <v>0.55000000000000004</v>
      </c>
      <c r="U229" s="34">
        <f>data!G229</f>
        <v>55</v>
      </c>
      <c r="V229" s="10" t="str">
        <f>VLOOKUP(A229,fantacalcio!A:N,4, FALSE)</f>
        <v>A</v>
      </c>
    </row>
    <row r="230" spans="1:22" x14ac:dyDescent="0.25">
      <c r="A230" s="33" t="str">
        <f>data!A230</f>
        <v>Vlahovic</v>
      </c>
      <c r="B230" s="34" t="str">
        <f>data!B230</f>
        <v>A</v>
      </c>
      <c r="C230" s="10" t="str">
        <f>data!C230</f>
        <v>Juventus</v>
      </c>
      <c r="D230" s="10" t="str">
        <f>data!D230</f>
        <v>Milan</v>
      </c>
      <c r="E230" s="10">
        <f>data!E230</f>
        <v>0</v>
      </c>
      <c r="F230" s="31">
        <f>data!H230</f>
        <v>6.1947974002323951</v>
      </c>
      <c r="G230" s="32">
        <f>data!I230</f>
        <v>0.73383021354675293</v>
      </c>
      <c r="H230" s="31">
        <f>data!J230</f>
        <v>7.1402070164907148</v>
      </c>
      <c r="I230" s="32">
        <f>data!K230</f>
        <v>1.5686924457550051</v>
      </c>
      <c r="J230" s="7" t="str">
        <f>IF(data!T230 &gt; 0,data!T230,"")</f>
        <v/>
      </c>
      <c r="K230" s="31">
        <f>data!L230</f>
        <v>5.664029598236084</v>
      </c>
      <c r="L230" s="7">
        <f>data!M230</f>
        <v>0.73538881540298462</v>
      </c>
      <c r="M230" s="7">
        <f>data!N230</f>
        <v>0.51715379953384399</v>
      </c>
      <c r="N230" s="32">
        <f>data!O230</f>
        <v>0.64934176206588745</v>
      </c>
      <c r="O230" s="31">
        <f>data!P230</f>
        <v>5.434211254119873</v>
      </c>
      <c r="P230" s="7">
        <f>data!Q230</f>
        <v>1.5207628011703489</v>
      </c>
      <c r="Q230" s="7">
        <f>data!R230</f>
        <v>0.72349101305007935</v>
      </c>
      <c r="R230" s="32">
        <f>data!S230</f>
        <v>1.2999386787414551</v>
      </c>
      <c r="S230" s="7">
        <f t="shared" si="3"/>
        <v>10.277591908000725</v>
      </c>
      <c r="T230" s="52">
        <f>data!F230</f>
        <v>0</v>
      </c>
      <c r="U230" s="34">
        <f>data!G230</f>
        <v>50</v>
      </c>
      <c r="V230" s="10" t="str">
        <f>VLOOKUP(A230,fantacalcio!A:N,4, FALSE)</f>
        <v>Pc</v>
      </c>
    </row>
    <row r="231" spans="1:22" x14ac:dyDescent="0.25">
      <c r="A231" s="33" t="str">
        <f>data!A231</f>
        <v>Milik</v>
      </c>
      <c r="B231" s="34" t="str">
        <f>data!B231</f>
        <v>A</v>
      </c>
      <c r="C231" s="10" t="str">
        <f>data!C231</f>
        <v>Juventus</v>
      </c>
      <c r="D231" s="10" t="str">
        <f>data!D231</f>
        <v>Milan</v>
      </c>
      <c r="E231" s="10">
        <f>data!E231</f>
        <v>0</v>
      </c>
      <c r="F231" s="31">
        <f>data!H231</f>
        <v>6.0874867880975572</v>
      </c>
      <c r="G231" s="32">
        <f>data!I231</f>
        <v>0.47177767753601069</v>
      </c>
      <c r="H231" s="31">
        <f>data!J231</f>
        <v>6.4352932706860164</v>
      </c>
      <c r="I231" s="32">
        <f>data!K231</f>
        <v>0.79284381866455078</v>
      </c>
      <c r="J231" s="7" t="str">
        <f>IF(data!T231 &gt; 0,data!T231,"")</f>
        <v/>
      </c>
      <c r="K231" s="31">
        <f>data!L231</f>
        <v>5.9553771018981934</v>
      </c>
      <c r="L231" s="7">
        <f>data!M231</f>
        <v>0.51686447858810425</v>
      </c>
      <c r="M231" s="7">
        <f>data!N231</f>
        <v>0.18706414103508001</v>
      </c>
      <c r="N231" s="32">
        <f>data!O231</f>
        <v>0.86330968141555786</v>
      </c>
      <c r="O231" s="31">
        <f>data!P231</f>
        <v>5.7300324440002441</v>
      </c>
      <c r="P231" s="7">
        <f>data!Q231</f>
        <v>0.95421129465103149</v>
      </c>
      <c r="Q231" s="7">
        <f>data!R231</f>
        <v>0.51157265901565552</v>
      </c>
      <c r="R231" s="32">
        <f>data!S231</f>
        <v>1.2999157905578611</v>
      </c>
      <c r="S231" s="7">
        <f t="shared" si="3"/>
        <v>8.0209809080151189</v>
      </c>
      <c r="T231" s="52">
        <f>data!F231</f>
        <v>1</v>
      </c>
      <c r="U231" s="34">
        <f>data!G231</f>
        <v>70</v>
      </c>
      <c r="V231" s="10" t="str">
        <f>VLOOKUP(A231,fantacalcio!A:N,4, FALSE)</f>
        <v>Pc</v>
      </c>
    </row>
    <row r="232" spans="1:22" x14ac:dyDescent="0.25">
      <c r="A232" s="33" t="str">
        <f>data!A232</f>
        <v>Kean</v>
      </c>
      <c r="B232" s="34" t="str">
        <f>data!B232</f>
        <v>A</v>
      </c>
      <c r="C232" s="10" t="str">
        <f>data!C232</f>
        <v>Juventus</v>
      </c>
      <c r="D232" s="10" t="str">
        <f>data!D232</f>
        <v>Milan</v>
      </c>
      <c r="E232" s="10">
        <f>data!E232</f>
        <v>0</v>
      </c>
      <c r="F232" s="31">
        <f>data!H232</f>
        <v>5.8291174106220343</v>
      </c>
      <c r="G232" s="32">
        <f>data!I232</f>
        <v>0.57053661346435547</v>
      </c>
      <c r="H232" s="31">
        <f>data!J232</f>
        <v>6.0630481876193638</v>
      </c>
      <c r="I232" s="32">
        <f>data!K232</f>
        <v>0.80778598785400391</v>
      </c>
      <c r="J232" s="7" t="str">
        <f>IF(data!T232 &gt; 0,data!T232,"")</f>
        <v/>
      </c>
      <c r="K232" s="31">
        <f>data!L232</f>
        <v>5.692054271697998</v>
      </c>
      <c r="L232" s="7">
        <f>data!M232</f>
        <v>0.6323554515838623</v>
      </c>
      <c r="M232" s="7">
        <f>data!N232</f>
        <v>0.15860134363174441</v>
      </c>
      <c r="N232" s="32">
        <f>data!O232</f>
        <v>0.80749332904815674</v>
      </c>
      <c r="O232" s="31">
        <f>data!P232</f>
        <v>5.4785242080688477</v>
      </c>
      <c r="P232" s="7">
        <f>data!Q232</f>
        <v>1.09032142162323</v>
      </c>
      <c r="Q232" s="7">
        <f>data!R232</f>
        <v>0.38300502300262451</v>
      </c>
      <c r="R232" s="32">
        <f>data!S232</f>
        <v>1.2998988628387449</v>
      </c>
      <c r="S232" s="7">
        <f t="shared" si="3"/>
        <v>7.6786201633273716</v>
      </c>
      <c r="T232" s="52">
        <f>data!F232</f>
        <v>0.45</v>
      </c>
      <c r="U232" s="34">
        <f>data!G232</f>
        <v>55</v>
      </c>
      <c r="V232" s="10" t="str">
        <f>VLOOKUP(A232,fantacalcio!A:N,4, FALSE)</f>
        <v>Pc</v>
      </c>
    </row>
    <row r="233" spans="1:22" x14ac:dyDescent="0.25">
      <c r="A233" s="33" t="str">
        <f>data!A233</f>
        <v>Yildiz</v>
      </c>
      <c r="B233" s="34" t="str">
        <f>data!B233</f>
        <v>A</v>
      </c>
      <c r="C233" s="10" t="str">
        <f>data!C233</f>
        <v>Juventus</v>
      </c>
      <c r="D233" s="10" t="str">
        <f>data!D233</f>
        <v>Milan</v>
      </c>
      <c r="E233" s="10">
        <f>data!E233</f>
        <v>0</v>
      </c>
      <c r="F233" s="31">
        <f>data!H233</f>
        <v>5.8361728824224119</v>
      </c>
      <c r="G233" s="32">
        <f>data!I233</f>
        <v>0.51711416244506836</v>
      </c>
      <c r="H233" s="31">
        <f>data!J233</f>
        <v>5.9353643111564303</v>
      </c>
      <c r="I233" s="32">
        <f>data!K233</f>
        <v>0.65993809700012207</v>
      </c>
      <c r="J233" s="7" t="str">
        <f>IF(data!T233 &gt; 0,data!T233,"")</f>
        <v/>
      </c>
      <c r="K233" s="31">
        <f>data!L233</f>
        <v>5.8333249092102051</v>
      </c>
      <c r="L233" s="7">
        <f>data!M233</f>
        <v>0.60302072763442993</v>
      </c>
      <c r="M233" s="7">
        <f>data!N233</f>
        <v>3.4720525145530701E-3</v>
      </c>
      <c r="N233" s="32">
        <f>data!O233</f>
        <v>0.86820006370544434</v>
      </c>
      <c r="O233" s="31">
        <f>data!P233</f>
        <v>5.6178755760192871</v>
      </c>
      <c r="P233" s="7">
        <f>data!Q233</f>
        <v>0.99668347835540771</v>
      </c>
      <c r="Q233" s="7">
        <f>data!R233</f>
        <v>0.23349398374557501</v>
      </c>
      <c r="R233" s="32">
        <f>data!S233</f>
        <v>1.2998783588409419</v>
      </c>
      <c r="S233" s="7">
        <f t="shared" si="3"/>
        <v>7.2552405051566744</v>
      </c>
      <c r="T233" s="52">
        <f>data!F233</f>
        <v>0</v>
      </c>
      <c r="U233" s="34">
        <f>data!G233</f>
        <v>35</v>
      </c>
      <c r="V233" s="10" t="str">
        <f>VLOOKUP(A233,fantacalcio!A:N,4, FALSE)</f>
        <v>A</v>
      </c>
    </row>
    <row r="234" spans="1:22" x14ac:dyDescent="0.25">
      <c r="A234" s="33" t="str">
        <f>data!A234</f>
        <v>Provedel</v>
      </c>
      <c r="B234" s="34" t="str">
        <f>data!B234</f>
        <v>P</v>
      </c>
      <c r="C234" s="10" t="str">
        <f>data!C234</f>
        <v>Lazio</v>
      </c>
      <c r="D234" s="10" t="str">
        <f>data!D234</f>
        <v>Sassuolo</v>
      </c>
      <c r="E234" s="10">
        <f>data!E234</f>
        <v>0</v>
      </c>
      <c r="F234" s="31">
        <f>data!H234</f>
        <v>6.1182241398265909</v>
      </c>
      <c r="G234" s="32">
        <f>data!I234</f>
        <v>0.46478128433227539</v>
      </c>
      <c r="H234" s="31">
        <f>data!J234</f>
        <v>3.7550602636766408</v>
      </c>
      <c r="I234" s="32">
        <f>data!K234</f>
        <v>1.06333315372467</v>
      </c>
      <c r="J234" s="7">
        <f>IF(data!T234 &gt; 0,data!T234,"")</f>
        <v>0.99019343033432961</v>
      </c>
      <c r="K234" s="31">
        <f>data!L234</f>
        <v>6.1681966781616211</v>
      </c>
      <c r="L234" s="7">
        <f>data!M234</f>
        <v>0.5750078558921814</v>
      </c>
      <c r="M234" s="7">
        <f>data!N234</f>
        <v>-6.4387679100036621E-2</v>
      </c>
      <c r="N234" s="32">
        <f>data!O234</f>
        <v>1.1509618759155269</v>
      </c>
      <c r="O234" s="31">
        <f>data!P234</f>
        <v>4.6030139923095703</v>
      </c>
      <c r="P234" s="7">
        <f>data!Q234</f>
        <v>1.3254269361495969</v>
      </c>
      <c r="Q234" s="7">
        <f>data!R234</f>
        <v>-0.49037986993789667</v>
      </c>
      <c r="R234" s="32">
        <f>data!S234</f>
        <v>0.87492036819458008</v>
      </c>
      <c r="S234" s="7">
        <f t="shared" si="3"/>
        <v>1.6283939562273009</v>
      </c>
      <c r="T234" s="52">
        <f>data!F234</f>
        <v>1</v>
      </c>
      <c r="U234" s="34">
        <f>data!G234</f>
        <v>90</v>
      </c>
      <c r="V234" s="10" t="str">
        <f>VLOOKUP(A234,fantacalcio!A:N,4, FALSE)</f>
        <v>Por</v>
      </c>
    </row>
    <row r="235" spans="1:22" x14ac:dyDescent="0.25">
      <c r="A235" s="33" t="str">
        <f>data!A235</f>
        <v>Sepe</v>
      </c>
      <c r="B235" s="34" t="str">
        <f>data!B235</f>
        <v>P</v>
      </c>
      <c r="C235" s="10" t="str">
        <f>data!C235</f>
        <v>Lazio</v>
      </c>
      <c r="D235" s="10" t="str">
        <f>data!D235</f>
        <v>Sassuolo</v>
      </c>
      <c r="E235" s="10">
        <f>data!E235</f>
        <v>0</v>
      </c>
      <c r="F235" s="31">
        <f>data!H235</f>
        <v>6.0392607065220103</v>
      </c>
      <c r="G235" s="32">
        <f>data!I235</f>
        <v>0.48633217811584473</v>
      </c>
      <c r="H235" s="31">
        <f>data!J235</f>
        <v>3.4462581554384579</v>
      </c>
      <c r="I235" s="32">
        <f>data!K235</f>
        <v>1.1945410966873169</v>
      </c>
      <c r="J235" s="7">
        <f>IF(data!T235 &gt; 0,data!T235,"")</f>
        <v>0.82365227863192558</v>
      </c>
      <c r="K235" s="31">
        <f>data!L235</f>
        <v>6.114494800567627</v>
      </c>
      <c r="L235" s="7">
        <f>data!M235</f>
        <v>0.609302818775177</v>
      </c>
      <c r="M235" s="7">
        <f>data!N235</f>
        <v>-9.1426968574523926E-2</v>
      </c>
      <c r="N235" s="32">
        <f>data!O235</f>
        <v>1.1654636859893801</v>
      </c>
      <c r="O235" s="31">
        <f>data!P235</f>
        <v>4.406285285949707</v>
      </c>
      <c r="P235" s="7">
        <f>data!Q235</f>
        <v>1.4011937379837041</v>
      </c>
      <c r="Q235" s="7">
        <f>data!R235</f>
        <v>-0.55790495872497559</v>
      </c>
      <c r="R235" s="32">
        <f>data!S235</f>
        <v>0.84510785341262817</v>
      </c>
      <c r="S235" s="7">
        <f t="shared" si="3"/>
        <v>1.0571759620638241</v>
      </c>
      <c r="T235" s="52">
        <f>data!F235</f>
        <v>0</v>
      </c>
      <c r="U235" s="34">
        <f>data!G235</f>
        <v>5</v>
      </c>
      <c r="V235" s="10" t="str">
        <f>VLOOKUP(A235,fantacalcio!A:N,4, FALSE)</f>
        <v>Por</v>
      </c>
    </row>
    <row r="236" spans="1:22" x14ac:dyDescent="0.25">
      <c r="A236" s="33" t="str">
        <f>data!A236</f>
        <v>Romagnoli</v>
      </c>
      <c r="B236" s="34" t="str">
        <f>data!B236</f>
        <v>D</v>
      </c>
      <c r="C236" s="10" t="str">
        <f>data!C236</f>
        <v>Lazio</v>
      </c>
      <c r="D236" s="10" t="str">
        <f>data!D236</f>
        <v>Sassuolo</v>
      </c>
      <c r="E236" s="10">
        <f>data!E236</f>
        <v>0</v>
      </c>
      <c r="F236" s="31">
        <f>data!H236</f>
        <v>6.0062649378115953</v>
      </c>
      <c r="G236" s="32">
        <f>data!I236</f>
        <v>0.44837212562561041</v>
      </c>
      <c r="H236" s="31">
        <f>data!J236</f>
        <v>6.0740290913385619</v>
      </c>
      <c r="I236" s="32">
        <f>data!K236</f>
        <v>0.59436368942260742</v>
      </c>
      <c r="J236" s="7" t="str">
        <f>IF(data!T236 &gt; 0,data!T236,"")</f>
        <v/>
      </c>
      <c r="K236" s="31">
        <f>data!L236</f>
        <v>6.0742883682250977</v>
      </c>
      <c r="L236" s="7">
        <f>data!M236</f>
        <v>0.54028904438018799</v>
      </c>
      <c r="M236" s="7">
        <f>data!N236</f>
        <v>-9.2622287571430206E-2</v>
      </c>
      <c r="N236" s="32">
        <f>data!O236</f>
        <v>0.92752718925476074</v>
      </c>
      <c r="O236" s="31">
        <f>data!P236</f>
        <v>5.9062886238098136</v>
      </c>
      <c r="P236" s="7">
        <f>data!Q236</f>
        <v>0.95478194952011108</v>
      </c>
      <c r="Q236" s="7">
        <f>data!R236</f>
        <v>0.13014161586761469</v>
      </c>
      <c r="R236" s="32">
        <f>data!S236</f>
        <v>1.2998731136322019</v>
      </c>
      <c r="S236" s="7">
        <f t="shared" si="3"/>
        <v>7.2627564701837768</v>
      </c>
      <c r="T236" s="52">
        <f>data!F236</f>
        <v>1</v>
      </c>
      <c r="U236" s="34">
        <f>data!G236</f>
        <v>90</v>
      </c>
      <c r="V236" s="10" t="str">
        <f>VLOOKUP(A236,fantacalcio!A:N,4, FALSE)</f>
        <v>Dc</v>
      </c>
    </row>
    <row r="237" spans="1:22" x14ac:dyDescent="0.25">
      <c r="A237" s="33" t="str">
        <f>data!A237</f>
        <v>Lazzari</v>
      </c>
      <c r="B237" s="34" t="str">
        <f>data!B237</f>
        <v>D</v>
      </c>
      <c r="C237" s="10" t="str">
        <f>data!C237</f>
        <v>Lazio</v>
      </c>
      <c r="D237" s="10" t="str">
        <f>data!D237</f>
        <v>Sassuolo</v>
      </c>
      <c r="E237" s="10">
        <f>data!E237</f>
        <v>0</v>
      </c>
      <c r="F237" s="31">
        <f>data!H237</f>
        <v>5.9738245923119333</v>
      </c>
      <c r="G237" s="32">
        <f>data!I237</f>
        <v>0.37978005409240723</v>
      </c>
      <c r="H237" s="31">
        <f>data!J237</f>
        <v>6.0002018113309799</v>
      </c>
      <c r="I237" s="32">
        <f>data!K237</f>
        <v>0.46588850021362299</v>
      </c>
      <c r="J237" s="7" t="str">
        <f>IF(data!T237 &gt; 0,data!T237,"")</f>
        <v/>
      </c>
      <c r="K237" s="31">
        <f>data!L237</f>
        <v>6.0335788726806641</v>
      </c>
      <c r="L237" s="7">
        <f>data!M237</f>
        <v>0.46293210983276373</v>
      </c>
      <c r="M237" s="7">
        <f>data!N237</f>
        <v>-9.5139600336551666E-2</v>
      </c>
      <c r="N237" s="32">
        <f>data!O237</f>
        <v>0.99619889259338379</v>
      </c>
      <c r="O237" s="31">
        <f>data!P237</f>
        <v>5.8982853889465332</v>
      </c>
      <c r="P237" s="7">
        <f>data!Q237</f>
        <v>0.76005768775939941</v>
      </c>
      <c r="Q237" s="7">
        <f>data!R237</f>
        <v>9.9526524543762207E-2</v>
      </c>
      <c r="R237" s="32">
        <f>data!S237</f>
        <v>1.299863815307617</v>
      </c>
      <c r="S237" s="7">
        <f t="shared" si="3"/>
        <v>6.9319788117582259</v>
      </c>
      <c r="T237" s="52">
        <f>data!F237</f>
        <v>0</v>
      </c>
      <c r="U237" s="34">
        <f>data!G237</f>
        <v>35</v>
      </c>
      <c r="V237" s="10" t="str">
        <f>VLOOKUP(A237,fantacalcio!A:N,4, FALSE)</f>
        <v>Dd;E</v>
      </c>
    </row>
    <row r="238" spans="1:22" x14ac:dyDescent="0.25">
      <c r="A238" s="33" t="str">
        <f>data!A238</f>
        <v>Casale</v>
      </c>
      <c r="B238" s="34" t="str">
        <f>data!B238</f>
        <v>D</v>
      </c>
      <c r="C238" s="10" t="str">
        <f>data!C238</f>
        <v>Lazio</v>
      </c>
      <c r="D238" s="10" t="str">
        <f>data!D238</f>
        <v>Sassuolo</v>
      </c>
      <c r="E238" s="10">
        <f>data!E238</f>
        <v>0</v>
      </c>
      <c r="F238" s="31">
        <f>data!H238</f>
        <v>5.8905196899861556</v>
      </c>
      <c r="G238" s="32">
        <f>data!I238</f>
        <v>0.43659543991088873</v>
      </c>
      <c r="H238" s="31">
        <f>data!J238</f>
        <v>5.8701563218193042</v>
      </c>
      <c r="I238" s="32">
        <f>data!K238</f>
        <v>0.54555559158325195</v>
      </c>
      <c r="J238" s="7" t="str">
        <f>IF(data!T238 &gt; 0,data!T238,"")</f>
        <v/>
      </c>
      <c r="K238" s="31">
        <f>data!L238</f>
        <v>5.9992938041687012</v>
      </c>
      <c r="L238" s="7">
        <f>data!M238</f>
        <v>0.53508257865905762</v>
      </c>
      <c r="M238" s="7">
        <f>data!N238</f>
        <v>-0.1493496298789978</v>
      </c>
      <c r="N238" s="32">
        <f>data!O238</f>
        <v>0.95253372192382813</v>
      </c>
      <c r="O238" s="31">
        <f>data!P238</f>
        <v>5.8445110321044922</v>
      </c>
      <c r="P238" s="7">
        <f>data!Q238</f>
        <v>0.920268714427948</v>
      </c>
      <c r="Q238" s="7">
        <f>data!R238</f>
        <v>2.0738482475280762E-2</v>
      </c>
      <c r="R238" s="32">
        <f>data!S238</f>
        <v>1.299853563308716</v>
      </c>
      <c r="S238" s="7">
        <f t="shared" si="3"/>
        <v>6.9612675049858082</v>
      </c>
      <c r="T238" s="52">
        <f>data!F238</f>
        <v>1</v>
      </c>
      <c r="U238" s="34">
        <f>data!G238</f>
        <v>80</v>
      </c>
      <c r="V238" s="10" t="str">
        <f>VLOOKUP(A238,fantacalcio!A:N,4, FALSE)</f>
        <v>Dc</v>
      </c>
    </row>
    <row r="239" spans="1:22" x14ac:dyDescent="0.25">
      <c r="A239" s="33" t="str">
        <f>data!A239</f>
        <v>Gila</v>
      </c>
      <c r="B239" s="34" t="str">
        <f>data!B239</f>
        <v>D</v>
      </c>
      <c r="C239" s="10" t="str">
        <f>data!C239</f>
        <v>Lazio</v>
      </c>
      <c r="D239" s="10" t="str">
        <f>data!D239</f>
        <v>Sassuolo</v>
      </c>
      <c r="E239" s="10">
        <f>data!E239</f>
        <v>0</v>
      </c>
      <c r="F239" s="31">
        <f>data!H239</f>
        <v>5.8856554359700732</v>
      </c>
      <c r="G239" s="32">
        <f>data!I239</f>
        <v>0.42823123931884771</v>
      </c>
      <c r="H239" s="31">
        <f>data!J239</f>
        <v>5.8529149962029727</v>
      </c>
      <c r="I239" s="32">
        <f>data!K239</f>
        <v>0.52784872055053711</v>
      </c>
      <c r="J239" s="7" t="str">
        <f>IF(data!T239 &gt; 0,data!T239,"")</f>
        <v/>
      </c>
      <c r="K239" s="31">
        <f>data!L239</f>
        <v>5.966763973236084</v>
      </c>
      <c r="L239" s="7">
        <f>data!M239</f>
        <v>0.52106904983520508</v>
      </c>
      <c r="M239" s="7">
        <f>data!N239</f>
        <v>-0.11452725529670719</v>
      </c>
      <c r="N239" s="32">
        <f>data!O239</f>
        <v>0.95547771453857422</v>
      </c>
      <c r="O239" s="31">
        <f>data!P239</f>
        <v>5.7798371315002441</v>
      </c>
      <c r="P239" s="7">
        <f>data!Q239</f>
        <v>0.87596589326858521</v>
      </c>
      <c r="Q239" s="7">
        <f>data!R239</f>
        <v>6.2026798725128167E-2</v>
      </c>
      <c r="R239" s="32">
        <f>data!S239</f>
        <v>1.299853563308716</v>
      </c>
      <c r="S239" s="7">
        <f t="shared" si="3"/>
        <v>6.9086124373040469</v>
      </c>
      <c r="T239" s="52">
        <f>data!F239</f>
        <v>0</v>
      </c>
      <c r="U239" s="34">
        <f>data!G239</f>
        <v>20</v>
      </c>
      <c r="V239" s="10" t="str">
        <f>VLOOKUP(A239,fantacalcio!A:N,4, FALSE)</f>
        <v>Dc</v>
      </c>
    </row>
    <row r="240" spans="1:22" x14ac:dyDescent="0.25">
      <c r="A240" s="33" t="str">
        <f>data!A240</f>
        <v>Patric</v>
      </c>
      <c r="B240" s="34" t="str">
        <f>data!B240</f>
        <v>D</v>
      </c>
      <c r="C240" s="10" t="str">
        <f>data!C240</f>
        <v>Lazio</v>
      </c>
      <c r="D240" s="10" t="str">
        <f>data!D240</f>
        <v>Sassuolo</v>
      </c>
      <c r="E240" s="10">
        <f>data!E240</f>
        <v>0</v>
      </c>
      <c r="F240" s="31">
        <f>data!H240</f>
        <v>5.8983853760442022</v>
      </c>
      <c r="G240" s="32">
        <f>data!I240</f>
        <v>0.36700320243835449</v>
      </c>
      <c r="H240" s="31">
        <f>data!J240</f>
        <v>5.8525552652312056</v>
      </c>
      <c r="I240" s="32">
        <f>data!K240</f>
        <v>0.40883612632751459</v>
      </c>
      <c r="J240" s="7" t="str">
        <f>IF(data!T240 &gt; 0,data!T240,"")</f>
        <v/>
      </c>
      <c r="K240" s="31">
        <f>data!L240</f>
        <v>5.9909849166870117</v>
      </c>
      <c r="L240" s="7">
        <f>data!M240</f>
        <v>0.45491936802864069</v>
      </c>
      <c r="M240" s="7">
        <f>data!N240</f>
        <v>-0.14976128935813901</v>
      </c>
      <c r="N240" s="32">
        <f>data!O240</f>
        <v>1.0133955478668211</v>
      </c>
      <c r="O240" s="31">
        <f>data!P240</f>
        <v>5.9174885749816886</v>
      </c>
      <c r="P240" s="7">
        <f>data!Q240</f>
        <v>0.70786994695663452</v>
      </c>
      <c r="Q240" s="7">
        <f>data!R240</f>
        <v>-6.8186342716217041E-2</v>
      </c>
      <c r="R240" s="32">
        <f>data!S240</f>
        <v>1.299834728240967</v>
      </c>
      <c r="S240" s="7">
        <f t="shared" si="3"/>
        <v>6.6702275178862349</v>
      </c>
      <c r="T240" s="52">
        <f>data!F240</f>
        <v>0</v>
      </c>
      <c r="U240" s="34">
        <f>data!G240</f>
        <v>35</v>
      </c>
      <c r="V240" s="10" t="str">
        <f>VLOOKUP(A240,fantacalcio!A:N,4, FALSE)</f>
        <v>Dd;Dc</v>
      </c>
    </row>
    <row r="241" spans="1:22" x14ac:dyDescent="0.25">
      <c r="A241" s="33" t="str">
        <f>data!A241</f>
        <v>Hysaj</v>
      </c>
      <c r="B241" s="34" t="str">
        <f>data!B241</f>
        <v>D</v>
      </c>
      <c r="C241" s="10" t="str">
        <f>data!C241</f>
        <v>Lazio</v>
      </c>
      <c r="D241" s="10" t="str">
        <f>data!D241</f>
        <v>Sassuolo</v>
      </c>
      <c r="E241" s="10">
        <f>data!E241</f>
        <v>0</v>
      </c>
      <c r="F241" s="31">
        <f>data!H241</f>
        <v>5.8371140264148824</v>
      </c>
      <c r="G241" s="32">
        <f>data!I241</f>
        <v>0.3917546272277832</v>
      </c>
      <c r="H241" s="31">
        <f>data!J241</f>
        <v>5.7930273040682998</v>
      </c>
      <c r="I241" s="32">
        <f>data!K241</f>
        <v>0.47812199592590332</v>
      </c>
      <c r="J241" s="7" t="str">
        <f>IF(data!T241 &gt; 0,data!T241,"")</f>
        <v/>
      </c>
      <c r="K241" s="31">
        <f>data!L241</f>
        <v>5.8830709457397461</v>
      </c>
      <c r="L241" s="7">
        <f>data!M241</f>
        <v>0.47404175996780401</v>
      </c>
      <c r="M241" s="7">
        <f>data!N241</f>
        <v>-7.1494869887828827E-2</v>
      </c>
      <c r="N241" s="32">
        <f>data!O241</f>
        <v>0.99210864305496216</v>
      </c>
      <c r="O241" s="31">
        <f>data!P241</f>
        <v>5.6882801055908203</v>
      </c>
      <c r="P241" s="7">
        <f>data!Q241</f>
        <v>0.77995580434799194</v>
      </c>
      <c r="Q241" s="7">
        <f>data!R241</f>
        <v>9.9680423736572266E-2</v>
      </c>
      <c r="R241" s="32">
        <f>data!S241</f>
        <v>1.299852848052979</v>
      </c>
      <c r="S241" s="7">
        <f t="shared" si="3"/>
        <v>6.7492712959201064</v>
      </c>
      <c r="T241" s="52">
        <f>data!F241</f>
        <v>1</v>
      </c>
      <c r="U241" s="34">
        <f>data!G241</f>
        <v>80</v>
      </c>
      <c r="V241" s="10" t="str">
        <f>VLOOKUP(A241,fantacalcio!A:N,4, FALSE)</f>
        <v>Dd;Ds;E</v>
      </c>
    </row>
    <row r="242" spans="1:22" x14ac:dyDescent="0.25">
      <c r="A242" s="33" t="str">
        <f>data!A242</f>
        <v>Marusic</v>
      </c>
      <c r="B242" s="34" t="str">
        <f>data!B242</f>
        <v>D</v>
      </c>
      <c r="C242" s="10" t="str">
        <f>data!C242</f>
        <v>Lazio</v>
      </c>
      <c r="D242" s="10" t="str">
        <f>data!D242</f>
        <v>Sassuolo</v>
      </c>
      <c r="E242" s="10">
        <f>data!E242</f>
        <v>0</v>
      </c>
      <c r="F242" s="31">
        <f>data!H242</f>
        <v>5.7443238486832309</v>
      </c>
      <c r="G242" s="32">
        <f>data!I242</f>
        <v>0.46657752990722662</v>
      </c>
      <c r="H242" s="31">
        <f>data!J242</f>
        <v>5.7032398184396627</v>
      </c>
      <c r="I242" s="32">
        <f>data!K242</f>
        <v>0.56007027626037598</v>
      </c>
      <c r="J242" s="7" t="str">
        <f>IF(data!T242 &gt; 0,data!T242,"")</f>
        <v/>
      </c>
      <c r="K242" s="31">
        <f>data!L242</f>
        <v>5.7608442306518546</v>
      </c>
      <c r="L242" s="7">
        <f>data!M242</f>
        <v>0.55101281404495239</v>
      </c>
      <c r="M242" s="7">
        <f>data!N242</f>
        <v>-2.207579463720322E-2</v>
      </c>
      <c r="N242" s="32">
        <f>data!O242</f>
        <v>0.91819083690643311</v>
      </c>
      <c r="O242" s="31">
        <f>data!P242</f>
        <v>5.5285468101501456</v>
      </c>
      <c r="P242" s="7">
        <f>data!Q242</f>
        <v>0.89263159036636353</v>
      </c>
      <c r="Q242" s="7">
        <f>data!R242</f>
        <v>0.14480835199356079</v>
      </c>
      <c r="R242" s="32">
        <f>data!S242</f>
        <v>1.2998642921447749</v>
      </c>
      <c r="S242" s="7">
        <f t="shared" si="3"/>
        <v>6.8233803709604146</v>
      </c>
      <c r="T242" s="52">
        <f>data!F242</f>
        <v>1</v>
      </c>
      <c r="U242" s="34">
        <f>data!G242</f>
        <v>90</v>
      </c>
      <c r="V242" s="10" t="str">
        <f>VLOOKUP(A242,fantacalcio!A:N,4, FALSE)</f>
        <v>Dd;Ds;E</v>
      </c>
    </row>
    <row r="243" spans="1:22" x14ac:dyDescent="0.25">
      <c r="A243" s="33" t="str">
        <f>data!A243</f>
        <v>Pellegrini Lu.</v>
      </c>
      <c r="B243" s="34" t="str">
        <f>data!B243</f>
        <v>D</v>
      </c>
      <c r="C243" s="10" t="str">
        <f>data!C243</f>
        <v>Lazio</v>
      </c>
      <c r="D243" s="10" t="str">
        <f>data!D243</f>
        <v>Sassuolo</v>
      </c>
      <c r="E243" s="10">
        <f>data!E243</f>
        <v>0</v>
      </c>
      <c r="F243" s="31">
        <f>data!H243</f>
        <v>5.700202995648481</v>
      </c>
      <c r="G243" s="32">
        <f>data!I243</f>
        <v>0.37743234634399409</v>
      </c>
      <c r="H243" s="31">
        <f>data!J243</f>
        <v>5.5898477738260963</v>
      </c>
      <c r="I243" s="32">
        <f>data!K243</f>
        <v>0.40425539016723627</v>
      </c>
      <c r="J243" s="7" t="str">
        <f>IF(data!T243 &gt; 0,data!T243,"")</f>
        <v/>
      </c>
      <c r="K243" s="31">
        <f>data!L243</f>
        <v>5.7260513305664063</v>
      </c>
      <c r="L243" s="7">
        <f>data!M243</f>
        <v>0.45308423042297358</v>
      </c>
      <c r="M243" s="7">
        <f>data!N243</f>
        <v>-4.2104810476303101E-2</v>
      </c>
      <c r="N243" s="32">
        <f>data!O243</f>
        <v>0.99966323375701904</v>
      </c>
      <c r="O243" s="31">
        <f>data!P243</f>
        <v>5.5622878074645996</v>
      </c>
      <c r="P243" s="7">
        <f>data!Q243</f>
        <v>0.6795276403427124</v>
      </c>
      <c r="Q243" s="7">
        <f>data!R243</f>
        <v>3.0179455876350399E-2</v>
      </c>
      <c r="R243" s="32">
        <f>data!S243</f>
        <v>1.299843549728394</v>
      </c>
      <c r="S243" s="7">
        <f t="shared" si="3"/>
        <v>6.398358554160569</v>
      </c>
      <c r="T243" s="52">
        <f>data!F243</f>
        <v>0</v>
      </c>
      <c r="U243" s="34">
        <f>data!G243</f>
        <v>40</v>
      </c>
      <c r="V243" s="10" t="str">
        <f>VLOOKUP(A243,fantacalcio!A:N,4, FALSE)</f>
        <v>Ds;E</v>
      </c>
    </row>
    <row r="244" spans="1:22" x14ac:dyDescent="0.25">
      <c r="A244" s="33" t="str">
        <f>data!A244</f>
        <v>Luis Alberto</v>
      </c>
      <c r="B244" s="34" t="str">
        <f>data!B244</f>
        <v>C</v>
      </c>
      <c r="C244" s="10" t="str">
        <f>data!C244</f>
        <v>Lazio</v>
      </c>
      <c r="D244" s="10" t="str">
        <f>data!D244</f>
        <v>Sassuolo</v>
      </c>
      <c r="E244" s="10">
        <f>data!E244</f>
        <v>0</v>
      </c>
      <c r="F244" s="31">
        <f>data!H244</f>
        <v>6.346542851328242</v>
      </c>
      <c r="G244" s="32">
        <f>data!I244</f>
        <v>0.60037875175476074</v>
      </c>
      <c r="H244" s="31">
        <f>data!J244</f>
        <v>7.2117411846839401</v>
      </c>
      <c r="I244" s="32">
        <f>data!K244</f>
        <v>1.4103295803070071</v>
      </c>
      <c r="J244" s="7" t="str">
        <f>IF(data!T244 &gt; 0,data!T244,"")</f>
        <v/>
      </c>
      <c r="K244" s="31">
        <f>data!L244</f>
        <v>6.2156267166137704</v>
      </c>
      <c r="L244" s="7">
        <f>data!M244</f>
        <v>0.66882860660552979</v>
      </c>
      <c r="M244" s="7">
        <f>data!N244</f>
        <v>0.14307525753974909</v>
      </c>
      <c r="N244" s="32">
        <f>data!O244</f>
        <v>0.74899792671203613</v>
      </c>
      <c r="O244" s="31">
        <f>data!P244</f>
        <v>5.7283601760864258</v>
      </c>
      <c r="P244" s="7">
        <f>data!Q244</f>
        <v>1.4359724521636961</v>
      </c>
      <c r="Q244" s="7">
        <f>data!R244</f>
        <v>0.67773926258087158</v>
      </c>
      <c r="R244" s="32">
        <f>data!S244</f>
        <v>1.299935102462769</v>
      </c>
      <c r="S244" s="7">
        <f t="shared" si="3"/>
        <v>10.032400345297955</v>
      </c>
      <c r="T244" s="52">
        <f>data!F244</f>
        <v>1</v>
      </c>
      <c r="U244" s="34">
        <f>data!G244</f>
        <v>90</v>
      </c>
      <c r="V244" s="10" t="str">
        <f>VLOOKUP(A244,fantacalcio!A:N,4, FALSE)</f>
        <v>C;T</v>
      </c>
    </row>
    <row r="245" spans="1:22" x14ac:dyDescent="0.25">
      <c r="A245" s="33" t="str">
        <f>data!A245</f>
        <v>Zaccagni</v>
      </c>
      <c r="B245" s="34" t="str">
        <f>data!B245</f>
        <v>C</v>
      </c>
      <c r="C245" s="10" t="str">
        <f>data!C245</f>
        <v>Lazio</v>
      </c>
      <c r="D245" s="10" t="str">
        <f>data!D245</f>
        <v>Sassuolo</v>
      </c>
      <c r="E245" s="10">
        <f>data!E245</f>
        <v>0</v>
      </c>
      <c r="F245" s="31">
        <f>data!H245</f>
        <v>6.297014812343475</v>
      </c>
      <c r="G245" s="32">
        <f>data!I245</f>
        <v>0.59280800819396973</v>
      </c>
      <c r="H245" s="31">
        <f>data!J245</f>
        <v>7.054791751897441</v>
      </c>
      <c r="I245" s="32">
        <f>data!K245</f>
        <v>1.325553178787231</v>
      </c>
      <c r="J245" s="7" t="str">
        <f>IF(data!T245 &gt; 0,data!T245,"")</f>
        <v/>
      </c>
      <c r="K245" s="31">
        <f>data!L245</f>
        <v>6.164696216583252</v>
      </c>
      <c r="L245" s="7">
        <f>data!M245</f>
        <v>0.65972024202346802</v>
      </c>
      <c r="M245" s="7">
        <f>data!N245</f>
        <v>0.14661785960197449</v>
      </c>
      <c r="N245" s="32">
        <f>data!O245</f>
        <v>0.75605040788650513</v>
      </c>
      <c r="O245" s="31">
        <f>data!P245</f>
        <v>5.7011141777038574</v>
      </c>
      <c r="P245" s="7">
        <f>data!Q245</f>
        <v>1.401472210884094</v>
      </c>
      <c r="Q245" s="7">
        <f>data!R245</f>
        <v>0.64182627201080322</v>
      </c>
      <c r="R245" s="32">
        <f>data!S245</f>
        <v>1.2999322414398189</v>
      </c>
      <c r="S245" s="7">
        <f t="shared" si="3"/>
        <v>9.705898109471903</v>
      </c>
      <c r="T245" s="52">
        <f>data!F245</f>
        <v>1</v>
      </c>
      <c r="U245" s="34">
        <f>data!G245</f>
        <v>70</v>
      </c>
      <c r="V245" s="10" t="str">
        <f>VLOOKUP(A245,fantacalcio!A:N,4, FALSE)</f>
        <v>W;A</v>
      </c>
    </row>
    <row r="246" spans="1:22" x14ac:dyDescent="0.25">
      <c r="A246" s="33" t="str">
        <f>data!A246</f>
        <v>Felipe Anderson</v>
      </c>
      <c r="B246" s="34" t="str">
        <f>data!B246</f>
        <v>C</v>
      </c>
      <c r="C246" s="10" t="str">
        <f>data!C246</f>
        <v>Lazio</v>
      </c>
      <c r="D246" s="10" t="str">
        <f>data!D246</f>
        <v>Sassuolo</v>
      </c>
      <c r="E246" s="10">
        <f>data!E246</f>
        <v>0</v>
      </c>
      <c r="F246" s="31">
        <f>data!H246</f>
        <v>6.0899306866952809</v>
      </c>
      <c r="G246" s="32">
        <f>data!I246</f>
        <v>0.59380793571472168</v>
      </c>
      <c r="H246" s="31">
        <f>data!J246</f>
        <v>6.7137300774293092</v>
      </c>
      <c r="I246" s="32">
        <f>data!K246</f>
        <v>1.154012203216553</v>
      </c>
      <c r="J246" s="7" t="str">
        <f>IF(data!T246 &gt; 0,data!T246,"")</f>
        <v/>
      </c>
      <c r="K246" s="31">
        <f>data!L246</f>
        <v>5.7648434638977051</v>
      </c>
      <c r="L246" s="7">
        <f>data!M246</f>
        <v>0.60956764221191406</v>
      </c>
      <c r="M246" s="7">
        <f>data!N246</f>
        <v>0.38520252704620361</v>
      </c>
      <c r="N246" s="32">
        <f>data!O246</f>
        <v>0.74771994352340698</v>
      </c>
      <c r="O246" s="31">
        <f>data!P246</f>
        <v>5.5073084831237793</v>
      </c>
      <c r="P246" s="7">
        <f>data!Q246</f>
        <v>1.184628367424011</v>
      </c>
      <c r="Q246" s="7">
        <f>data!R246</f>
        <v>0.67001664638519287</v>
      </c>
      <c r="R246" s="32">
        <f>data!S246</f>
        <v>1.299931526184082</v>
      </c>
      <c r="S246" s="7">
        <f t="shared" si="3"/>
        <v>9.0217544838624146</v>
      </c>
      <c r="T246" s="52">
        <f>data!F246</f>
        <v>1</v>
      </c>
      <c r="U246" s="34">
        <f>data!G246</f>
        <v>90</v>
      </c>
      <c r="V246" s="10" t="str">
        <f>VLOOKUP(A246,fantacalcio!A:N,4, FALSE)</f>
        <v>W;A</v>
      </c>
    </row>
    <row r="247" spans="1:22" x14ac:dyDescent="0.25">
      <c r="A247" s="33" t="str">
        <f>data!A247</f>
        <v>Kamada</v>
      </c>
      <c r="B247" s="34" t="str">
        <f>data!B247</f>
        <v>C</v>
      </c>
      <c r="C247" s="10" t="str">
        <f>data!C247</f>
        <v>Lazio</v>
      </c>
      <c r="D247" s="10" t="str">
        <f>data!D247</f>
        <v>Sassuolo</v>
      </c>
      <c r="E247" s="10">
        <f>data!E247</f>
        <v>0</v>
      </c>
      <c r="F247" s="31">
        <f>data!H247</f>
        <v>6.0391988630057094</v>
      </c>
      <c r="G247" s="32">
        <f>data!I247</f>
        <v>0.54547476768493652</v>
      </c>
      <c r="H247" s="31">
        <f>data!J247</f>
        <v>6.5537068323658438</v>
      </c>
      <c r="I247" s="32">
        <f>data!K247</f>
        <v>0.99345707893371582</v>
      </c>
      <c r="J247" s="7" t="str">
        <f>IF(data!T247 &gt; 0,data!T247,"")</f>
        <v/>
      </c>
      <c r="K247" s="31">
        <f>data!L247</f>
        <v>5.7557210922241211</v>
      </c>
      <c r="L247" s="7">
        <f>data!M247</f>
        <v>0.55995362997055054</v>
      </c>
      <c r="M247" s="7">
        <f>data!N247</f>
        <v>0.36611700057983398</v>
      </c>
      <c r="N247" s="32">
        <f>data!O247</f>
        <v>0.78781783580780029</v>
      </c>
      <c r="O247" s="31">
        <f>data!P247</f>
        <v>5.5321097373962402</v>
      </c>
      <c r="P247" s="7">
        <f>data!Q247</f>
        <v>1.041528463363647</v>
      </c>
      <c r="Q247" s="7">
        <f>data!R247</f>
        <v>0.64993607997894287</v>
      </c>
      <c r="R247" s="32">
        <f>data!S247</f>
        <v>1.2999281883239751</v>
      </c>
      <c r="S247" s="7">
        <f t="shared" si="3"/>
        <v>8.5406209902332755</v>
      </c>
      <c r="T247" s="52">
        <f>data!F247</f>
        <v>0.4</v>
      </c>
      <c r="U247" s="34">
        <f>data!G247</f>
        <v>60</v>
      </c>
      <c r="V247" s="10" t="str">
        <f>VLOOKUP(A247,fantacalcio!A:N,4, FALSE)</f>
        <v>C;T</v>
      </c>
    </row>
    <row r="248" spans="1:22" x14ac:dyDescent="0.25">
      <c r="A248" s="33" t="str">
        <f>data!A248</f>
        <v>Vecino</v>
      </c>
      <c r="B248" s="34" t="str">
        <f>data!B248</f>
        <v>C</v>
      </c>
      <c r="C248" s="10" t="str">
        <f>data!C248</f>
        <v>Lazio</v>
      </c>
      <c r="D248" s="10" t="str">
        <f>data!D248</f>
        <v>Sassuolo</v>
      </c>
      <c r="E248" s="10">
        <f>data!E248</f>
        <v>0</v>
      </c>
      <c r="F248" s="31">
        <f>data!H248</f>
        <v>5.9353775230975643</v>
      </c>
      <c r="G248" s="32">
        <f>data!I248</f>
        <v>0.4748384952545166</v>
      </c>
      <c r="H248" s="31">
        <f>data!J248</f>
        <v>6.1751935579547688</v>
      </c>
      <c r="I248" s="32">
        <f>data!K248</f>
        <v>0.71405458450317383</v>
      </c>
      <c r="J248" s="7" t="str">
        <f>IF(data!T248 &gt; 0,data!T248,"")</f>
        <v/>
      </c>
      <c r="K248" s="31">
        <f>data!L248</f>
        <v>5.7933683395385742</v>
      </c>
      <c r="L248" s="7">
        <f>data!M248</f>
        <v>0.51699304580688477</v>
      </c>
      <c r="M248" s="7">
        <f>data!N248</f>
        <v>0.2009590566158295</v>
      </c>
      <c r="N248" s="32">
        <f>data!O248</f>
        <v>0.87821739912033081</v>
      </c>
      <c r="O248" s="31">
        <f>data!P248</f>
        <v>5.5985383987426758</v>
      </c>
      <c r="P248" s="7">
        <f>data!Q248</f>
        <v>0.91413944959640503</v>
      </c>
      <c r="Q248" s="7">
        <f>data!R248</f>
        <v>0.44439113140106201</v>
      </c>
      <c r="R248" s="32">
        <f>data!S248</f>
        <v>1.299903035163879</v>
      </c>
      <c r="S248" s="7">
        <f t="shared" si="3"/>
        <v>7.6033027269611164</v>
      </c>
      <c r="T248" s="52">
        <f>data!F248</f>
        <v>0</v>
      </c>
      <c r="U248" s="34">
        <f>data!G248</f>
        <v>60</v>
      </c>
      <c r="V248" s="10" t="str">
        <f>VLOOKUP(A248,fantacalcio!A:N,4, FALSE)</f>
        <v>M;C</v>
      </c>
    </row>
    <row r="249" spans="1:22" x14ac:dyDescent="0.25">
      <c r="A249" s="33" t="str">
        <f>data!A249</f>
        <v>Rovella</v>
      </c>
      <c r="B249" s="34" t="str">
        <f>data!B249</f>
        <v>C</v>
      </c>
      <c r="C249" s="10" t="str">
        <f>data!C249</f>
        <v>Lazio</v>
      </c>
      <c r="D249" s="10" t="str">
        <f>data!D249</f>
        <v>Sassuolo</v>
      </c>
      <c r="E249" s="10">
        <f>data!E249</f>
        <v>0</v>
      </c>
      <c r="F249" s="31">
        <f>data!H249</f>
        <v>6.0154310981656591</v>
      </c>
      <c r="G249" s="32">
        <f>data!I249</f>
        <v>0.45415401458740229</v>
      </c>
      <c r="H249" s="31">
        <f>data!J249</f>
        <v>6.1301749569382542</v>
      </c>
      <c r="I249" s="32">
        <f>data!K249</f>
        <v>0.61818718910217285</v>
      </c>
      <c r="J249" s="7" t="str">
        <f>IF(data!T249 &gt; 0,data!T249,"")</f>
        <v/>
      </c>
      <c r="K249" s="31">
        <f>data!L249</f>
        <v>6.0645699501037598</v>
      </c>
      <c r="L249" s="7">
        <f>data!M249</f>
        <v>0.54333710670471191</v>
      </c>
      <c r="M249" s="7">
        <f>data!N249</f>
        <v>-6.6564127802848816E-2</v>
      </c>
      <c r="N249" s="32">
        <f>data!O249</f>
        <v>0.92324948310852051</v>
      </c>
      <c r="O249" s="31">
        <f>data!P249</f>
        <v>5.8642263412475586</v>
      </c>
      <c r="P249" s="7">
        <f>data!Q249</f>
        <v>0.95051306486129761</v>
      </c>
      <c r="Q249" s="7">
        <f>data!R249</f>
        <v>0.20579016208648679</v>
      </c>
      <c r="R249" s="32">
        <f>data!S249</f>
        <v>1.2998824119567871</v>
      </c>
      <c r="S249" s="7">
        <f t="shared" si="3"/>
        <v>7.3665493351425999</v>
      </c>
      <c r="T249" s="52">
        <f>data!F249</f>
        <v>0.6</v>
      </c>
      <c r="U249" s="34">
        <f>data!G249</f>
        <v>60</v>
      </c>
      <c r="V249" s="10" t="str">
        <f>VLOOKUP(A249,fantacalcio!A:N,4, FALSE)</f>
        <v>M;C</v>
      </c>
    </row>
    <row r="250" spans="1:22" x14ac:dyDescent="0.25">
      <c r="A250" s="33" t="str">
        <f>data!A250</f>
        <v>Basic</v>
      </c>
      <c r="B250" s="34" t="str">
        <f>data!B250</f>
        <v>C</v>
      </c>
      <c r="C250" s="10" t="str">
        <f>data!C250</f>
        <v>Lazio</v>
      </c>
      <c r="D250" s="10" t="str">
        <f>data!D250</f>
        <v>Sassuolo</v>
      </c>
      <c r="E250" s="10">
        <f>data!E250</f>
        <v>0</v>
      </c>
      <c r="F250" s="31">
        <f>data!H250</f>
        <v>5.9205663202373886</v>
      </c>
      <c r="G250" s="32">
        <f>data!I250</f>
        <v>0.40141963958740229</v>
      </c>
      <c r="H250" s="31">
        <f>data!J250</f>
        <v>6.091479166336466</v>
      </c>
      <c r="I250" s="32">
        <f>data!K250</f>
        <v>0.5673527717590332</v>
      </c>
      <c r="J250" s="7" t="str">
        <f>IF(data!T250 &gt; 0,data!T250,"")</f>
        <v/>
      </c>
      <c r="K250" s="31">
        <f>data!L250</f>
        <v>5.8305678367614746</v>
      </c>
      <c r="L250" s="7">
        <f>data!M250</f>
        <v>0.44625881314277649</v>
      </c>
      <c r="M250" s="7">
        <f>data!N250</f>
        <v>0.14815413951873779</v>
      </c>
      <c r="N250" s="32">
        <f>data!O250</f>
        <v>0.94721353054046631</v>
      </c>
      <c r="O250" s="31">
        <f>data!P250</f>
        <v>5.6977963447570801</v>
      </c>
      <c r="P250" s="7">
        <f>data!Q250</f>
        <v>0.77867037057876587</v>
      </c>
      <c r="Q250" s="7">
        <f>data!R250</f>
        <v>0.36271989345550543</v>
      </c>
      <c r="R250" s="32">
        <f>data!S250</f>
        <v>1.299896121025085</v>
      </c>
      <c r="S250" s="7">
        <f t="shared" si="3"/>
        <v>7.2261847098545324</v>
      </c>
      <c r="T250" s="52">
        <f>data!F250</f>
        <v>0</v>
      </c>
      <c r="U250" s="34">
        <f>data!G250</f>
        <v>0</v>
      </c>
      <c r="V250" s="10" t="str">
        <f>VLOOKUP(A250,fantacalcio!A:N,4, FALSE)</f>
        <v>C</v>
      </c>
    </row>
    <row r="251" spans="1:22" x14ac:dyDescent="0.25">
      <c r="A251" s="33" t="str">
        <f>data!A251</f>
        <v>Guendouzi</v>
      </c>
      <c r="B251" s="34" t="str">
        <f>data!B251</f>
        <v>C</v>
      </c>
      <c r="C251" s="10" t="str">
        <f>data!C251</f>
        <v>Lazio</v>
      </c>
      <c r="D251" s="10" t="str">
        <f>data!D251</f>
        <v>Sassuolo</v>
      </c>
      <c r="E251" s="10">
        <f>data!E251</f>
        <v>0</v>
      </c>
      <c r="F251" s="31">
        <f>data!H251</f>
        <v>5.926830777196594</v>
      </c>
      <c r="G251" s="32">
        <f>data!I251</f>
        <v>0.39636874198913569</v>
      </c>
      <c r="H251" s="31">
        <f>data!J251</f>
        <v>6.069537493798105</v>
      </c>
      <c r="I251" s="32">
        <f>data!K251</f>
        <v>0.54738116264343262</v>
      </c>
      <c r="J251" s="7" t="str">
        <f>IF(data!T251 &gt; 0,data!T251,"")</f>
        <v/>
      </c>
      <c r="K251" s="31">
        <f>data!L251</f>
        <v>5.8646440505981454</v>
      </c>
      <c r="L251" s="7">
        <f>data!M251</f>
        <v>0.44949221611022949</v>
      </c>
      <c r="M251" s="7">
        <f>data!N251</f>
        <v>0.1018417850136757</v>
      </c>
      <c r="N251" s="32">
        <f>data!O251</f>
        <v>0.95805621147155762</v>
      </c>
      <c r="O251" s="31">
        <f>data!P251</f>
        <v>5.7317419052124023</v>
      </c>
      <c r="P251" s="7">
        <f>data!Q251</f>
        <v>0.78107482194900513</v>
      </c>
      <c r="Q251" s="7">
        <f>data!R251</f>
        <v>0.31317263841629028</v>
      </c>
      <c r="R251" s="32">
        <f>data!S251</f>
        <v>1.299889087677002</v>
      </c>
      <c r="S251" s="7">
        <f t="shared" si="3"/>
        <v>7.1642998190849703</v>
      </c>
      <c r="T251" s="52">
        <f>data!F251</f>
        <v>0.6</v>
      </c>
      <c r="U251" s="34">
        <f>data!G251</f>
        <v>60</v>
      </c>
      <c r="V251" s="10" t="str">
        <f>VLOOKUP(A251,fantacalcio!A:N,4, FALSE)</f>
        <v>C;T</v>
      </c>
    </row>
    <row r="252" spans="1:22" x14ac:dyDescent="0.25">
      <c r="A252" s="33" t="str">
        <f>data!A252</f>
        <v>Cataldi</v>
      </c>
      <c r="B252" s="34" t="str">
        <f>data!B252</f>
        <v>C</v>
      </c>
      <c r="C252" s="10" t="str">
        <f>data!C252</f>
        <v>Lazio</v>
      </c>
      <c r="D252" s="10" t="str">
        <f>data!D252</f>
        <v>Sassuolo</v>
      </c>
      <c r="E252" s="10">
        <f>data!E252</f>
        <v>0</v>
      </c>
      <c r="F252" s="31">
        <f>data!H252</f>
        <v>5.9687815114156608</v>
      </c>
      <c r="G252" s="32">
        <f>data!I252</f>
        <v>0.3867945671081543</v>
      </c>
      <c r="H252" s="31">
        <f>data!J252</f>
        <v>5.984756235337338</v>
      </c>
      <c r="I252" s="32">
        <f>data!K252</f>
        <v>0.46195769309997559</v>
      </c>
      <c r="J252" s="7" t="str">
        <f>IF(data!T252 &gt; 0,data!T252,"")</f>
        <v/>
      </c>
      <c r="K252" s="31">
        <f>data!L252</f>
        <v>6.0222454071044922</v>
      </c>
      <c r="L252" s="7">
        <f>data!M252</f>
        <v>0.46932026743888849</v>
      </c>
      <c r="M252" s="7">
        <f>data!N252</f>
        <v>-8.3970241248607635E-2</v>
      </c>
      <c r="N252" s="32">
        <f>data!O252</f>
        <v>0.9866718053817749</v>
      </c>
      <c r="O252" s="31">
        <f>data!P252</f>
        <v>5.9001030921936044</v>
      </c>
      <c r="P252" s="7">
        <f>data!Q252</f>
        <v>0.75960487127304077</v>
      </c>
      <c r="Q252" s="7">
        <f>data!R252</f>
        <v>8.2788407802581787E-2</v>
      </c>
      <c r="R252" s="32">
        <f>data!S252</f>
        <v>1.2998611927032471</v>
      </c>
      <c r="S252" s="7">
        <f t="shared" si="3"/>
        <v>6.9086716215372892</v>
      </c>
      <c r="T252" s="52">
        <f>data!F252</f>
        <v>0.4</v>
      </c>
      <c r="U252" s="34">
        <f>data!G252</f>
        <v>50</v>
      </c>
      <c r="V252" s="10" t="str">
        <f>VLOOKUP(A252,fantacalcio!A:N,4, FALSE)</f>
        <v>M;C</v>
      </c>
    </row>
    <row r="253" spans="1:22" x14ac:dyDescent="0.25">
      <c r="A253" s="33" t="str">
        <f>data!A253</f>
        <v>Immobile</v>
      </c>
      <c r="B253" s="34" t="str">
        <f>data!B253</f>
        <v>A</v>
      </c>
      <c r="C253" s="10" t="str">
        <f>data!C253</f>
        <v>Lazio</v>
      </c>
      <c r="D253" s="10" t="str">
        <f>data!D253</f>
        <v>Sassuolo</v>
      </c>
      <c r="E253" s="10">
        <f>data!E253</f>
        <v>0</v>
      </c>
      <c r="F253" s="31">
        <f>data!H253</f>
        <v>6.1114651576265588</v>
      </c>
      <c r="G253" s="32">
        <f>data!I253</f>
        <v>0.67522644996643066</v>
      </c>
      <c r="H253" s="31">
        <f>data!J253</f>
        <v>6.9383948290199973</v>
      </c>
      <c r="I253" s="32">
        <f>data!K253</f>
        <v>1.3704459667205811</v>
      </c>
      <c r="J253" s="7" t="str">
        <f>IF(data!T253 &gt; 0,data!T253,"")</f>
        <v/>
      </c>
      <c r="K253" s="31">
        <f>data!L253</f>
        <v>5.6293420791625977</v>
      </c>
      <c r="L253" s="7">
        <f>data!M253</f>
        <v>0.6706966757774353</v>
      </c>
      <c r="M253" s="7">
        <f>data!N253</f>
        <v>0.51470118761062622</v>
      </c>
      <c r="N253" s="32">
        <f>data!O253</f>
        <v>0.68151688575744629</v>
      </c>
      <c r="O253" s="31">
        <f>data!P253</f>
        <v>5.4315905570983887</v>
      </c>
      <c r="P253" s="7">
        <f>data!Q253</f>
        <v>1.305072069168091</v>
      </c>
      <c r="Q253" s="7">
        <f>data!R253</f>
        <v>0.73988956212997437</v>
      </c>
      <c r="R253" s="32">
        <f>data!S253</f>
        <v>1.299937963485718</v>
      </c>
      <c r="S253" s="7">
        <f t="shared" si="3"/>
        <v>9.6792867624611603</v>
      </c>
      <c r="T253" s="52">
        <f>data!F253</f>
        <v>0.45</v>
      </c>
      <c r="U253" s="34">
        <f>data!G253</f>
        <v>50</v>
      </c>
      <c r="V253" s="10" t="str">
        <f>VLOOKUP(A253,fantacalcio!A:N,4, FALSE)</f>
        <v>Pc</v>
      </c>
    </row>
    <row r="254" spans="1:22" x14ac:dyDescent="0.25">
      <c r="A254" s="33" t="str">
        <f>data!A254</f>
        <v>Pedro</v>
      </c>
      <c r="B254" s="34" t="str">
        <f>data!B254</f>
        <v>A</v>
      </c>
      <c r="C254" s="10" t="str">
        <f>data!C254</f>
        <v>Lazio</v>
      </c>
      <c r="D254" s="10" t="str">
        <f>data!D254</f>
        <v>Sassuolo</v>
      </c>
      <c r="E254" s="10">
        <f>data!E254</f>
        <v>0</v>
      </c>
      <c r="F254" s="31">
        <f>data!H254</f>
        <v>5.9007533120635109</v>
      </c>
      <c r="G254" s="32">
        <f>data!I254</f>
        <v>0.4609217643737793</v>
      </c>
      <c r="H254" s="31">
        <f>data!J254</f>
        <v>6.2116358468041453</v>
      </c>
      <c r="I254" s="32">
        <f>data!K254</f>
        <v>0.71631002426147461</v>
      </c>
      <c r="J254" s="7" t="str">
        <f>IF(data!T254 &gt; 0,data!T254,"")</f>
        <v/>
      </c>
      <c r="K254" s="31">
        <f>data!L254</f>
        <v>5.6821308135986328</v>
      </c>
      <c r="L254" s="7">
        <f>data!M254</f>
        <v>0.47235012054443359</v>
      </c>
      <c r="M254" s="7">
        <f>data!N254</f>
        <v>0.33550083637237549</v>
      </c>
      <c r="N254" s="32">
        <f>data!O254</f>
        <v>0.87551307678222656</v>
      </c>
      <c r="O254" s="31">
        <f>data!P254</f>
        <v>5.5163216590881348</v>
      </c>
      <c r="P254" s="7">
        <f>data!Q254</f>
        <v>0.80031347274780273</v>
      </c>
      <c r="Q254" s="7">
        <f>data!R254</f>
        <v>0.58777445554733276</v>
      </c>
      <c r="R254" s="32">
        <f>data!S254</f>
        <v>1.2999188899993901</v>
      </c>
      <c r="S254" s="7">
        <f t="shared" si="3"/>
        <v>7.6442558953270945</v>
      </c>
      <c r="T254" s="52">
        <f>data!F254</f>
        <v>0</v>
      </c>
      <c r="U254" s="34">
        <f>data!G254</f>
        <v>55</v>
      </c>
      <c r="V254" s="10" t="str">
        <f>VLOOKUP(A254,fantacalcio!A:N,4, FALSE)</f>
        <v>A</v>
      </c>
    </row>
    <row r="255" spans="1:22" x14ac:dyDescent="0.25">
      <c r="A255" s="33" t="str">
        <f>data!A255</f>
        <v>Isaksen</v>
      </c>
      <c r="B255" s="34" t="str">
        <f>data!B255</f>
        <v>A</v>
      </c>
      <c r="C255" s="10" t="str">
        <f>data!C255</f>
        <v>Lazio</v>
      </c>
      <c r="D255" s="10" t="str">
        <f>data!D255</f>
        <v>Sassuolo</v>
      </c>
      <c r="E255" s="10">
        <f>data!E255</f>
        <v>0</v>
      </c>
      <c r="F255" s="31">
        <f>data!H255</f>
        <v>5.7973014772955844</v>
      </c>
      <c r="G255" s="32">
        <f>data!I255</f>
        <v>0.43663358688354492</v>
      </c>
      <c r="H255" s="31">
        <f>data!J255</f>
        <v>5.81519838150823</v>
      </c>
      <c r="I255" s="32">
        <f>data!K255</f>
        <v>0.54355454444885254</v>
      </c>
      <c r="J255" s="7" t="str">
        <f>IF(data!T255 &gt; 0,data!T255,"")</f>
        <v/>
      </c>
      <c r="K255" s="31">
        <f>data!L255</f>
        <v>5.7616701126098633</v>
      </c>
      <c r="L255" s="7">
        <f>data!M255</f>
        <v>0.50428247451782227</v>
      </c>
      <c r="M255" s="7">
        <f>data!N255</f>
        <v>5.2042610943317413E-2</v>
      </c>
      <c r="N255" s="32">
        <f>data!O255</f>
        <v>0.93877828121185303</v>
      </c>
      <c r="O255" s="31">
        <f>data!P255</f>
        <v>5.5502710342407227</v>
      </c>
      <c r="P255" s="7">
        <f>data!Q255</f>
        <v>0.81899487972259521</v>
      </c>
      <c r="Q255" s="7">
        <f>data!R255</f>
        <v>0.23700070381164551</v>
      </c>
      <c r="R255" s="32">
        <f>data!S255</f>
        <v>1.2998678684234619</v>
      </c>
      <c r="S255" s="7">
        <f t="shared" si="3"/>
        <v>6.9023074704059351</v>
      </c>
      <c r="T255" s="52">
        <f>data!F255</f>
        <v>0</v>
      </c>
      <c r="U255" s="34">
        <f>data!G255</f>
        <v>40</v>
      </c>
      <c r="V255" s="10" t="str">
        <f>VLOOKUP(A255,fantacalcio!A:N,4, FALSE)</f>
        <v>A</v>
      </c>
    </row>
    <row r="256" spans="1:22" x14ac:dyDescent="0.25">
      <c r="A256" s="33" t="str">
        <f>data!A256</f>
        <v>Castellanos</v>
      </c>
      <c r="B256" s="34" t="str">
        <f>data!B256</f>
        <v>A</v>
      </c>
      <c r="C256" s="10" t="str">
        <f>data!C256</f>
        <v>Lazio</v>
      </c>
      <c r="D256" s="10" t="str">
        <f>data!D256</f>
        <v>Sassuolo</v>
      </c>
      <c r="E256" s="10">
        <f>data!E256</f>
        <v>0</v>
      </c>
      <c r="F256" s="31">
        <f>data!H256</f>
        <v>5.7308149397411254</v>
      </c>
      <c r="G256" s="32">
        <f>data!I256</f>
        <v>0.30871963500976563</v>
      </c>
      <c r="H256" s="31">
        <f>data!J256</f>
        <v>5.7692084780823647</v>
      </c>
      <c r="I256" s="32">
        <f>data!K256</f>
        <v>0.34642410278320313</v>
      </c>
      <c r="J256" s="7" t="str">
        <f>IF(data!T256 &gt; 0,data!T256,"")</f>
        <v/>
      </c>
      <c r="K256" s="31">
        <f>data!L256</f>
        <v>5.6620135307312012</v>
      </c>
      <c r="L256" s="7">
        <f>data!M256</f>
        <v>0.34318879246711731</v>
      </c>
      <c r="M256" s="7">
        <f>data!N256</f>
        <v>0.1476499140262604</v>
      </c>
      <c r="N256" s="32">
        <f>data!O256</f>
        <v>1.0531966686248779</v>
      </c>
      <c r="O256" s="31">
        <f>data!P256</f>
        <v>5.5814309120178223</v>
      </c>
      <c r="P256" s="7">
        <f>data!Q256</f>
        <v>0.51092797517776489</v>
      </c>
      <c r="Q256" s="7">
        <f>data!R256</f>
        <v>0.26809039711952209</v>
      </c>
      <c r="R256" s="32">
        <f>data!S256</f>
        <v>1.299878835678101</v>
      </c>
      <c r="S256" s="7">
        <f t="shared" si="3"/>
        <v>6.4620566836487709</v>
      </c>
      <c r="T256" s="52">
        <f>data!F256</f>
        <v>0.55000000000000004</v>
      </c>
      <c r="U256" s="34">
        <f>data!G256</f>
        <v>55</v>
      </c>
      <c r="V256" s="10" t="str">
        <f>VLOOKUP(A256,fantacalcio!A:N,4, FALSE)</f>
        <v>Pc</v>
      </c>
    </row>
    <row r="257" spans="1:22" x14ac:dyDescent="0.25">
      <c r="A257" s="33" t="str">
        <f>data!A257</f>
        <v>Falcone</v>
      </c>
      <c r="B257" s="34" t="str">
        <f>data!B257</f>
        <v>P</v>
      </c>
      <c r="C257" s="10" t="str">
        <f>data!C257</f>
        <v>Lecce</v>
      </c>
      <c r="D257" s="10" t="str">
        <f>data!D257</f>
        <v>Udinese</v>
      </c>
      <c r="E257" s="10">
        <f>data!E257</f>
        <v>0</v>
      </c>
      <c r="F257" s="31">
        <f>data!H257</f>
        <v>6.1381319607468408</v>
      </c>
      <c r="G257" s="32">
        <f>data!I257</f>
        <v>0.45755434036254877</v>
      </c>
      <c r="H257" s="31">
        <f>data!J257</f>
        <v>4.9167139733003564</v>
      </c>
      <c r="I257" s="32">
        <f>data!K257</f>
        <v>0.67442488670349121</v>
      </c>
      <c r="J257" s="7">
        <f>IF(data!T257 &gt; 0,data!T257,"")</f>
        <v>19.153076410293579</v>
      </c>
      <c r="K257" s="31">
        <f>data!L257</f>
        <v>6.0173096656799316</v>
      </c>
      <c r="L257" s="7">
        <f>data!M257</f>
        <v>0.49854841828346252</v>
      </c>
      <c r="M257" s="7">
        <f>data!N257</f>
        <v>0.1784943342208862</v>
      </c>
      <c r="N257" s="32">
        <f>data!O257</f>
        <v>1.165191173553467</v>
      </c>
      <c r="O257" s="31">
        <f>data!P257</f>
        <v>5.1618809700012207</v>
      </c>
      <c r="P257" s="7">
        <f>data!Q257</f>
        <v>0.99952709674835205</v>
      </c>
      <c r="Q257" s="7">
        <f>data!R257</f>
        <v>-0.1801789253950119</v>
      </c>
      <c r="R257" s="32">
        <f>data!S257</f>
        <v>1.0092847347259519</v>
      </c>
      <c r="S257" s="7">
        <f t="shared" si="3"/>
        <v>3.567864199893374</v>
      </c>
      <c r="T257" s="52">
        <f>data!F257</f>
        <v>1</v>
      </c>
      <c r="U257" s="34">
        <f>data!G257</f>
        <v>90</v>
      </c>
      <c r="V257" s="10" t="str">
        <f>VLOOKUP(A257,fantacalcio!A:N,4, FALSE)</f>
        <v>Por</v>
      </c>
    </row>
    <row r="258" spans="1:22" x14ac:dyDescent="0.25">
      <c r="A258" s="33" t="str">
        <f>data!A258</f>
        <v>Pongracic</v>
      </c>
      <c r="B258" s="34" t="str">
        <f>data!B258</f>
        <v>D</v>
      </c>
      <c r="C258" s="10" t="str">
        <f>data!C258</f>
        <v>Lecce</v>
      </c>
      <c r="D258" s="10" t="str">
        <f>data!D258</f>
        <v>Udinese</v>
      </c>
      <c r="E258" s="10">
        <f>data!E258</f>
        <v>0</v>
      </c>
      <c r="F258" s="31">
        <f>data!H258</f>
        <v>6.0916855931119924</v>
      </c>
      <c r="G258" s="32">
        <f>data!I258</f>
        <v>0.41603899002075201</v>
      </c>
      <c r="H258" s="31">
        <f>data!J258</f>
        <v>6.1102473621303233</v>
      </c>
      <c r="I258" s="32">
        <f>data!K258</f>
        <v>0.40979480743408198</v>
      </c>
      <c r="J258" s="7" t="str">
        <f>IF(data!T258 &gt; 0,data!T258,"")</f>
        <v/>
      </c>
      <c r="K258" s="31">
        <f>data!L258</f>
        <v>6.1114706993103027</v>
      </c>
      <c r="L258" s="7">
        <f>data!M258</f>
        <v>0.49380838871002197</v>
      </c>
      <c r="M258" s="7">
        <f>data!N258</f>
        <v>-2.9521666467189789E-2</v>
      </c>
      <c r="N258" s="32">
        <f>data!O258</f>
        <v>0.94196617603302002</v>
      </c>
      <c r="O258" s="31">
        <f>data!P258</f>
        <v>5.9931864738464364</v>
      </c>
      <c r="P258" s="7">
        <f>data!Q258</f>
        <v>0.65770399570465088</v>
      </c>
      <c r="Q258" s="7">
        <f>data!R258</f>
        <v>0.13182872533798221</v>
      </c>
      <c r="R258" s="32">
        <f>data!S258</f>
        <v>1.29986572265625</v>
      </c>
      <c r="S258" s="7">
        <f t="shared" ref="S258:S321" si="4">IF(B258="P",H258-2*I258,H258+2*I258)</f>
        <v>6.9298369769984873</v>
      </c>
      <c r="T258" s="52">
        <f>data!F258</f>
        <v>1</v>
      </c>
      <c r="U258" s="34">
        <f>data!G258</f>
        <v>90</v>
      </c>
      <c r="V258" s="10" t="str">
        <f>VLOOKUP(A258,fantacalcio!A:N,4, FALSE)</f>
        <v>Dc</v>
      </c>
    </row>
    <row r="259" spans="1:22" x14ac:dyDescent="0.25">
      <c r="A259" s="33" t="str">
        <f>data!A259</f>
        <v>Smajlovic</v>
      </c>
      <c r="B259" s="34" t="str">
        <f>data!B259</f>
        <v>D</v>
      </c>
      <c r="C259" s="10" t="str">
        <f>data!C259</f>
        <v>Lecce</v>
      </c>
      <c r="D259" s="10" t="str">
        <f>data!D259</f>
        <v>Udinese</v>
      </c>
      <c r="E259" s="10">
        <f>data!E259</f>
        <v>0</v>
      </c>
      <c r="F259" s="31">
        <f>data!H259</f>
        <v>6.0033933522431013</v>
      </c>
      <c r="G259" s="32">
        <f>data!I259</f>
        <v>0.45790410041809082</v>
      </c>
      <c r="H259" s="31">
        <f>data!J259</f>
        <v>6.063737137710258</v>
      </c>
      <c r="I259" s="32">
        <f>data!K259</f>
        <v>0.52299642562866211</v>
      </c>
      <c r="J259" s="7" t="str">
        <f>IF(data!T259 &gt; 0,data!T259,"")</f>
        <v/>
      </c>
      <c r="K259" s="31">
        <f>data!L259</f>
        <v>6.0404739379882813</v>
      </c>
      <c r="L259" s="7">
        <f>data!M259</f>
        <v>0.54501569271087646</v>
      </c>
      <c r="M259" s="7">
        <f>data!N259</f>
        <v>-5.0080113112926483E-2</v>
      </c>
      <c r="N259" s="32">
        <f>data!O259</f>
        <v>0.91768002510070801</v>
      </c>
      <c r="O259" s="31">
        <f>data!P259</f>
        <v>5.9041562080383301</v>
      </c>
      <c r="P259" s="7">
        <f>data!Q259</f>
        <v>0.83507829904556274</v>
      </c>
      <c r="Q259" s="7">
        <f>data!R259</f>
        <v>0.1414366960525513</v>
      </c>
      <c r="R259" s="32">
        <f>data!S259</f>
        <v>1.299871444702148</v>
      </c>
      <c r="S259" s="7">
        <f t="shared" si="4"/>
        <v>7.1097299889675822</v>
      </c>
      <c r="T259" s="52">
        <f>data!F259</f>
        <v>0</v>
      </c>
      <c r="U259" s="34">
        <f>data!G259</f>
        <v>15</v>
      </c>
      <c r="V259" s="10" t="str">
        <f>VLOOKUP(A259,fantacalcio!A:N,4, FALSE)</f>
        <v>Dc</v>
      </c>
    </row>
    <row r="260" spans="1:22" x14ac:dyDescent="0.25">
      <c r="A260" s="33" t="str">
        <f>data!A260</f>
        <v>Baschirotto</v>
      </c>
      <c r="B260" s="34" t="str">
        <f>data!B260</f>
        <v>D</v>
      </c>
      <c r="C260" s="10" t="str">
        <f>data!C260</f>
        <v>Lecce</v>
      </c>
      <c r="D260" s="10" t="str">
        <f>data!D260</f>
        <v>Udinese</v>
      </c>
      <c r="E260" s="10">
        <f>data!E260</f>
        <v>0</v>
      </c>
      <c r="F260" s="31">
        <f>data!H260</f>
        <v>6.001936506116003</v>
      </c>
      <c r="G260" s="32">
        <f>data!I260</f>
        <v>0.48605608940124512</v>
      </c>
      <c r="H260" s="31">
        <f>data!J260</f>
        <v>6.0568000434742029</v>
      </c>
      <c r="I260" s="32">
        <f>data!K260</f>
        <v>0.57098054885864258</v>
      </c>
      <c r="J260" s="7" t="str">
        <f>IF(data!T260 &gt; 0,data!T260,"")</f>
        <v/>
      </c>
      <c r="K260" s="31">
        <f>data!L260</f>
        <v>6.0633454322814941</v>
      </c>
      <c r="L260" s="7">
        <f>data!M260</f>
        <v>0.5805889368057251</v>
      </c>
      <c r="M260" s="7">
        <f>data!N260</f>
        <v>-7.7757544815540314E-2</v>
      </c>
      <c r="N260" s="32">
        <f>data!O260</f>
        <v>0.89251840114593506</v>
      </c>
      <c r="O260" s="31">
        <f>data!P260</f>
        <v>5.9061241149902344</v>
      </c>
      <c r="P260" s="7">
        <f>data!Q260</f>
        <v>0.92149627208709717</v>
      </c>
      <c r="Q260" s="7">
        <f>data!R260</f>
        <v>0.1212012767791748</v>
      </c>
      <c r="R260" s="32">
        <f>data!S260</f>
        <v>1.2998702526092529</v>
      </c>
      <c r="S260" s="7">
        <f t="shared" si="4"/>
        <v>7.198761141191488</v>
      </c>
      <c r="T260" s="52">
        <f>data!F260</f>
        <v>1</v>
      </c>
      <c r="U260" s="34">
        <f>data!G260</f>
        <v>90</v>
      </c>
      <c r="V260" s="10" t="str">
        <f>VLOOKUP(A260,fantacalcio!A:N,4, FALSE)</f>
        <v>Dd;Dc</v>
      </c>
    </row>
    <row r="261" spans="1:22" x14ac:dyDescent="0.25">
      <c r="A261" s="33" t="str">
        <f>data!A261</f>
        <v>Touba</v>
      </c>
      <c r="B261" s="34" t="str">
        <f>data!B261</f>
        <v>D</v>
      </c>
      <c r="C261" s="10" t="str">
        <f>data!C261</f>
        <v>Lecce</v>
      </c>
      <c r="D261" s="10" t="str">
        <f>data!D261</f>
        <v>Udinese</v>
      </c>
      <c r="E261" s="10">
        <f>data!E261</f>
        <v>0</v>
      </c>
      <c r="F261" s="31">
        <f>data!H261</f>
        <v>5.9912491345417473</v>
      </c>
      <c r="G261" s="32">
        <f>data!I261</f>
        <v>0.43922996520996088</v>
      </c>
      <c r="H261" s="31">
        <f>data!J261</f>
        <v>6.0144895427232141</v>
      </c>
      <c r="I261" s="32">
        <f>data!K261</f>
        <v>0.46661782264709473</v>
      </c>
      <c r="J261" s="7" t="str">
        <f>IF(data!T261 &gt; 0,data!T261,"")</f>
        <v/>
      </c>
      <c r="K261" s="31">
        <f>data!L261</f>
        <v>6.042945384979248</v>
      </c>
      <c r="L261" s="7">
        <f>data!M261</f>
        <v>0.52729195356369019</v>
      </c>
      <c r="M261" s="7">
        <f>data!N261</f>
        <v>-7.2181440889835358E-2</v>
      </c>
      <c r="N261" s="32">
        <f>data!O261</f>
        <v>0.93701541423797607</v>
      </c>
      <c r="O261" s="31">
        <f>data!P261</f>
        <v>5.9292888641357422</v>
      </c>
      <c r="P261" s="7">
        <f>data!Q261</f>
        <v>0.76737534999847412</v>
      </c>
      <c r="Q261" s="7">
        <f>data!R261</f>
        <v>8.2481324672698975E-2</v>
      </c>
      <c r="R261" s="32">
        <f>data!S261</f>
        <v>1.2998614311218259</v>
      </c>
      <c r="S261" s="7">
        <f t="shared" si="4"/>
        <v>6.9477251880174036</v>
      </c>
      <c r="T261" s="52">
        <f>data!F261</f>
        <v>0</v>
      </c>
      <c r="U261" s="34">
        <f>data!G261</f>
        <v>30</v>
      </c>
      <c r="V261" s="10" t="str">
        <f>VLOOKUP(A261,fantacalcio!A:N,4, FALSE)</f>
        <v>Ds;Dc</v>
      </c>
    </row>
    <row r="262" spans="1:22" x14ac:dyDescent="0.25">
      <c r="A262" s="33" t="str">
        <f>data!A262</f>
        <v>Dermaku</v>
      </c>
      <c r="B262" s="34" t="str">
        <f>data!B262</f>
        <v>D</v>
      </c>
      <c r="C262" s="10" t="str">
        <f>data!C262</f>
        <v>Lecce</v>
      </c>
      <c r="D262" s="10" t="str">
        <f>data!D262</f>
        <v>Udinese</v>
      </c>
      <c r="E262" s="10">
        <f>data!E262</f>
        <v>0</v>
      </c>
      <c r="F262" s="31">
        <f>data!H262</f>
        <v>5.9785089703253602</v>
      </c>
      <c r="G262" s="32">
        <f>data!I262</f>
        <v>0.43264865875244141</v>
      </c>
      <c r="H262" s="31">
        <f>data!J262</f>
        <v>6.0095131506321886</v>
      </c>
      <c r="I262" s="32">
        <f>data!K262</f>
        <v>0.47647595405578608</v>
      </c>
      <c r="J262" s="7" t="str">
        <f>IF(data!T262 &gt; 0,data!T262,"")</f>
        <v/>
      </c>
      <c r="K262" s="31">
        <f>data!L262</f>
        <v>6.0326776504516602</v>
      </c>
      <c r="L262" s="7">
        <f>data!M262</f>
        <v>0.52058225870132446</v>
      </c>
      <c r="M262" s="7">
        <f>data!N262</f>
        <v>-7.6618686318397522E-2</v>
      </c>
      <c r="N262" s="32">
        <f>data!O262</f>
        <v>0.94467794895172119</v>
      </c>
      <c r="O262" s="31">
        <f>data!P262</f>
        <v>5.9157242774963379</v>
      </c>
      <c r="P262" s="7">
        <f>data!Q262</f>
        <v>0.78116893768310547</v>
      </c>
      <c r="Q262" s="7">
        <f>data!R262</f>
        <v>8.9163362979888916E-2</v>
      </c>
      <c r="R262" s="32">
        <f>data!S262</f>
        <v>1.2998626232147219</v>
      </c>
      <c r="S262" s="7">
        <f t="shared" si="4"/>
        <v>6.9624650587437609</v>
      </c>
      <c r="T262" s="52">
        <f>data!F262</f>
        <v>0</v>
      </c>
      <c r="U262" s="34">
        <f>data!G262</f>
        <v>0</v>
      </c>
      <c r="V262" s="10" t="str">
        <f>VLOOKUP(A262,fantacalcio!A:N,4, FALSE)</f>
        <v>Dc</v>
      </c>
    </row>
    <row r="263" spans="1:22" x14ac:dyDescent="0.25">
      <c r="A263" s="33" t="str">
        <f>data!A263</f>
        <v>Gallo</v>
      </c>
      <c r="B263" s="34" t="str">
        <f>data!B263</f>
        <v>D</v>
      </c>
      <c r="C263" s="10" t="str">
        <f>data!C263</f>
        <v>Lecce</v>
      </c>
      <c r="D263" s="10" t="str">
        <f>data!D263</f>
        <v>Udinese</v>
      </c>
      <c r="E263" s="10">
        <f>data!E263</f>
        <v>0</v>
      </c>
      <c r="F263" s="31">
        <f>data!H263</f>
        <v>5.9635735661021521</v>
      </c>
      <c r="G263" s="32">
        <f>data!I263</f>
        <v>0.41716670989990229</v>
      </c>
      <c r="H263" s="31">
        <f>data!J263</f>
        <v>5.9502545633615984</v>
      </c>
      <c r="I263" s="32">
        <f>data!K263</f>
        <v>0.41581511497497559</v>
      </c>
      <c r="J263" s="7" t="str">
        <f>IF(data!T263 &gt; 0,data!T263,"")</f>
        <v/>
      </c>
      <c r="K263" s="31">
        <f>data!L263</f>
        <v>6.0436286926269531</v>
      </c>
      <c r="L263" s="7">
        <f>data!M263</f>
        <v>0.50852817296981812</v>
      </c>
      <c r="M263" s="7">
        <f>data!N263</f>
        <v>-0.1158504337072372</v>
      </c>
      <c r="N263" s="32">
        <f>data!O263</f>
        <v>0.96441769599914551</v>
      </c>
      <c r="O263" s="31">
        <f>data!P263</f>
        <v>5.9490013122558594</v>
      </c>
      <c r="P263" s="7">
        <f>data!Q263</f>
        <v>0.70618158578872681</v>
      </c>
      <c r="Q263" s="7">
        <f>data!R263</f>
        <v>1.3208985328674321E-3</v>
      </c>
      <c r="R263" s="32">
        <f>data!S263</f>
        <v>1.2998466491699221</v>
      </c>
      <c r="S263" s="7">
        <f t="shared" si="4"/>
        <v>6.7818847933115496</v>
      </c>
      <c r="T263" s="52">
        <f>data!F263</f>
        <v>0.6</v>
      </c>
      <c r="U263" s="34">
        <f>data!G263</f>
        <v>60</v>
      </c>
      <c r="V263" s="10" t="str">
        <f>VLOOKUP(A263,fantacalcio!A:N,4, FALSE)</f>
        <v>Ds;E</v>
      </c>
    </row>
    <row r="264" spans="1:22" x14ac:dyDescent="0.25">
      <c r="A264" s="33" t="str">
        <f>data!A264</f>
        <v>Dorgu</v>
      </c>
      <c r="B264" s="34" t="str">
        <f>data!B264</f>
        <v>D</v>
      </c>
      <c r="C264" s="10" t="str">
        <f>data!C264</f>
        <v>Lecce</v>
      </c>
      <c r="D264" s="10" t="str">
        <f>data!D264</f>
        <v>Udinese</v>
      </c>
      <c r="E264" s="10">
        <f>data!E264</f>
        <v>0</v>
      </c>
      <c r="F264" s="31">
        <f>data!H264</f>
        <v>5.9642504659104691</v>
      </c>
      <c r="G264" s="32">
        <f>data!I264</f>
        <v>0.24569964408874509</v>
      </c>
      <c r="H264" s="31">
        <f>data!J264</f>
        <v>5.9418616625761089</v>
      </c>
      <c r="I264" s="32">
        <f>data!K264</f>
        <v>0.21093463897705081</v>
      </c>
      <c r="J264" s="7" t="str">
        <f>IF(data!T264 &gt; 0,data!T264,"")</f>
        <v/>
      </c>
      <c r="K264" s="31">
        <f>data!L264</f>
        <v>6.0254960060119629</v>
      </c>
      <c r="L264" s="7">
        <f>data!M264</f>
        <v>0.31156498193740839</v>
      </c>
      <c r="M264" s="7">
        <f>data!N264</f>
        <v>-0.1450554430484772</v>
      </c>
      <c r="N264" s="32">
        <f>data!O264</f>
        <v>1.137070417404175</v>
      </c>
      <c r="O264" s="31">
        <f>data!P264</f>
        <v>6.0026640892028809</v>
      </c>
      <c r="P264" s="7">
        <f>data!Q264</f>
        <v>0.36872303485870361</v>
      </c>
      <c r="Q264" s="7">
        <f>data!R264</f>
        <v>-0.12222129106521611</v>
      </c>
      <c r="R264" s="32">
        <f>data!S264</f>
        <v>1.299808025360107</v>
      </c>
      <c r="S264" s="7">
        <f t="shared" si="4"/>
        <v>6.3637309405302105</v>
      </c>
      <c r="T264" s="52">
        <f>data!F264</f>
        <v>0.4</v>
      </c>
      <c r="U264" s="34">
        <f>data!G264</f>
        <v>50</v>
      </c>
      <c r="V264" s="10" t="str">
        <f>VLOOKUP(A264,fantacalcio!A:N,4, FALSE)</f>
        <v>Ds;E</v>
      </c>
    </row>
    <row r="265" spans="1:22" x14ac:dyDescent="0.25">
      <c r="A265" s="33" t="str">
        <f>data!A265</f>
        <v>Gendrey</v>
      </c>
      <c r="B265" s="34" t="str">
        <f>data!B265</f>
        <v>D</v>
      </c>
      <c r="C265" s="10" t="str">
        <f>data!C265</f>
        <v>Lecce</v>
      </c>
      <c r="D265" s="10" t="str">
        <f>data!D265</f>
        <v>Udinese</v>
      </c>
      <c r="E265" s="10">
        <f>data!E265</f>
        <v>0</v>
      </c>
      <c r="F265" s="31">
        <f>data!H265</f>
        <v>5.9556948753846601</v>
      </c>
      <c r="G265" s="32">
        <f>data!I265</f>
        <v>0.35524344444274902</v>
      </c>
      <c r="H265" s="31">
        <f>data!J265</f>
        <v>5.9351931922271479</v>
      </c>
      <c r="I265" s="32">
        <f>data!K265</f>
        <v>0.33946609497070313</v>
      </c>
      <c r="J265" s="7" t="str">
        <f>IF(data!T265 &gt; 0,data!T265,"")</f>
        <v/>
      </c>
      <c r="K265" s="31">
        <f>data!L265</f>
        <v>6.0220556259155273</v>
      </c>
      <c r="L265" s="7">
        <f>data!M265</f>
        <v>0.43683508038520807</v>
      </c>
      <c r="M265" s="7">
        <f>data!N265</f>
        <v>-0.1119807660579681</v>
      </c>
      <c r="N265" s="32">
        <f>data!O265</f>
        <v>1.0212287902832029</v>
      </c>
      <c r="O265" s="31">
        <f>data!P265</f>
        <v>5.9694390296936044</v>
      </c>
      <c r="P265" s="7">
        <f>data!Q265</f>
        <v>0.58427870273590088</v>
      </c>
      <c r="Q265" s="7">
        <f>data!R265</f>
        <v>-4.3602049350738532E-2</v>
      </c>
      <c r="R265" s="32">
        <f>data!S265</f>
        <v>1.2998344898223879</v>
      </c>
      <c r="S265" s="7">
        <f t="shared" si="4"/>
        <v>6.6141253821685542</v>
      </c>
      <c r="T265" s="52">
        <f>data!F265</f>
        <v>1</v>
      </c>
      <c r="U265" s="34">
        <f>data!G265</f>
        <v>90</v>
      </c>
      <c r="V265" s="10" t="str">
        <f>VLOOKUP(A265,fantacalcio!A:N,4, FALSE)</f>
        <v>Dd;E</v>
      </c>
    </row>
    <row r="266" spans="1:22" x14ac:dyDescent="0.25">
      <c r="A266" s="33" t="str">
        <f>data!A266</f>
        <v>Venuti</v>
      </c>
      <c r="B266" s="34" t="str">
        <f>data!B266</f>
        <v>D</v>
      </c>
      <c r="C266" s="10" t="str">
        <f>data!C266</f>
        <v>Lecce</v>
      </c>
      <c r="D266" s="10" t="str">
        <f>data!D266</f>
        <v>Udinese</v>
      </c>
      <c r="E266" s="10">
        <f>data!E266</f>
        <v>0</v>
      </c>
      <c r="F266" s="31">
        <f>data!H266</f>
        <v>5.8965154575400502</v>
      </c>
      <c r="G266" s="32">
        <f>data!I266</f>
        <v>0.35311746597290039</v>
      </c>
      <c r="H266" s="31">
        <f>data!J266</f>
        <v>5.8631701793831068</v>
      </c>
      <c r="I266" s="32">
        <f>data!K266</f>
        <v>0.34193921089172358</v>
      </c>
      <c r="J266" s="7" t="str">
        <f>IF(data!T266 &gt; 0,data!T266,"")</f>
        <v/>
      </c>
      <c r="K266" s="31">
        <f>data!L266</f>
        <v>5.9894165992736816</v>
      </c>
      <c r="L266" s="7">
        <f>data!M266</f>
        <v>0.43990302085876459</v>
      </c>
      <c r="M266" s="7">
        <f>data!N266</f>
        <v>-0.15540009737014771</v>
      </c>
      <c r="N266" s="32">
        <f>data!O266</f>
        <v>1.032854557037354</v>
      </c>
      <c r="O266" s="31">
        <f>data!P266</f>
        <v>5.9421114921569824</v>
      </c>
      <c r="P266" s="7">
        <f>data!Q266</f>
        <v>0.59556800127029419</v>
      </c>
      <c r="Q266" s="7">
        <f>data!R266</f>
        <v>-9.8387867212295532E-2</v>
      </c>
      <c r="R266" s="32">
        <f>data!S266</f>
        <v>1.299824476242065</v>
      </c>
      <c r="S266" s="7">
        <f t="shared" si="4"/>
        <v>6.5470486011665541</v>
      </c>
      <c r="T266" s="52">
        <f>data!F266</f>
        <v>0</v>
      </c>
      <c r="U266" s="34">
        <f>data!G266</f>
        <v>40</v>
      </c>
      <c r="V266" s="10" t="str">
        <f>VLOOKUP(A266,fantacalcio!A:N,4, FALSE)</f>
        <v>Dd;Ds;E</v>
      </c>
    </row>
    <row r="267" spans="1:22" x14ac:dyDescent="0.25">
      <c r="A267" s="33" t="str">
        <f>data!A267</f>
        <v>Strefezza</v>
      </c>
      <c r="B267" s="34" t="str">
        <f>data!B267</f>
        <v>C</v>
      </c>
      <c r="C267" s="10" t="str">
        <f>data!C267</f>
        <v>Lecce</v>
      </c>
      <c r="D267" s="10" t="str">
        <f>data!D267</f>
        <v>Udinese</v>
      </c>
      <c r="E267" s="10">
        <f>data!E267</f>
        <v>0</v>
      </c>
      <c r="F267" s="31">
        <f>data!H267</f>
        <v>6.1171064811379239</v>
      </c>
      <c r="G267" s="32">
        <f>data!I267</f>
        <v>0.44153475761413569</v>
      </c>
      <c r="H267" s="31">
        <f>data!J267</f>
        <v>6.4611459506812237</v>
      </c>
      <c r="I267" s="32">
        <f>data!K267</f>
        <v>0.75530743598937988</v>
      </c>
      <c r="J267" s="7" t="str">
        <f>IF(data!T267 &gt; 0,data!T267,"")</f>
        <v/>
      </c>
      <c r="K267" s="31">
        <f>data!L267</f>
        <v>6.0488548278808594</v>
      </c>
      <c r="L267" s="7">
        <f>data!M267</f>
        <v>0.50000268220901489</v>
      </c>
      <c r="M267" s="7">
        <f>data!N267</f>
        <v>0.1003151312470436</v>
      </c>
      <c r="N267" s="32">
        <f>data!O267</f>
        <v>0.89858114719390869</v>
      </c>
      <c r="O267" s="31">
        <f>data!P267</f>
        <v>5.8373055458068848</v>
      </c>
      <c r="P267" s="7">
        <f>data!Q267</f>
        <v>0.95458501577377319</v>
      </c>
      <c r="Q267" s="7">
        <f>data!R267</f>
        <v>0.45874381065368652</v>
      </c>
      <c r="R267" s="32">
        <f>data!S267</f>
        <v>1.2999110221862791</v>
      </c>
      <c r="S267" s="7">
        <f t="shared" si="4"/>
        <v>7.9717608226599834</v>
      </c>
      <c r="T267" s="52">
        <f>data!F267</f>
        <v>1</v>
      </c>
      <c r="U267" s="34">
        <f>data!G267</f>
        <v>80</v>
      </c>
      <c r="V267" s="10" t="str">
        <f>VLOOKUP(A267,fantacalcio!A:N,4, FALSE)</f>
        <v>W</v>
      </c>
    </row>
    <row r="268" spans="1:22" x14ac:dyDescent="0.25">
      <c r="A268" s="33" t="str">
        <f>data!A268</f>
        <v>Oudin</v>
      </c>
      <c r="B268" s="34" t="str">
        <f>data!B268</f>
        <v>C</v>
      </c>
      <c r="C268" s="10" t="str">
        <f>data!C268</f>
        <v>Lecce</v>
      </c>
      <c r="D268" s="10" t="str">
        <f>data!D268</f>
        <v>Udinese</v>
      </c>
      <c r="E268" s="10">
        <f>data!E268</f>
        <v>0</v>
      </c>
      <c r="F268" s="31">
        <f>data!H268</f>
        <v>6.0559756035271759</v>
      </c>
      <c r="G268" s="32">
        <f>data!I268</f>
        <v>0.46142029762268072</v>
      </c>
      <c r="H268" s="31">
        <f>data!J268</f>
        <v>6.4010094056469846</v>
      </c>
      <c r="I268" s="32">
        <f>data!K268</f>
        <v>0.76788425445556641</v>
      </c>
      <c r="J268" s="7" t="str">
        <f>IF(data!T268 &gt; 0,data!T268,"")</f>
        <v/>
      </c>
      <c r="K268" s="31">
        <f>data!L268</f>
        <v>5.9450230598449707</v>
      </c>
      <c r="L268" s="7">
        <f>data!M268</f>
        <v>0.51089835166931152</v>
      </c>
      <c r="M268" s="7">
        <f>data!N268</f>
        <v>0.1591867208480835</v>
      </c>
      <c r="N268" s="32">
        <f>data!O268</f>
        <v>0.87726807594299316</v>
      </c>
      <c r="O268" s="31">
        <f>data!P268</f>
        <v>5.7631678581237793</v>
      </c>
      <c r="P268" s="7">
        <f>data!Q268</f>
        <v>0.96720349788665771</v>
      </c>
      <c r="Q268" s="7">
        <f>data!R268</f>
        <v>0.46248197555541992</v>
      </c>
      <c r="R268" s="32">
        <f>data!S268</f>
        <v>1.2999107837677</v>
      </c>
      <c r="S268" s="7">
        <f t="shared" si="4"/>
        <v>7.9367779145581174</v>
      </c>
      <c r="T268" s="52">
        <f>data!F268</f>
        <v>0.35</v>
      </c>
      <c r="U268" s="34">
        <f>data!G268</f>
        <v>60</v>
      </c>
      <c r="V268" s="10" t="str">
        <f>VLOOKUP(A268,fantacalcio!A:N,4, FALSE)</f>
        <v>W;T</v>
      </c>
    </row>
    <row r="269" spans="1:22" x14ac:dyDescent="0.25">
      <c r="A269" s="33" t="str">
        <f>data!A269</f>
        <v>Ramadani</v>
      </c>
      <c r="B269" s="34" t="str">
        <f>data!B269</f>
        <v>C</v>
      </c>
      <c r="C269" s="10" t="str">
        <f>data!C269</f>
        <v>Lecce</v>
      </c>
      <c r="D269" s="10" t="str">
        <f>data!D269</f>
        <v>Udinese</v>
      </c>
      <c r="E269" s="10">
        <f>data!E269</f>
        <v>0</v>
      </c>
      <c r="F269" s="31">
        <f>data!H269</f>
        <v>6.13129149972346</v>
      </c>
      <c r="G269" s="32">
        <f>data!I269</f>
        <v>0.44189667701721191</v>
      </c>
      <c r="H269" s="31">
        <f>data!J269</f>
        <v>6.2247337361427633</v>
      </c>
      <c r="I269" s="32">
        <f>data!K269</f>
        <v>0.5049135684967041</v>
      </c>
      <c r="J269" s="7" t="str">
        <f>IF(data!T269 &gt; 0,data!T269,"")</f>
        <v/>
      </c>
      <c r="K269" s="31">
        <f>data!L269</f>
        <v>6.1224207878112793</v>
      </c>
      <c r="L269" s="7">
        <f>data!M269</f>
        <v>0.51594913005828857</v>
      </c>
      <c r="M269" s="7">
        <f>data!N269</f>
        <v>1.2656457722187041E-2</v>
      </c>
      <c r="N269" s="32">
        <f>data!O269</f>
        <v>0.90978884696960449</v>
      </c>
      <c r="O269" s="31">
        <f>data!P269</f>
        <v>5.9740748405456543</v>
      </c>
      <c r="P269" s="7">
        <f>data!Q269</f>
        <v>0.75819641351699829</v>
      </c>
      <c r="Q269" s="7">
        <f>data!R269</f>
        <v>0.24205347895622251</v>
      </c>
      <c r="R269" s="32">
        <f>data!S269</f>
        <v>1.2998834848403931</v>
      </c>
      <c r="S269" s="7">
        <f t="shared" si="4"/>
        <v>7.2345608731361715</v>
      </c>
      <c r="T269" s="52">
        <f>data!F269</f>
        <v>1</v>
      </c>
      <c r="U269" s="34">
        <f>data!G269</f>
        <v>90</v>
      </c>
      <c r="V269" s="10" t="str">
        <f>VLOOKUP(A269,fantacalcio!A:N,4, FALSE)</f>
        <v>M;C</v>
      </c>
    </row>
    <row r="270" spans="1:22" x14ac:dyDescent="0.25">
      <c r="A270" s="33" t="str">
        <f>data!A270</f>
        <v>Rafia</v>
      </c>
      <c r="B270" s="34" t="str">
        <f>data!B270</f>
        <v>C</v>
      </c>
      <c r="C270" s="10" t="str">
        <f>data!C270</f>
        <v>Lecce</v>
      </c>
      <c r="D270" s="10" t="str">
        <f>data!D270</f>
        <v>Udinese</v>
      </c>
      <c r="E270" s="10">
        <f>data!E270</f>
        <v>0</v>
      </c>
      <c r="F270" s="31">
        <f>data!H270</f>
        <v>5.9705340495036756</v>
      </c>
      <c r="G270" s="32">
        <f>data!I270</f>
        <v>0.32415199279785162</v>
      </c>
      <c r="H270" s="31">
        <f>data!J270</f>
        <v>6.1332937053964116</v>
      </c>
      <c r="I270" s="32">
        <f>data!K270</f>
        <v>0.4640204906463623</v>
      </c>
      <c r="J270" s="7" t="str">
        <f>IF(data!T270 &gt; 0,data!T270,"")</f>
        <v/>
      </c>
      <c r="K270" s="31">
        <f>data!L270</f>
        <v>5.9481601715087891</v>
      </c>
      <c r="L270" s="7">
        <f>data!M270</f>
        <v>0.37837696075439448</v>
      </c>
      <c r="M270" s="7">
        <f>data!N270</f>
        <v>4.3688632547855377E-2</v>
      </c>
      <c r="N270" s="32">
        <f>data!O270</f>
        <v>1.036649227142334</v>
      </c>
      <c r="O270" s="31">
        <f>data!P270</f>
        <v>5.8504738807678223</v>
      </c>
      <c r="P270" s="7">
        <f>data!Q270</f>
        <v>0.66448736190795898</v>
      </c>
      <c r="Q270" s="7">
        <f>data!R270</f>
        <v>0.30846080183982849</v>
      </c>
      <c r="R270" s="32">
        <f>data!S270</f>
        <v>1.299889087677002</v>
      </c>
      <c r="S270" s="7">
        <f t="shared" si="4"/>
        <v>7.0613346866891362</v>
      </c>
      <c r="T270" s="52">
        <f>data!F270</f>
        <v>0.65</v>
      </c>
      <c r="U270" s="34">
        <f>data!G270</f>
        <v>65</v>
      </c>
      <c r="V270" s="10" t="str">
        <f>VLOOKUP(A270,fantacalcio!A:N,4, FALSE)</f>
        <v>C;T</v>
      </c>
    </row>
    <row r="271" spans="1:22" x14ac:dyDescent="0.25">
      <c r="A271" s="33" t="str">
        <f>data!A271</f>
        <v>Faticanti</v>
      </c>
      <c r="B271" s="34" t="str">
        <f>data!B271</f>
        <v>C</v>
      </c>
      <c r="C271" s="10" t="str">
        <f>data!C271</f>
        <v>Lecce</v>
      </c>
      <c r="D271" s="10" t="str">
        <f>data!D271</f>
        <v>Udinese</v>
      </c>
      <c r="E271" s="10">
        <f>data!E271</f>
        <v>0</v>
      </c>
      <c r="F271" s="31">
        <f>data!H271</f>
        <v>6.0271264757932128</v>
      </c>
      <c r="G271" s="32">
        <f>data!I271</f>
        <v>0.4543755054473877</v>
      </c>
      <c r="H271" s="31">
        <f>data!J271</f>
        <v>6.1029950056688174</v>
      </c>
      <c r="I271" s="32">
        <f>data!K271</f>
        <v>0.53729009628295898</v>
      </c>
      <c r="J271" s="7" t="str">
        <f>IF(data!T271 &gt; 0,data!T271,"")</f>
        <v/>
      </c>
      <c r="K271" s="31">
        <f>data!L271</f>
        <v>6.0644264221191406</v>
      </c>
      <c r="L271" s="7">
        <f>data!M271</f>
        <v>0.54091966152191162</v>
      </c>
      <c r="M271" s="7">
        <f>data!N271</f>
        <v>-5.0757437944412231E-2</v>
      </c>
      <c r="N271" s="32">
        <f>data!O271</f>
        <v>0.91774547100067139</v>
      </c>
      <c r="O271" s="31">
        <f>data!P271</f>
        <v>5.9184584617614746</v>
      </c>
      <c r="P271" s="7">
        <f>data!Q271</f>
        <v>0.84878593683242798</v>
      </c>
      <c r="Q271" s="7">
        <f>data!R271</f>
        <v>0.1606513857841492</v>
      </c>
      <c r="R271" s="32">
        <f>data!S271</f>
        <v>1.299874424934387</v>
      </c>
      <c r="S271" s="7">
        <f t="shared" si="4"/>
        <v>7.1775751982347353</v>
      </c>
      <c r="T271" s="52">
        <f>data!F271</f>
        <v>0</v>
      </c>
      <c r="U271" s="34">
        <f>data!G271</f>
        <v>10</v>
      </c>
      <c r="V271" s="10" t="str">
        <f>VLOOKUP(A271,fantacalcio!A:N,4, FALSE)</f>
        <v>M;C</v>
      </c>
    </row>
    <row r="272" spans="1:22" x14ac:dyDescent="0.25">
      <c r="A272" s="33" t="str">
        <f>data!A272</f>
        <v>Gonzalez J.</v>
      </c>
      <c r="B272" s="34" t="str">
        <f>data!B272</f>
        <v>C</v>
      </c>
      <c r="C272" s="10" t="str">
        <f>data!C272</f>
        <v>Lecce</v>
      </c>
      <c r="D272" s="10" t="str">
        <f>data!D272</f>
        <v>Udinese</v>
      </c>
      <c r="E272" s="10">
        <f>data!E272</f>
        <v>0</v>
      </c>
      <c r="F272" s="31">
        <f>data!H272</f>
        <v>5.9520255146162757</v>
      </c>
      <c r="G272" s="32">
        <f>data!I272</f>
        <v>0.35863924026489258</v>
      </c>
      <c r="H272" s="31">
        <f>data!J272</f>
        <v>5.9724184188801663</v>
      </c>
      <c r="I272" s="32">
        <f>data!K272</f>
        <v>0.41937851905822748</v>
      </c>
      <c r="J272" s="7" t="str">
        <f>IF(data!T272 &gt; 0,data!T272,"")</f>
        <v/>
      </c>
      <c r="K272" s="31">
        <f>data!L272</f>
        <v>6.004974365234375</v>
      </c>
      <c r="L272" s="7">
        <f>data!M272</f>
        <v>0.43758255243301392</v>
      </c>
      <c r="M272" s="7">
        <f>data!N272</f>
        <v>-8.9244827628135681E-2</v>
      </c>
      <c r="N272" s="32">
        <f>data!O272</f>
        <v>1.012353658676147</v>
      </c>
      <c r="O272" s="31">
        <f>data!P272</f>
        <v>5.9118332862854004</v>
      </c>
      <c r="P272" s="7">
        <f>data!Q272</f>
        <v>0.69513297080993652</v>
      </c>
      <c r="Q272" s="7">
        <f>data!R272</f>
        <v>6.4794301986694336E-2</v>
      </c>
      <c r="R272" s="32">
        <f>data!S272</f>
        <v>1.29985499382019</v>
      </c>
      <c r="S272" s="7">
        <f t="shared" si="4"/>
        <v>6.8111754569966214</v>
      </c>
      <c r="T272" s="52">
        <f>data!F272</f>
        <v>0</v>
      </c>
      <c r="U272" s="34">
        <f>data!G272</f>
        <v>55</v>
      </c>
      <c r="V272" s="10" t="str">
        <f>VLOOKUP(A272,fantacalcio!A:N,4, FALSE)</f>
        <v>C</v>
      </c>
    </row>
    <row r="273" spans="1:22" x14ac:dyDescent="0.25">
      <c r="A273" s="33" t="str">
        <f>data!A273</f>
        <v>Blin</v>
      </c>
      <c r="B273" s="34" t="str">
        <f>data!B273</f>
        <v>C</v>
      </c>
      <c r="C273" s="10" t="str">
        <f>data!C273</f>
        <v>Lecce</v>
      </c>
      <c r="D273" s="10" t="str">
        <f>data!D273</f>
        <v>Udinese</v>
      </c>
      <c r="E273" s="10">
        <f>data!E273</f>
        <v>0</v>
      </c>
      <c r="F273" s="31">
        <f>data!H273</f>
        <v>5.9436821311169998</v>
      </c>
      <c r="G273" s="32">
        <f>data!I273</f>
        <v>0.25322270393371582</v>
      </c>
      <c r="H273" s="31">
        <f>data!J273</f>
        <v>5.9237403287645716</v>
      </c>
      <c r="I273" s="32">
        <f>data!K273</f>
        <v>0.22410297393798831</v>
      </c>
      <c r="J273" s="7" t="str">
        <f>IF(data!T273 &gt; 0,data!T273,"")</f>
        <v/>
      </c>
      <c r="K273" s="31">
        <f>data!L273</f>
        <v>6.0061640739440918</v>
      </c>
      <c r="L273" s="7">
        <f>data!M273</f>
        <v>0.32042074203491211</v>
      </c>
      <c r="M273" s="7">
        <f>data!N273</f>
        <v>-0.1438778638839722</v>
      </c>
      <c r="N273" s="32">
        <f>data!O273</f>
        <v>1.1279885768890381</v>
      </c>
      <c r="O273" s="31">
        <f>data!P273</f>
        <v>5.9919533729553223</v>
      </c>
      <c r="P273" s="7">
        <f>data!Q273</f>
        <v>0.39207237958908081</v>
      </c>
      <c r="Q273" s="7">
        <f>data!R273</f>
        <v>-0.12889111042022711</v>
      </c>
      <c r="R273" s="32">
        <f>data!S273</f>
        <v>1.299808144569397</v>
      </c>
      <c r="S273" s="7">
        <f t="shared" si="4"/>
        <v>6.3719462766405481</v>
      </c>
      <c r="T273" s="52">
        <f>data!F273</f>
        <v>0</v>
      </c>
      <c r="U273" s="34">
        <f>data!G273</f>
        <v>0</v>
      </c>
      <c r="V273" s="10" t="str">
        <f>VLOOKUP(A273,fantacalcio!A:N,4, FALSE)</f>
        <v>M;C</v>
      </c>
    </row>
    <row r="274" spans="1:22" x14ac:dyDescent="0.25">
      <c r="A274" s="33" t="str">
        <f>data!A274</f>
        <v>Kaba</v>
      </c>
      <c r="B274" s="34" t="str">
        <f>data!B274</f>
        <v>C</v>
      </c>
      <c r="C274" s="10" t="str">
        <f>data!C274</f>
        <v>Lecce</v>
      </c>
      <c r="D274" s="10" t="str">
        <f>data!D274</f>
        <v>Udinese</v>
      </c>
      <c r="E274" s="10">
        <f>data!E274</f>
        <v>0</v>
      </c>
      <c r="F274" s="31">
        <f>data!H274</f>
        <v>5.8948959954078104</v>
      </c>
      <c r="G274" s="32">
        <f>data!I274</f>
        <v>0.35373735427856451</v>
      </c>
      <c r="H274" s="31">
        <f>data!J274</f>
        <v>5.8055818158921957</v>
      </c>
      <c r="I274" s="32">
        <f>data!K274</f>
        <v>0.33248710632324219</v>
      </c>
      <c r="J274" s="7" t="str">
        <f>IF(data!T274 &gt; 0,data!T274,"")</f>
        <v/>
      </c>
      <c r="K274" s="31">
        <f>data!L274</f>
        <v>6.0207352638244629</v>
      </c>
      <c r="L274" s="7">
        <f>data!M274</f>
        <v>0.44599765539169312</v>
      </c>
      <c r="M274" s="7">
        <f>data!N274</f>
        <v>-0.20695614814758301</v>
      </c>
      <c r="N274" s="32">
        <f>data!O274</f>
        <v>1.0397124290466311</v>
      </c>
      <c r="O274" s="31">
        <f>data!P274</f>
        <v>5.9721951484680176</v>
      </c>
      <c r="P274" s="7">
        <f>data!Q274</f>
        <v>0.58418053388595581</v>
      </c>
      <c r="Q274" s="7">
        <f>data!R274</f>
        <v>-0.2096771448850632</v>
      </c>
      <c r="R274" s="32">
        <f>data!S274</f>
        <v>1.299801707267761</v>
      </c>
      <c r="S274" s="7">
        <f t="shared" si="4"/>
        <v>6.4705560285386801</v>
      </c>
      <c r="T274" s="52">
        <f>data!F274</f>
        <v>1</v>
      </c>
      <c r="U274" s="34">
        <f>data!G274</f>
        <v>85</v>
      </c>
      <c r="V274" s="10" t="str">
        <f>VLOOKUP(A274,fantacalcio!A:N,4, FALSE)</f>
        <v>M;C</v>
      </c>
    </row>
    <row r="275" spans="1:22" x14ac:dyDescent="0.25">
      <c r="A275" s="33" t="str">
        <f>data!A275</f>
        <v>Krstovic</v>
      </c>
      <c r="B275" s="34" t="str">
        <f>data!B275</f>
        <v>A</v>
      </c>
      <c r="C275" s="10" t="str">
        <f>data!C275</f>
        <v>Lecce</v>
      </c>
      <c r="D275" s="10" t="str">
        <f>data!D275</f>
        <v>Udinese</v>
      </c>
      <c r="E275" s="10">
        <f>data!E275</f>
        <v>0</v>
      </c>
      <c r="F275" s="31">
        <f>data!H275</f>
        <v>6.3660822648516566</v>
      </c>
      <c r="G275" s="32">
        <f>data!I275</f>
        <v>0.59520268440246582</v>
      </c>
      <c r="H275" s="31">
        <f>data!J275</f>
        <v>7.3109975799501896</v>
      </c>
      <c r="I275" s="32">
        <f>data!K275</f>
        <v>1.4725396633148189</v>
      </c>
      <c r="J275" s="7" t="str">
        <f>IF(data!T275 &gt; 0,data!T275,"")</f>
        <v/>
      </c>
      <c r="K275" s="31">
        <f>data!L275</f>
        <v>6.2309637069702148</v>
      </c>
      <c r="L275" s="7">
        <f>data!M275</f>
        <v>0.66190052032470703</v>
      </c>
      <c r="M275" s="7">
        <f>data!N275</f>
        <v>0.14919811487197879</v>
      </c>
      <c r="N275" s="32">
        <f>data!O275</f>
        <v>0.75140678882598877</v>
      </c>
      <c r="O275" s="31">
        <f>data!P275</f>
        <v>5.7121291160583496</v>
      </c>
      <c r="P275" s="7">
        <f>data!Q275</f>
        <v>1.431160569190979</v>
      </c>
      <c r="Q275" s="7">
        <f>data!R275</f>
        <v>0.72115874290466309</v>
      </c>
      <c r="R275" s="32">
        <f>data!S275</f>
        <v>1.2999380826950071</v>
      </c>
      <c r="S275" s="7">
        <f t="shared" si="4"/>
        <v>10.256076906579828</v>
      </c>
      <c r="T275" s="52">
        <f>data!F275</f>
        <v>1</v>
      </c>
      <c r="U275" s="34">
        <f>data!G275</f>
        <v>90</v>
      </c>
      <c r="V275" s="10" t="str">
        <f>VLOOKUP(A275,fantacalcio!A:N,4, FALSE)</f>
        <v>Pc</v>
      </c>
    </row>
    <row r="276" spans="1:22" x14ac:dyDescent="0.25">
      <c r="A276" s="33" t="str">
        <f>data!A276</f>
        <v>Sansone</v>
      </c>
      <c r="B276" s="34" t="str">
        <f>data!B276</f>
        <v>A</v>
      </c>
      <c r="C276" s="10" t="str">
        <f>data!C276</f>
        <v>Lecce</v>
      </c>
      <c r="D276" s="10" t="str">
        <f>data!D276</f>
        <v>Udinese</v>
      </c>
      <c r="E276" s="10">
        <f>data!E276</f>
        <v>0</v>
      </c>
      <c r="F276" s="31">
        <f>data!H276</f>
        <v>6.1613050594883703</v>
      </c>
      <c r="G276" s="32">
        <f>data!I276</f>
        <v>0.49659037590026861</v>
      </c>
      <c r="H276" s="31">
        <f>data!J276</f>
        <v>6.6602309553037076</v>
      </c>
      <c r="I276" s="32">
        <f>data!K276</f>
        <v>0.95408797264099121</v>
      </c>
      <c r="J276" s="7" t="str">
        <f>IF(data!T276 &gt; 0,data!T276,"")</f>
        <v/>
      </c>
      <c r="K276" s="31">
        <f>data!L276</f>
        <v>6.0380134582519531</v>
      </c>
      <c r="L276" s="7">
        <f>data!M276</f>
        <v>0.54908072948455811</v>
      </c>
      <c r="M276" s="7">
        <f>data!N276</f>
        <v>0.16438841819763181</v>
      </c>
      <c r="N276" s="32">
        <f>data!O276</f>
        <v>0.83650648593902588</v>
      </c>
      <c r="O276" s="31">
        <f>data!P276</f>
        <v>5.7473068237304688</v>
      </c>
      <c r="P276" s="7">
        <f>data!Q276</f>
        <v>1.0807890892028811</v>
      </c>
      <c r="Q276" s="7">
        <f>data!R276</f>
        <v>0.57395303249359131</v>
      </c>
      <c r="R276" s="32">
        <f>data!S276</f>
        <v>1.299923181533813</v>
      </c>
      <c r="S276" s="7">
        <f t="shared" si="4"/>
        <v>8.5684069005856891</v>
      </c>
      <c r="T276" s="52">
        <f>data!F276</f>
        <v>0</v>
      </c>
      <c r="U276" s="34">
        <f>data!G276</f>
        <v>50</v>
      </c>
      <c r="V276" s="10" t="e">
        <f>VLOOKUP(A276,fantacalcio!A:N,4, FALSE)</f>
        <v>#N/A</v>
      </c>
    </row>
    <row r="277" spans="1:22" x14ac:dyDescent="0.25">
      <c r="A277" s="33" t="str">
        <f>data!A277</f>
        <v>Almqvist</v>
      </c>
      <c r="B277" s="34" t="str">
        <f>data!B277</f>
        <v>A</v>
      </c>
      <c r="C277" s="10" t="str">
        <f>data!C277</f>
        <v>Lecce</v>
      </c>
      <c r="D277" s="10" t="str">
        <f>data!D277</f>
        <v>Udinese</v>
      </c>
      <c r="E277" s="10">
        <f>data!E277</f>
        <v>0</v>
      </c>
      <c r="F277" s="31">
        <f>data!H277</f>
        <v>6.1795869819401936</v>
      </c>
      <c r="G277" s="32">
        <f>data!I277</f>
        <v>0.49593973159790039</v>
      </c>
      <c r="H277" s="31">
        <f>data!J277</f>
        <v>6.6190021435286797</v>
      </c>
      <c r="I277" s="32">
        <f>data!K277</f>
        <v>0.89944601058959961</v>
      </c>
      <c r="J277" s="7" t="str">
        <f>IF(data!T277 &gt; 0,data!T277,"")</f>
        <v/>
      </c>
      <c r="K277" s="31">
        <f>data!L277</f>
        <v>6.0802493095397949</v>
      </c>
      <c r="L277" s="7">
        <f>data!M277</f>
        <v>0.55478441715240479</v>
      </c>
      <c r="M277" s="7">
        <f>data!N277</f>
        <v>0.13125771284103391</v>
      </c>
      <c r="N277" s="32">
        <f>data!O277</f>
        <v>0.84198427200317383</v>
      </c>
      <c r="O277" s="31">
        <f>data!P277</f>
        <v>5.8146777153015137</v>
      </c>
      <c r="P277" s="7">
        <f>data!Q277</f>
        <v>1.0782762765884399</v>
      </c>
      <c r="Q277" s="7">
        <f>data!R277</f>
        <v>0.51570236682891846</v>
      </c>
      <c r="R277" s="32">
        <f>data!S277</f>
        <v>1.2999181747436519</v>
      </c>
      <c r="S277" s="7">
        <f t="shared" si="4"/>
        <v>8.417894164707878</v>
      </c>
      <c r="T277" s="52">
        <f>data!F277</f>
        <v>1</v>
      </c>
      <c r="U277" s="34">
        <f>data!G277</f>
        <v>90</v>
      </c>
      <c r="V277" s="10" t="str">
        <f>VLOOKUP(A277,fantacalcio!A:N,4, FALSE)</f>
        <v>A</v>
      </c>
    </row>
    <row r="278" spans="1:22" x14ac:dyDescent="0.25">
      <c r="A278" s="33" t="str">
        <f>data!A278</f>
        <v>Banda</v>
      </c>
      <c r="B278" s="34" t="str">
        <f>data!B278</f>
        <v>A</v>
      </c>
      <c r="C278" s="10" t="str">
        <f>data!C278</f>
        <v>Lecce</v>
      </c>
      <c r="D278" s="10" t="str">
        <f>data!D278</f>
        <v>Udinese</v>
      </c>
      <c r="E278" s="10">
        <f>data!E278</f>
        <v>0</v>
      </c>
      <c r="F278" s="31">
        <f>data!H278</f>
        <v>6.0734664381820336</v>
      </c>
      <c r="G278" s="32">
        <f>data!I278</f>
        <v>0.37847018241882319</v>
      </c>
      <c r="H278" s="31">
        <f>data!J278</f>
        <v>6.2971543157407908</v>
      </c>
      <c r="I278" s="32">
        <f>data!K278</f>
        <v>0.5448760986328125</v>
      </c>
      <c r="J278" s="7" t="str">
        <f>IF(data!T278 &gt; 0,data!T278,"")</f>
        <v/>
      </c>
      <c r="K278" s="31">
        <f>data!L278</f>
        <v>6.0303411483764648</v>
      </c>
      <c r="L278" s="7">
        <f>data!M278</f>
        <v>0.43447014689445501</v>
      </c>
      <c r="M278" s="7">
        <f>data!N278</f>
        <v>7.3149867355823517E-2</v>
      </c>
      <c r="N278" s="32">
        <f>data!O278</f>
        <v>0.97021722793579102</v>
      </c>
      <c r="O278" s="31">
        <f>data!P278</f>
        <v>5.8868727684020996</v>
      </c>
      <c r="P278" s="7">
        <f>data!Q278</f>
        <v>0.72271335124969482</v>
      </c>
      <c r="Q278" s="7">
        <f>data!R278</f>
        <v>0.40374815464019781</v>
      </c>
      <c r="R278" s="32">
        <f>data!S278</f>
        <v>1.2999013662338259</v>
      </c>
      <c r="S278" s="7">
        <f t="shared" si="4"/>
        <v>7.3869065130064158</v>
      </c>
      <c r="T278" s="52">
        <f>data!F278</f>
        <v>0</v>
      </c>
      <c r="U278" s="34">
        <f>data!G278</f>
        <v>0</v>
      </c>
      <c r="V278" s="10" t="str">
        <f>VLOOKUP(A278,fantacalcio!A:N,4, FALSE)</f>
        <v>A</v>
      </c>
    </row>
    <row r="279" spans="1:22" x14ac:dyDescent="0.25">
      <c r="A279" s="33" t="str">
        <f>data!A279</f>
        <v>Burnete</v>
      </c>
      <c r="B279" s="34" t="str">
        <f>data!B279</f>
        <v>A</v>
      </c>
      <c r="C279" s="10" t="str">
        <f>data!C279</f>
        <v>Lecce</v>
      </c>
      <c r="D279" s="10" t="str">
        <f>data!D279</f>
        <v>Udinese</v>
      </c>
      <c r="E279" s="10">
        <f>data!E279</f>
        <v>0</v>
      </c>
      <c r="F279" s="31">
        <f>data!H279</f>
        <v>6.0443349208412496</v>
      </c>
      <c r="G279" s="32">
        <f>data!I279</f>
        <v>0.4314117431640625</v>
      </c>
      <c r="H279" s="31">
        <f>data!J279</f>
        <v>6.1550277825981867</v>
      </c>
      <c r="I279" s="32">
        <f>data!K279</f>
        <v>0.53299355506896973</v>
      </c>
      <c r="J279" s="7" t="str">
        <f>IF(data!T279 &gt; 0,data!T279,"")</f>
        <v/>
      </c>
      <c r="K279" s="31">
        <f>data!L279</f>
        <v>6.047358512878418</v>
      </c>
      <c r="L279" s="7">
        <f>data!M279</f>
        <v>0.5073779821395874</v>
      </c>
      <c r="M279" s="7">
        <f>data!N279</f>
        <v>-4.3896064162254333E-3</v>
      </c>
      <c r="N279" s="32">
        <f>data!O279</f>
        <v>0.92905402183532715</v>
      </c>
      <c r="O279" s="31">
        <f>data!P279</f>
        <v>5.9131755828857422</v>
      </c>
      <c r="P279" s="7">
        <f>data!Q279</f>
        <v>0.8129127025604248</v>
      </c>
      <c r="Q279" s="7">
        <f>data!R279</f>
        <v>0.21849185228347781</v>
      </c>
      <c r="R279" s="32">
        <f>data!S279</f>
        <v>1.29988157749176</v>
      </c>
      <c r="S279" s="7">
        <f t="shared" si="4"/>
        <v>7.2210148927361262</v>
      </c>
      <c r="T279" s="52">
        <f>data!F279</f>
        <v>0</v>
      </c>
      <c r="U279" s="34">
        <f>data!G279</f>
        <v>10</v>
      </c>
      <c r="V279" s="10" t="str">
        <f>VLOOKUP(A279,fantacalcio!A:N,4, FALSE)</f>
        <v>Pc</v>
      </c>
    </row>
    <row r="280" spans="1:22" x14ac:dyDescent="0.25">
      <c r="A280" s="33" t="str">
        <f>data!A280</f>
        <v>Corfitzen</v>
      </c>
      <c r="B280" s="34" t="str">
        <f>data!B280</f>
        <v>A</v>
      </c>
      <c r="C280" s="10" t="str">
        <f>data!C280</f>
        <v>Lecce</v>
      </c>
      <c r="D280" s="10" t="str">
        <f>data!D280</f>
        <v>Udinese</v>
      </c>
      <c r="E280" s="10">
        <f>data!E280</f>
        <v>0</v>
      </c>
      <c r="F280" s="31">
        <f>data!H280</f>
        <v>5.9748035128233887</v>
      </c>
      <c r="G280" s="32">
        <f>data!I280</f>
        <v>0.41132903099060059</v>
      </c>
      <c r="H280" s="31">
        <f>data!J280</f>
        <v>6.0299596565531699</v>
      </c>
      <c r="I280" s="32">
        <f>data!K280</f>
        <v>0.48402142524719238</v>
      </c>
      <c r="J280" s="7" t="str">
        <f>IF(data!T280 &gt; 0,data!T280,"")</f>
        <v/>
      </c>
      <c r="K280" s="31">
        <f>data!L280</f>
        <v>6.0180063247680664</v>
      </c>
      <c r="L280" s="7">
        <f>data!M280</f>
        <v>0.49441525340080261</v>
      </c>
      <c r="M280" s="7">
        <f>data!N280</f>
        <v>-6.4389638602733612E-2</v>
      </c>
      <c r="N280" s="32">
        <f>data!O280</f>
        <v>0.96045613288879395</v>
      </c>
      <c r="O280" s="31">
        <f>data!P280</f>
        <v>5.901771068572998</v>
      </c>
      <c r="P280" s="7">
        <f>data!Q280</f>
        <v>0.78096824884414673</v>
      </c>
      <c r="Q280" s="7">
        <f>data!R280</f>
        <v>0.12166318297386169</v>
      </c>
      <c r="R280" s="32">
        <f>data!S280</f>
        <v>1.299866676330566</v>
      </c>
      <c r="S280" s="7">
        <f t="shared" si="4"/>
        <v>6.9980025070475547</v>
      </c>
      <c r="T280" s="52">
        <f>data!F280</f>
        <v>0</v>
      </c>
      <c r="U280" s="34">
        <f>data!G280</f>
        <v>25</v>
      </c>
      <c r="V280" s="10" t="str">
        <f>VLOOKUP(A280,fantacalcio!A:N,4, FALSE)</f>
        <v>A</v>
      </c>
    </row>
    <row r="281" spans="1:22" x14ac:dyDescent="0.25">
      <c r="A281" s="33" t="str">
        <f>data!A281</f>
        <v>Piccoli</v>
      </c>
      <c r="B281" s="34" t="str">
        <f>data!B281</f>
        <v>A</v>
      </c>
      <c r="C281" s="10" t="str">
        <f>data!C281</f>
        <v>Lecce</v>
      </c>
      <c r="D281" s="10" t="str">
        <f>data!D281</f>
        <v>Udinese</v>
      </c>
      <c r="E281" s="10">
        <f>data!E281</f>
        <v>0</v>
      </c>
      <c r="F281" s="31">
        <f>data!H281</f>
        <v>5.9347911217276277</v>
      </c>
      <c r="G281" s="32">
        <f>data!I281</f>
        <v>0.2890324592590332</v>
      </c>
      <c r="H281" s="31">
        <f>data!J281</f>
        <v>5.9252376458247689</v>
      </c>
      <c r="I281" s="32">
        <f>data!K281</f>
        <v>0.27590751647949219</v>
      </c>
      <c r="J281" s="7" t="str">
        <f>IF(data!T281 &gt; 0,data!T281,"")</f>
        <v/>
      </c>
      <c r="K281" s="31">
        <f>data!L281</f>
        <v>5.9944148063659668</v>
      </c>
      <c r="L281" s="7">
        <f>data!M281</f>
        <v>0.36078578233718872</v>
      </c>
      <c r="M281" s="7">
        <f>data!N281</f>
        <v>-0.1219768151640892</v>
      </c>
      <c r="N281" s="32">
        <f>data!O281</f>
        <v>1.089545011520386</v>
      </c>
      <c r="O281" s="31">
        <f>data!P281</f>
        <v>5.9714603424072266</v>
      </c>
      <c r="P281" s="7">
        <f>data!Q281</f>
        <v>0.47809544205665588</v>
      </c>
      <c r="Q281" s="7">
        <f>data!R281</f>
        <v>-7.1855694055557251E-2</v>
      </c>
      <c r="R281" s="32">
        <f>data!S281</f>
        <v>1.299824476242065</v>
      </c>
      <c r="S281" s="7">
        <f t="shared" si="4"/>
        <v>6.4770526787837532</v>
      </c>
      <c r="T281" s="52">
        <f>data!F281</f>
        <v>0</v>
      </c>
      <c r="U281" s="34">
        <f>data!G281</f>
        <v>55</v>
      </c>
      <c r="V281" s="10" t="str">
        <f>VLOOKUP(A281,fantacalcio!A:N,4, FALSE)</f>
        <v>Pc</v>
      </c>
    </row>
    <row r="282" spans="1:22" x14ac:dyDescent="0.25">
      <c r="A282" s="33" t="str">
        <f>data!A282</f>
        <v>Mirante</v>
      </c>
      <c r="B282" s="34" t="str">
        <f>data!B282</f>
        <v>P</v>
      </c>
      <c r="C282" s="10" t="str">
        <f>data!C282</f>
        <v>Milan</v>
      </c>
      <c r="D282" s="10" t="str">
        <f>data!D282</f>
        <v>Juventus</v>
      </c>
      <c r="E282" s="10">
        <f>data!E282</f>
        <v>1</v>
      </c>
      <c r="F282" s="31">
        <f>data!H282</f>
        <v>6.2284966324779756</v>
      </c>
      <c r="G282" s="32">
        <f>data!I282</f>
        <v>0.45538902282714838</v>
      </c>
      <c r="H282" s="31">
        <f>data!J282</f>
        <v>5.1124032560037227</v>
      </c>
      <c r="I282" s="32">
        <f>data!K282</f>
        <v>0.69785428047180176</v>
      </c>
      <c r="J282" s="7">
        <f>IF(data!T282 &gt; 0,data!T282,"")</f>
        <v>39.046633243560791</v>
      </c>
      <c r="K282" s="31">
        <f>data!L282</f>
        <v>6.0779743194580078</v>
      </c>
      <c r="L282" s="7">
        <f>data!M282</f>
        <v>0.47920817136764532</v>
      </c>
      <c r="M282" s="7">
        <f>data!N282</f>
        <v>0.23023855686187741</v>
      </c>
      <c r="N282" s="32">
        <f>data!O282</f>
        <v>1.160752058029175</v>
      </c>
      <c r="O282" s="31">
        <f>data!P282</f>
        <v>5.5072083473205566</v>
      </c>
      <c r="P282" s="7">
        <f>data!Q282</f>
        <v>0.98598706722259521</v>
      </c>
      <c r="Q282" s="7">
        <f>data!R282</f>
        <v>-0.29155099391937261</v>
      </c>
      <c r="R282" s="32">
        <f>data!S282</f>
        <v>1.0096921920776369</v>
      </c>
      <c r="S282" s="7">
        <f t="shared" si="4"/>
        <v>3.7166946950601192</v>
      </c>
      <c r="T282" s="52">
        <f>data!F282</f>
        <v>0</v>
      </c>
      <c r="U282" s="34">
        <f>data!G282</f>
        <v>5</v>
      </c>
      <c r="V282" s="10" t="str">
        <f>VLOOKUP(A282,fantacalcio!A:N,4, FALSE)</f>
        <v>Por</v>
      </c>
    </row>
    <row r="283" spans="1:22" x14ac:dyDescent="0.25">
      <c r="A283" s="33" t="str">
        <f>data!A283</f>
        <v>Sportiello</v>
      </c>
      <c r="B283" s="34" t="str">
        <f>data!B283</f>
        <v>P</v>
      </c>
      <c r="C283" s="10" t="str">
        <f>data!C283</f>
        <v>Milan</v>
      </c>
      <c r="D283" s="10" t="str">
        <f>data!D283</f>
        <v>Juventus</v>
      </c>
      <c r="E283" s="10">
        <f>data!E283</f>
        <v>1</v>
      </c>
      <c r="F283" s="31">
        <f>data!H283</f>
        <v>6.1926933234539074</v>
      </c>
      <c r="G283" s="32">
        <f>data!I283</f>
        <v>0.49121618270874018</v>
      </c>
      <c r="H283" s="31">
        <f>data!J283</f>
        <v>5.0143848694467668</v>
      </c>
      <c r="I283" s="32">
        <f>data!K283</f>
        <v>0.71381425857543945</v>
      </c>
      <c r="J283" s="7">
        <f>IF(data!T283 &gt; 0,data!T283,"")</f>
        <v>28.504365682601929</v>
      </c>
      <c r="K283" s="31">
        <f>data!L283</f>
        <v>6.0004463195800781</v>
      </c>
      <c r="L283" s="7">
        <f>data!M283</f>
        <v>0.49845767021179199</v>
      </c>
      <c r="M283" s="7">
        <f>data!N283</f>
        <v>0.28107047080993652</v>
      </c>
      <c r="N283" s="32">
        <f>data!O283</f>
        <v>1.158979177474976</v>
      </c>
      <c r="O283" s="31">
        <f>data!P283</f>
        <v>5.2972593307495117</v>
      </c>
      <c r="P283" s="7">
        <f>data!Q283</f>
        <v>1.0457673072814939</v>
      </c>
      <c r="Q283" s="7">
        <f>data!R283</f>
        <v>-0.19836930930614469</v>
      </c>
      <c r="R283" s="32">
        <f>data!S283</f>
        <v>0.97995841503143311</v>
      </c>
      <c r="S283" s="7">
        <f t="shared" si="4"/>
        <v>3.5867563522958879</v>
      </c>
      <c r="T283" s="52">
        <f>data!F283</f>
        <v>1</v>
      </c>
      <c r="U283" s="34">
        <f>data!G283</f>
        <v>90</v>
      </c>
      <c r="V283" s="10" t="str">
        <f>VLOOKUP(A283,fantacalcio!A:N,4, FALSE)</f>
        <v>Por</v>
      </c>
    </row>
    <row r="284" spans="1:22" x14ac:dyDescent="0.25">
      <c r="A284" s="33" t="str">
        <f>data!A284</f>
        <v>Maignan</v>
      </c>
      <c r="B284" s="34" t="str">
        <f>data!B284</f>
        <v>P</v>
      </c>
      <c r="C284" s="10" t="str">
        <f>data!C284</f>
        <v>Milan</v>
      </c>
      <c r="D284" s="10" t="str">
        <f>data!D284</f>
        <v>Juventus</v>
      </c>
      <c r="E284" s="10">
        <f>data!E284</f>
        <v>1</v>
      </c>
      <c r="F284" s="31">
        <f>data!H284</f>
        <v>6.1569267078181307</v>
      </c>
      <c r="G284" s="32">
        <f>data!I284</f>
        <v>0.51090550422668457</v>
      </c>
      <c r="H284" s="31">
        <f>data!J284</f>
        <v>4.9196397668963341</v>
      </c>
      <c r="I284" s="32">
        <f>data!K284</f>
        <v>0.67570674419403076</v>
      </c>
      <c r="J284" s="7">
        <f>IF(data!T284 &gt; 0,data!T284,"")</f>
        <v>20.372451841831211</v>
      </c>
      <c r="K284" s="31">
        <f>data!L284</f>
        <v>5.9339513778686523</v>
      </c>
      <c r="L284" s="7">
        <f>data!M284</f>
        <v>0.50236260890960693</v>
      </c>
      <c r="M284" s="7">
        <f>data!N284</f>
        <v>0.32168889045715332</v>
      </c>
      <c r="N284" s="32">
        <f>data!O284</f>
        <v>1.163802862167358</v>
      </c>
      <c r="O284" s="31">
        <f>data!P284</f>
        <v>5.1659541130065918</v>
      </c>
      <c r="P284" s="7">
        <f>data!Q284</f>
        <v>1.0010566711425779</v>
      </c>
      <c r="Q284" s="7">
        <f>data!R284</f>
        <v>-0.18073619902133939</v>
      </c>
      <c r="R284" s="32">
        <f>data!S284</f>
        <v>1.008334159851074</v>
      </c>
      <c r="S284" s="7">
        <f t="shared" si="4"/>
        <v>3.5682262785082726</v>
      </c>
      <c r="T284" s="52">
        <f>data!F284</f>
        <v>0</v>
      </c>
      <c r="U284" s="34">
        <f>data!G284</f>
        <v>0</v>
      </c>
      <c r="V284" s="10" t="str">
        <f>VLOOKUP(A284,fantacalcio!A:N,4, FALSE)</f>
        <v>Por</v>
      </c>
    </row>
    <row r="285" spans="1:22" x14ac:dyDescent="0.25">
      <c r="A285" s="33" t="str">
        <f>data!A285</f>
        <v>Hernandez T.</v>
      </c>
      <c r="B285" s="34" t="str">
        <f>data!B285</f>
        <v>D</v>
      </c>
      <c r="C285" s="10" t="str">
        <f>data!C285</f>
        <v>Milan</v>
      </c>
      <c r="D285" s="10" t="str">
        <f>data!D285</f>
        <v>Juventus</v>
      </c>
      <c r="E285" s="10">
        <f>data!E285</f>
        <v>1</v>
      </c>
      <c r="F285" s="31">
        <f>data!H285</f>
        <v>6.0640212976220589</v>
      </c>
      <c r="G285" s="32">
        <f>data!I285</f>
        <v>0.57319331169128418</v>
      </c>
      <c r="H285" s="31">
        <f>data!J285</f>
        <v>6.401118206702745</v>
      </c>
      <c r="I285" s="32">
        <f>data!K285</f>
        <v>0.90745353698730469</v>
      </c>
      <c r="J285" s="7" t="str">
        <f>IF(data!T285 &gt; 0,data!T285,"")</f>
        <v/>
      </c>
      <c r="K285" s="31">
        <f>data!L285</f>
        <v>6.0897393226623544</v>
      </c>
      <c r="L285" s="7">
        <f>data!M285</f>
        <v>0.67106050252914429</v>
      </c>
      <c r="M285" s="7">
        <f>data!N285</f>
        <v>-2.8135247528553009E-2</v>
      </c>
      <c r="N285" s="32">
        <f>data!O285</f>
        <v>0.82747030258178711</v>
      </c>
      <c r="O285" s="31">
        <f>data!P285</f>
        <v>5.7600655555725098</v>
      </c>
      <c r="P285" s="7">
        <f>data!Q285</f>
        <v>1.2368626594543459</v>
      </c>
      <c r="Q285" s="7">
        <f>data!R285</f>
        <v>0.37119424343109131</v>
      </c>
      <c r="R285" s="32">
        <f>data!S285</f>
        <v>1.2999057769775391</v>
      </c>
      <c r="S285" s="7">
        <f t="shared" si="4"/>
        <v>8.2160252806773535</v>
      </c>
      <c r="T285" s="52">
        <f>data!F285</f>
        <v>0</v>
      </c>
      <c r="U285" s="34">
        <f>data!G285</f>
        <v>0</v>
      </c>
      <c r="V285" s="10" t="str">
        <f>VLOOKUP(A285,fantacalcio!A:N,4, FALSE)</f>
        <v>Ds;E</v>
      </c>
    </row>
    <row r="286" spans="1:22" x14ac:dyDescent="0.25">
      <c r="A286" s="33" t="str">
        <f>data!A286</f>
        <v>Tomori</v>
      </c>
      <c r="B286" s="34" t="str">
        <f>data!B286</f>
        <v>D</v>
      </c>
      <c r="C286" s="10" t="str">
        <f>data!C286</f>
        <v>Milan</v>
      </c>
      <c r="D286" s="10" t="str">
        <f>data!D286</f>
        <v>Juventus</v>
      </c>
      <c r="E286" s="10">
        <f>data!E286</f>
        <v>1</v>
      </c>
      <c r="F286" s="31">
        <f>data!H286</f>
        <v>6.1517573281697953</v>
      </c>
      <c r="G286" s="32">
        <f>data!I286</f>
        <v>0.48876452445983892</v>
      </c>
      <c r="H286" s="31">
        <f>data!J286</f>
        <v>6.373649765182976</v>
      </c>
      <c r="I286" s="32">
        <f>data!K286</f>
        <v>0.71166658401489258</v>
      </c>
      <c r="J286" s="7" t="str">
        <f>IF(data!T286 &gt; 0,data!T286,"")</f>
        <v/>
      </c>
      <c r="K286" s="31">
        <f>data!L286</f>
        <v>6.1439285278320313</v>
      </c>
      <c r="L286" s="7">
        <f>data!M286</f>
        <v>0.56904435157775879</v>
      </c>
      <c r="M286" s="7">
        <f>data!N286</f>
        <v>1.011513918638229E-2</v>
      </c>
      <c r="N286" s="32">
        <f>data!O286</f>
        <v>0.87114447355270386</v>
      </c>
      <c r="O286" s="31">
        <f>data!P286</f>
        <v>5.9304461479187012</v>
      </c>
      <c r="P286" s="7">
        <f>data!Q286</f>
        <v>1.012782096862793</v>
      </c>
      <c r="Q286" s="7">
        <f>data!R286</f>
        <v>0.31669509410858149</v>
      </c>
      <c r="R286" s="32">
        <f>data!S286</f>
        <v>1.2998975515365601</v>
      </c>
      <c r="S286" s="7">
        <f t="shared" si="4"/>
        <v>7.7969829332127611</v>
      </c>
      <c r="T286" s="52">
        <f>data!F286</f>
        <v>1</v>
      </c>
      <c r="U286" s="34">
        <f>data!G286</f>
        <v>90</v>
      </c>
      <c r="V286" s="10" t="str">
        <f>VLOOKUP(A286,fantacalcio!A:N,4, FALSE)</f>
        <v>Dc</v>
      </c>
    </row>
    <row r="287" spans="1:22" x14ac:dyDescent="0.25">
      <c r="A287" s="33" t="str">
        <f>data!A287</f>
        <v>Florenzi</v>
      </c>
      <c r="B287" s="34" t="str">
        <f>data!B287</f>
        <v>D</v>
      </c>
      <c r="C287" s="10" t="str">
        <f>data!C287</f>
        <v>Milan</v>
      </c>
      <c r="D287" s="10" t="str">
        <f>data!D287</f>
        <v>Juventus</v>
      </c>
      <c r="E287" s="10">
        <f>data!E287</f>
        <v>1</v>
      </c>
      <c r="F287" s="31">
        <f>data!H287</f>
        <v>6.0661656065546126</v>
      </c>
      <c r="G287" s="32">
        <f>data!I287</f>
        <v>0.40232443809509277</v>
      </c>
      <c r="H287" s="31">
        <f>data!J287</f>
        <v>6.1649668653922678</v>
      </c>
      <c r="I287" s="32">
        <f>data!K287</f>
        <v>0.49378156661987299</v>
      </c>
      <c r="J287" s="7" t="str">
        <f>IF(data!T287 &gt; 0,data!T287,"")</f>
        <v/>
      </c>
      <c r="K287" s="31">
        <f>data!L287</f>
        <v>6.0804862976074219</v>
      </c>
      <c r="L287" s="7">
        <f>data!M287</f>
        <v>0.47741422057151789</v>
      </c>
      <c r="M287" s="7">
        <f>data!N287</f>
        <v>-2.211499959230423E-2</v>
      </c>
      <c r="N287" s="32">
        <f>data!O287</f>
        <v>0.95888125896453857</v>
      </c>
      <c r="O287" s="31">
        <f>data!P287</f>
        <v>5.9503521919250488</v>
      </c>
      <c r="P287" s="7">
        <f>data!Q287</f>
        <v>0.75809407234191895</v>
      </c>
      <c r="Q287" s="7">
        <f>data!R287</f>
        <v>0.20816212892532349</v>
      </c>
      <c r="R287" s="32">
        <f>data!S287</f>
        <v>1.2998790740966799</v>
      </c>
      <c r="S287" s="7">
        <f t="shared" si="4"/>
        <v>7.1525299986320139</v>
      </c>
      <c r="T287" s="52">
        <f>data!F287</f>
        <v>1</v>
      </c>
      <c r="U287" s="34">
        <f>data!G287</f>
        <v>90</v>
      </c>
      <c r="V287" s="10" t="str">
        <f>VLOOKUP(A287,fantacalcio!A:N,4, FALSE)</f>
        <v>Dd;Ds;E</v>
      </c>
    </row>
    <row r="288" spans="1:22" x14ac:dyDescent="0.25">
      <c r="A288" s="33" t="str">
        <f>data!A288</f>
        <v>Calabria</v>
      </c>
      <c r="B288" s="34" t="str">
        <f>data!B288</f>
        <v>D</v>
      </c>
      <c r="C288" s="10" t="str">
        <f>data!C288</f>
        <v>Milan</v>
      </c>
      <c r="D288" s="10" t="str">
        <f>data!D288</f>
        <v>Juventus</v>
      </c>
      <c r="E288" s="10">
        <f>data!E288</f>
        <v>1</v>
      </c>
      <c r="F288" s="31">
        <f>data!H288</f>
        <v>5.9842229306665971</v>
      </c>
      <c r="G288" s="32">
        <f>data!I288</f>
        <v>0.4147179126739502</v>
      </c>
      <c r="H288" s="31">
        <f>data!J288</f>
        <v>6.0834021714204942</v>
      </c>
      <c r="I288" s="32">
        <f>data!K288</f>
        <v>0.55133366584777832</v>
      </c>
      <c r="J288" s="7" t="str">
        <f>IF(data!T288 &gt; 0,data!T288,"")</f>
        <v/>
      </c>
      <c r="K288" s="31">
        <f>data!L288</f>
        <v>6.0201821327209473</v>
      </c>
      <c r="L288" s="7">
        <f>data!M288</f>
        <v>0.496864914894104</v>
      </c>
      <c r="M288" s="7">
        <f>data!N288</f>
        <v>-5.3338997066020973E-2</v>
      </c>
      <c r="N288" s="32">
        <f>data!O288</f>
        <v>0.95976382493972778</v>
      </c>
      <c r="O288" s="31">
        <f>data!P288</f>
        <v>5.8698163032531738</v>
      </c>
      <c r="P288" s="7">
        <f>data!Q288</f>
        <v>0.85956323146820068</v>
      </c>
      <c r="Q288" s="7">
        <f>data!R288</f>
        <v>0.18321007490158081</v>
      </c>
      <c r="R288" s="32">
        <f>data!S288</f>
        <v>1.2998766899108889</v>
      </c>
      <c r="S288" s="7">
        <f t="shared" si="4"/>
        <v>7.1860695031160509</v>
      </c>
      <c r="T288" s="52">
        <f>data!F288</f>
        <v>1</v>
      </c>
      <c r="U288" s="34">
        <f>data!G288</f>
        <v>90</v>
      </c>
      <c r="V288" s="10" t="str">
        <f>VLOOKUP(A288,fantacalcio!A:N,4, FALSE)</f>
        <v>Dd;E</v>
      </c>
    </row>
    <row r="289" spans="1:22" x14ac:dyDescent="0.25">
      <c r="A289" s="33" t="str">
        <f>data!A289</f>
        <v>Pellegrino</v>
      </c>
      <c r="B289" s="34" t="str">
        <f>data!B289</f>
        <v>D</v>
      </c>
      <c r="C289" s="10" t="str">
        <f>data!C289</f>
        <v>Milan</v>
      </c>
      <c r="D289" s="10" t="str">
        <f>data!D289</f>
        <v>Juventus</v>
      </c>
      <c r="E289" s="10">
        <f>data!E289</f>
        <v>1</v>
      </c>
      <c r="F289" s="31">
        <f>data!H289</f>
        <v>5.9281966355876454</v>
      </c>
      <c r="G289" s="32">
        <f>data!I289</f>
        <v>0.4481360912322998</v>
      </c>
      <c r="H289" s="31">
        <f>data!J289</f>
        <v>5.9374039932604754</v>
      </c>
      <c r="I289" s="32">
        <f>data!K289</f>
        <v>0.54145002365112305</v>
      </c>
      <c r="J289" s="7" t="str">
        <f>IF(data!T289 &gt; 0,data!T289,"")</f>
        <v/>
      </c>
      <c r="K289" s="31">
        <f>data!L289</f>
        <v>6.0004110336303711</v>
      </c>
      <c r="L289" s="7">
        <f>data!M289</f>
        <v>0.54171359539031982</v>
      </c>
      <c r="M289" s="7">
        <f>data!N289</f>
        <v>-9.8088927567005157E-2</v>
      </c>
      <c r="N289" s="32">
        <f>data!O289</f>
        <v>0.93929100036621094</v>
      </c>
      <c r="O289" s="31">
        <f>data!P289</f>
        <v>5.8114838600158691</v>
      </c>
      <c r="P289" s="7">
        <f>data!Q289</f>
        <v>0.88049912452697754</v>
      </c>
      <c r="Q289" s="7">
        <f>data!R289</f>
        <v>0.10610651969909669</v>
      </c>
      <c r="R289" s="32">
        <f>data!S289</f>
        <v>1.299857616424561</v>
      </c>
      <c r="S289" s="7">
        <f t="shared" si="4"/>
        <v>7.0203040405627215</v>
      </c>
      <c r="T289" s="52">
        <f>data!F289</f>
        <v>0</v>
      </c>
      <c r="U289" s="34">
        <f>data!G289</f>
        <v>20</v>
      </c>
      <c r="V289" s="10" t="str">
        <f>VLOOKUP(A289,fantacalcio!A:N,4, FALSE)</f>
        <v>Dc</v>
      </c>
    </row>
    <row r="290" spans="1:22" x14ac:dyDescent="0.25">
      <c r="A290" s="33" t="str">
        <f>data!A290</f>
        <v>Kalulu</v>
      </c>
      <c r="B290" s="34" t="str">
        <f>data!B290</f>
        <v>D</v>
      </c>
      <c r="C290" s="10" t="str">
        <f>data!C290</f>
        <v>Milan</v>
      </c>
      <c r="D290" s="10" t="str">
        <f>data!D290</f>
        <v>Juventus</v>
      </c>
      <c r="E290" s="10">
        <f>data!E290</f>
        <v>1</v>
      </c>
      <c r="F290" s="31">
        <f>data!H290</f>
        <v>5.8843694026660227</v>
      </c>
      <c r="G290" s="32">
        <f>data!I290</f>
        <v>0.56880426406860352</v>
      </c>
      <c r="H290" s="31">
        <f>data!J290</f>
        <v>5.8893486608374763</v>
      </c>
      <c r="I290" s="32">
        <f>data!K290</f>
        <v>0.63732361793518066</v>
      </c>
      <c r="J290" s="7" t="str">
        <f>IF(data!T290 &gt; 0,data!T290,"")</f>
        <v/>
      </c>
      <c r="K290" s="31">
        <f>data!L290</f>
        <v>6.0469980239868164</v>
      </c>
      <c r="L290" s="7">
        <f>data!M290</f>
        <v>0.68796288967132568</v>
      </c>
      <c r="M290" s="7">
        <f>data!N290</f>
        <v>-0.17308202385902399</v>
      </c>
      <c r="N290" s="32">
        <f>data!O290</f>
        <v>0.85520088672637939</v>
      </c>
      <c r="O290" s="31">
        <f>data!P290</f>
        <v>5.8462719917297363</v>
      </c>
      <c r="P290" s="7">
        <f>data!Q290</f>
        <v>1.071425080299377</v>
      </c>
      <c r="Q290" s="7">
        <f>data!R290</f>
        <v>2.9908031225204471E-2</v>
      </c>
      <c r="R290" s="32">
        <f>data!S290</f>
        <v>1.2998542785644529</v>
      </c>
      <c r="S290" s="7">
        <f t="shared" si="4"/>
        <v>7.1639958967078377</v>
      </c>
      <c r="T290" s="52">
        <f>data!F290</f>
        <v>0</v>
      </c>
      <c r="U290" s="34">
        <f>data!G290</f>
        <v>0</v>
      </c>
      <c r="V290" s="10" t="str">
        <f>VLOOKUP(A290,fantacalcio!A:N,4, FALSE)</f>
        <v>Dd;Dc</v>
      </c>
    </row>
    <row r="291" spans="1:22" x14ac:dyDescent="0.25">
      <c r="A291" s="33" t="str">
        <f>data!A291</f>
        <v>Thiaw</v>
      </c>
      <c r="B291" s="34" t="str">
        <f>data!B291</f>
        <v>D</v>
      </c>
      <c r="C291" s="10" t="str">
        <f>data!C291</f>
        <v>Milan</v>
      </c>
      <c r="D291" s="10" t="str">
        <f>data!D291</f>
        <v>Juventus</v>
      </c>
      <c r="E291" s="10">
        <f>data!E291</f>
        <v>1</v>
      </c>
      <c r="F291" s="31">
        <f>data!H291</f>
        <v>5.8217753592245911</v>
      </c>
      <c r="G291" s="32">
        <f>data!I291</f>
        <v>0.63653731346130371</v>
      </c>
      <c r="H291" s="31">
        <f>data!J291</f>
        <v>5.7456387820848898</v>
      </c>
      <c r="I291" s="32">
        <f>data!K291</f>
        <v>0.63402891159057617</v>
      </c>
      <c r="J291" s="7" t="str">
        <f>IF(data!T291 &gt; 0,data!T291,"")</f>
        <v/>
      </c>
      <c r="K291" s="31">
        <f>data!L291</f>
        <v>6.1111741065979004</v>
      </c>
      <c r="L291" s="7">
        <f>data!M291</f>
        <v>0.77557885646820068</v>
      </c>
      <c r="M291" s="7">
        <f>data!N291</f>
        <v>-0.27168604731559748</v>
      </c>
      <c r="N291" s="32">
        <f>data!O291</f>
        <v>0.83400845527648926</v>
      </c>
      <c r="O291" s="31">
        <f>data!P291</f>
        <v>5.9280581474304199</v>
      </c>
      <c r="P291" s="7">
        <f>data!Q291</f>
        <v>1.108610987663269</v>
      </c>
      <c r="Q291" s="7">
        <f>data!R291</f>
        <v>-0.1221867501735687</v>
      </c>
      <c r="R291" s="32">
        <f>data!S291</f>
        <v>1.299836397171021</v>
      </c>
      <c r="S291" s="7">
        <f t="shared" si="4"/>
        <v>7.0136966052660421</v>
      </c>
      <c r="T291" s="52">
        <f>data!F291</f>
        <v>1</v>
      </c>
      <c r="U291" s="34">
        <f>data!G291</f>
        <v>90</v>
      </c>
      <c r="V291" s="10" t="str">
        <f>VLOOKUP(A291,fantacalcio!A:N,4, FALSE)</f>
        <v>Dc</v>
      </c>
    </row>
    <row r="292" spans="1:22" x14ac:dyDescent="0.25">
      <c r="A292" s="33" t="str">
        <f>data!A292</f>
        <v>Kjaer</v>
      </c>
      <c r="B292" s="34" t="str">
        <f>data!B292</f>
        <v>D</v>
      </c>
      <c r="C292" s="10" t="str">
        <f>data!C292</f>
        <v>Milan</v>
      </c>
      <c r="D292" s="10" t="str">
        <f>data!D292</f>
        <v>Juventus</v>
      </c>
      <c r="E292" s="10">
        <f>data!E292</f>
        <v>1</v>
      </c>
      <c r="F292" s="31">
        <f>data!H292</f>
        <v>5.7303601339678218</v>
      </c>
      <c r="G292" s="32">
        <f>data!I292</f>
        <v>0.5467381477355957</v>
      </c>
      <c r="H292" s="31">
        <f>data!J292</f>
        <v>5.5604664807106046</v>
      </c>
      <c r="I292" s="32">
        <f>data!K292</f>
        <v>0.55403947830200195</v>
      </c>
      <c r="J292" s="7" t="str">
        <f>IF(data!T292 &gt; 0,data!T292,"")</f>
        <v/>
      </c>
      <c r="K292" s="31">
        <f>data!L292</f>
        <v>5.9439516067504883</v>
      </c>
      <c r="L292" s="7">
        <f>data!M292</f>
        <v>0.66818708181381226</v>
      </c>
      <c r="M292" s="7">
        <f>data!N292</f>
        <v>-0.23340147733688349</v>
      </c>
      <c r="N292" s="32">
        <f>data!O292</f>
        <v>0.86798751354217529</v>
      </c>
      <c r="O292" s="31">
        <f>data!P292</f>
        <v>5.9049897193908691</v>
      </c>
      <c r="P292" s="7">
        <f>data!Q292</f>
        <v>0.97120404243469238</v>
      </c>
      <c r="Q292" s="7">
        <f>data!R292</f>
        <v>-0.25955158472061157</v>
      </c>
      <c r="R292" s="32">
        <f>data!S292</f>
        <v>1.29980456829071</v>
      </c>
      <c r="S292" s="7">
        <f t="shared" si="4"/>
        <v>6.6685454373146085</v>
      </c>
      <c r="T292" s="52">
        <f>data!F292</f>
        <v>0</v>
      </c>
      <c r="U292" s="34">
        <f>data!G292</f>
        <v>30</v>
      </c>
      <c r="V292" s="10" t="str">
        <f>VLOOKUP(A292,fantacalcio!A:N,4, FALSE)</f>
        <v>Dc</v>
      </c>
    </row>
    <row r="293" spans="1:22" x14ac:dyDescent="0.25">
      <c r="A293" s="33" t="str">
        <f>data!A293</f>
        <v>Pulisic</v>
      </c>
      <c r="B293" s="34" t="str">
        <f>data!B293</f>
        <v>C</v>
      </c>
      <c r="C293" s="10" t="str">
        <f>data!C293</f>
        <v>Milan</v>
      </c>
      <c r="D293" s="10" t="str">
        <f>data!D293</f>
        <v>Juventus</v>
      </c>
      <c r="E293" s="10">
        <f>data!E293</f>
        <v>1</v>
      </c>
      <c r="F293" s="31">
        <f>data!H293</f>
        <v>6.2693229752432016</v>
      </c>
      <c r="G293" s="32">
        <f>data!I293</f>
        <v>0.63441586494445801</v>
      </c>
      <c r="H293" s="31">
        <f>data!J293</f>
        <v>7.1684228588323622</v>
      </c>
      <c r="I293" s="32">
        <f>data!K293</f>
        <v>1.490687370300293</v>
      </c>
      <c r="J293" s="7" t="str">
        <f>IF(data!T293 &gt; 0,data!T293,"")</f>
        <v/>
      </c>
      <c r="K293" s="31">
        <f>data!L293</f>
        <v>6.0606451034545898</v>
      </c>
      <c r="L293" s="7">
        <f>data!M293</f>
        <v>0.69168180227279663</v>
      </c>
      <c r="M293" s="7">
        <f>data!N293</f>
        <v>0.21982559561729431</v>
      </c>
      <c r="N293" s="32">
        <f>data!O293</f>
        <v>0.72035449743270874</v>
      </c>
      <c r="O293" s="31">
        <f>data!P293</f>
        <v>5.5771055221557617</v>
      </c>
      <c r="P293" s="7">
        <f>data!Q293</f>
        <v>1.4864931106567381</v>
      </c>
      <c r="Q293" s="7">
        <f>data!R293</f>
        <v>0.69730401039123535</v>
      </c>
      <c r="R293" s="32">
        <f>data!S293</f>
        <v>1.299936771392822</v>
      </c>
      <c r="S293" s="7">
        <f t="shared" si="4"/>
        <v>10.149797599432947</v>
      </c>
      <c r="T293" s="52">
        <f>data!F293</f>
        <v>1</v>
      </c>
      <c r="U293" s="34">
        <f>data!G293</f>
        <v>80</v>
      </c>
      <c r="V293" s="10" t="str">
        <f>VLOOKUP(A293,fantacalcio!A:N,4, FALSE)</f>
        <v>T;A</v>
      </c>
    </row>
    <row r="294" spans="1:22" x14ac:dyDescent="0.25">
      <c r="A294" s="33" t="str">
        <f>data!A294</f>
        <v>Loftus-Cheek</v>
      </c>
      <c r="B294" s="34" t="str">
        <f>data!B294</f>
        <v>C</v>
      </c>
      <c r="C294" s="10" t="str">
        <f>data!C294</f>
        <v>Milan</v>
      </c>
      <c r="D294" s="10" t="str">
        <f>data!D294</f>
        <v>Juventus</v>
      </c>
      <c r="E294" s="10">
        <f>data!E294</f>
        <v>1</v>
      </c>
      <c r="F294" s="31">
        <f>data!H294</f>
        <v>6.204688750231778</v>
      </c>
      <c r="G294" s="32">
        <f>data!I294</f>
        <v>0.48013949394226069</v>
      </c>
      <c r="H294" s="31">
        <f>data!J294</f>
        <v>6.5661871815260966</v>
      </c>
      <c r="I294" s="32">
        <f>data!K294</f>
        <v>0.80525994300842285</v>
      </c>
      <c r="J294" s="7" t="str">
        <f>IF(data!T294 &gt; 0,data!T294,"")</f>
        <v/>
      </c>
      <c r="K294" s="31">
        <f>data!L294</f>
        <v>6.0997476577758789</v>
      </c>
      <c r="L294" s="7">
        <f>data!M294</f>
        <v>0.53475850820541382</v>
      </c>
      <c r="M294" s="7">
        <f>data!N294</f>
        <v>0.14386531710624689</v>
      </c>
      <c r="N294" s="32">
        <f>data!O294</f>
        <v>0.86031115055084229</v>
      </c>
      <c r="O294" s="31">
        <f>data!P294</f>
        <v>5.8673176765441886</v>
      </c>
      <c r="P294" s="7">
        <f>data!Q294</f>
        <v>0.98621970415115356</v>
      </c>
      <c r="Q294" s="7">
        <f>data!R294</f>
        <v>0.49299728870391851</v>
      </c>
      <c r="R294" s="32">
        <f>data!S294</f>
        <v>1.299914956092834</v>
      </c>
      <c r="S294" s="7">
        <f t="shared" si="4"/>
        <v>8.1767070675429423</v>
      </c>
      <c r="T294" s="52">
        <f>data!F294</f>
        <v>0</v>
      </c>
      <c r="U294" s="34">
        <f>data!G294</f>
        <v>50</v>
      </c>
      <c r="V294" s="10" t="str">
        <f>VLOOKUP(A294,fantacalcio!A:N,4, FALSE)</f>
        <v>C</v>
      </c>
    </row>
    <row r="295" spans="1:22" x14ac:dyDescent="0.25">
      <c r="A295" s="33" t="str">
        <f>data!A295</f>
        <v>Bennacer</v>
      </c>
      <c r="B295" s="34" t="str">
        <f>data!B295</f>
        <v>C</v>
      </c>
      <c r="C295" s="10" t="str">
        <f>data!C295</f>
        <v>Milan</v>
      </c>
      <c r="D295" s="10" t="str">
        <f>data!D295</f>
        <v>Juventus</v>
      </c>
      <c r="E295" s="10">
        <f>data!E295</f>
        <v>1</v>
      </c>
      <c r="F295" s="31">
        <f>data!H295</f>
        <v>6.1232201811108169</v>
      </c>
      <c r="G295" s="32">
        <f>data!I295</f>
        <v>0.4560694694519043</v>
      </c>
      <c r="H295" s="31">
        <f>data!J295</f>
        <v>6.3943037953989688</v>
      </c>
      <c r="I295" s="32">
        <f>data!K295</f>
        <v>0.70187163352966309</v>
      </c>
      <c r="J295" s="7" t="str">
        <f>IF(data!T295 &gt; 0,data!T295,"")</f>
        <v/>
      </c>
      <c r="K295" s="31">
        <f>data!L295</f>
        <v>6.0570588111877441</v>
      </c>
      <c r="L295" s="7">
        <f>data!M295</f>
        <v>0.51755207777023315</v>
      </c>
      <c r="M295" s="7">
        <f>data!N295</f>
        <v>9.3945525586605072E-2</v>
      </c>
      <c r="N295" s="32">
        <f>data!O295</f>
        <v>0.8929639458656311</v>
      </c>
      <c r="O295" s="31">
        <f>data!P295</f>
        <v>5.8773226737976074</v>
      </c>
      <c r="P295" s="7">
        <f>data!Q295</f>
        <v>0.94020175933837891</v>
      </c>
      <c r="Q295" s="7">
        <f>data!R295</f>
        <v>0.39207124710083008</v>
      </c>
      <c r="R295" s="32">
        <f>data!S295</f>
        <v>1.299904346466064</v>
      </c>
      <c r="S295" s="7">
        <f t="shared" si="4"/>
        <v>7.7980470624582949</v>
      </c>
      <c r="T295" s="52">
        <f>data!F295</f>
        <v>0</v>
      </c>
      <c r="U295" s="34">
        <f>data!G295</f>
        <v>0</v>
      </c>
      <c r="V295" s="10" t="str">
        <f>VLOOKUP(A295,fantacalcio!A:N,4, FALSE)</f>
        <v>M;C</v>
      </c>
    </row>
    <row r="296" spans="1:22" x14ac:dyDescent="0.25">
      <c r="A296" s="33" t="str">
        <f>data!A296</f>
        <v>Reijnders</v>
      </c>
      <c r="B296" s="34" t="str">
        <f>data!B296</f>
        <v>C</v>
      </c>
      <c r="C296" s="10" t="str">
        <f>data!C296</f>
        <v>Milan</v>
      </c>
      <c r="D296" s="10" t="str">
        <f>data!D296</f>
        <v>Juventus</v>
      </c>
      <c r="E296" s="10">
        <f>data!E296</f>
        <v>1</v>
      </c>
      <c r="F296" s="31">
        <f>data!H296</f>
        <v>6.1018011467466016</v>
      </c>
      <c r="G296" s="32">
        <f>data!I296</f>
        <v>0.45618653297424322</v>
      </c>
      <c r="H296" s="31">
        <f>data!J296</f>
        <v>6.3473022431032833</v>
      </c>
      <c r="I296" s="32">
        <f>data!K296</f>
        <v>0.68883657455444336</v>
      </c>
      <c r="J296" s="7" t="str">
        <f>IF(data!T296 &gt; 0,data!T296,"")</f>
        <v/>
      </c>
      <c r="K296" s="31">
        <f>data!L296</f>
        <v>6.0508527755737296</v>
      </c>
      <c r="L296" s="7">
        <f>data!M296</f>
        <v>0.52174502611160278</v>
      </c>
      <c r="M296" s="7">
        <f>data!N296</f>
        <v>7.1799002587795258E-2</v>
      </c>
      <c r="N296" s="32">
        <f>data!O296</f>
        <v>0.89365589618682861</v>
      </c>
      <c r="O296" s="31">
        <f>data!P296</f>
        <v>5.860659122467041</v>
      </c>
      <c r="P296" s="7">
        <f>data!Q296</f>
        <v>0.93886524438858032</v>
      </c>
      <c r="Q296" s="7">
        <f>data!R296</f>
        <v>0.37122213840484619</v>
      </c>
      <c r="R296" s="32">
        <f>data!S296</f>
        <v>1.299901962280273</v>
      </c>
      <c r="S296" s="7">
        <f t="shared" si="4"/>
        <v>7.72497539221217</v>
      </c>
      <c r="T296" s="52">
        <f>data!F296</f>
        <v>1</v>
      </c>
      <c r="U296" s="34">
        <f>data!G296</f>
        <v>90</v>
      </c>
      <c r="V296" s="10" t="str">
        <f>VLOOKUP(A296,fantacalcio!A:N,4, FALSE)</f>
        <v>M;C</v>
      </c>
    </row>
    <row r="297" spans="1:22" x14ac:dyDescent="0.25">
      <c r="A297" s="33" t="str">
        <f>data!A297</f>
        <v>Chukwueze</v>
      </c>
      <c r="B297" s="34" t="str">
        <f>data!B297</f>
        <v>C</v>
      </c>
      <c r="C297" s="10" t="str">
        <f>data!C297</f>
        <v>Milan</v>
      </c>
      <c r="D297" s="10" t="str">
        <f>data!D297</f>
        <v>Juventus</v>
      </c>
      <c r="E297" s="10">
        <f>data!E297</f>
        <v>1</v>
      </c>
      <c r="F297" s="31">
        <f>data!H297</f>
        <v>5.8891505308302614</v>
      </c>
      <c r="G297" s="32">
        <f>data!I297</f>
        <v>0.35784292221069341</v>
      </c>
      <c r="H297" s="31">
        <f>data!J297</f>
        <v>6.0195937259077539</v>
      </c>
      <c r="I297" s="32">
        <f>data!K297</f>
        <v>0.46410512924194341</v>
      </c>
      <c r="J297" s="7" t="str">
        <f>IF(data!T297 &gt; 0,data!T297,"")</f>
        <v/>
      </c>
      <c r="K297" s="31">
        <f>data!L297</f>
        <v>5.8151125907897949</v>
      </c>
      <c r="L297" s="7">
        <f>data!M297</f>
        <v>0.4000256359577179</v>
      </c>
      <c r="M297" s="7">
        <f>data!N297</f>
        <v>0.13621979951858521</v>
      </c>
      <c r="N297" s="32">
        <f>data!O297</f>
        <v>1.000457763671875</v>
      </c>
      <c r="O297" s="31">
        <f>data!P297</f>
        <v>5.7265472412109384</v>
      </c>
      <c r="P297" s="7">
        <f>data!Q297</f>
        <v>0.65773600339889526</v>
      </c>
      <c r="Q297" s="7">
        <f>data!R297</f>
        <v>0.32212162017822271</v>
      </c>
      <c r="R297" s="32">
        <f>data!S297</f>
        <v>1.2998864650726321</v>
      </c>
      <c r="S297" s="7">
        <f t="shared" si="4"/>
        <v>6.9478039843916406</v>
      </c>
      <c r="T297" s="52">
        <f>data!F297</f>
        <v>0</v>
      </c>
      <c r="U297" s="34">
        <f>data!G297</f>
        <v>60</v>
      </c>
      <c r="V297" s="10" t="str">
        <f>VLOOKUP(A297,fantacalcio!A:N,4, FALSE)</f>
        <v>W;A</v>
      </c>
    </row>
    <row r="298" spans="1:22" x14ac:dyDescent="0.25">
      <c r="A298" s="33" t="str">
        <f>data!A298</f>
        <v>Musah</v>
      </c>
      <c r="B298" s="34" t="str">
        <f>data!B298</f>
        <v>C</v>
      </c>
      <c r="C298" s="10" t="str">
        <f>data!C298</f>
        <v>Milan</v>
      </c>
      <c r="D298" s="10" t="str">
        <f>data!D298</f>
        <v>Juventus</v>
      </c>
      <c r="E298" s="10">
        <f>data!E298</f>
        <v>1</v>
      </c>
      <c r="F298" s="31">
        <f>data!H298</f>
        <v>5.9838340512400263</v>
      </c>
      <c r="G298" s="32">
        <f>data!I298</f>
        <v>0.31099796295166021</v>
      </c>
      <c r="H298" s="31">
        <f>data!J298</f>
        <v>5.9909833057310173</v>
      </c>
      <c r="I298" s="32">
        <f>data!K298</f>
        <v>0.3299405574798584</v>
      </c>
      <c r="J298" s="7" t="str">
        <f>IF(data!T298 &gt; 0,data!T298,"")</f>
        <v/>
      </c>
      <c r="K298" s="31">
        <f>data!L298</f>
        <v>6.0333318710327148</v>
      </c>
      <c r="L298" s="7">
        <f>data!M298</f>
        <v>0.38335123658180242</v>
      </c>
      <c r="M298" s="7">
        <f>data!N298</f>
        <v>-9.5344476401805878E-2</v>
      </c>
      <c r="N298" s="32">
        <f>data!O298</f>
        <v>1.0633565187454219</v>
      </c>
      <c r="O298" s="31">
        <f>data!P298</f>
        <v>5.9751439094543457</v>
      </c>
      <c r="P298" s="7">
        <f>data!Q298</f>
        <v>0.55646723508834839</v>
      </c>
      <c r="Q298" s="7">
        <f>data!R298</f>
        <v>2.1183431148529049E-2</v>
      </c>
      <c r="R298" s="32">
        <f>data!S298</f>
        <v>1.2998447418212891</v>
      </c>
      <c r="S298" s="7">
        <f t="shared" si="4"/>
        <v>6.6508644206907341</v>
      </c>
      <c r="T298" s="52">
        <f>data!F298</f>
        <v>1</v>
      </c>
      <c r="U298" s="34">
        <f>data!G298</f>
        <v>80</v>
      </c>
      <c r="V298" s="10" t="str">
        <f>VLOOKUP(A298,fantacalcio!A:N,4, FALSE)</f>
        <v>C</v>
      </c>
    </row>
    <row r="299" spans="1:22" x14ac:dyDescent="0.25">
      <c r="A299" s="33" t="str">
        <f>data!A299</f>
        <v>Adli</v>
      </c>
      <c r="B299" s="34" t="str">
        <f>data!B299</f>
        <v>C</v>
      </c>
      <c r="C299" s="10" t="str">
        <f>data!C299</f>
        <v>Milan</v>
      </c>
      <c r="D299" s="10" t="str">
        <f>data!D299</f>
        <v>Juventus</v>
      </c>
      <c r="E299" s="10">
        <f>data!E299</f>
        <v>1</v>
      </c>
      <c r="F299" s="31">
        <f>data!H299</f>
        <v>5.9605485592250957</v>
      </c>
      <c r="G299" s="32">
        <f>data!I299</f>
        <v>0.36539769172668463</v>
      </c>
      <c r="H299" s="31">
        <f>data!J299</f>
        <v>5.9648488365013996</v>
      </c>
      <c r="I299" s="32">
        <f>data!K299</f>
        <v>0.41594743728637701</v>
      </c>
      <c r="J299" s="7" t="str">
        <f>IF(data!T299 &gt; 0,data!T299,"")</f>
        <v/>
      </c>
      <c r="K299" s="31">
        <f>data!L299</f>
        <v>6.0256171226501456</v>
      </c>
      <c r="L299" s="7">
        <f>data!M299</f>
        <v>0.4479733407497406</v>
      </c>
      <c r="M299" s="7">
        <f>data!N299</f>
        <v>-0.1070620268583298</v>
      </c>
      <c r="N299" s="32">
        <f>data!O299</f>
        <v>1.011415362358093</v>
      </c>
      <c r="O299" s="31">
        <f>data!P299</f>
        <v>5.9346251487731934</v>
      </c>
      <c r="P299" s="7">
        <f>data!Q299</f>
        <v>0.69864916801452637</v>
      </c>
      <c r="Q299" s="7">
        <f>data!R299</f>
        <v>3.2189428806304932E-2</v>
      </c>
      <c r="R299" s="32">
        <f>data!S299</f>
        <v>1.299851179122925</v>
      </c>
      <c r="S299" s="7">
        <f t="shared" si="4"/>
        <v>6.7967437110741535</v>
      </c>
      <c r="T299" s="52">
        <f>data!F299</f>
        <v>1</v>
      </c>
      <c r="U299" s="34">
        <f>data!G299</f>
        <v>80</v>
      </c>
      <c r="V299" s="10" t="str">
        <f>VLOOKUP(A299,fantacalcio!A:N,4, FALSE)</f>
        <v>T</v>
      </c>
    </row>
    <row r="300" spans="1:22" x14ac:dyDescent="0.25">
      <c r="A300" s="33" t="str">
        <f>data!A300</f>
        <v>Krunic</v>
      </c>
      <c r="B300" s="34" t="str">
        <f>data!B300</f>
        <v>C</v>
      </c>
      <c r="C300" s="10" t="str">
        <f>data!C300</f>
        <v>Milan</v>
      </c>
      <c r="D300" s="10" t="str">
        <f>data!D300</f>
        <v>Juventus</v>
      </c>
      <c r="E300" s="10">
        <f>data!E300</f>
        <v>1</v>
      </c>
      <c r="F300" s="31">
        <f>data!H300</f>
        <v>5.9618957273637703</v>
      </c>
      <c r="G300" s="32">
        <f>data!I300</f>
        <v>0.3762974739074707</v>
      </c>
      <c r="H300" s="31">
        <f>data!J300</f>
        <v>5.9483233490511553</v>
      </c>
      <c r="I300" s="32">
        <f>data!K300</f>
        <v>0.40709376335144037</v>
      </c>
      <c r="J300" s="7" t="str">
        <f>IF(data!T300 &gt; 0,data!T300,"")</f>
        <v/>
      </c>
      <c r="K300" s="31">
        <f>data!L300</f>
        <v>6.0388627052307129</v>
      </c>
      <c r="L300" s="7">
        <f>data!M300</f>
        <v>0.46255773305892939</v>
      </c>
      <c r="M300" s="7">
        <f>data!N300</f>
        <v>-0.1225466504693031</v>
      </c>
      <c r="N300" s="32">
        <f>data!O300</f>
        <v>1.0033929347991939</v>
      </c>
      <c r="O300" s="31">
        <f>data!P300</f>
        <v>5.9473209381103516</v>
      </c>
      <c r="P300" s="7">
        <f>data!Q300</f>
        <v>0.69142544269561768</v>
      </c>
      <c r="Q300" s="7">
        <f>data!R300</f>
        <v>1.079052686691284E-3</v>
      </c>
      <c r="R300" s="32">
        <f>data!S300</f>
        <v>1.299845933914185</v>
      </c>
      <c r="S300" s="7">
        <f t="shared" si="4"/>
        <v>6.7625108757540362</v>
      </c>
      <c r="T300" s="52">
        <f>data!F300</f>
        <v>0</v>
      </c>
      <c r="U300" s="34">
        <f>data!G300</f>
        <v>0</v>
      </c>
      <c r="V300" s="10" t="str">
        <f>VLOOKUP(A300,fantacalcio!A:N,4, FALSE)</f>
        <v>M;C</v>
      </c>
    </row>
    <row r="301" spans="1:22" x14ac:dyDescent="0.25">
      <c r="A301" s="33" t="str">
        <f>data!A301</f>
        <v>Romero L.</v>
      </c>
      <c r="B301" s="34" t="str">
        <f>data!B301</f>
        <v>C</v>
      </c>
      <c r="C301" s="10" t="str">
        <f>data!C301</f>
        <v>Milan</v>
      </c>
      <c r="D301" s="10" t="str">
        <f>data!D301</f>
        <v>Juventus</v>
      </c>
      <c r="E301" s="10">
        <f>data!E301</f>
        <v>1</v>
      </c>
      <c r="F301" s="31">
        <f>data!H301</f>
        <v>5.9023072078106154</v>
      </c>
      <c r="G301" s="32">
        <f>data!I301</f>
        <v>0.4309847354888916</v>
      </c>
      <c r="H301" s="31">
        <f>data!J301</f>
        <v>5.9197623224698086</v>
      </c>
      <c r="I301" s="32">
        <f>data!K301</f>
        <v>0.5442497730255127</v>
      </c>
      <c r="J301" s="7" t="str">
        <f>IF(data!T301 &gt; 0,data!T301,"")</f>
        <v/>
      </c>
      <c r="K301" s="31">
        <f>data!L301</f>
        <v>5.9334068298339844</v>
      </c>
      <c r="L301" s="7">
        <f>data!M301</f>
        <v>0.51434081792831421</v>
      </c>
      <c r="M301" s="7">
        <f>data!N301</f>
        <v>-4.4555336236953742E-2</v>
      </c>
      <c r="N301" s="32">
        <f>data!O301</f>
        <v>0.94975483417510986</v>
      </c>
      <c r="O301" s="31">
        <f>data!P301</f>
        <v>5.7243332862854004</v>
      </c>
      <c r="P301" s="7">
        <f>data!Q301</f>
        <v>0.85585737228393555</v>
      </c>
      <c r="Q301" s="7">
        <f>data!R301</f>
        <v>0.16860425472259519</v>
      </c>
      <c r="R301" s="32">
        <f>data!S301</f>
        <v>1.299858093261719</v>
      </c>
      <c r="S301" s="7">
        <f t="shared" si="4"/>
        <v>7.008261868520834</v>
      </c>
      <c r="T301" s="52">
        <f>data!F301</f>
        <v>0</v>
      </c>
      <c r="U301" s="34">
        <f>data!G301</f>
        <v>25</v>
      </c>
      <c r="V301" s="10" t="str">
        <f>VLOOKUP(A301,fantacalcio!A:N,4, FALSE)</f>
        <v>W</v>
      </c>
    </row>
    <row r="302" spans="1:22" x14ac:dyDescent="0.25">
      <c r="A302" s="33" t="str">
        <f>data!A302</f>
        <v>Pobega</v>
      </c>
      <c r="B302" s="34" t="str">
        <f>data!B302</f>
        <v>C</v>
      </c>
      <c r="C302" s="10" t="str">
        <f>data!C302</f>
        <v>Milan</v>
      </c>
      <c r="D302" s="10" t="str">
        <f>data!D302</f>
        <v>Juventus</v>
      </c>
      <c r="E302" s="10">
        <f>data!E302</f>
        <v>1</v>
      </c>
      <c r="F302" s="31">
        <f>data!H302</f>
        <v>5.9158999842590898</v>
      </c>
      <c r="G302" s="32">
        <f>data!I302</f>
        <v>0.2418098449707031</v>
      </c>
      <c r="H302" s="31">
        <f>data!J302</f>
        <v>5.8975579585473348</v>
      </c>
      <c r="I302" s="32">
        <f>data!K302</f>
        <v>0.23135280609130859</v>
      </c>
      <c r="J302" s="7" t="str">
        <f>IF(data!T302 &gt; 0,data!T302,"")</f>
        <v/>
      </c>
      <c r="K302" s="31">
        <f>data!L302</f>
        <v>5.9748382568359384</v>
      </c>
      <c r="L302" s="7">
        <f>data!M302</f>
        <v>0.30655136704444891</v>
      </c>
      <c r="M302" s="7">
        <f>data!N302</f>
        <v>-0.14191070199012759</v>
      </c>
      <c r="N302" s="32">
        <f>data!O302</f>
        <v>1.140307664871216</v>
      </c>
      <c r="O302" s="31">
        <f>data!P302</f>
        <v>5.9671783447265616</v>
      </c>
      <c r="P302" s="7">
        <f>data!Q302</f>
        <v>0.40468525886535639</v>
      </c>
      <c r="Q302" s="7">
        <f>data!R302</f>
        <v>-0.12746340036392209</v>
      </c>
      <c r="R302" s="32">
        <f>data!S302</f>
        <v>1.2998092174530029</v>
      </c>
      <c r="S302" s="7">
        <f t="shared" si="4"/>
        <v>6.360263570729952</v>
      </c>
      <c r="T302" s="52">
        <f>data!F302</f>
        <v>0</v>
      </c>
      <c r="U302" s="34">
        <f>data!G302</f>
        <v>60</v>
      </c>
      <c r="V302" s="10" t="str">
        <f>VLOOKUP(A302,fantacalcio!A:N,4, FALSE)</f>
        <v>C</v>
      </c>
    </row>
    <row r="303" spans="1:22" x14ac:dyDescent="0.25">
      <c r="A303" s="33" t="str">
        <f>data!A303</f>
        <v>Rafael Leao</v>
      </c>
      <c r="B303" s="34" t="str">
        <f>data!B303</f>
        <v>A</v>
      </c>
      <c r="C303" s="10" t="str">
        <f>data!C303</f>
        <v>Milan</v>
      </c>
      <c r="D303" s="10" t="str">
        <f>data!D303</f>
        <v>Juventus</v>
      </c>
      <c r="E303" s="10">
        <f>data!E303</f>
        <v>1</v>
      </c>
      <c r="F303" s="31">
        <f>data!H303</f>
        <v>6.4128932683041384</v>
      </c>
      <c r="G303" s="32">
        <f>data!I303</f>
        <v>0.62210321426391602</v>
      </c>
      <c r="H303" s="31">
        <f>data!J303</f>
        <v>7.4279366011841601</v>
      </c>
      <c r="I303" s="32">
        <f>data!K303</f>
        <v>1.5670890808105471</v>
      </c>
      <c r="J303" s="7" t="str">
        <f>IF(data!T303 &gt; 0,data!T303,"")</f>
        <v/>
      </c>
      <c r="K303" s="31">
        <f>data!L303</f>
        <v>6.3062443733215332</v>
      </c>
      <c r="L303" s="7">
        <f>data!M303</f>
        <v>0.69885647296905518</v>
      </c>
      <c r="M303" s="7">
        <f>data!N303</f>
        <v>0.11158341914415359</v>
      </c>
      <c r="N303" s="32">
        <f>data!O303</f>
        <v>0.73459148406982422</v>
      </c>
      <c r="O303" s="31">
        <f>data!P303</f>
        <v>5.7212629318237296</v>
      </c>
      <c r="P303" s="7">
        <f>data!Q303</f>
        <v>1.515778660774231</v>
      </c>
      <c r="Q303" s="7">
        <f>data!R303</f>
        <v>0.72557473182678223</v>
      </c>
      <c r="R303" s="32">
        <f>data!S303</f>
        <v>1.2999391555786131</v>
      </c>
      <c r="S303" s="7">
        <f t="shared" si="4"/>
        <v>10.562114762805255</v>
      </c>
      <c r="T303" s="52">
        <f>data!F303</f>
        <v>1</v>
      </c>
      <c r="U303" s="34">
        <f>data!G303</f>
        <v>90</v>
      </c>
      <c r="V303" s="10" t="str">
        <f>VLOOKUP(A303,fantacalcio!A:N,4, FALSE)</f>
        <v>A</v>
      </c>
    </row>
    <row r="304" spans="1:22" x14ac:dyDescent="0.25">
      <c r="A304" s="33" t="str">
        <f>data!A304</f>
        <v>Giroud</v>
      </c>
      <c r="B304" s="34" t="str">
        <f>data!B304</f>
        <v>A</v>
      </c>
      <c r="C304" s="10" t="str">
        <f>data!C304</f>
        <v>Milan</v>
      </c>
      <c r="D304" s="10" t="str">
        <f>data!D304</f>
        <v>Juventus</v>
      </c>
      <c r="E304" s="10">
        <f>data!E304</f>
        <v>1</v>
      </c>
      <c r="F304" s="31">
        <f>data!H304</f>
        <v>6.3478465555703716</v>
      </c>
      <c r="G304" s="32">
        <f>data!I304</f>
        <v>0.6262354850769043</v>
      </c>
      <c r="H304" s="31">
        <f>data!J304</f>
        <v>7.3344414718321476</v>
      </c>
      <c r="I304" s="32">
        <f>data!K304</f>
        <v>1.558669328689575</v>
      </c>
      <c r="J304" s="7" t="str">
        <f>IF(data!T304 &gt; 0,data!T304,"")</f>
        <v/>
      </c>
      <c r="K304" s="31">
        <f>data!L304</f>
        <v>6.2167477607727051</v>
      </c>
      <c r="L304" s="7">
        <f>data!M304</f>
        <v>0.69875240325927734</v>
      </c>
      <c r="M304" s="7">
        <f>data!N304</f>
        <v>0.1370900571346283</v>
      </c>
      <c r="N304" s="32">
        <f>data!O304</f>
        <v>0.73007702827453613</v>
      </c>
      <c r="O304" s="31">
        <f>data!P304</f>
        <v>5.6421842575073242</v>
      </c>
      <c r="P304" s="7">
        <f>data!Q304</f>
        <v>1.5150517225265501</v>
      </c>
      <c r="Q304" s="7">
        <f>data!R304</f>
        <v>0.72104752063751221</v>
      </c>
      <c r="R304" s="32">
        <f>data!S304</f>
        <v>1.2999386787414551</v>
      </c>
      <c r="S304" s="7">
        <f t="shared" si="4"/>
        <v>10.451780129211297</v>
      </c>
      <c r="T304" s="52">
        <f>data!F304</f>
        <v>1</v>
      </c>
      <c r="U304" s="34">
        <f>data!G304</f>
        <v>90</v>
      </c>
      <c r="V304" s="10" t="str">
        <f>VLOOKUP(A304,fantacalcio!A:N,4, FALSE)</f>
        <v>Pc</v>
      </c>
    </row>
    <row r="305" spans="1:22" x14ac:dyDescent="0.25">
      <c r="A305" s="33" t="str">
        <f>data!A305</f>
        <v>Okafor</v>
      </c>
      <c r="B305" s="34" t="str">
        <f>data!B305</f>
        <v>A</v>
      </c>
      <c r="C305" s="10" t="str">
        <f>data!C305</f>
        <v>Milan</v>
      </c>
      <c r="D305" s="10" t="str">
        <f>data!D305</f>
        <v>Juventus</v>
      </c>
      <c r="E305" s="10">
        <f>data!E305</f>
        <v>1</v>
      </c>
      <c r="F305" s="31">
        <f>data!H305</f>
        <v>6.1124979575350036</v>
      </c>
      <c r="G305" s="32">
        <f>data!I305</f>
        <v>0.44828677177429199</v>
      </c>
      <c r="H305" s="31">
        <f>data!J305</f>
        <v>6.5418071977611847</v>
      </c>
      <c r="I305" s="32">
        <f>data!K305</f>
        <v>0.84880638122558594</v>
      </c>
      <c r="J305" s="7" t="str">
        <f>IF(data!T305 &gt; 0,data!T305,"")</f>
        <v/>
      </c>
      <c r="K305" s="31">
        <f>data!L305</f>
        <v>6.002326488494873</v>
      </c>
      <c r="L305" s="7">
        <f>data!M305</f>
        <v>0.49555420875549322</v>
      </c>
      <c r="M305" s="7">
        <f>data!N305</f>
        <v>0.1629728972911835</v>
      </c>
      <c r="N305" s="32">
        <f>data!O305</f>
        <v>0.8867831826210022</v>
      </c>
      <c r="O305" s="31">
        <f>data!P305</f>
        <v>5.7229056358337402</v>
      </c>
      <c r="P305" s="7">
        <f>data!Q305</f>
        <v>0.95402497053146362</v>
      </c>
      <c r="Q305" s="7">
        <f>data!R305</f>
        <v>0.58181273937225342</v>
      </c>
      <c r="R305" s="32">
        <f>data!S305</f>
        <v>1.2999222278594971</v>
      </c>
      <c r="S305" s="7">
        <f t="shared" si="4"/>
        <v>8.2394199602123557</v>
      </c>
      <c r="T305" s="52">
        <f>data!F305</f>
        <v>0</v>
      </c>
      <c r="U305" s="34">
        <f>data!G305</f>
        <v>60</v>
      </c>
      <c r="V305" s="10" t="str">
        <f>VLOOKUP(A305,fantacalcio!A:N,4, FALSE)</f>
        <v>Pc</v>
      </c>
    </row>
    <row r="306" spans="1:22" x14ac:dyDescent="0.25">
      <c r="A306" s="33" t="str">
        <f>data!A306</f>
        <v>Jovic</v>
      </c>
      <c r="B306" s="34" t="str">
        <f>data!B306</f>
        <v>A</v>
      </c>
      <c r="C306" s="10" t="str">
        <f>data!C306</f>
        <v>Milan</v>
      </c>
      <c r="D306" s="10" t="str">
        <f>data!D306</f>
        <v>Juventus</v>
      </c>
      <c r="E306" s="10">
        <f>data!E306</f>
        <v>1</v>
      </c>
      <c r="F306" s="31">
        <f>data!H306</f>
        <v>5.9663159623107598</v>
      </c>
      <c r="G306" s="32">
        <f>data!I306</f>
        <v>0.55187344551086426</v>
      </c>
      <c r="H306" s="31">
        <f>data!J306</f>
        <v>6.4094591721955574</v>
      </c>
      <c r="I306" s="32">
        <f>data!K306</f>
        <v>0.9427180290222168</v>
      </c>
      <c r="J306" s="7" t="str">
        <f>IF(data!T306 &gt; 0,data!T306,"")</f>
        <v/>
      </c>
      <c r="K306" s="31">
        <f>data!L306</f>
        <v>5.6885004043579102</v>
      </c>
      <c r="L306" s="7">
        <f>data!M306</f>
        <v>0.56947892904281616</v>
      </c>
      <c r="M306" s="7">
        <f>data!N306</f>
        <v>0.35314148664474487</v>
      </c>
      <c r="N306" s="32">
        <f>data!O306</f>
        <v>0.78894799947738647</v>
      </c>
      <c r="O306" s="31">
        <f>data!P306</f>
        <v>5.4938840866088867</v>
      </c>
      <c r="P306" s="7">
        <f>data!Q306</f>
        <v>1.0527166128158569</v>
      </c>
      <c r="Q306" s="7">
        <f>data!R306</f>
        <v>0.58830052614212036</v>
      </c>
      <c r="R306" s="32">
        <f>data!S306</f>
        <v>1.299921989440918</v>
      </c>
      <c r="S306" s="7">
        <f t="shared" si="4"/>
        <v>8.294895230239991</v>
      </c>
      <c r="T306" s="52">
        <f>data!F306</f>
        <v>0</v>
      </c>
      <c r="U306" s="34">
        <f>data!G306</f>
        <v>50</v>
      </c>
      <c r="V306" s="10" t="str">
        <f>VLOOKUP(A306,fantacalcio!A:N,4, FALSE)</f>
        <v>Pc</v>
      </c>
    </row>
    <row r="307" spans="1:22" x14ac:dyDescent="0.25">
      <c r="A307" s="33" t="str">
        <f>data!A307</f>
        <v>Di Gregorio</v>
      </c>
      <c r="B307" s="34" t="str">
        <f>data!B307</f>
        <v>P</v>
      </c>
      <c r="C307" s="10" t="str">
        <f>data!C307</f>
        <v>Monza</v>
      </c>
      <c r="D307" s="10" t="str">
        <f>data!D307</f>
        <v>Roma</v>
      </c>
      <c r="E307" s="10">
        <f>data!E307</f>
        <v>0</v>
      </c>
      <c r="F307" s="31">
        <f>data!H307</f>
        <v>6.1268933271137538</v>
      </c>
      <c r="G307" s="32">
        <f>data!I307</f>
        <v>0.4786982536315918</v>
      </c>
      <c r="H307" s="31">
        <f>data!J307</f>
        <v>3.9695306244988031</v>
      </c>
      <c r="I307" s="32">
        <f>data!K307</f>
        <v>1.0816313028335569</v>
      </c>
      <c r="J307" s="7">
        <f>IF(data!T307 &gt; 0,data!T307,"")</f>
        <v>2.247791551053524</v>
      </c>
      <c r="K307" s="31">
        <f>data!L307</f>
        <v>6.0523362159729004</v>
      </c>
      <c r="L307" s="7">
        <f>data!M307</f>
        <v>0.54728603363037109</v>
      </c>
      <c r="M307" s="7">
        <f>data!N307</f>
        <v>0.1008293628692627</v>
      </c>
      <c r="N307" s="32">
        <f>data!O307</f>
        <v>1.1651661396026609</v>
      </c>
      <c r="O307" s="31">
        <f>data!P307</f>
        <v>4.842869758605957</v>
      </c>
      <c r="P307" s="7">
        <f>data!Q307</f>
        <v>1.367889404296875</v>
      </c>
      <c r="Q307" s="7">
        <f>data!R307</f>
        <v>-0.48199120163917542</v>
      </c>
      <c r="R307" s="32">
        <f>data!S307</f>
        <v>0.84078502655029297</v>
      </c>
      <c r="S307" s="7">
        <f t="shared" si="4"/>
        <v>1.8062680188316893</v>
      </c>
      <c r="T307" s="52">
        <f>data!F307</f>
        <v>1</v>
      </c>
      <c r="U307" s="34">
        <f>data!G307</f>
        <v>90</v>
      </c>
      <c r="V307" s="10" t="str">
        <f>VLOOKUP(A307,fantacalcio!A:N,4, FALSE)</f>
        <v>Por</v>
      </c>
    </row>
    <row r="308" spans="1:22" x14ac:dyDescent="0.25">
      <c r="A308" s="33" t="str">
        <f>data!A308</f>
        <v>Sorrentino A.</v>
      </c>
      <c r="B308" s="34" t="str">
        <f>data!B308</f>
        <v>P</v>
      </c>
      <c r="C308" s="10" t="str">
        <f>data!C308</f>
        <v>Monza</v>
      </c>
      <c r="D308" s="10" t="str">
        <f>data!D308</f>
        <v>Roma</v>
      </c>
      <c r="E308" s="10">
        <f>data!E308</f>
        <v>0</v>
      </c>
      <c r="F308" s="31">
        <f>data!H308</f>
        <v>6.0621484442226281</v>
      </c>
      <c r="G308" s="32">
        <f>data!I308</f>
        <v>0.47787714004516602</v>
      </c>
      <c r="H308" s="31">
        <f>data!J308</f>
        <v>3.3772507988476281</v>
      </c>
      <c r="I308" s="32">
        <f>data!K308</f>
        <v>1.2142103910446169</v>
      </c>
      <c r="J308" s="7">
        <f>IF(data!T308 &gt; 0,data!T308,"")</f>
        <v>0.76109566725790501</v>
      </c>
      <c r="K308" s="31">
        <f>data!L308</f>
        <v>6.0294780731201172</v>
      </c>
      <c r="L308" s="7">
        <f>data!M308</f>
        <v>0.56452924013137817</v>
      </c>
      <c r="M308" s="7">
        <f>data!N308</f>
        <v>4.2924880981445313E-2</v>
      </c>
      <c r="N308" s="32">
        <f>data!O308</f>
        <v>1.1749885082244871</v>
      </c>
      <c r="O308" s="31">
        <f>data!P308</f>
        <v>4.348442554473877</v>
      </c>
      <c r="P308" s="7">
        <f>data!Q308</f>
        <v>1.4046798944473271</v>
      </c>
      <c r="Q308" s="7">
        <f>data!R308</f>
        <v>-0.57087618112564087</v>
      </c>
      <c r="R308" s="32">
        <f>data!S308</f>
        <v>0.84536051750183105</v>
      </c>
      <c r="S308" s="7">
        <f t="shared" si="4"/>
        <v>0.94883001675839429</v>
      </c>
      <c r="T308" s="52">
        <f>data!F308</f>
        <v>0</v>
      </c>
      <c r="U308" s="34">
        <f>data!G308</f>
        <v>5</v>
      </c>
      <c r="V308" s="10" t="str">
        <f>VLOOKUP(A308,fantacalcio!A:N,4, FALSE)</f>
        <v>Por</v>
      </c>
    </row>
    <row r="309" spans="1:22" x14ac:dyDescent="0.25">
      <c r="A309" s="33" t="str">
        <f>data!A309</f>
        <v>Kyriakopoulos</v>
      </c>
      <c r="B309" s="34" t="str">
        <f>data!B309</f>
        <v>D</v>
      </c>
      <c r="C309" s="10" t="str">
        <f>data!C309</f>
        <v>Monza</v>
      </c>
      <c r="D309" s="10" t="str">
        <f>data!D309</f>
        <v>Roma</v>
      </c>
      <c r="E309" s="10">
        <f>data!E309</f>
        <v>0</v>
      </c>
      <c r="F309" s="31">
        <f>data!H309</f>
        <v>5.9076618058704558</v>
      </c>
      <c r="G309" s="32">
        <f>data!I309</f>
        <v>0.59916424751281738</v>
      </c>
      <c r="H309" s="31">
        <f>data!J309</f>
        <v>5.9633313017602676</v>
      </c>
      <c r="I309" s="32">
        <f>data!K309</f>
        <v>0.72649741172790527</v>
      </c>
      <c r="J309" s="7" t="str">
        <f>IF(data!T309 &gt; 0,data!T309,"")</f>
        <v/>
      </c>
      <c r="K309" s="31">
        <f>data!L309</f>
        <v>6.079106330871582</v>
      </c>
      <c r="L309" s="7">
        <f>data!M309</f>
        <v>0.72117209434509277</v>
      </c>
      <c r="M309" s="7">
        <f>data!N309</f>
        <v>-0.17393743991851809</v>
      </c>
      <c r="N309" s="32">
        <f>data!O309</f>
        <v>0.82670873403549194</v>
      </c>
      <c r="O309" s="31">
        <f>data!P309</f>
        <v>5.8072152137756348</v>
      </c>
      <c r="P309" s="7">
        <f>data!Q309</f>
        <v>1.186294317245483</v>
      </c>
      <c r="Q309" s="7">
        <f>data!R309</f>
        <v>9.7676098346710205E-2</v>
      </c>
      <c r="R309" s="32">
        <f>data!S309</f>
        <v>1.299873352050781</v>
      </c>
      <c r="S309" s="7">
        <f t="shared" si="4"/>
        <v>7.4163261252160781</v>
      </c>
      <c r="T309" s="52">
        <f>data!F309</f>
        <v>0.65</v>
      </c>
      <c r="U309" s="34">
        <f>data!G309</f>
        <v>65</v>
      </c>
      <c r="V309" s="10" t="str">
        <f>VLOOKUP(A309,fantacalcio!A:N,4, FALSE)</f>
        <v>Ds;E</v>
      </c>
    </row>
    <row r="310" spans="1:22" x14ac:dyDescent="0.25">
      <c r="A310" s="33" t="str">
        <f>data!A310</f>
        <v>Carboni F.</v>
      </c>
      <c r="B310" s="34" t="str">
        <f>data!B310</f>
        <v>D</v>
      </c>
      <c r="C310" s="10" t="str">
        <f>data!C310</f>
        <v>Monza</v>
      </c>
      <c r="D310" s="10" t="str">
        <f>data!D310</f>
        <v>Roma</v>
      </c>
      <c r="E310" s="10">
        <f>data!E310</f>
        <v>0</v>
      </c>
      <c r="F310" s="31">
        <f>data!H310</f>
        <v>5.9235681054834082</v>
      </c>
      <c r="G310" s="32">
        <f>data!I310</f>
        <v>0.5227360725402832</v>
      </c>
      <c r="H310" s="31">
        <f>data!J310</f>
        <v>5.9303300641231846</v>
      </c>
      <c r="I310" s="32">
        <f>data!K310</f>
        <v>0.64598679542541504</v>
      </c>
      <c r="J310" s="7" t="str">
        <f>IF(data!T310 &gt; 0,data!T310,"")</f>
        <v/>
      </c>
      <c r="K310" s="31">
        <f>data!L310</f>
        <v>6.0480914115905762</v>
      </c>
      <c r="L310" s="7">
        <f>data!M310</f>
        <v>0.63055139780044556</v>
      </c>
      <c r="M310" s="7">
        <f>data!N310</f>
        <v>-0.1447959840297699</v>
      </c>
      <c r="N310" s="32">
        <f>data!O310</f>
        <v>0.86665141582489014</v>
      </c>
      <c r="O310" s="31">
        <f>data!P310</f>
        <v>5.8884177207946777</v>
      </c>
      <c r="P310" s="7">
        <f>data!Q310</f>
        <v>1.0864908695220949</v>
      </c>
      <c r="Q310" s="7">
        <f>data!R310</f>
        <v>2.869501709938049E-2</v>
      </c>
      <c r="R310" s="32">
        <f>data!S310</f>
        <v>1.2998614311218259</v>
      </c>
      <c r="S310" s="7">
        <f t="shared" si="4"/>
        <v>7.2223036549740147</v>
      </c>
      <c r="T310" s="52">
        <f>data!F310</f>
        <v>0</v>
      </c>
      <c r="U310" s="34">
        <f>data!G310</f>
        <v>20</v>
      </c>
      <c r="V310" s="10" t="str">
        <f>VLOOKUP(A310,fantacalcio!A:N,4, FALSE)</f>
        <v>Ds;E</v>
      </c>
    </row>
    <row r="311" spans="1:22" x14ac:dyDescent="0.25">
      <c r="A311" s="33" t="str">
        <f>data!A311</f>
        <v>Pereira P.</v>
      </c>
      <c r="B311" s="34" t="str">
        <f>data!B311</f>
        <v>D</v>
      </c>
      <c r="C311" s="10" t="str">
        <f>data!C311</f>
        <v>Monza</v>
      </c>
      <c r="D311" s="10" t="str">
        <f>data!D311</f>
        <v>Roma</v>
      </c>
      <c r="E311" s="10">
        <f>data!E311</f>
        <v>0</v>
      </c>
      <c r="F311" s="31">
        <f>data!H311</f>
        <v>5.895528127960489</v>
      </c>
      <c r="G311" s="32">
        <f>data!I311</f>
        <v>0.58316493034362793</v>
      </c>
      <c r="H311" s="31">
        <f>data!J311</f>
        <v>5.909384605251315</v>
      </c>
      <c r="I311" s="32">
        <f>data!K311</f>
        <v>0.69180727005004883</v>
      </c>
      <c r="J311" s="7" t="str">
        <f>IF(data!T311 &gt; 0,data!T311,"")</f>
        <v/>
      </c>
      <c r="K311" s="31">
        <f>data!L311</f>
        <v>6.0668134689331046</v>
      </c>
      <c r="L311" s="7">
        <f>data!M311</f>
        <v>0.70332038402557373</v>
      </c>
      <c r="M311" s="7">
        <f>data!N311</f>
        <v>-0.17818999290466311</v>
      </c>
      <c r="N311" s="32">
        <f>data!O311</f>
        <v>0.83470290899276733</v>
      </c>
      <c r="O311" s="31">
        <f>data!P311</f>
        <v>5.8414459228515616</v>
      </c>
      <c r="P311" s="7">
        <f>data!Q311</f>
        <v>1.1568365097045901</v>
      </c>
      <c r="Q311" s="7">
        <f>data!R311</f>
        <v>4.3665081262588501E-2</v>
      </c>
      <c r="R311" s="32">
        <f>data!S311</f>
        <v>1.2998650074005129</v>
      </c>
      <c r="S311" s="7">
        <f t="shared" si="4"/>
        <v>7.2929991453514127</v>
      </c>
      <c r="T311" s="52">
        <f>data!F311</f>
        <v>0</v>
      </c>
      <c r="U311" s="34">
        <f>data!G311</f>
        <v>35</v>
      </c>
      <c r="V311" s="10" t="str">
        <f>VLOOKUP(A311,fantacalcio!A:N,4, FALSE)</f>
        <v>Dd;E</v>
      </c>
    </row>
    <row r="312" spans="1:22" x14ac:dyDescent="0.25">
      <c r="A312" s="33" t="str">
        <f>data!A312</f>
        <v>Birindelli</v>
      </c>
      <c r="B312" s="34" t="str">
        <f>data!B312</f>
        <v>D</v>
      </c>
      <c r="C312" s="10" t="str">
        <f>data!C312</f>
        <v>Monza</v>
      </c>
      <c r="D312" s="10" t="str">
        <f>data!D312</f>
        <v>Roma</v>
      </c>
      <c r="E312" s="10">
        <f>data!E312</f>
        <v>0</v>
      </c>
      <c r="F312" s="31">
        <f>data!H312</f>
        <v>5.895387865039992</v>
      </c>
      <c r="G312" s="32">
        <f>data!I312</f>
        <v>0.43224716186523438</v>
      </c>
      <c r="H312" s="31">
        <f>data!J312</f>
        <v>5.8775915329616808</v>
      </c>
      <c r="I312" s="32">
        <f>data!K312</f>
        <v>0.54777097702026367</v>
      </c>
      <c r="J312" s="7" t="str">
        <f>IF(data!T312 &gt; 0,data!T312,"")</f>
        <v/>
      </c>
      <c r="K312" s="31">
        <f>data!L312</f>
        <v>5.9852485656738281</v>
      </c>
      <c r="L312" s="7">
        <f>data!M312</f>
        <v>0.52603036165237427</v>
      </c>
      <c r="M312" s="7">
        <f>data!N312</f>
        <v>-0.12559026479721069</v>
      </c>
      <c r="N312" s="32">
        <f>data!O312</f>
        <v>0.94129091501235962</v>
      </c>
      <c r="O312" s="31">
        <f>data!P312</f>
        <v>5.8534283638000488</v>
      </c>
      <c r="P312" s="7">
        <f>data!Q312</f>
        <v>0.92443794012069702</v>
      </c>
      <c r="Q312" s="7">
        <f>data!R312</f>
        <v>1.945197582244873E-2</v>
      </c>
      <c r="R312" s="32">
        <f>data!S312</f>
        <v>1.29985523223877</v>
      </c>
      <c r="S312" s="7">
        <f t="shared" si="4"/>
        <v>6.9731334870022081</v>
      </c>
      <c r="T312" s="52">
        <f>data!F312</f>
        <v>0.35</v>
      </c>
      <c r="U312" s="34">
        <f>data!G312</f>
        <v>60</v>
      </c>
      <c r="V312" s="10" t="str">
        <f>VLOOKUP(A312,fantacalcio!A:N,4, FALSE)</f>
        <v>Dd;Ds;E</v>
      </c>
    </row>
    <row r="313" spans="1:22" x14ac:dyDescent="0.25">
      <c r="A313" s="33" t="str">
        <f>data!A313</f>
        <v>Carboni A.</v>
      </c>
      <c r="B313" s="34" t="str">
        <f>data!B313</f>
        <v>D</v>
      </c>
      <c r="C313" s="10" t="str">
        <f>data!C313</f>
        <v>Monza</v>
      </c>
      <c r="D313" s="10" t="str">
        <f>data!D313</f>
        <v>Roma</v>
      </c>
      <c r="E313" s="10">
        <f>data!E313</f>
        <v>0</v>
      </c>
      <c r="F313" s="31">
        <f>data!H313</f>
        <v>5.8807716260388183</v>
      </c>
      <c r="G313" s="32">
        <f>data!I313</f>
        <v>0.4639286994934082</v>
      </c>
      <c r="H313" s="31">
        <f>data!J313</f>
        <v>5.8290877788261346</v>
      </c>
      <c r="I313" s="32">
        <f>data!K313</f>
        <v>0.57334256172180176</v>
      </c>
      <c r="J313" s="7" t="str">
        <f>IF(data!T313 &gt; 0,data!T313,"")</f>
        <v/>
      </c>
      <c r="K313" s="31">
        <f>data!L313</f>
        <v>5.9905247688293457</v>
      </c>
      <c r="L313" s="7">
        <f>data!M313</f>
        <v>0.56368374824523926</v>
      </c>
      <c r="M313" s="7">
        <f>data!N313</f>
        <v>-0.1429360955953598</v>
      </c>
      <c r="N313" s="32">
        <f>data!O313</f>
        <v>0.91100811958312988</v>
      </c>
      <c r="O313" s="31">
        <f>data!P313</f>
        <v>5.8859591484069824</v>
      </c>
      <c r="P313" s="7">
        <f>data!Q313</f>
        <v>0.98665332794189453</v>
      </c>
      <c r="Q313" s="7">
        <f>data!R313</f>
        <v>-4.2891204357147217E-2</v>
      </c>
      <c r="R313" s="32">
        <f>data!S313</f>
        <v>1.299847364425659</v>
      </c>
      <c r="S313" s="7">
        <f t="shared" si="4"/>
        <v>6.9757729022697381</v>
      </c>
      <c r="T313" s="52">
        <f>data!F313</f>
        <v>0.4</v>
      </c>
      <c r="U313" s="34">
        <f>data!G313</f>
        <v>50</v>
      </c>
      <c r="V313" s="10" t="str">
        <f>VLOOKUP(A313,fantacalcio!A:N,4, FALSE)</f>
        <v>Ds;Dc</v>
      </c>
    </row>
    <row r="314" spans="1:22" x14ac:dyDescent="0.25">
      <c r="A314" s="33" t="str">
        <f>data!A314</f>
        <v>D'ambrosio</v>
      </c>
      <c r="B314" s="34" t="str">
        <f>data!B314</f>
        <v>D</v>
      </c>
      <c r="C314" s="10" t="str">
        <f>data!C314</f>
        <v>Monza</v>
      </c>
      <c r="D314" s="10" t="str">
        <f>data!D314</f>
        <v>Roma</v>
      </c>
      <c r="E314" s="10">
        <f>data!E314</f>
        <v>0</v>
      </c>
      <c r="F314" s="31">
        <f>data!H314</f>
        <v>5.9057362444882733</v>
      </c>
      <c r="G314" s="32">
        <f>data!I314</f>
        <v>0.45177030563354492</v>
      </c>
      <c r="H314" s="31">
        <f>data!J314</f>
        <v>5.8267716753087422</v>
      </c>
      <c r="I314" s="32">
        <f>data!K314</f>
        <v>0.52583742141723633</v>
      </c>
      <c r="J314" s="7" t="str">
        <f>IF(data!T314 &gt; 0,data!T314,"")</f>
        <v/>
      </c>
      <c r="K314" s="31">
        <f>data!L314</f>
        <v>5.9938063621520996</v>
      </c>
      <c r="L314" s="7">
        <f>data!M314</f>
        <v>0.54601311683654785</v>
      </c>
      <c r="M314" s="7">
        <f>data!N314</f>
        <v>-0.1185079887509346</v>
      </c>
      <c r="N314" s="32">
        <f>data!O314</f>
        <v>0.90921878814697266</v>
      </c>
      <c r="O314" s="31">
        <f>data!P314</f>
        <v>5.9437708854675293</v>
      </c>
      <c r="P314" s="7">
        <f>data!Q314</f>
        <v>0.91532725095748901</v>
      </c>
      <c r="Q314" s="7">
        <f>data!R314</f>
        <v>-9.4906896352767944E-2</v>
      </c>
      <c r="R314" s="32">
        <f>data!S314</f>
        <v>1.2998368740081789</v>
      </c>
      <c r="S314" s="7">
        <f t="shared" si="4"/>
        <v>6.8784465181432148</v>
      </c>
      <c r="T314" s="52">
        <f>data!F314</f>
        <v>0.6</v>
      </c>
      <c r="U314" s="34">
        <f>data!G314</f>
        <v>60</v>
      </c>
      <c r="V314" s="10" t="str">
        <f>VLOOKUP(A314,fantacalcio!A:N,4, FALSE)</f>
        <v>Dd;Ds;Dc</v>
      </c>
    </row>
    <row r="315" spans="1:22" x14ac:dyDescent="0.25">
      <c r="A315" s="33" t="str">
        <f>data!A315</f>
        <v>Cittadini</v>
      </c>
      <c r="B315" s="34" t="str">
        <f>data!B315</f>
        <v>D</v>
      </c>
      <c r="C315" s="10" t="str">
        <f>data!C315</f>
        <v>Monza</v>
      </c>
      <c r="D315" s="10" t="str">
        <f>data!D315</f>
        <v>Roma</v>
      </c>
      <c r="E315" s="10">
        <f>data!E315</f>
        <v>0</v>
      </c>
      <c r="F315" s="31">
        <f>data!H315</f>
        <v>5.7492551898336677</v>
      </c>
      <c r="G315" s="32">
        <f>data!I315</f>
        <v>0.55822038650512695</v>
      </c>
      <c r="H315" s="31">
        <f>data!J315</f>
        <v>5.7142782124107629</v>
      </c>
      <c r="I315" s="32">
        <f>data!K315</f>
        <v>0.66962075233459473</v>
      </c>
      <c r="J315" s="7" t="str">
        <f>IF(data!T315 &gt; 0,data!T315,"")</f>
        <v/>
      </c>
      <c r="K315" s="31">
        <f>data!L315</f>
        <v>5.9104385375976563</v>
      </c>
      <c r="L315" s="7">
        <f>data!M315</f>
        <v>0.67565470933914185</v>
      </c>
      <c r="M315" s="7">
        <f>data!N315</f>
        <v>-0.17466846108436579</v>
      </c>
      <c r="N315" s="32">
        <f>data!O315</f>
        <v>0.85795396566390991</v>
      </c>
      <c r="O315" s="31">
        <f>data!P315</f>
        <v>5.640479564666748</v>
      </c>
      <c r="P315" s="7">
        <f>data!Q315</f>
        <v>1.1172753572463989</v>
      </c>
      <c r="Q315" s="7">
        <f>data!R315</f>
        <v>4.9109101295471191E-2</v>
      </c>
      <c r="R315" s="32">
        <f>data!S315</f>
        <v>1.299863815307617</v>
      </c>
      <c r="S315" s="7">
        <f t="shared" si="4"/>
        <v>7.0535197170799524</v>
      </c>
      <c r="T315" s="52">
        <f>data!F315</f>
        <v>0</v>
      </c>
      <c r="U315" s="34">
        <f>data!G315</f>
        <v>0</v>
      </c>
      <c r="V315" s="10" t="str">
        <f>VLOOKUP(A315,fantacalcio!A:N,4, FALSE)</f>
        <v>Dc</v>
      </c>
    </row>
    <row r="316" spans="1:22" x14ac:dyDescent="0.25">
      <c r="A316" s="33" t="str">
        <f>data!A316</f>
        <v>Bettella</v>
      </c>
      <c r="B316" s="34" t="str">
        <f>data!B316</f>
        <v>D</v>
      </c>
      <c r="C316" s="10" t="str">
        <f>data!C316</f>
        <v>Monza</v>
      </c>
      <c r="D316" s="10" t="str">
        <f>data!D316</f>
        <v>Roma</v>
      </c>
      <c r="E316" s="10">
        <f>data!E316</f>
        <v>0</v>
      </c>
      <c r="F316" s="31">
        <f>data!H316</f>
        <v>5.7492551898336677</v>
      </c>
      <c r="G316" s="32">
        <f>data!I316</f>
        <v>0.55822038650512695</v>
      </c>
      <c r="H316" s="31">
        <f>data!J316</f>
        <v>5.7142782124107629</v>
      </c>
      <c r="I316" s="32">
        <f>data!K316</f>
        <v>0.66962075233459473</v>
      </c>
      <c r="J316" s="7" t="str">
        <f>IF(data!T316 &gt; 0,data!T316,"")</f>
        <v/>
      </c>
      <c r="K316" s="31">
        <f>data!L316</f>
        <v>5.9104385375976563</v>
      </c>
      <c r="L316" s="7">
        <f>data!M316</f>
        <v>0.67565470933914185</v>
      </c>
      <c r="M316" s="7">
        <f>data!N316</f>
        <v>-0.17466846108436579</v>
      </c>
      <c r="N316" s="32">
        <f>data!O316</f>
        <v>0.85795396566390991</v>
      </c>
      <c r="O316" s="31">
        <f>data!P316</f>
        <v>5.640479564666748</v>
      </c>
      <c r="P316" s="7">
        <f>data!Q316</f>
        <v>1.1172753572463989</v>
      </c>
      <c r="Q316" s="7">
        <f>data!R316</f>
        <v>4.9109101295471191E-2</v>
      </c>
      <c r="R316" s="32">
        <f>data!S316</f>
        <v>1.299863815307617</v>
      </c>
      <c r="S316" s="7">
        <f t="shared" si="4"/>
        <v>7.0535197170799524</v>
      </c>
      <c r="T316" s="52">
        <f>data!F316</f>
        <v>0</v>
      </c>
      <c r="U316" s="34">
        <f>data!G316</f>
        <v>0</v>
      </c>
      <c r="V316" s="10" t="str">
        <f>VLOOKUP(A316,fantacalcio!A:N,4, FALSE)</f>
        <v>Dc</v>
      </c>
    </row>
    <row r="317" spans="1:22" x14ac:dyDescent="0.25">
      <c r="A317" s="33" t="str">
        <f>data!A317</f>
        <v>Izzo</v>
      </c>
      <c r="B317" s="34" t="str">
        <f>data!B317</f>
        <v>D</v>
      </c>
      <c r="C317" s="10" t="str">
        <f>data!C317</f>
        <v>Monza</v>
      </c>
      <c r="D317" s="10" t="str">
        <f>data!D317</f>
        <v>Roma</v>
      </c>
      <c r="E317" s="10">
        <f>data!E317</f>
        <v>0</v>
      </c>
      <c r="F317" s="31">
        <f>data!H317</f>
        <v>5.7283189103929724</v>
      </c>
      <c r="G317" s="32">
        <f>data!I317</f>
        <v>0.58257889747619629</v>
      </c>
      <c r="H317" s="31">
        <f>data!J317</f>
        <v>5.6566753848329316</v>
      </c>
      <c r="I317" s="32">
        <f>data!K317</f>
        <v>0.68377375602722168</v>
      </c>
      <c r="J317" s="7" t="str">
        <f>IF(data!T317 &gt; 0,data!T317,"")</f>
        <v/>
      </c>
      <c r="K317" s="31">
        <f>data!L317</f>
        <v>5.9224700927734384</v>
      </c>
      <c r="L317" s="7">
        <f>data!M317</f>
        <v>0.70573908090591431</v>
      </c>
      <c r="M317" s="7">
        <f>data!N317</f>
        <v>-0.20111384987831121</v>
      </c>
      <c r="N317" s="32">
        <f>data!O317</f>
        <v>0.84207040071487427</v>
      </c>
      <c r="O317" s="31">
        <f>data!P317</f>
        <v>5.6373028755187988</v>
      </c>
      <c r="P317" s="7">
        <f>data!Q317</f>
        <v>1.1569615602493291</v>
      </c>
      <c r="Q317" s="7">
        <f>data!R317</f>
        <v>1.239225268363953E-2</v>
      </c>
      <c r="R317" s="32">
        <f>data!S317</f>
        <v>1.299859762191772</v>
      </c>
      <c r="S317" s="7">
        <f t="shared" si="4"/>
        <v>7.024222896887375</v>
      </c>
      <c r="T317" s="52">
        <f>data!F317</f>
        <v>0</v>
      </c>
      <c r="U317" s="34">
        <f>data!G317</f>
        <v>0</v>
      </c>
      <c r="V317" s="10" t="str">
        <f>VLOOKUP(A317,fantacalcio!A:N,4, FALSE)</f>
        <v>Dc</v>
      </c>
    </row>
    <row r="318" spans="1:22" x14ac:dyDescent="0.25">
      <c r="A318" s="33" t="str">
        <f>data!A318</f>
        <v>Mari'</v>
      </c>
      <c r="B318" s="34" t="str">
        <f>data!B318</f>
        <v>D</v>
      </c>
      <c r="C318" s="10" t="str">
        <f>data!C318</f>
        <v>Monza</v>
      </c>
      <c r="D318" s="10" t="str">
        <f>data!D318</f>
        <v>Roma</v>
      </c>
      <c r="E318" s="10">
        <f>data!E318</f>
        <v>0</v>
      </c>
      <c r="F318" s="31">
        <f>data!H318</f>
        <v>5.6695312921695544</v>
      </c>
      <c r="G318" s="32">
        <f>data!I318</f>
        <v>0.59413981437683105</v>
      </c>
      <c r="H318" s="31">
        <f>data!J318</f>
        <v>5.5702493979848331</v>
      </c>
      <c r="I318" s="32">
        <f>data!K318</f>
        <v>0.68757987022399902</v>
      </c>
      <c r="J318" s="7" t="str">
        <f>IF(data!T318 &gt; 0,data!T318,"")</f>
        <v/>
      </c>
      <c r="K318" s="31">
        <f>data!L318</f>
        <v>5.8968696594238281</v>
      </c>
      <c r="L318" s="7">
        <f>data!M318</f>
        <v>0.7219393253326416</v>
      </c>
      <c r="M318" s="7">
        <f>data!N318</f>
        <v>-0.22986260056495669</v>
      </c>
      <c r="N318" s="32">
        <f>data!O318</f>
        <v>0.84006750583648682</v>
      </c>
      <c r="O318" s="31">
        <f>data!P318</f>
        <v>5.6037917137145996</v>
      </c>
      <c r="P318" s="7">
        <f>data!Q318</f>
        <v>1.176349520683289</v>
      </c>
      <c r="Q318" s="7">
        <f>data!R318</f>
        <v>-2.1388337016105648E-2</v>
      </c>
      <c r="R318" s="32">
        <f>data!S318</f>
        <v>1.29985499382019</v>
      </c>
      <c r="S318" s="7">
        <f t="shared" si="4"/>
        <v>6.9454091384328311</v>
      </c>
      <c r="T318" s="52">
        <f>data!F318</f>
        <v>1</v>
      </c>
      <c r="U318" s="34">
        <f>data!G318</f>
        <v>90</v>
      </c>
      <c r="V318" s="10" t="str">
        <f>VLOOKUP(A318,fantacalcio!A:N,4, FALSE)</f>
        <v>Dc</v>
      </c>
    </row>
    <row r="319" spans="1:22" x14ac:dyDescent="0.25">
      <c r="A319" s="33" t="str">
        <f>data!A319</f>
        <v>Caldirola</v>
      </c>
      <c r="B319" s="34" t="str">
        <f>data!B319</f>
        <v>D</v>
      </c>
      <c r="C319" s="10" t="str">
        <f>data!C319</f>
        <v>Monza</v>
      </c>
      <c r="D319" s="10" t="str">
        <f>data!D319</f>
        <v>Roma</v>
      </c>
      <c r="E319" s="10">
        <f>data!E319</f>
        <v>0</v>
      </c>
      <c r="F319" s="31">
        <f>data!H319</f>
        <v>5.6128147131653661</v>
      </c>
      <c r="G319" s="32">
        <f>data!I319</f>
        <v>0.60866975784301758</v>
      </c>
      <c r="H319" s="31">
        <f>data!J319</f>
        <v>5.5287446016158084</v>
      </c>
      <c r="I319" s="32">
        <f>data!K319</f>
        <v>0.71842694282531738</v>
      </c>
      <c r="J319" s="7" t="str">
        <f>IF(data!T319 &gt; 0,data!T319,"")</f>
        <v/>
      </c>
      <c r="K319" s="31">
        <f>data!L319</f>
        <v>5.8219122886657706</v>
      </c>
      <c r="L319" s="7">
        <f>data!M319</f>
        <v>0.7364574670791626</v>
      </c>
      <c r="M319" s="7">
        <f>data!N319</f>
        <v>-0.20745217800140381</v>
      </c>
      <c r="N319" s="32">
        <f>data!O319</f>
        <v>0.83115172386169434</v>
      </c>
      <c r="O319" s="31">
        <f>data!P319</f>
        <v>5.4837503433227539</v>
      </c>
      <c r="P319" s="7">
        <f>data!Q319</f>
        <v>1.2090106010437009</v>
      </c>
      <c r="Q319" s="7">
        <f>data!R319</f>
        <v>2.7561068534851071E-2</v>
      </c>
      <c r="R319" s="32">
        <f>data!S319</f>
        <v>1.2998629808425901</v>
      </c>
      <c r="S319" s="7">
        <f t="shared" si="4"/>
        <v>6.9655984872664432</v>
      </c>
      <c r="T319" s="52">
        <f>data!F319</f>
        <v>1</v>
      </c>
      <c r="U319" s="34">
        <f>data!G319</f>
        <v>90</v>
      </c>
      <c r="V319" s="10" t="str">
        <f>VLOOKUP(A319,fantacalcio!A:N,4, FALSE)</f>
        <v>Ds;Dc</v>
      </c>
    </row>
    <row r="320" spans="1:22" x14ac:dyDescent="0.25">
      <c r="A320" s="33" t="str">
        <f>data!A320</f>
        <v>Colpani</v>
      </c>
      <c r="B320" s="34" t="str">
        <f>data!B320</f>
        <v>C</v>
      </c>
      <c r="C320" s="10" t="str">
        <f>data!C320</f>
        <v>Monza</v>
      </c>
      <c r="D320" s="10" t="str">
        <f>data!D320</f>
        <v>Roma</v>
      </c>
      <c r="E320" s="10">
        <f>data!E320</f>
        <v>0</v>
      </c>
      <c r="F320" s="31">
        <f>data!H320</f>
        <v>6.3252943238325168</v>
      </c>
      <c r="G320" s="32">
        <f>data!I320</f>
        <v>0.57264518737792969</v>
      </c>
      <c r="H320" s="31">
        <f>data!J320</f>
        <v>7.0157750843576139</v>
      </c>
      <c r="I320" s="32">
        <f>data!K320</f>
        <v>1.1956179141998291</v>
      </c>
      <c r="J320" s="7" t="str">
        <f>IF(data!T320 &gt; 0,data!T320,"")</f>
        <v/>
      </c>
      <c r="K320" s="31">
        <f>data!L320</f>
        <v>6.2303032875061044</v>
      </c>
      <c r="L320" s="7">
        <f>data!M320</f>
        <v>0.64448255300521851</v>
      </c>
      <c r="M320" s="7">
        <f>data!N320</f>
        <v>0.1078933700919151</v>
      </c>
      <c r="N320" s="32">
        <f>data!O320</f>
        <v>0.77107435464859009</v>
      </c>
      <c r="O320" s="31">
        <f>data!P320</f>
        <v>5.8069887161254883</v>
      </c>
      <c r="P320" s="7">
        <f>data!Q320</f>
        <v>1.279104590415955</v>
      </c>
      <c r="Q320" s="7">
        <f>data!R320</f>
        <v>0.63041925430297852</v>
      </c>
      <c r="R320" s="32">
        <f>data!S320</f>
        <v>1.299930095672607</v>
      </c>
      <c r="S320" s="7">
        <f t="shared" si="4"/>
        <v>9.4070109127572721</v>
      </c>
      <c r="T320" s="52">
        <f>data!F320</f>
        <v>1</v>
      </c>
      <c r="U320" s="34">
        <f>data!G320</f>
        <v>90</v>
      </c>
      <c r="V320" s="10" t="str">
        <f>VLOOKUP(A320,fantacalcio!A:N,4, FALSE)</f>
        <v>C;T</v>
      </c>
    </row>
    <row r="321" spans="1:22" x14ac:dyDescent="0.25">
      <c r="A321" s="33" t="str">
        <f>data!A321</f>
        <v>Gagliardini</v>
      </c>
      <c r="B321" s="34" t="str">
        <f>data!B321</f>
        <v>C</v>
      </c>
      <c r="C321" s="10" t="str">
        <f>data!C321</f>
        <v>Monza</v>
      </c>
      <c r="D321" s="10" t="str">
        <f>data!D321</f>
        <v>Roma</v>
      </c>
      <c r="E321" s="10">
        <f>data!E321</f>
        <v>0</v>
      </c>
      <c r="F321" s="31">
        <f>data!H321</f>
        <v>6.1227850395202941</v>
      </c>
      <c r="G321" s="32">
        <f>data!I321</f>
        <v>0.53745579719543457</v>
      </c>
      <c r="H321" s="31">
        <f>data!J321</f>
        <v>6.4421209107313624</v>
      </c>
      <c r="I321" s="32">
        <f>data!K321</f>
        <v>0.8552405834197998</v>
      </c>
      <c r="J321" s="7" t="str">
        <f>IF(data!T321 &gt; 0,data!T321,"")</f>
        <v/>
      </c>
      <c r="K321" s="31">
        <f>data!L321</f>
        <v>6.0537967681884766</v>
      </c>
      <c r="L321" s="7">
        <f>data!M321</f>
        <v>0.60995727777481079</v>
      </c>
      <c r="M321" s="7">
        <f>data!N321</f>
        <v>8.2923196256160736E-2</v>
      </c>
      <c r="N321" s="32">
        <f>data!O321</f>
        <v>0.8067823052406311</v>
      </c>
      <c r="O321" s="31">
        <f>data!P321</f>
        <v>5.7964153289794922</v>
      </c>
      <c r="P321" s="7">
        <f>data!Q321</f>
        <v>1.1329702138900759</v>
      </c>
      <c r="Q321" s="7">
        <f>data!R321</f>
        <v>0.40520000457763672</v>
      </c>
      <c r="R321" s="32">
        <f>data!S321</f>
        <v>1.2999086380004881</v>
      </c>
      <c r="S321" s="7">
        <f t="shared" si="4"/>
        <v>8.1526020775709611</v>
      </c>
      <c r="T321" s="52">
        <f>data!F321</f>
        <v>1</v>
      </c>
      <c r="U321" s="34">
        <f>data!G321</f>
        <v>90</v>
      </c>
      <c r="V321" s="10" t="str">
        <f>VLOOKUP(A321,fantacalcio!A:N,4, FALSE)</f>
        <v>M;C</v>
      </c>
    </row>
    <row r="322" spans="1:22" x14ac:dyDescent="0.25">
      <c r="A322" s="33" t="str">
        <f>data!A322</f>
        <v>Pessina</v>
      </c>
      <c r="B322" s="34" t="str">
        <f>data!B322</f>
        <v>C</v>
      </c>
      <c r="C322" s="10" t="str">
        <f>data!C322</f>
        <v>Monza</v>
      </c>
      <c r="D322" s="10" t="str">
        <f>data!D322</f>
        <v>Roma</v>
      </c>
      <c r="E322" s="10">
        <f>data!E322</f>
        <v>0</v>
      </c>
      <c r="F322" s="31">
        <f>data!H322</f>
        <v>5.9912262886320944</v>
      </c>
      <c r="G322" s="32">
        <f>data!I322</f>
        <v>0.51662087440490723</v>
      </c>
      <c r="H322" s="31">
        <f>data!J322</f>
        <v>6.1497178745393111</v>
      </c>
      <c r="I322" s="32">
        <f>data!K322</f>
        <v>0.72012829780578613</v>
      </c>
      <c r="J322" s="7" t="str">
        <f>IF(data!T322 &gt; 0,data!T322,"")</f>
        <v/>
      </c>
      <c r="K322" s="31">
        <f>data!L322</f>
        <v>6.0019187927246094</v>
      </c>
      <c r="L322" s="7">
        <f>data!M322</f>
        <v>0.60379362106323242</v>
      </c>
      <c r="M322" s="7">
        <f>data!N322</f>
        <v>-1.3009496033191679E-2</v>
      </c>
      <c r="N322" s="32">
        <f>data!O322</f>
        <v>0.84631705284118652</v>
      </c>
      <c r="O322" s="31">
        <f>data!P322</f>
        <v>5.789827823638916</v>
      </c>
      <c r="P322" s="7">
        <f>data!Q322</f>
        <v>1.0800095796585081</v>
      </c>
      <c r="Q322" s="7">
        <f>data!R322</f>
        <v>0.24391695857048029</v>
      </c>
      <c r="R322" s="32">
        <f>data!S322</f>
        <v>1.299889802932739</v>
      </c>
      <c r="S322" s="7">
        <f t="shared" ref="S322:S385" si="5">IF(B322="P",H322-2*I322,H322+2*I322)</f>
        <v>7.5899744701508833</v>
      </c>
      <c r="T322" s="52">
        <f>data!F322</f>
        <v>1</v>
      </c>
      <c r="U322" s="34">
        <f>data!G322</f>
        <v>90</v>
      </c>
      <c r="V322" s="10" t="str">
        <f>VLOOKUP(A322,fantacalcio!A:N,4, FALSE)</f>
        <v>C;T</v>
      </c>
    </row>
    <row r="323" spans="1:22" x14ac:dyDescent="0.25">
      <c r="A323" s="33" t="str">
        <f>data!A323</f>
        <v>Ciurria</v>
      </c>
      <c r="B323" s="34" t="str">
        <f>data!B323</f>
        <v>C</v>
      </c>
      <c r="C323" s="10" t="str">
        <f>data!C323</f>
        <v>Monza</v>
      </c>
      <c r="D323" s="10" t="str">
        <f>data!D323</f>
        <v>Roma</v>
      </c>
      <c r="E323" s="10">
        <f>data!E323</f>
        <v>0</v>
      </c>
      <c r="F323" s="31">
        <f>data!H323</f>
        <v>5.9511831319265927</v>
      </c>
      <c r="G323" s="32">
        <f>data!I323</f>
        <v>0.50218796730041504</v>
      </c>
      <c r="H323" s="31">
        <f>data!J323</f>
        <v>6.1275177029909393</v>
      </c>
      <c r="I323" s="32">
        <f>data!K323</f>
        <v>0.71109294891357422</v>
      </c>
      <c r="J323" s="7" t="str">
        <f>IF(data!T323 &gt; 0,data!T323,"")</f>
        <v/>
      </c>
      <c r="K323" s="31">
        <f>data!L323</f>
        <v>5.9055347442626953</v>
      </c>
      <c r="L323" s="7">
        <f>data!M323</f>
        <v>0.57546108961105347</v>
      </c>
      <c r="M323" s="7">
        <f>data!N323</f>
        <v>5.8260343968868263E-2</v>
      </c>
      <c r="N323" s="32">
        <f>data!O323</f>
        <v>0.85068404674530029</v>
      </c>
      <c r="O323" s="31">
        <f>data!P323</f>
        <v>5.7007832527160636</v>
      </c>
      <c r="P323" s="7">
        <f>data!Q323</f>
        <v>1.0227141380310061</v>
      </c>
      <c r="Q323" s="7">
        <f>data!R323</f>
        <v>0.30269604921340942</v>
      </c>
      <c r="R323" s="32">
        <f>data!S323</f>
        <v>1.299895286560059</v>
      </c>
      <c r="S323" s="7">
        <f t="shared" si="5"/>
        <v>7.5497036008180878</v>
      </c>
      <c r="T323" s="52">
        <f>data!F323</f>
        <v>1</v>
      </c>
      <c r="U323" s="34">
        <f>data!G323</f>
        <v>90</v>
      </c>
      <c r="V323" s="10" t="str">
        <f>VLOOKUP(A323,fantacalcio!A:N,4, FALSE)</f>
        <v>E;W</v>
      </c>
    </row>
    <row r="324" spans="1:22" x14ac:dyDescent="0.25">
      <c r="A324" s="33" t="str">
        <f>data!A324</f>
        <v>Bondo</v>
      </c>
      <c r="B324" s="34" t="str">
        <f>data!B324</f>
        <v>C</v>
      </c>
      <c r="C324" s="10" t="str">
        <f>data!C324</f>
        <v>Monza</v>
      </c>
      <c r="D324" s="10" t="str">
        <f>data!D324</f>
        <v>Roma</v>
      </c>
      <c r="E324" s="10">
        <f>data!E324</f>
        <v>0</v>
      </c>
      <c r="F324" s="31">
        <f>data!H324</f>
        <v>5.9106718138063528</v>
      </c>
      <c r="G324" s="32">
        <f>data!I324</f>
        <v>0.50070738792419434</v>
      </c>
      <c r="H324" s="31">
        <f>data!J324</f>
        <v>5.9245009649030296</v>
      </c>
      <c r="I324" s="32">
        <f>data!K324</f>
        <v>0.6310875415802002</v>
      </c>
      <c r="J324" s="7" t="str">
        <f>IF(data!T324 &gt; 0,data!T324,"")</f>
        <v/>
      </c>
      <c r="K324" s="31">
        <f>data!L324</f>
        <v>6.0250568389892578</v>
      </c>
      <c r="L324" s="7">
        <f>data!M324</f>
        <v>0.60523426532745361</v>
      </c>
      <c r="M324" s="7">
        <f>data!N324</f>
        <v>-0.13867118954658511</v>
      </c>
      <c r="N324" s="32">
        <f>data!O324</f>
        <v>0.88559174537658691</v>
      </c>
      <c r="O324" s="31">
        <f>data!P324</f>
        <v>5.8563485145568848</v>
      </c>
      <c r="P324" s="7">
        <f>data!Q324</f>
        <v>1.0533865690231321</v>
      </c>
      <c r="Q324" s="7">
        <f>data!R324</f>
        <v>4.8119664192199707E-2</v>
      </c>
      <c r="R324" s="32">
        <f>data!S324</f>
        <v>1.2998631000518801</v>
      </c>
      <c r="S324" s="7">
        <f t="shared" si="5"/>
        <v>7.18667604806343</v>
      </c>
      <c r="T324" s="52">
        <f>data!F324</f>
        <v>0</v>
      </c>
      <c r="U324" s="34">
        <f>data!G324</f>
        <v>20</v>
      </c>
      <c r="V324" s="10" t="str">
        <f>VLOOKUP(A324,fantacalcio!A:N,4, FALSE)</f>
        <v>C;T</v>
      </c>
    </row>
    <row r="325" spans="1:22" x14ac:dyDescent="0.25">
      <c r="A325" s="33" t="str">
        <f>data!A325</f>
        <v>Carboni V.</v>
      </c>
      <c r="B325" s="34" t="str">
        <f>data!B325</f>
        <v>C</v>
      </c>
      <c r="C325" s="10" t="str">
        <f>data!C325</f>
        <v>Monza</v>
      </c>
      <c r="D325" s="10" t="str">
        <f>data!D325</f>
        <v>Roma</v>
      </c>
      <c r="E325" s="10">
        <f>data!E325</f>
        <v>0</v>
      </c>
      <c r="F325" s="31">
        <f>data!H325</f>
        <v>5.8183536347500802</v>
      </c>
      <c r="G325" s="32">
        <f>data!I325</f>
        <v>0.53802013397216797</v>
      </c>
      <c r="H325" s="31">
        <f>data!J325</f>
        <v>5.803198672554136</v>
      </c>
      <c r="I325" s="32">
        <f>data!K325</f>
        <v>0.65351772308349609</v>
      </c>
      <c r="J325" s="7" t="str">
        <f>IF(data!T325 &gt; 0,data!T325,"")</f>
        <v/>
      </c>
      <c r="K325" s="31">
        <f>data!L325</f>
        <v>5.9676213264465332</v>
      </c>
      <c r="L325" s="7">
        <f>data!M325</f>
        <v>0.65173017978668213</v>
      </c>
      <c r="M325" s="7">
        <f>data!N325</f>
        <v>-0.16778552532196039</v>
      </c>
      <c r="N325" s="32">
        <f>data!O325</f>
        <v>0.86857914924621582</v>
      </c>
      <c r="O325" s="31">
        <f>data!P325</f>
        <v>5.7379360198974609</v>
      </c>
      <c r="P325" s="7">
        <f>data!Q325</f>
        <v>1.092462301254272</v>
      </c>
      <c r="Q325" s="7">
        <f>data!R325</f>
        <v>4.4427067041397088E-2</v>
      </c>
      <c r="R325" s="32">
        <f>data!S325</f>
        <v>1.2998626232147219</v>
      </c>
      <c r="S325" s="7">
        <f t="shared" si="5"/>
        <v>7.1102341187211282</v>
      </c>
      <c r="T325" s="52">
        <f>data!F325</f>
        <v>0</v>
      </c>
      <c r="U325" s="34">
        <f>data!G325</f>
        <v>25</v>
      </c>
      <c r="V325" s="10" t="str">
        <f>VLOOKUP(A325,fantacalcio!A:N,4, FALSE)</f>
        <v>T;A</v>
      </c>
    </row>
    <row r="326" spans="1:22" x14ac:dyDescent="0.25">
      <c r="A326" s="33" t="str">
        <f>data!A326</f>
        <v>Machin</v>
      </c>
      <c r="B326" s="34" t="str">
        <f>data!B326</f>
        <v>C</v>
      </c>
      <c r="C326" s="10" t="str">
        <f>data!C326</f>
        <v>Monza</v>
      </c>
      <c r="D326" s="10" t="str">
        <f>data!D326</f>
        <v>Roma</v>
      </c>
      <c r="E326" s="10">
        <f>data!E326</f>
        <v>0</v>
      </c>
      <c r="F326" s="31">
        <f>data!H326</f>
        <v>5.8057829718500988</v>
      </c>
      <c r="G326" s="32">
        <f>data!I326</f>
        <v>0.54581761360168457</v>
      </c>
      <c r="H326" s="31">
        <f>data!J326</f>
        <v>5.7966583076898086</v>
      </c>
      <c r="I326" s="32">
        <f>data!K326</f>
        <v>0.66536283493041992</v>
      </c>
      <c r="J326" s="7" t="str">
        <f>IF(data!T326 &gt; 0,data!T326,"")</f>
        <v/>
      </c>
      <c r="K326" s="31">
        <f>data!L326</f>
        <v>5.9541411399841309</v>
      </c>
      <c r="L326" s="7">
        <f>data!M326</f>
        <v>0.66036874055862427</v>
      </c>
      <c r="M326" s="7">
        <f>data!N326</f>
        <v>-0.16458746790885931</v>
      </c>
      <c r="N326" s="32">
        <f>data!O326</f>
        <v>0.86457955837249756</v>
      </c>
      <c r="O326" s="31">
        <f>data!P326</f>
        <v>5.7026033401489258</v>
      </c>
      <c r="P326" s="7">
        <f>data!Q326</f>
        <v>1.1035599708557129</v>
      </c>
      <c r="Q326" s="7">
        <f>data!R326</f>
        <v>6.3354045152664185E-2</v>
      </c>
      <c r="R326" s="32">
        <f>data!S326</f>
        <v>1.2998654842376709</v>
      </c>
      <c r="S326" s="7">
        <f t="shared" si="5"/>
        <v>7.1273839775506485</v>
      </c>
      <c r="T326" s="52">
        <f>data!F326</f>
        <v>0</v>
      </c>
      <c r="U326" s="34">
        <f>data!G326</f>
        <v>50</v>
      </c>
      <c r="V326" s="10" t="str">
        <f>VLOOKUP(A326,fantacalcio!A:N,4, FALSE)</f>
        <v>C</v>
      </c>
    </row>
    <row r="327" spans="1:22" x14ac:dyDescent="0.25">
      <c r="A327" s="33" t="str">
        <f>data!A327</f>
        <v>Akpa Akpro</v>
      </c>
      <c r="B327" s="34" t="str">
        <f>data!B327</f>
        <v>C</v>
      </c>
      <c r="C327" s="10" t="str">
        <f>data!C327</f>
        <v>Monza</v>
      </c>
      <c r="D327" s="10" t="str">
        <f>data!D327</f>
        <v>Roma</v>
      </c>
      <c r="E327" s="10">
        <f>data!E327</f>
        <v>0</v>
      </c>
      <c r="F327" s="31">
        <f>data!H327</f>
        <v>5.8057829718500988</v>
      </c>
      <c r="G327" s="32">
        <f>data!I327</f>
        <v>0.54581761360168457</v>
      </c>
      <c r="H327" s="31">
        <f>data!J327</f>
        <v>5.7966583076898086</v>
      </c>
      <c r="I327" s="32">
        <f>data!K327</f>
        <v>0.66536283493041992</v>
      </c>
      <c r="J327" s="7" t="str">
        <f>IF(data!T327 &gt; 0,data!T327,"")</f>
        <v/>
      </c>
      <c r="K327" s="31">
        <f>data!L327</f>
        <v>5.9541411399841309</v>
      </c>
      <c r="L327" s="7">
        <f>data!M327</f>
        <v>0.66036874055862427</v>
      </c>
      <c r="M327" s="7">
        <f>data!N327</f>
        <v>-0.16458746790885931</v>
      </c>
      <c r="N327" s="32">
        <f>data!O327</f>
        <v>0.86457955837249756</v>
      </c>
      <c r="O327" s="31">
        <f>data!P327</f>
        <v>5.7026033401489258</v>
      </c>
      <c r="P327" s="7">
        <f>data!Q327</f>
        <v>1.1035599708557129</v>
      </c>
      <c r="Q327" s="7">
        <f>data!R327</f>
        <v>6.3354045152664185E-2</v>
      </c>
      <c r="R327" s="32">
        <f>data!S327</f>
        <v>1.2998654842376709</v>
      </c>
      <c r="S327" s="7">
        <f t="shared" si="5"/>
        <v>7.1273839775506485</v>
      </c>
      <c r="T327" s="52">
        <f>data!F327</f>
        <v>0</v>
      </c>
      <c r="U327" s="34">
        <f>data!G327</f>
        <v>35</v>
      </c>
      <c r="V327" s="10" t="str">
        <f>VLOOKUP(A327,fantacalcio!A:N,4, FALSE)</f>
        <v>M;C</v>
      </c>
    </row>
    <row r="328" spans="1:22" x14ac:dyDescent="0.25">
      <c r="A328" s="33" t="str">
        <f>data!A328</f>
        <v>Vignato S.</v>
      </c>
      <c r="B328" s="34" t="str">
        <f>data!B328</f>
        <v>C</v>
      </c>
      <c r="C328" s="10" t="str">
        <f>data!C328</f>
        <v>Monza</v>
      </c>
      <c r="D328" s="10" t="str">
        <f>data!D328</f>
        <v>Roma</v>
      </c>
      <c r="E328" s="10">
        <f>data!E328</f>
        <v>0</v>
      </c>
      <c r="F328" s="31">
        <f>data!H328</f>
        <v>5.7114553012875504</v>
      </c>
      <c r="G328" s="32">
        <f>data!I328</f>
        <v>0.42615914344787598</v>
      </c>
      <c r="H328" s="31">
        <f>data!J328</f>
        <v>5.6448724816346223</v>
      </c>
      <c r="I328" s="32">
        <f>data!K328</f>
        <v>0.48708629608154302</v>
      </c>
      <c r="J328" s="7" t="str">
        <f>IF(data!T328 &gt; 0,data!T328,"")</f>
        <v/>
      </c>
      <c r="K328" s="31">
        <f>data!L328</f>
        <v>5.7324237823486328</v>
      </c>
      <c r="L328" s="7">
        <f>data!M328</f>
        <v>0.50528043508529663</v>
      </c>
      <c r="M328" s="7">
        <f>data!N328</f>
        <v>-3.0565895140171051E-2</v>
      </c>
      <c r="N328" s="32">
        <f>data!O328</f>
        <v>0.93066954612731934</v>
      </c>
      <c r="O328" s="31">
        <f>data!P328</f>
        <v>5.5728240013122559</v>
      </c>
      <c r="P328" s="7">
        <f>data!Q328</f>
        <v>0.80680614709854126</v>
      </c>
      <c r="Q328" s="7">
        <f>data!R328</f>
        <v>6.6384792327880859E-2</v>
      </c>
      <c r="R328" s="32">
        <f>data!S328</f>
        <v>1.2998582124710081</v>
      </c>
      <c r="S328" s="7">
        <f t="shared" si="5"/>
        <v>6.6190450737977082</v>
      </c>
      <c r="T328" s="52">
        <f>data!F328</f>
        <v>0.55000000000000004</v>
      </c>
      <c r="U328" s="34">
        <f>data!G328</f>
        <v>55</v>
      </c>
      <c r="V328" s="10" t="str">
        <f>VLOOKUP(A328,fantacalcio!A:N,4, FALSE)</f>
        <v>T;A</v>
      </c>
    </row>
    <row r="329" spans="1:22" x14ac:dyDescent="0.25">
      <c r="A329" s="33" t="str">
        <f>data!A329</f>
        <v>Caprari</v>
      </c>
      <c r="B329" s="34" t="str">
        <f>data!B329</f>
        <v>A</v>
      </c>
      <c r="C329" s="10" t="str">
        <f>data!C329</f>
        <v>Monza</v>
      </c>
      <c r="D329" s="10" t="str">
        <f>data!D329</f>
        <v>Roma</v>
      </c>
      <c r="E329" s="10">
        <f>data!E329</f>
        <v>0</v>
      </c>
      <c r="F329" s="31">
        <f>data!H329</f>
        <v>6.0582808454777242</v>
      </c>
      <c r="G329" s="32">
        <f>data!I329</f>
        <v>0.51599884033203125</v>
      </c>
      <c r="H329" s="31">
        <f>data!J329</f>
        <v>6.3782903941215059</v>
      </c>
      <c r="I329" s="32">
        <f>data!K329</f>
        <v>0.80792808532714844</v>
      </c>
      <c r="J329" s="7" t="str">
        <f>IF(data!T329 &gt; 0,data!T329,"")</f>
        <v/>
      </c>
      <c r="K329" s="31">
        <f>data!L329</f>
        <v>5.9425349235534668</v>
      </c>
      <c r="L329" s="7">
        <f>data!M329</f>
        <v>0.57394200563430786</v>
      </c>
      <c r="M329" s="7">
        <f>data!N329</f>
        <v>0.147698849439621</v>
      </c>
      <c r="N329" s="32">
        <f>data!O329</f>
        <v>0.82794523239135742</v>
      </c>
      <c r="O329" s="31">
        <f>data!P329</f>
        <v>5.7359786033630371</v>
      </c>
      <c r="P329" s="7">
        <f>data!Q329</f>
        <v>1.0431669950485229</v>
      </c>
      <c r="Q329" s="7">
        <f>data!R329</f>
        <v>0.43477612733840942</v>
      </c>
      <c r="R329" s="32">
        <f>data!S329</f>
        <v>1.299909830093384</v>
      </c>
      <c r="S329" s="7">
        <f t="shared" si="5"/>
        <v>7.9941465647758028</v>
      </c>
      <c r="T329" s="52">
        <f>data!F329</f>
        <v>0</v>
      </c>
      <c r="U329" s="34">
        <f>data!G329</f>
        <v>0</v>
      </c>
      <c r="V329" s="10" t="str">
        <f>VLOOKUP(A329,fantacalcio!A:N,4, FALSE)</f>
        <v>A</v>
      </c>
    </row>
    <row r="330" spans="1:22" x14ac:dyDescent="0.25">
      <c r="A330" s="33" t="str">
        <f>data!A330</f>
        <v>Colombo</v>
      </c>
      <c r="B330" s="34" t="str">
        <f>data!B330</f>
        <v>A</v>
      </c>
      <c r="C330" s="10" t="str">
        <f>data!C330</f>
        <v>Monza</v>
      </c>
      <c r="D330" s="10" t="str">
        <f>data!D330</f>
        <v>Roma</v>
      </c>
      <c r="E330" s="10">
        <f>data!E330</f>
        <v>0</v>
      </c>
      <c r="F330" s="31">
        <f>data!H330</f>
        <v>5.8095225615366033</v>
      </c>
      <c r="G330" s="32">
        <f>data!I330</f>
        <v>0.50433588027954102</v>
      </c>
      <c r="H330" s="31">
        <f>data!J330</f>
        <v>6.1145245143656917</v>
      </c>
      <c r="I330" s="32">
        <f>data!K330</f>
        <v>0.70854735374450684</v>
      </c>
      <c r="J330" s="7" t="str">
        <f>IF(data!T330 &gt; 0,data!T330,"")</f>
        <v/>
      </c>
      <c r="K330" s="31">
        <f>data!L330</f>
        <v>5.5252184867858887</v>
      </c>
      <c r="L330" s="7">
        <f>data!M330</f>
        <v>0.50433462858200073</v>
      </c>
      <c r="M330" s="7">
        <f>data!N330</f>
        <v>0.40619313716888428</v>
      </c>
      <c r="N330" s="32">
        <f>data!O330</f>
        <v>0.82743632793426514</v>
      </c>
      <c r="O330" s="31">
        <f>data!P330</f>
        <v>5.4168367385864258</v>
      </c>
      <c r="P330" s="7">
        <f>data!Q330</f>
        <v>0.78025037050247192</v>
      </c>
      <c r="Q330" s="7">
        <f>data!R330</f>
        <v>0.60214871168136597</v>
      </c>
      <c r="R330" s="32">
        <f>data!S330</f>
        <v>1.2999198436737061</v>
      </c>
      <c r="S330" s="7">
        <f t="shared" si="5"/>
        <v>7.5316192218547053</v>
      </c>
      <c r="T330" s="52">
        <f>data!F330</f>
        <v>1</v>
      </c>
      <c r="U330" s="34">
        <f>data!G330</f>
        <v>90</v>
      </c>
      <c r="V330" s="10" t="str">
        <f>VLOOKUP(A330,fantacalcio!A:N,4, FALSE)</f>
        <v>Pc</v>
      </c>
    </row>
    <row r="331" spans="1:22" x14ac:dyDescent="0.25">
      <c r="A331" s="33" t="str">
        <f>data!A331</f>
        <v>Maric</v>
      </c>
      <c r="B331" s="34" t="str">
        <f>data!B331</f>
        <v>A</v>
      </c>
      <c r="C331" s="10" t="str">
        <f>data!C331</f>
        <v>Monza</v>
      </c>
      <c r="D331" s="10" t="str">
        <f>data!D331</f>
        <v>Roma</v>
      </c>
      <c r="E331" s="10">
        <f>data!E331</f>
        <v>0</v>
      </c>
      <c r="F331" s="31">
        <f>data!H331</f>
        <v>5.9874996212619314</v>
      </c>
      <c r="G331" s="32">
        <f>data!I331</f>
        <v>0.27976083755493159</v>
      </c>
      <c r="H331" s="31">
        <f>data!J331</f>
        <v>6.0342425322628319</v>
      </c>
      <c r="I331" s="32">
        <f>data!K331</f>
        <v>0.35071563720703119</v>
      </c>
      <c r="J331" s="7" t="str">
        <f>IF(data!T331 &gt; 0,data!T331,"")</f>
        <v/>
      </c>
      <c r="K331" s="31">
        <f>data!L331</f>
        <v>6.0402054786682129</v>
      </c>
      <c r="L331" s="7">
        <f>data!M331</f>
        <v>0.34846213459968572</v>
      </c>
      <c r="M331" s="7">
        <f>data!N331</f>
        <v>-0.111704483628273</v>
      </c>
      <c r="N331" s="32">
        <f>data!O331</f>
        <v>1.0945209264755249</v>
      </c>
      <c r="O331" s="31">
        <f>data!P331</f>
        <v>5.9587340354919434</v>
      </c>
      <c r="P331" s="7">
        <f>data!Q331</f>
        <v>0.57261502742767334</v>
      </c>
      <c r="Q331" s="7">
        <f>data!R331</f>
        <v>9.7884476184844971E-2</v>
      </c>
      <c r="R331" s="32">
        <f>data!S331</f>
        <v>1.299857616424561</v>
      </c>
      <c r="S331" s="7">
        <f t="shared" si="5"/>
        <v>6.7356738066768944</v>
      </c>
      <c r="T331" s="52">
        <f>data!F331</f>
        <v>0</v>
      </c>
      <c r="U331" s="34">
        <f>data!G331</f>
        <v>40</v>
      </c>
      <c r="V331" s="10" t="str">
        <f>VLOOKUP(A331,fantacalcio!A:N,4, FALSE)</f>
        <v>Pc</v>
      </c>
    </row>
    <row r="332" spans="1:22" x14ac:dyDescent="0.25">
      <c r="A332" s="33" t="str">
        <f>data!A332</f>
        <v>Mota</v>
      </c>
      <c r="B332" s="34" t="str">
        <f>data!B332</f>
        <v>A</v>
      </c>
      <c r="C332" s="10" t="str">
        <f>data!C332</f>
        <v>Monza</v>
      </c>
      <c r="D332" s="10" t="str">
        <f>data!D332</f>
        <v>Roma</v>
      </c>
      <c r="E332" s="10">
        <f>data!E332</f>
        <v>0</v>
      </c>
      <c r="F332" s="31">
        <f>data!H332</f>
        <v>5.6857439971777382</v>
      </c>
      <c r="G332" s="32">
        <f>data!I332</f>
        <v>0.46364641189575201</v>
      </c>
      <c r="H332" s="31">
        <f>data!J332</f>
        <v>5.8017853004181239</v>
      </c>
      <c r="I332" s="32">
        <f>data!K332</f>
        <v>0.53221368789672852</v>
      </c>
      <c r="J332" s="7" t="str">
        <f>IF(data!T332 &gt; 0,data!T332,"")</f>
        <v/>
      </c>
      <c r="K332" s="31">
        <f>data!L332</f>
        <v>5.4854841232299796</v>
      </c>
      <c r="L332" s="7">
        <f>data!M332</f>
        <v>0.48286241292953491</v>
      </c>
      <c r="M332" s="7">
        <f>data!N332</f>
        <v>0.30146270990371699</v>
      </c>
      <c r="N332" s="32">
        <f>data!O332</f>
        <v>0.876900315284729</v>
      </c>
      <c r="O332" s="31">
        <f>data!P332</f>
        <v>5.4067082405090332</v>
      </c>
      <c r="P332" s="7">
        <f>data!Q332</f>
        <v>0.71049302816390991</v>
      </c>
      <c r="Q332" s="7">
        <f>data!R332</f>
        <v>0.39613938331603998</v>
      </c>
      <c r="R332" s="32">
        <f>data!S332</f>
        <v>1.2998960018157959</v>
      </c>
      <c r="S332" s="7">
        <f t="shared" si="5"/>
        <v>6.8662126762115809</v>
      </c>
      <c r="T332" s="52">
        <f>data!F332</f>
        <v>0.45</v>
      </c>
      <c r="U332" s="34">
        <f>data!G332</f>
        <v>55</v>
      </c>
      <c r="V332" s="10" t="str">
        <f>VLOOKUP(A332,fantacalcio!A:N,4, FALSE)</f>
        <v>A</v>
      </c>
    </row>
    <row r="333" spans="1:22" x14ac:dyDescent="0.25">
      <c r="A333" s="33" t="str">
        <f>data!A333</f>
        <v>Gollini</v>
      </c>
      <c r="B333" s="34" t="str">
        <f>data!B333</f>
        <v>P</v>
      </c>
      <c r="C333" s="10" t="str">
        <f>data!C333</f>
        <v>Napoli</v>
      </c>
      <c r="D333" s="10" t="str">
        <f>data!D333</f>
        <v>Verona</v>
      </c>
      <c r="E333" s="10">
        <f>data!E333</f>
        <v>0</v>
      </c>
      <c r="F333" s="31">
        <f>data!H333</f>
        <v>6.0989146471367679</v>
      </c>
      <c r="G333" s="32">
        <f>data!I333</f>
        <v>0.41030287742614752</v>
      </c>
      <c r="H333" s="31">
        <f>data!J333</f>
        <v>5.3831541509418317</v>
      </c>
      <c r="I333" s="32">
        <f>data!K333</f>
        <v>0.62233924865722656</v>
      </c>
      <c r="J333" s="7">
        <f>IF(data!T333 &gt; 0,data!T333,"")</f>
        <v>40.224319696426392</v>
      </c>
      <c r="K333" s="31">
        <f>data!L333</f>
        <v>6.0577549934387207</v>
      </c>
      <c r="L333" s="7">
        <f>data!M333</f>
        <v>0.47939306497573853</v>
      </c>
      <c r="M333" s="7">
        <f>data!N333</f>
        <v>6.3653826713562012E-2</v>
      </c>
      <c r="N333" s="32">
        <f>data!O333</f>
        <v>1.177171468734741</v>
      </c>
      <c r="O333" s="31">
        <f>data!P333</f>
        <v>5.9966020584106454</v>
      </c>
      <c r="P333" s="7">
        <f>data!Q333</f>
        <v>0.71974891424179077</v>
      </c>
      <c r="Q333" s="7">
        <f>data!R333</f>
        <v>-0.58708858489990234</v>
      </c>
      <c r="R333" s="32">
        <f>data!S333</f>
        <v>1.1431548595428469</v>
      </c>
      <c r="S333" s="7">
        <f t="shared" si="5"/>
        <v>4.1384756536273786</v>
      </c>
      <c r="T333" s="52">
        <f>data!F333</f>
        <v>0</v>
      </c>
      <c r="U333" s="34">
        <f>data!G333</f>
        <v>0</v>
      </c>
      <c r="V333" s="10" t="str">
        <f>VLOOKUP(A333,fantacalcio!A:N,4, FALSE)</f>
        <v>Por</v>
      </c>
    </row>
    <row r="334" spans="1:22" x14ac:dyDescent="0.25">
      <c r="A334" s="33" t="str">
        <f>data!A334</f>
        <v>Meret</v>
      </c>
      <c r="B334" s="34" t="str">
        <f>data!B334</f>
        <v>P</v>
      </c>
      <c r="C334" s="10" t="str">
        <f>data!C334</f>
        <v>Napoli</v>
      </c>
      <c r="D334" s="10" t="str">
        <f>data!D334</f>
        <v>Verona</v>
      </c>
      <c r="E334" s="10">
        <f>data!E334</f>
        <v>0</v>
      </c>
      <c r="F334" s="31">
        <f>data!H334</f>
        <v>6.1005183848242748</v>
      </c>
      <c r="G334" s="32">
        <f>data!I334</f>
        <v>0.41061949729919428</v>
      </c>
      <c r="H334" s="31">
        <f>data!J334</f>
        <v>5.2386916518410169</v>
      </c>
      <c r="I334" s="32">
        <f>data!K334</f>
        <v>0.62363553047180176</v>
      </c>
      <c r="J334" s="7">
        <f>IF(data!T334 &gt; 0,data!T334,"")</f>
        <v>27.28676795959473</v>
      </c>
      <c r="K334" s="31">
        <f>data!L334</f>
        <v>6.0591063499450684</v>
      </c>
      <c r="L334" s="7">
        <f>data!M334</f>
        <v>0.47965845465660101</v>
      </c>
      <c r="M334" s="7">
        <f>data!N334</f>
        <v>6.400752067565918E-2</v>
      </c>
      <c r="N334" s="32">
        <f>data!O334</f>
        <v>1.176848173141479</v>
      </c>
      <c r="O334" s="31">
        <f>data!P334</f>
        <v>5.7715744972229004</v>
      </c>
      <c r="P334" s="7">
        <f>data!Q334</f>
        <v>0.78825706243515015</v>
      </c>
      <c r="Q334" s="7">
        <f>data!R334</f>
        <v>-0.47806033492088318</v>
      </c>
      <c r="R334" s="32">
        <f>data!S334</f>
        <v>1.112813472747803</v>
      </c>
      <c r="S334" s="7">
        <f t="shared" si="5"/>
        <v>3.9914205908974134</v>
      </c>
      <c r="T334" s="52">
        <f>data!F334</f>
        <v>1</v>
      </c>
      <c r="U334" s="34">
        <f>data!G334</f>
        <v>90</v>
      </c>
      <c r="V334" s="10" t="str">
        <f>VLOOKUP(A334,fantacalcio!A:N,4, FALSE)</f>
        <v>Por</v>
      </c>
    </row>
    <row r="335" spans="1:22" x14ac:dyDescent="0.25">
      <c r="A335" s="33" t="str">
        <f>data!A335</f>
        <v>Di Lorenzo</v>
      </c>
      <c r="B335" s="34" t="str">
        <f>data!B335</f>
        <v>D</v>
      </c>
      <c r="C335" s="10" t="str">
        <f>data!C335</f>
        <v>Napoli</v>
      </c>
      <c r="D335" s="10" t="str">
        <f>data!D335</f>
        <v>Verona</v>
      </c>
      <c r="E335" s="10">
        <f>data!E335</f>
        <v>0</v>
      </c>
      <c r="F335" s="31">
        <f>data!H335</f>
        <v>6.2530203699933917</v>
      </c>
      <c r="G335" s="32">
        <f>data!I335</f>
        <v>0.44291090965271002</v>
      </c>
      <c r="H335" s="31">
        <f>data!J335</f>
        <v>6.6638616528417938</v>
      </c>
      <c r="I335" s="32">
        <f>data!K335</f>
        <v>0.77440190315246582</v>
      </c>
      <c r="J335" s="7" t="str">
        <f>IF(data!T335 &gt; 0,data!T335,"")</f>
        <v/>
      </c>
      <c r="K335" s="31">
        <f>data!L335</f>
        <v>6.1026959419250488</v>
      </c>
      <c r="L335" s="7">
        <f>data!M335</f>
        <v>0.47538760304450989</v>
      </c>
      <c r="M335" s="7">
        <f>data!N335</f>
        <v>0.23103976249694819</v>
      </c>
      <c r="N335" s="32">
        <f>data!O335</f>
        <v>0.89954626560211182</v>
      </c>
      <c r="O335" s="31">
        <f>data!P335</f>
        <v>5.9268202781677246</v>
      </c>
      <c r="P335" s="7">
        <f>data!Q335</f>
        <v>0.88160455226898193</v>
      </c>
      <c r="Q335" s="7">
        <f>data!R335</f>
        <v>0.56895190477371216</v>
      </c>
      <c r="R335" s="32">
        <f>data!S335</f>
        <v>1.299920320510864</v>
      </c>
      <c r="S335" s="7">
        <f t="shared" si="5"/>
        <v>8.2126654591467254</v>
      </c>
      <c r="T335" s="52">
        <f>data!F335</f>
        <v>1</v>
      </c>
      <c r="U335" s="34">
        <f>data!G335</f>
        <v>90</v>
      </c>
      <c r="V335" s="10" t="str">
        <f>VLOOKUP(A335,fantacalcio!A:N,4, FALSE)</f>
        <v>Dd;E</v>
      </c>
    </row>
    <row r="336" spans="1:22" x14ac:dyDescent="0.25">
      <c r="A336" s="33" t="str">
        <f>data!A336</f>
        <v>Zanoli</v>
      </c>
      <c r="B336" s="34" t="str">
        <f>data!B336</f>
        <v>D</v>
      </c>
      <c r="C336" s="10" t="str">
        <f>data!C336</f>
        <v>Napoli</v>
      </c>
      <c r="D336" s="10" t="str">
        <f>data!D336</f>
        <v>Verona</v>
      </c>
      <c r="E336" s="10">
        <f>data!E336</f>
        <v>0</v>
      </c>
      <c r="F336" s="31">
        <f>data!H336</f>
        <v>6.0508298812496948</v>
      </c>
      <c r="G336" s="32">
        <f>data!I336</f>
        <v>0.38626360893249512</v>
      </c>
      <c r="H336" s="31">
        <f>data!J336</f>
        <v>6.2877125036258494</v>
      </c>
      <c r="I336" s="32">
        <f>data!K336</f>
        <v>0.55555272102355957</v>
      </c>
      <c r="J336" s="7" t="str">
        <f>IF(data!T336 &gt; 0,data!T336,"")</f>
        <v/>
      </c>
      <c r="K336" s="31">
        <f>data!L336</f>
        <v>6.0126843452453613</v>
      </c>
      <c r="L336" s="7">
        <f>data!M336</f>
        <v>0.44513615965843201</v>
      </c>
      <c r="M336" s="7">
        <f>data!N336</f>
        <v>6.316366046667099E-2</v>
      </c>
      <c r="N336" s="32">
        <f>data!O336</f>
        <v>0.96883416175842285</v>
      </c>
      <c r="O336" s="31">
        <f>data!P336</f>
        <v>5.9199671745300293</v>
      </c>
      <c r="P336" s="7">
        <f>data!Q336</f>
        <v>0.77545970678329468</v>
      </c>
      <c r="Q336" s="7">
        <f>data!R336</f>
        <v>0.34163174033164978</v>
      </c>
      <c r="R336" s="32">
        <f>data!S336</f>
        <v>1.299895763397217</v>
      </c>
      <c r="S336" s="7">
        <f t="shared" si="5"/>
        <v>7.3988179456729686</v>
      </c>
      <c r="T336" s="52">
        <f>data!F336</f>
        <v>0</v>
      </c>
      <c r="U336" s="34">
        <f>data!G336</f>
        <v>20</v>
      </c>
      <c r="V336" s="10" t="str">
        <f>VLOOKUP(A336,fantacalcio!A:N,4, FALSE)</f>
        <v>Dd;E</v>
      </c>
    </row>
    <row r="337" spans="1:22" x14ac:dyDescent="0.25">
      <c r="A337" s="33" t="str">
        <f>data!A337</f>
        <v>Rrahmani</v>
      </c>
      <c r="B337" s="34" t="str">
        <f>data!B337</f>
        <v>D</v>
      </c>
      <c r="C337" s="10" t="str">
        <f>data!C337</f>
        <v>Napoli</v>
      </c>
      <c r="D337" s="10" t="str">
        <f>data!D337</f>
        <v>Verona</v>
      </c>
      <c r="E337" s="10">
        <f>data!E337</f>
        <v>0</v>
      </c>
      <c r="F337" s="31">
        <f>data!H337</f>
        <v>6.1185500721851094</v>
      </c>
      <c r="G337" s="32">
        <f>data!I337</f>
        <v>0.38890194892883301</v>
      </c>
      <c r="H337" s="31">
        <f>data!J337</f>
        <v>6.2382701200066828</v>
      </c>
      <c r="I337" s="32">
        <f>data!K337</f>
        <v>0.45619606971740723</v>
      </c>
      <c r="J337" s="7" t="str">
        <f>IF(data!T337 &gt; 0,data!T337,"")</f>
        <v/>
      </c>
      <c r="K337" s="31">
        <f>data!L337</f>
        <v>6.1213603019714364</v>
      </c>
      <c r="L337" s="7">
        <f>data!M337</f>
        <v>0.4596467912197113</v>
      </c>
      <c r="M337" s="7">
        <f>data!N337</f>
        <v>-4.5100226998329163E-3</v>
      </c>
      <c r="N337" s="32">
        <f>data!O337</f>
        <v>0.9744720458984375</v>
      </c>
      <c r="O337" s="31">
        <f>data!P337</f>
        <v>6.013847827911377</v>
      </c>
      <c r="P337" s="7">
        <f>data!Q337</f>
        <v>0.6862027645111084</v>
      </c>
      <c r="Q337" s="7">
        <f>data!R337</f>
        <v>0.23953598737716669</v>
      </c>
      <c r="R337" s="32">
        <f>data!S337</f>
        <v>1.2998814582824709</v>
      </c>
      <c r="S337" s="7">
        <f t="shared" si="5"/>
        <v>7.1506622594414972</v>
      </c>
      <c r="T337" s="52">
        <f>data!F337</f>
        <v>1</v>
      </c>
      <c r="U337" s="34">
        <f>data!G337</f>
        <v>75</v>
      </c>
      <c r="V337" s="10" t="str">
        <f>VLOOKUP(A337,fantacalcio!A:N,4, FALSE)</f>
        <v>Dc</v>
      </c>
    </row>
    <row r="338" spans="1:22" x14ac:dyDescent="0.25">
      <c r="A338" s="33" t="str">
        <f>data!A338</f>
        <v>Ostigard</v>
      </c>
      <c r="B338" s="34" t="str">
        <f>data!B338</f>
        <v>D</v>
      </c>
      <c r="C338" s="10" t="str">
        <f>data!C338</f>
        <v>Napoli</v>
      </c>
      <c r="D338" s="10" t="str">
        <f>data!D338</f>
        <v>Verona</v>
      </c>
      <c r="E338" s="10">
        <f>data!E338</f>
        <v>0</v>
      </c>
      <c r="F338" s="31">
        <f>data!H338</f>
        <v>5.9409287617243232</v>
      </c>
      <c r="G338" s="32">
        <f>data!I338</f>
        <v>0.31902956962585449</v>
      </c>
      <c r="H338" s="31">
        <f>data!J338</f>
        <v>6.1187866242358782</v>
      </c>
      <c r="I338" s="32">
        <f>data!K338</f>
        <v>0.42410492897033691</v>
      </c>
      <c r="J338" s="7" t="str">
        <f>IF(data!T338 &gt; 0,data!T338,"")</f>
        <v/>
      </c>
      <c r="K338" s="31">
        <f>data!L338</f>
        <v>5.9578466415405273</v>
      </c>
      <c r="L338" s="7">
        <f>data!M338</f>
        <v>0.38396155834197998</v>
      </c>
      <c r="M338" s="7">
        <f>data!N338</f>
        <v>-3.256593644618988E-2</v>
      </c>
      <c r="N338" s="32">
        <f>data!O338</f>
        <v>1.043372273445129</v>
      </c>
      <c r="O338" s="31">
        <f>data!P338</f>
        <v>5.9156389236450204</v>
      </c>
      <c r="P338" s="7">
        <f>data!Q338</f>
        <v>0.64100354909896851</v>
      </c>
      <c r="Q338" s="7">
        <f>data!R338</f>
        <v>0.23233863711357119</v>
      </c>
      <c r="R338" s="32">
        <f>data!S338</f>
        <v>1.299878835678101</v>
      </c>
      <c r="S338" s="7">
        <f t="shared" si="5"/>
        <v>6.966996482176552</v>
      </c>
      <c r="T338" s="52">
        <f>data!F338</f>
        <v>0</v>
      </c>
      <c r="U338" s="34">
        <f>data!G338</f>
        <v>35</v>
      </c>
      <c r="V338" s="10" t="str">
        <f>VLOOKUP(A338,fantacalcio!A:N,4, FALSE)</f>
        <v>Dc</v>
      </c>
    </row>
    <row r="339" spans="1:22" x14ac:dyDescent="0.25">
      <c r="A339" s="33" t="str">
        <f>data!A339</f>
        <v>Natan</v>
      </c>
      <c r="B339" s="34" t="str">
        <f>data!B339</f>
        <v>D</v>
      </c>
      <c r="C339" s="10" t="str">
        <f>data!C339</f>
        <v>Napoli</v>
      </c>
      <c r="D339" s="10" t="str">
        <f>data!D339</f>
        <v>Verona</v>
      </c>
      <c r="E339" s="10">
        <f>data!E339</f>
        <v>0</v>
      </c>
      <c r="F339" s="31">
        <f>data!H339</f>
        <v>6.0567595494893602</v>
      </c>
      <c r="G339" s="32">
        <f>data!I339</f>
        <v>0.34470105171203608</v>
      </c>
      <c r="H339" s="31">
        <f>data!J339</f>
        <v>6.090926997311259</v>
      </c>
      <c r="I339" s="32">
        <f>data!K339</f>
        <v>0.33680033683776861</v>
      </c>
      <c r="J339" s="7" t="str">
        <f>IF(data!T339 &gt; 0,data!T339,"")</f>
        <v/>
      </c>
      <c r="K339" s="31">
        <f>data!L339</f>
        <v>6.0823869705200204</v>
      </c>
      <c r="L339" s="7">
        <f>data!M339</f>
        <v>0.41554218530654907</v>
      </c>
      <c r="M339" s="7">
        <f>data!N339</f>
        <v>-4.5545369386672967E-2</v>
      </c>
      <c r="N339" s="32">
        <f>data!O339</f>
        <v>1.0223734378814699</v>
      </c>
      <c r="O339" s="31">
        <f>data!P339</f>
        <v>6.0192685127258301</v>
      </c>
      <c r="P339" s="7">
        <f>data!Q339</f>
        <v>0.5502123236656189</v>
      </c>
      <c r="Q339" s="7">
        <f>data!R339</f>
        <v>9.6682250499725342E-2</v>
      </c>
      <c r="R339" s="32">
        <f>data!S339</f>
        <v>1.299856901168823</v>
      </c>
      <c r="S339" s="7">
        <f t="shared" si="5"/>
        <v>6.7645276709867961</v>
      </c>
      <c r="T339" s="52">
        <f>data!F339</f>
        <v>1</v>
      </c>
      <c r="U339" s="34">
        <f>data!G339</f>
        <v>90</v>
      </c>
      <c r="V339" s="10" t="str">
        <f>VLOOKUP(A339,fantacalcio!A:N,4, FALSE)</f>
        <v>Dc</v>
      </c>
    </row>
    <row r="340" spans="1:22" x14ac:dyDescent="0.25">
      <c r="A340" s="33" t="str">
        <f>data!A340</f>
        <v>Juan Jesus</v>
      </c>
      <c r="B340" s="34" t="str">
        <f>data!B340</f>
        <v>D</v>
      </c>
      <c r="C340" s="10" t="str">
        <f>data!C340</f>
        <v>Napoli</v>
      </c>
      <c r="D340" s="10" t="str">
        <f>data!D340</f>
        <v>Verona</v>
      </c>
      <c r="E340" s="10">
        <f>data!E340</f>
        <v>0</v>
      </c>
      <c r="F340" s="31">
        <f>data!H340</f>
        <v>6.0554385626511484</v>
      </c>
      <c r="G340" s="32">
        <f>data!I340</f>
        <v>0.30972504615783691</v>
      </c>
      <c r="H340" s="31">
        <f>data!J340</f>
        <v>6.0648203521336166</v>
      </c>
      <c r="I340" s="32">
        <f>data!K340</f>
        <v>0.27732229232788091</v>
      </c>
      <c r="J340" s="7" t="str">
        <f>IF(data!T340 &gt; 0,data!T340,"")</f>
        <v/>
      </c>
      <c r="K340" s="31">
        <f>data!L340</f>
        <v>6.0989193916320801</v>
      </c>
      <c r="L340" s="7">
        <f>data!M340</f>
        <v>0.38045993447303772</v>
      </c>
      <c r="M340" s="7">
        <f>data!N340</f>
        <v>-8.4421128034591675E-2</v>
      </c>
      <c r="N340" s="32">
        <f>data!O340</f>
        <v>1.062988877296448</v>
      </c>
      <c r="O340" s="31">
        <f>data!P340</f>
        <v>6.0424485206604004</v>
      </c>
      <c r="P340" s="7">
        <f>data!Q340</f>
        <v>0.46516183018684393</v>
      </c>
      <c r="Q340" s="7">
        <f>data!R340</f>
        <v>3.5784304141998291E-2</v>
      </c>
      <c r="R340" s="32">
        <f>data!S340</f>
        <v>1.299843311309814</v>
      </c>
      <c r="S340" s="7">
        <f t="shared" si="5"/>
        <v>6.6194649367893783</v>
      </c>
      <c r="T340" s="52">
        <f>data!F340</f>
        <v>0</v>
      </c>
      <c r="U340" s="34">
        <f>data!G340</f>
        <v>0</v>
      </c>
      <c r="V340" s="10" t="str">
        <f>VLOOKUP(A340,fantacalcio!A:N,4, FALSE)</f>
        <v>Ds;Dc</v>
      </c>
    </row>
    <row r="341" spans="1:22" x14ac:dyDescent="0.25">
      <c r="A341" s="33" t="str">
        <f>data!A341</f>
        <v>Olivera</v>
      </c>
      <c r="B341" s="34" t="str">
        <f>data!B341</f>
        <v>D</v>
      </c>
      <c r="C341" s="10" t="str">
        <f>data!C341</f>
        <v>Napoli</v>
      </c>
      <c r="D341" s="10" t="str">
        <f>data!D341</f>
        <v>Verona</v>
      </c>
      <c r="E341" s="10">
        <f>data!E341</f>
        <v>0</v>
      </c>
      <c r="F341" s="31">
        <f>data!H341</f>
        <v>5.9830394101281899</v>
      </c>
      <c r="G341" s="32">
        <f>data!I341</f>
        <v>0.28273701667785639</v>
      </c>
      <c r="H341" s="31">
        <f>data!J341</f>
        <v>5.9996453174108622</v>
      </c>
      <c r="I341" s="32">
        <f>data!K341</f>
        <v>0.27591586112976069</v>
      </c>
      <c r="J341" s="7" t="str">
        <f>IF(data!T341 &gt; 0,data!T341,"")</f>
        <v/>
      </c>
      <c r="K341" s="31">
        <f>data!L341</f>
        <v>6.0409684181213379</v>
      </c>
      <c r="L341" s="7">
        <f>data!M341</f>
        <v>0.3533078134059906</v>
      </c>
      <c r="M341" s="7">
        <f>data!N341</f>
        <v>-0.121044784784317</v>
      </c>
      <c r="N341" s="32">
        <f>data!O341</f>
        <v>1.0968731641769409</v>
      </c>
      <c r="O341" s="31">
        <f>data!P341</f>
        <v>6.0145907402038574</v>
      </c>
      <c r="P341" s="7">
        <f>data!Q341</f>
        <v>0.4722597599029541</v>
      </c>
      <c r="Q341" s="7">
        <f>data!R341</f>
        <v>-2.355107665061951E-2</v>
      </c>
      <c r="R341" s="32">
        <f>data!S341</f>
        <v>1.299833297729492</v>
      </c>
      <c r="S341" s="7">
        <f t="shared" si="5"/>
        <v>6.5514770396703836</v>
      </c>
      <c r="T341" s="52">
        <f>data!F341</f>
        <v>0.65</v>
      </c>
      <c r="U341" s="34">
        <f>data!G341</f>
        <v>65</v>
      </c>
      <c r="V341" s="10" t="str">
        <f>VLOOKUP(A341,fantacalcio!A:N,4, FALSE)</f>
        <v>Ds;E</v>
      </c>
    </row>
    <row r="342" spans="1:22" x14ac:dyDescent="0.25">
      <c r="A342" s="33" t="str">
        <f>data!A342</f>
        <v>Mario Rui</v>
      </c>
      <c r="B342" s="34" t="str">
        <f>data!B342</f>
        <v>D</v>
      </c>
      <c r="C342" s="10" t="str">
        <f>data!C342</f>
        <v>Napoli</v>
      </c>
      <c r="D342" s="10" t="str">
        <f>data!D342</f>
        <v>Verona</v>
      </c>
      <c r="E342" s="10">
        <f>data!E342</f>
        <v>0</v>
      </c>
      <c r="F342" s="31">
        <f>data!H342</f>
        <v>5.9631794131999643</v>
      </c>
      <c r="G342" s="32">
        <f>data!I342</f>
        <v>0.30713939666748052</v>
      </c>
      <c r="H342" s="31">
        <f>data!J342</f>
        <v>5.9862025700674293</v>
      </c>
      <c r="I342" s="32">
        <f>data!K342</f>
        <v>0.30257558822631841</v>
      </c>
      <c r="J342" s="7" t="str">
        <f>IF(data!T342 &gt; 0,data!T342,"")</f>
        <v/>
      </c>
      <c r="K342" s="31">
        <f>data!L342</f>
        <v>6.0265636444091797</v>
      </c>
      <c r="L342" s="7">
        <f>data!M342</f>
        <v>0.38197022676467901</v>
      </c>
      <c r="M342" s="7">
        <f>data!N342</f>
        <v>-0.122414268553257</v>
      </c>
      <c r="N342" s="32">
        <f>data!O342</f>
        <v>1.0686337947845459</v>
      </c>
      <c r="O342" s="31">
        <f>data!P342</f>
        <v>6.0095305442810059</v>
      </c>
      <c r="P342" s="7">
        <f>data!Q342</f>
        <v>0.51935511827468872</v>
      </c>
      <c r="Q342" s="7">
        <f>data!R342</f>
        <v>-3.342166543006897E-2</v>
      </c>
      <c r="R342" s="32">
        <f>data!S342</f>
        <v>1.2998336553573611</v>
      </c>
      <c r="S342" s="7">
        <f t="shared" si="5"/>
        <v>6.591353746520066</v>
      </c>
      <c r="T342" s="52">
        <f>data!F342</f>
        <v>0.35</v>
      </c>
      <c r="U342" s="34">
        <f>data!G342</f>
        <v>40</v>
      </c>
      <c r="V342" s="10" t="str">
        <f>VLOOKUP(A342,fantacalcio!A:N,4, FALSE)</f>
        <v>Ds;E</v>
      </c>
    </row>
    <row r="343" spans="1:22" x14ac:dyDescent="0.25">
      <c r="A343" s="33" t="str">
        <f>data!A343</f>
        <v>Politano</v>
      </c>
      <c r="B343" s="34" t="str">
        <f>data!B343</f>
        <v>C</v>
      </c>
      <c r="C343" s="10" t="str">
        <f>data!C343</f>
        <v>Napoli</v>
      </c>
      <c r="D343" s="10" t="str">
        <f>data!D343</f>
        <v>Verona</v>
      </c>
      <c r="E343" s="10">
        <f>data!E343</f>
        <v>0</v>
      </c>
      <c r="F343" s="31">
        <f>data!H343</f>
        <v>6.3229657621684447</v>
      </c>
      <c r="G343" s="32">
        <f>data!I343</f>
        <v>0.45481538772583008</v>
      </c>
      <c r="H343" s="31">
        <f>data!J343</f>
        <v>6.8289890837950002</v>
      </c>
      <c r="I343" s="32">
        <f>data!K343</f>
        <v>0.92914199829101563</v>
      </c>
      <c r="J343" s="7" t="str">
        <f>IF(data!T343 &gt; 0,data!T343,"")</f>
        <v/>
      </c>
      <c r="K343" s="31">
        <f>data!L343</f>
        <v>6.1872186660766602</v>
      </c>
      <c r="L343" s="7">
        <f>data!M343</f>
        <v>0.49515777826309199</v>
      </c>
      <c r="M343" s="7">
        <f>data!N343</f>
        <v>0.20059216022491461</v>
      </c>
      <c r="N343" s="32">
        <f>data!O343</f>
        <v>0.88303172588348389</v>
      </c>
      <c r="O343" s="31">
        <f>data!P343</f>
        <v>5.8727688789367676</v>
      </c>
      <c r="P343" s="7">
        <f>data!Q343</f>
        <v>0.97314411401748657</v>
      </c>
      <c r="Q343" s="7">
        <f>data!R343</f>
        <v>0.65087813138961792</v>
      </c>
      <c r="R343" s="32">
        <f>data!S343</f>
        <v>1.2999281883239751</v>
      </c>
      <c r="S343" s="7">
        <f t="shared" si="5"/>
        <v>8.6872730803770324</v>
      </c>
      <c r="T343" s="52">
        <f>data!F343</f>
        <v>1</v>
      </c>
      <c r="U343" s="34">
        <f>data!G343</f>
        <v>80</v>
      </c>
      <c r="V343" s="10" t="str">
        <f>VLOOKUP(A343,fantacalcio!A:N,4, FALSE)</f>
        <v>W</v>
      </c>
    </row>
    <row r="344" spans="1:22" x14ac:dyDescent="0.25">
      <c r="A344" s="33" t="str">
        <f>data!A344</f>
        <v>Zielinski</v>
      </c>
      <c r="B344" s="34" t="str">
        <f>data!B344</f>
        <v>C</v>
      </c>
      <c r="C344" s="10" t="str">
        <f>data!C344</f>
        <v>Napoli</v>
      </c>
      <c r="D344" s="10" t="str">
        <f>data!D344</f>
        <v>Verona</v>
      </c>
      <c r="E344" s="10">
        <f>data!E344</f>
        <v>0</v>
      </c>
      <c r="F344" s="31">
        <f>data!H344</f>
        <v>6.2283212292188894</v>
      </c>
      <c r="G344" s="32">
        <f>data!I344</f>
        <v>0.41471052169799799</v>
      </c>
      <c r="H344" s="31">
        <f>data!J344</f>
        <v>6.5910352177029132</v>
      </c>
      <c r="I344" s="32">
        <f>data!K344</f>
        <v>0.68086910247802734</v>
      </c>
      <c r="J344" s="7" t="str">
        <f>IF(data!T344 &gt; 0,data!T344,"")</f>
        <v/>
      </c>
      <c r="K344" s="31">
        <f>data!L344</f>
        <v>6.0640597343444824</v>
      </c>
      <c r="L344" s="7">
        <f>data!M344</f>
        <v>0.43447792530059809</v>
      </c>
      <c r="M344" s="7">
        <f>data!N344</f>
        <v>0.27547448873519897</v>
      </c>
      <c r="N344" s="32">
        <f>data!O344</f>
        <v>0.93058335781097412</v>
      </c>
      <c r="O344" s="31">
        <f>data!P344</f>
        <v>5.9103922843933114</v>
      </c>
      <c r="P344" s="7">
        <f>data!Q344</f>
        <v>0.73773723840713501</v>
      </c>
      <c r="Q344" s="7">
        <f>data!R344</f>
        <v>0.61803966760635376</v>
      </c>
      <c r="R344" s="32">
        <f>data!S344</f>
        <v>1.2999222278594971</v>
      </c>
      <c r="S344" s="7">
        <f t="shared" si="5"/>
        <v>7.9527734226589679</v>
      </c>
      <c r="T344" s="52">
        <f>data!F344</f>
        <v>1</v>
      </c>
      <c r="U344" s="34">
        <f>data!G344</f>
        <v>80</v>
      </c>
      <c r="V344" s="10" t="str">
        <f>VLOOKUP(A344,fantacalcio!A:N,4, FALSE)</f>
        <v>C;T</v>
      </c>
    </row>
    <row r="345" spans="1:22" x14ac:dyDescent="0.25">
      <c r="A345" s="33" t="str">
        <f>data!A345</f>
        <v>Gaetano</v>
      </c>
      <c r="B345" s="34" t="str">
        <f>data!B345</f>
        <v>C</v>
      </c>
      <c r="C345" s="10" t="str">
        <f>data!C345</f>
        <v>Napoli</v>
      </c>
      <c r="D345" s="10" t="str">
        <f>data!D345</f>
        <v>Verona</v>
      </c>
      <c r="E345" s="10">
        <f>data!E345</f>
        <v>0</v>
      </c>
      <c r="F345" s="31">
        <f>data!H345</f>
        <v>6.0975072893123476</v>
      </c>
      <c r="G345" s="32">
        <f>data!I345</f>
        <v>0.39934182167053223</v>
      </c>
      <c r="H345" s="31">
        <f>data!J345</f>
        <v>6.4462953978510651</v>
      </c>
      <c r="I345" s="32">
        <f>data!K345</f>
        <v>0.6692354679107666</v>
      </c>
      <c r="J345" s="7" t="str">
        <f>IF(data!T345 &gt; 0,data!T345,"")</f>
        <v/>
      </c>
      <c r="K345" s="31">
        <f>data!L345</f>
        <v>5.995419979095459</v>
      </c>
      <c r="L345" s="7">
        <f>data!M345</f>
        <v>0.43956932425498962</v>
      </c>
      <c r="M345" s="7">
        <f>data!N345</f>
        <v>0.1704288721084595</v>
      </c>
      <c r="N345" s="32">
        <f>data!O345</f>
        <v>0.94656169414520264</v>
      </c>
      <c r="O345" s="31">
        <f>data!P345</f>
        <v>5.8657693862915039</v>
      </c>
      <c r="P345" s="7">
        <f>data!Q345</f>
        <v>0.81990706920623779</v>
      </c>
      <c r="Q345" s="7">
        <f>data!R345</f>
        <v>0.49263155460357672</v>
      </c>
      <c r="R345" s="32">
        <f>data!S345</f>
        <v>1.299912214279175</v>
      </c>
      <c r="S345" s="7">
        <f t="shared" si="5"/>
        <v>7.7847663336725983</v>
      </c>
      <c r="T345" s="52">
        <f>data!F345</f>
        <v>0</v>
      </c>
      <c r="U345" s="34">
        <f>data!G345</f>
        <v>55</v>
      </c>
      <c r="V345" s="10" t="str">
        <f>VLOOKUP(A345,fantacalcio!A:N,4, FALSE)</f>
        <v>C;T</v>
      </c>
    </row>
    <row r="346" spans="1:22" x14ac:dyDescent="0.25">
      <c r="A346" s="33" t="str">
        <f>data!A346</f>
        <v>Elmas</v>
      </c>
      <c r="B346" s="34" t="str">
        <f>data!B346</f>
        <v>C</v>
      </c>
      <c r="C346" s="10" t="str">
        <f>data!C346</f>
        <v>Napoli</v>
      </c>
      <c r="D346" s="10" t="str">
        <f>data!D346</f>
        <v>Verona</v>
      </c>
      <c r="E346" s="10">
        <f>data!E346</f>
        <v>0</v>
      </c>
      <c r="F346" s="31">
        <f>data!H346</f>
        <v>6.0219659630036428</v>
      </c>
      <c r="G346" s="32">
        <f>data!I346</f>
        <v>0.39280438423156738</v>
      </c>
      <c r="H346" s="31">
        <f>data!J346</f>
        <v>6.3150180690706383</v>
      </c>
      <c r="I346" s="32">
        <f>data!K346</f>
        <v>0.611053466796875</v>
      </c>
      <c r="J346" s="7" t="str">
        <f>IF(data!T346 &gt; 0,data!T346,"")</f>
        <v/>
      </c>
      <c r="K346" s="31">
        <f>data!L346</f>
        <v>5.9470291137695313</v>
      </c>
      <c r="L346" s="7">
        <f>data!M346</f>
        <v>0.44112047553062439</v>
      </c>
      <c r="M346" s="7">
        <f>data!N346</f>
        <v>0.1249451115727425</v>
      </c>
      <c r="N346" s="32">
        <f>data!O346</f>
        <v>0.95620310306549072</v>
      </c>
      <c r="O346" s="31">
        <f>data!P346</f>
        <v>5.8490767478942871</v>
      </c>
      <c r="P346" s="7">
        <f>data!Q346</f>
        <v>0.80571842193603516</v>
      </c>
      <c r="Q346" s="7">
        <f>data!R346</f>
        <v>0.41064631938934332</v>
      </c>
      <c r="R346" s="32">
        <f>data!S346</f>
        <v>1.2999036312103269</v>
      </c>
      <c r="S346" s="7">
        <f t="shared" si="5"/>
        <v>7.5371250026643883</v>
      </c>
      <c r="T346" s="52">
        <f>data!F346</f>
        <v>0</v>
      </c>
      <c r="U346" s="34">
        <f>data!G346</f>
        <v>50</v>
      </c>
      <c r="V346" s="10" t="str">
        <f>VLOOKUP(A346,fantacalcio!A:N,4, FALSE)</f>
        <v>C;W;T</v>
      </c>
    </row>
    <row r="347" spans="1:22" x14ac:dyDescent="0.25">
      <c r="A347" s="33" t="str">
        <f>data!A347</f>
        <v>Lindstrom</v>
      </c>
      <c r="B347" s="34" t="str">
        <f>data!B347</f>
        <v>C</v>
      </c>
      <c r="C347" s="10" t="str">
        <f>data!C347</f>
        <v>Napoli</v>
      </c>
      <c r="D347" s="10" t="str">
        <f>data!D347</f>
        <v>Verona</v>
      </c>
      <c r="E347" s="10">
        <f>data!E347</f>
        <v>0</v>
      </c>
      <c r="F347" s="31">
        <f>data!H347</f>
        <v>6.0553193252249722</v>
      </c>
      <c r="G347" s="32">
        <f>data!I347</f>
        <v>0.33969902992248541</v>
      </c>
      <c r="H347" s="31">
        <f>data!J347</f>
        <v>6.314425609447313</v>
      </c>
      <c r="I347" s="32">
        <f>data!K347</f>
        <v>0.54952001571655273</v>
      </c>
      <c r="J347" s="7" t="str">
        <f>IF(data!T347 &gt; 0,data!T347,"")</f>
        <v/>
      </c>
      <c r="K347" s="31">
        <f>data!L347</f>
        <v>6.0156388282775879</v>
      </c>
      <c r="L347" s="7">
        <f>data!M347</f>
        <v>0.39069503545761108</v>
      </c>
      <c r="M347" s="7">
        <f>data!N347</f>
        <v>7.4947632849216461E-2</v>
      </c>
      <c r="N347" s="32">
        <f>data!O347</f>
        <v>1.0169615745544429</v>
      </c>
      <c r="O347" s="31">
        <f>data!P347</f>
        <v>5.8861241340637207</v>
      </c>
      <c r="P347" s="7">
        <f>data!Q347</f>
        <v>0.71684002876281738</v>
      </c>
      <c r="Q347" s="7">
        <f>data!R347</f>
        <v>0.42306321859359741</v>
      </c>
      <c r="R347" s="32">
        <f>data!S347</f>
        <v>1.299903392791748</v>
      </c>
      <c r="S347" s="7">
        <f t="shared" si="5"/>
        <v>7.4134656408804185</v>
      </c>
      <c r="T347" s="52">
        <f>data!F347</f>
        <v>0</v>
      </c>
      <c r="U347" s="34">
        <f>data!G347</f>
        <v>55</v>
      </c>
      <c r="V347" s="10" t="str">
        <f>VLOOKUP(A347,fantacalcio!A:N,4, FALSE)</f>
        <v>W;T</v>
      </c>
    </row>
    <row r="348" spans="1:22" x14ac:dyDescent="0.25">
      <c r="A348" s="33" t="str">
        <f>data!A348</f>
        <v>Zambo Anguissa</v>
      </c>
      <c r="B348" s="34" t="str">
        <f>data!B348</f>
        <v>C</v>
      </c>
      <c r="C348" s="10" t="str">
        <f>data!C348</f>
        <v>Napoli</v>
      </c>
      <c r="D348" s="10" t="str">
        <f>data!D348</f>
        <v>Verona</v>
      </c>
      <c r="E348" s="10">
        <f>data!E348</f>
        <v>0</v>
      </c>
      <c r="F348" s="31">
        <f>data!H348</f>
        <v>6.0636232181234302</v>
      </c>
      <c r="G348" s="32">
        <f>data!I348</f>
        <v>0.40293335914611822</v>
      </c>
      <c r="H348" s="31">
        <f>data!J348</f>
        <v>6.1930542903722907</v>
      </c>
      <c r="I348" s="32">
        <f>data!K348</f>
        <v>0.47939777374267578</v>
      </c>
      <c r="J348" s="7" t="str">
        <f>IF(data!T348 &gt; 0,data!T348,"")</f>
        <v/>
      </c>
      <c r="K348" s="31">
        <f>data!L348</f>
        <v>6.0525069236755371</v>
      </c>
      <c r="L348" s="7">
        <f>data!M348</f>
        <v>0.47181129455566412</v>
      </c>
      <c r="M348" s="7">
        <f>data!N348</f>
        <v>1.7369784414768219E-2</v>
      </c>
      <c r="N348" s="32">
        <f>data!O348</f>
        <v>0.95678806304931641</v>
      </c>
      <c r="O348" s="31">
        <f>data!P348</f>
        <v>5.9612107276916504</v>
      </c>
      <c r="P348" s="7">
        <f>data!Q348</f>
        <v>0.72334456443786621</v>
      </c>
      <c r="Q348" s="7">
        <f>data!R348</f>
        <v>0.2348954379558563</v>
      </c>
      <c r="R348" s="32">
        <f>data!S348</f>
        <v>1.29988169670105</v>
      </c>
      <c r="S348" s="7">
        <f t="shared" si="5"/>
        <v>7.1518498378576423</v>
      </c>
      <c r="T348" s="52">
        <f>data!F348</f>
        <v>0</v>
      </c>
      <c r="U348" s="34">
        <f>data!G348</f>
        <v>0</v>
      </c>
      <c r="V348" s="10" t="str">
        <f>VLOOKUP(A348,fantacalcio!A:N,4, FALSE)</f>
        <v>M;C</v>
      </c>
    </row>
    <row r="349" spans="1:22" x14ac:dyDescent="0.25">
      <c r="A349" s="33" t="str">
        <f>data!A349</f>
        <v>Lobotka</v>
      </c>
      <c r="B349" s="34" t="str">
        <f>data!B349</f>
        <v>C</v>
      </c>
      <c r="C349" s="10" t="str">
        <f>data!C349</f>
        <v>Napoli</v>
      </c>
      <c r="D349" s="10" t="str">
        <f>data!D349</f>
        <v>Verona</v>
      </c>
      <c r="E349" s="10">
        <f>data!E349</f>
        <v>0</v>
      </c>
      <c r="F349" s="31">
        <f>data!H349</f>
        <v>6.0980251157213976</v>
      </c>
      <c r="G349" s="32">
        <f>data!I349</f>
        <v>0.35878849029541021</v>
      </c>
      <c r="H349" s="31">
        <f>data!J349</f>
        <v>6.1686576092918202</v>
      </c>
      <c r="I349" s="32">
        <f>data!K349</f>
        <v>0.37117147445678711</v>
      </c>
      <c r="J349" s="7" t="str">
        <f>IF(data!T349 &gt; 0,data!T349,"")</f>
        <v/>
      </c>
      <c r="K349" s="31">
        <f>data!L349</f>
        <v>6.0997409820556641</v>
      </c>
      <c r="L349" s="7">
        <f>data!M349</f>
        <v>0.4251377284526825</v>
      </c>
      <c r="M349" s="7">
        <f>data!N349</f>
        <v>-2.9798522591590881E-3</v>
      </c>
      <c r="N349" s="32">
        <f>data!O349</f>
        <v>1.0025113821029661</v>
      </c>
      <c r="O349" s="31">
        <f>data!P349</f>
        <v>6.0253100395202637</v>
      </c>
      <c r="P349" s="7">
        <f>data!Q349</f>
        <v>0.57889443635940552</v>
      </c>
      <c r="Q349" s="7">
        <f>data!R349</f>
        <v>0.18258845806121829</v>
      </c>
      <c r="R349" s="32">
        <f>data!S349</f>
        <v>1.299870491027832</v>
      </c>
      <c r="S349" s="7">
        <f t="shared" si="5"/>
        <v>6.9110005582053944</v>
      </c>
      <c r="T349" s="52">
        <f>data!F349</f>
        <v>1</v>
      </c>
      <c r="U349" s="34">
        <f>data!G349</f>
        <v>90</v>
      </c>
      <c r="V349" s="10" t="str">
        <f>VLOOKUP(A349,fantacalcio!A:N,4, FALSE)</f>
        <v>M;C</v>
      </c>
    </row>
    <row r="350" spans="1:22" x14ac:dyDescent="0.25">
      <c r="A350" s="33" t="str">
        <f>data!A350</f>
        <v xml:space="preserve">Cajuste </v>
      </c>
      <c r="B350" s="34" t="str">
        <f>data!B350</f>
        <v>C</v>
      </c>
      <c r="C350" s="10" t="str">
        <f>data!C350</f>
        <v>Napoli</v>
      </c>
      <c r="D350" s="10" t="str">
        <f>data!D350</f>
        <v>Verona</v>
      </c>
      <c r="E350" s="10">
        <f>data!E350</f>
        <v>0</v>
      </c>
      <c r="F350" s="31">
        <f>data!H350</f>
        <v>6.0023928626795717</v>
      </c>
      <c r="G350" s="32">
        <f>data!I350</f>
        <v>0.40255880355834961</v>
      </c>
      <c r="H350" s="31">
        <f>data!J350</f>
        <v>6.0633958432747468</v>
      </c>
      <c r="I350" s="32">
        <f>data!K350</f>
        <v>0.44026374816894531</v>
      </c>
      <c r="J350" s="7" t="str">
        <f>IF(data!T350 &gt; 0,data!T350,"")</f>
        <v/>
      </c>
      <c r="K350" s="31">
        <f>data!L350</f>
        <v>6.0494046211242676</v>
      </c>
      <c r="L350" s="7">
        <f>data!M350</f>
        <v>0.48536977171897888</v>
      </c>
      <c r="M350" s="7">
        <f>data!N350</f>
        <v>-7.1378394961357117E-2</v>
      </c>
      <c r="N350" s="32">
        <f>data!O350</f>
        <v>0.96818673610687256</v>
      </c>
      <c r="O350" s="31">
        <f>data!P350</f>
        <v>5.974271297454834</v>
      </c>
      <c r="P350" s="7">
        <f>data!Q350</f>
        <v>0.72090631723403931</v>
      </c>
      <c r="Q350" s="7">
        <f>data!R350</f>
        <v>9.1799527406692505E-2</v>
      </c>
      <c r="R350" s="32">
        <f>data!S350</f>
        <v>1.2998616695404051</v>
      </c>
      <c r="S350" s="7">
        <f t="shared" si="5"/>
        <v>6.9439233396126374</v>
      </c>
      <c r="T350" s="52">
        <f>data!F350</f>
        <v>1</v>
      </c>
      <c r="U350" s="34">
        <f>data!G350</f>
        <v>70</v>
      </c>
      <c r="V350" s="10" t="str">
        <f>VLOOKUP(A350,fantacalcio!A:N,4, FALSE)</f>
        <v>M;C</v>
      </c>
    </row>
    <row r="351" spans="1:22" x14ac:dyDescent="0.25">
      <c r="A351" s="33" t="str">
        <f>data!A351</f>
        <v>Demme</v>
      </c>
      <c r="B351" s="34" t="str">
        <f>data!B351</f>
        <v>C</v>
      </c>
      <c r="C351" s="10" t="str">
        <f>data!C351</f>
        <v>Napoli</v>
      </c>
      <c r="D351" s="10" t="str">
        <f>data!D351</f>
        <v>Verona</v>
      </c>
      <c r="E351" s="10">
        <f>data!E351</f>
        <v>0</v>
      </c>
      <c r="F351" s="31">
        <f>data!H351</f>
        <v>6.0563332656318662</v>
      </c>
      <c r="G351" s="32">
        <f>data!I351</f>
        <v>0.26166391372680659</v>
      </c>
      <c r="H351" s="31">
        <f>data!J351</f>
        <v>6.0320354897295001</v>
      </c>
      <c r="I351" s="32">
        <f>data!K351</f>
        <v>0.2170670032501221</v>
      </c>
      <c r="J351" s="7" t="str">
        <f>IF(data!T351 &gt; 0,data!T351,"")</f>
        <v/>
      </c>
      <c r="K351" s="31">
        <f>data!L351</f>
        <v>6.1040868759155273</v>
      </c>
      <c r="L351" s="7">
        <f>data!M351</f>
        <v>0.32691642642021179</v>
      </c>
      <c r="M351" s="7">
        <f>data!N351</f>
        <v>-0.107958659529686</v>
      </c>
      <c r="N351" s="32">
        <f>data!O351</f>
        <v>1.1179888248443599</v>
      </c>
      <c r="O351" s="31">
        <f>data!P351</f>
        <v>6.0440411567687988</v>
      </c>
      <c r="P351" s="7">
        <f>data!Q351</f>
        <v>0.37158659100532532</v>
      </c>
      <c r="Q351" s="7">
        <f>data!R351</f>
        <v>-2.4044007062911991E-2</v>
      </c>
      <c r="R351" s="32">
        <f>data!S351</f>
        <v>1.2998276948928831</v>
      </c>
      <c r="S351" s="7">
        <f t="shared" si="5"/>
        <v>6.4661694962297442</v>
      </c>
      <c r="T351" s="52">
        <f>data!F351</f>
        <v>0</v>
      </c>
      <c r="U351" s="34">
        <f>data!G351</f>
        <v>20</v>
      </c>
      <c r="V351" s="10" t="str">
        <f>VLOOKUP(A351,fantacalcio!A:N,4, FALSE)</f>
        <v>M</v>
      </c>
    </row>
    <row r="352" spans="1:22" x14ac:dyDescent="0.25">
      <c r="A352" s="33" t="str">
        <f>data!A352</f>
        <v>Zerbin</v>
      </c>
      <c r="B352" s="34" t="str">
        <f>data!B352</f>
        <v>C</v>
      </c>
      <c r="C352" s="10" t="str">
        <f>data!C352</f>
        <v>Napoli</v>
      </c>
      <c r="D352" s="10" t="str">
        <f>data!D352</f>
        <v>Verona</v>
      </c>
      <c r="E352" s="10">
        <f>data!E352</f>
        <v>0</v>
      </c>
      <c r="F352" s="31">
        <f>data!H352</f>
        <v>5.9318676007856794</v>
      </c>
      <c r="G352" s="32">
        <f>data!I352</f>
        <v>0.40739965438842768</v>
      </c>
      <c r="H352" s="31">
        <f>data!J352</f>
        <v>5.9274676939851672</v>
      </c>
      <c r="I352" s="32">
        <f>data!K352</f>
        <v>0.41934514045715332</v>
      </c>
      <c r="J352" s="7" t="str">
        <f>IF(data!T352 &gt; 0,data!T352,"")</f>
        <v/>
      </c>
      <c r="K352" s="31">
        <f>data!L352</f>
        <v>6.011847972869873</v>
      </c>
      <c r="L352" s="7">
        <f>data!M352</f>
        <v>0.4974416196346283</v>
      </c>
      <c r="M352" s="7">
        <f>data!N352</f>
        <v>-0.1183310374617577</v>
      </c>
      <c r="N352" s="32">
        <f>data!O352</f>
        <v>0.97062826156616211</v>
      </c>
      <c r="O352" s="31">
        <f>data!P352</f>
        <v>5.9445362091064453</v>
      </c>
      <c r="P352" s="7">
        <f>data!Q352</f>
        <v>0.71650981903076172</v>
      </c>
      <c r="Q352" s="7">
        <f>data!R352</f>
        <v>-1.7729103565216061E-2</v>
      </c>
      <c r="R352" s="32">
        <f>data!S352</f>
        <v>1.2998437881469731</v>
      </c>
      <c r="S352" s="7">
        <f t="shared" si="5"/>
        <v>6.7661579748994738</v>
      </c>
      <c r="T352" s="52">
        <f>data!F352</f>
        <v>0</v>
      </c>
      <c r="U352" s="34">
        <f>data!G352</f>
        <v>25</v>
      </c>
      <c r="V352" s="10" t="str">
        <f>VLOOKUP(A352,fantacalcio!A:N,4, FALSE)</f>
        <v>W</v>
      </c>
    </row>
    <row r="353" spans="1:22" x14ac:dyDescent="0.25">
      <c r="A353" s="33" t="str">
        <f>data!A353</f>
        <v>Osimhen</v>
      </c>
      <c r="B353" s="34" t="str">
        <f>data!B353</f>
        <v>A</v>
      </c>
      <c r="C353" s="10" t="str">
        <f>data!C353</f>
        <v>Napoli</v>
      </c>
      <c r="D353" s="10" t="str">
        <f>data!D353</f>
        <v>Verona</v>
      </c>
      <c r="E353" s="10">
        <f>data!E353</f>
        <v>0</v>
      </c>
      <c r="F353" s="31">
        <f>data!H353</f>
        <v>6.4303057599137912</v>
      </c>
      <c r="G353" s="32">
        <f>data!I353</f>
        <v>0.75544333457946777</v>
      </c>
      <c r="H353" s="31">
        <f>data!J353</f>
        <v>7.8227230410848696</v>
      </c>
      <c r="I353" s="32">
        <f>data!K353</f>
        <v>2.0051205158233638</v>
      </c>
      <c r="J353" s="7" t="str">
        <f>IF(data!T353 &gt; 0,data!T353,"")</f>
        <v/>
      </c>
      <c r="K353" s="31">
        <f>data!L353</f>
        <v>5.972567081451416</v>
      </c>
      <c r="L353" s="7">
        <f>data!M353</f>
        <v>0.7824891209602356</v>
      </c>
      <c r="M353" s="7">
        <f>data!N353</f>
        <v>0.4218062162399292</v>
      </c>
      <c r="N353" s="32">
        <f>data!O353</f>
        <v>0.64159697294235229</v>
      </c>
      <c r="O353" s="31">
        <f>data!P353</f>
        <v>5.4641127586364746</v>
      </c>
      <c r="P353" s="7">
        <f>data!Q353</f>
        <v>1.6649545431137081</v>
      </c>
      <c r="Q353" s="7">
        <f>data!R353</f>
        <v>0.86220014095306396</v>
      </c>
      <c r="R353" s="32">
        <f>data!S353</f>
        <v>1.299948453903198</v>
      </c>
      <c r="S353" s="7">
        <f t="shared" si="5"/>
        <v>11.832964072731597</v>
      </c>
      <c r="T353" s="52">
        <f>data!F353</f>
        <v>1</v>
      </c>
      <c r="U353" s="34">
        <f>data!G353</f>
        <v>90</v>
      </c>
      <c r="V353" s="10" t="str">
        <f>VLOOKUP(A353,fantacalcio!A:N,4, FALSE)</f>
        <v>Pc</v>
      </c>
    </row>
    <row r="354" spans="1:22" x14ac:dyDescent="0.25">
      <c r="A354" s="33" t="str">
        <f>data!A354</f>
        <v>Kvaratskhelia</v>
      </c>
      <c r="B354" s="34" t="str">
        <f>data!B354</f>
        <v>A</v>
      </c>
      <c r="C354" s="10" t="str">
        <f>data!C354</f>
        <v>Napoli</v>
      </c>
      <c r="D354" s="10" t="str">
        <f>data!D354</f>
        <v>Verona</v>
      </c>
      <c r="E354" s="10">
        <f>data!E354</f>
        <v>0</v>
      </c>
      <c r="F354" s="31">
        <f>data!H354</f>
        <v>6.3911390869500799</v>
      </c>
      <c r="G354" s="32">
        <f>data!I354</f>
        <v>0.57709789276123047</v>
      </c>
      <c r="H354" s="31">
        <f>data!J354</f>
        <v>7.313406233528764</v>
      </c>
      <c r="I354" s="32">
        <f>data!K354</f>
        <v>1.440179586410522</v>
      </c>
      <c r="J354" s="7" t="str">
        <f>IF(data!T354 &gt; 0,data!T354,"")</f>
        <v/>
      </c>
      <c r="K354" s="31">
        <f>data!L354</f>
        <v>6.2324395179748544</v>
      </c>
      <c r="L354" s="7">
        <f>data!M354</f>
        <v>0.63521593809127808</v>
      </c>
      <c r="M354" s="7">
        <f>data!N354</f>
        <v>0.18247103691101069</v>
      </c>
      <c r="N354" s="32">
        <f>data!O354</f>
        <v>0.76594233512878418</v>
      </c>
      <c r="O354" s="31">
        <f>data!P354</f>
        <v>5.7600889205932617</v>
      </c>
      <c r="P354" s="7">
        <f>data!Q354</f>
        <v>1.414278030395508</v>
      </c>
      <c r="Q354" s="7">
        <f>data!R354</f>
        <v>0.71157634258270264</v>
      </c>
      <c r="R354" s="32">
        <f>data!S354</f>
        <v>1.29993724822998</v>
      </c>
      <c r="S354" s="7">
        <f t="shared" si="5"/>
        <v>10.193765406349808</v>
      </c>
      <c r="T354" s="52">
        <f>data!F354</f>
        <v>1</v>
      </c>
      <c r="U354" s="34">
        <f>data!G354</f>
        <v>85</v>
      </c>
      <c r="V354" s="10" t="str">
        <f>VLOOKUP(A354,fantacalcio!A:N,4, FALSE)</f>
        <v>A</v>
      </c>
    </row>
    <row r="355" spans="1:22" x14ac:dyDescent="0.25">
      <c r="A355" s="33" t="str">
        <f>data!A355</f>
        <v>Simeone</v>
      </c>
      <c r="B355" s="34" t="str">
        <f>data!B355</f>
        <v>A</v>
      </c>
      <c r="C355" s="10" t="str">
        <f>data!C355</f>
        <v>Napoli</v>
      </c>
      <c r="D355" s="10" t="str">
        <f>data!D355</f>
        <v>Verona</v>
      </c>
      <c r="E355" s="10">
        <f>data!E355</f>
        <v>0</v>
      </c>
      <c r="F355" s="31">
        <f>data!H355</f>
        <v>6.1841318339305777</v>
      </c>
      <c r="G355" s="32">
        <f>data!I355</f>
        <v>0.43122076988220209</v>
      </c>
      <c r="H355" s="31">
        <f>data!J355</f>
        <v>6.6190124157642343</v>
      </c>
      <c r="I355" s="32">
        <f>data!K355</f>
        <v>0.81708979606628418</v>
      </c>
      <c r="J355" s="7" t="str">
        <f>IF(data!T355 &gt; 0,data!T355,"")</f>
        <v/>
      </c>
      <c r="K355" s="31">
        <f>data!L355</f>
        <v>6.0856175422668457</v>
      </c>
      <c r="L355" s="7">
        <f>data!M355</f>
        <v>0.47890362143516541</v>
      </c>
      <c r="M355" s="7">
        <f>data!N355</f>
        <v>0.1509489715099335</v>
      </c>
      <c r="N355" s="32">
        <f>data!O355</f>
        <v>0.90734988451004028</v>
      </c>
      <c r="O355" s="31">
        <f>data!P355</f>
        <v>5.8376560211181641</v>
      </c>
      <c r="P355" s="7">
        <f>data!Q355</f>
        <v>0.92613112926483154</v>
      </c>
      <c r="Q355" s="7">
        <f>data!R355</f>
        <v>0.57337379455566406</v>
      </c>
      <c r="R355" s="32">
        <f>data!S355</f>
        <v>1.2999212741851811</v>
      </c>
      <c r="S355" s="7">
        <f t="shared" si="5"/>
        <v>8.2531920078968035</v>
      </c>
      <c r="T355" s="52">
        <f>data!F355</f>
        <v>0</v>
      </c>
      <c r="U355" s="34">
        <f>data!G355</f>
        <v>50</v>
      </c>
      <c r="V355" s="10" t="str">
        <f>VLOOKUP(A355,fantacalcio!A:N,4, FALSE)</f>
        <v>Pc</v>
      </c>
    </row>
    <row r="356" spans="1:22" x14ac:dyDescent="0.25">
      <c r="A356" s="33" t="str">
        <f>data!A356</f>
        <v>Raspadori</v>
      </c>
      <c r="B356" s="34" t="str">
        <f>data!B356</f>
        <v>A</v>
      </c>
      <c r="C356" s="10" t="str">
        <f>data!C356</f>
        <v>Napoli</v>
      </c>
      <c r="D356" s="10" t="str">
        <f>data!D356</f>
        <v>Verona</v>
      </c>
      <c r="E356" s="10">
        <f>data!E356</f>
        <v>0</v>
      </c>
      <c r="F356" s="31">
        <f>data!H356</f>
        <v>6.0647917391379629</v>
      </c>
      <c r="G356" s="32">
        <f>data!I356</f>
        <v>0.42077946662902832</v>
      </c>
      <c r="H356" s="31">
        <f>data!J356</f>
        <v>6.4238023292061159</v>
      </c>
      <c r="I356" s="32">
        <f>data!K356</f>
        <v>0.73064541816711426</v>
      </c>
      <c r="J356" s="7" t="str">
        <f>IF(data!T356 &gt; 0,data!T356,"")</f>
        <v/>
      </c>
      <c r="K356" s="31">
        <f>data!L356</f>
        <v>5.977325439453125</v>
      </c>
      <c r="L356" s="7">
        <f>data!M356</f>
        <v>0.47004184126853937</v>
      </c>
      <c r="M356" s="7">
        <f>data!N356</f>
        <v>0.13667553663253779</v>
      </c>
      <c r="N356" s="32">
        <f>data!O356</f>
        <v>0.92156296968460083</v>
      </c>
      <c r="O356" s="31">
        <f>data!P356</f>
        <v>5.8149614334106454</v>
      </c>
      <c r="P356" s="7">
        <f>data!Q356</f>
        <v>0.91853708028793335</v>
      </c>
      <c r="Q356" s="7">
        <f>data!R356</f>
        <v>0.46459352970123291</v>
      </c>
      <c r="R356" s="32">
        <f>data!S356</f>
        <v>1.2999110221862791</v>
      </c>
      <c r="S356" s="7">
        <f t="shared" si="5"/>
        <v>7.8850931655403445</v>
      </c>
      <c r="T356" s="52">
        <f>data!F356</f>
        <v>0</v>
      </c>
      <c r="U356" s="34">
        <f>data!G356</f>
        <v>60</v>
      </c>
      <c r="V356" s="10" t="str">
        <f>VLOOKUP(A356,fantacalcio!A:N,4, FALSE)</f>
        <v>A</v>
      </c>
    </row>
    <row r="357" spans="1:22" x14ac:dyDescent="0.25">
      <c r="A357" s="33" t="str">
        <f>data!A357</f>
        <v>Svilar</v>
      </c>
      <c r="B357" s="34" t="str">
        <f>data!B357</f>
        <v>P</v>
      </c>
      <c r="C357" s="10" t="str">
        <f>data!C357</f>
        <v>Roma</v>
      </c>
      <c r="D357" s="10" t="str">
        <f>data!D357</f>
        <v>Monza</v>
      </c>
      <c r="E357" s="10">
        <f>data!E357</f>
        <v>1</v>
      </c>
      <c r="F357" s="31">
        <f>data!H357</f>
        <v>6.1100333990312778</v>
      </c>
      <c r="G357" s="32">
        <f>data!I357</f>
        <v>0.42158699035644531</v>
      </c>
      <c r="H357" s="31">
        <f>data!J357</f>
        <v>5.537555527933967</v>
      </c>
      <c r="I357" s="32">
        <f>data!K357</f>
        <v>0.62807607650756836</v>
      </c>
      <c r="J357" s="7">
        <f>IF(data!T357 &gt; 0,data!T357,"")</f>
        <v>41.301244497299187</v>
      </c>
      <c r="K357" s="31">
        <f>data!L357</f>
        <v>6.0424575805664063</v>
      </c>
      <c r="L357" s="7">
        <f>data!M357</f>
        <v>0.481303870677948</v>
      </c>
      <c r="M357" s="7">
        <f>data!N357</f>
        <v>0.1039254665374756</v>
      </c>
      <c r="N357" s="32">
        <f>data!O357</f>
        <v>1.175318717956543</v>
      </c>
      <c r="O357" s="31">
        <f>data!P357</f>
        <v>6.2227540016174316</v>
      </c>
      <c r="P357" s="7">
        <f>data!Q357</f>
        <v>0.65542137622833252</v>
      </c>
      <c r="Q357" s="7">
        <f>data!R357</f>
        <v>-0.69646388292312622</v>
      </c>
      <c r="R357" s="32">
        <f>data!S357</f>
        <v>1.169614791870117</v>
      </c>
      <c r="S357" s="7">
        <f t="shared" si="5"/>
        <v>4.2814033749188303</v>
      </c>
      <c r="T357" s="52">
        <f>data!F357</f>
        <v>0</v>
      </c>
      <c r="U357" s="34">
        <f>data!G357</f>
        <v>5</v>
      </c>
      <c r="V357" s="10" t="str">
        <f>VLOOKUP(A357,fantacalcio!A:N,4, FALSE)</f>
        <v>Por</v>
      </c>
    </row>
    <row r="358" spans="1:22" x14ac:dyDescent="0.25">
      <c r="A358" s="33" t="str">
        <f>data!A358</f>
        <v>Rui Patricio</v>
      </c>
      <c r="B358" s="34" t="str">
        <f>data!B358</f>
        <v>P</v>
      </c>
      <c r="C358" s="10" t="str">
        <f>data!C358</f>
        <v>Roma</v>
      </c>
      <c r="D358" s="10" t="str">
        <f>data!D358</f>
        <v>Monza</v>
      </c>
      <c r="E358" s="10">
        <f>data!E358</f>
        <v>1</v>
      </c>
      <c r="F358" s="31">
        <f>data!H358</f>
        <v>6.0886297574148589</v>
      </c>
      <c r="G358" s="32">
        <f>data!I358</f>
        <v>0.41520786285400391</v>
      </c>
      <c r="H358" s="31">
        <f>data!J358</f>
        <v>5.2809466050464406</v>
      </c>
      <c r="I358" s="32">
        <f>data!K358</f>
        <v>0.63621068000793457</v>
      </c>
      <c r="J358" s="7">
        <f>IF(data!T358 &gt; 0,data!T358,"")</f>
        <v>41.838815808296197</v>
      </c>
      <c r="K358" s="31">
        <f>data!L358</f>
        <v>6.0516653060913086</v>
      </c>
      <c r="L358" s="7">
        <f>data!M358</f>
        <v>0.48712435364723211</v>
      </c>
      <c r="M358" s="7">
        <f>data!N358</f>
        <v>5.627143383026123E-2</v>
      </c>
      <c r="N358" s="32">
        <f>data!O358</f>
        <v>1.178099393844604</v>
      </c>
      <c r="O358" s="31">
        <f>data!P358</f>
        <v>5.8647050857543954</v>
      </c>
      <c r="P358" s="7">
        <f>data!Q358</f>
        <v>0.77488517761230469</v>
      </c>
      <c r="Q358" s="7">
        <f>data!R358</f>
        <v>-0.52728331089019775</v>
      </c>
      <c r="R358" s="32">
        <f>data!S358</f>
        <v>1.118597745895386</v>
      </c>
      <c r="S358" s="7">
        <f t="shared" si="5"/>
        <v>4.0085252450305715</v>
      </c>
      <c r="T358" s="52">
        <f>data!F358</f>
        <v>1</v>
      </c>
      <c r="U358" s="34">
        <f>data!G358</f>
        <v>90</v>
      </c>
      <c r="V358" s="10" t="str">
        <f>VLOOKUP(A358,fantacalcio!A:N,4, FALSE)</f>
        <v>Por</v>
      </c>
    </row>
    <row r="359" spans="1:22" x14ac:dyDescent="0.25">
      <c r="A359" s="33" t="str">
        <f>data!A359</f>
        <v>Spinazzola</v>
      </c>
      <c r="B359" s="34" t="str">
        <f>data!B359</f>
        <v>D</v>
      </c>
      <c r="C359" s="10" t="str">
        <f>data!C359</f>
        <v>Roma</v>
      </c>
      <c r="D359" s="10" t="str">
        <f>data!D359</f>
        <v>Monza</v>
      </c>
      <c r="E359" s="10">
        <f>data!E359</f>
        <v>1</v>
      </c>
      <c r="F359" s="31">
        <f>data!H359</f>
        <v>6.1208638994201729</v>
      </c>
      <c r="G359" s="32">
        <f>data!I359</f>
        <v>0.34064722061157232</v>
      </c>
      <c r="H359" s="31">
        <f>data!J359</f>
        <v>6.4133866420128456</v>
      </c>
      <c r="I359" s="32">
        <f>data!K359</f>
        <v>0.63349771499633789</v>
      </c>
      <c r="J359" s="7" t="str">
        <f>IF(data!T359 &gt; 0,data!T359,"")</f>
        <v/>
      </c>
      <c r="K359" s="31">
        <f>data!L359</f>
        <v>6.101771354675293</v>
      </c>
      <c r="L359" s="7">
        <f>data!M359</f>
        <v>0.39839828014373779</v>
      </c>
      <c r="M359" s="7">
        <f>data!N359</f>
        <v>3.5392500460147858E-2</v>
      </c>
      <c r="N359" s="32">
        <f>data!O359</f>
        <v>1.0184783935546879</v>
      </c>
      <c r="O359" s="31">
        <f>data!P359</f>
        <v>5.9221024513244629</v>
      </c>
      <c r="P359" s="7">
        <f>data!Q359</f>
        <v>0.82846808433532715</v>
      </c>
      <c r="Q359" s="7">
        <f>data!R359</f>
        <v>0.42017215490341192</v>
      </c>
      <c r="R359" s="32">
        <f>data!S359</f>
        <v>1.2999053001403811</v>
      </c>
      <c r="S359" s="7">
        <f t="shared" si="5"/>
        <v>7.6803820720055214</v>
      </c>
      <c r="T359" s="52">
        <f>data!F359</f>
        <v>1</v>
      </c>
      <c r="U359" s="34">
        <f>data!G359</f>
        <v>80</v>
      </c>
      <c r="V359" s="10" t="str">
        <f>VLOOKUP(A359,fantacalcio!A:N,4, FALSE)</f>
        <v>E</v>
      </c>
    </row>
    <row r="360" spans="1:22" x14ac:dyDescent="0.25">
      <c r="A360" s="33" t="str">
        <f>data!A360</f>
        <v>Smalling</v>
      </c>
      <c r="B360" s="34" t="str">
        <f>data!B360</f>
        <v>D</v>
      </c>
      <c r="C360" s="10" t="str">
        <f>data!C360</f>
        <v>Roma</v>
      </c>
      <c r="D360" s="10" t="str">
        <f>data!D360</f>
        <v>Monza</v>
      </c>
      <c r="E360" s="10">
        <f>data!E360</f>
        <v>1</v>
      </c>
      <c r="F360" s="31">
        <f>data!H360</f>
        <v>6.0824843030770266</v>
      </c>
      <c r="G360" s="32">
        <f>data!I360</f>
        <v>0.39970183372497559</v>
      </c>
      <c r="H360" s="31">
        <f>data!J360</f>
        <v>6.2671596463847763</v>
      </c>
      <c r="I360" s="32">
        <f>data!K360</f>
        <v>0.60057806968688965</v>
      </c>
      <c r="J360" s="7" t="str">
        <f>IF(data!T360 &gt; 0,data!T360,"")</f>
        <v/>
      </c>
      <c r="K360" s="31">
        <f>data!L360</f>
        <v>6.0803384780883789</v>
      </c>
      <c r="L360" s="7">
        <f>data!M360</f>
        <v>0.47063142061233521</v>
      </c>
      <c r="M360" s="7">
        <f>data!N360</f>
        <v>3.3623203635215759E-3</v>
      </c>
      <c r="N360" s="32">
        <f>data!O360</f>
        <v>0.96421194076538086</v>
      </c>
      <c r="O360" s="31">
        <f>data!P360</f>
        <v>5.9180021286010742</v>
      </c>
      <c r="P360" s="7">
        <f>data!Q360</f>
        <v>0.87106424570083618</v>
      </c>
      <c r="Q360" s="7">
        <f>data!R360</f>
        <v>0.29133445024490362</v>
      </c>
      <c r="R360" s="32">
        <f>data!S360</f>
        <v>1.2998919486999509</v>
      </c>
      <c r="S360" s="7">
        <f t="shared" si="5"/>
        <v>7.4683157857585556</v>
      </c>
      <c r="T360" s="52">
        <f>data!F360</f>
        <v>0.4</v>
      </c>
      <c r="U360" s="34">
        <f>data!G360</f>
        <v>50</v>
      </c>
      <c r="V360" s="10" t="str">
        <f>VLOOKUP(A360,fantacalcio!A:N,4, FALSE)</f>
        <v>Dc</v>
      </c>
    </row>
    <row r="361" spans="1:22" x14ac:dyDescent="0.25">
      <c r="A361" s="33" t="str">
        <f>data!A361</f>
        <v>Mancini</v>
      </c>
      <c r="B361" s="34" t="str">
        <f>data!B361</f>
        <v>D</v>
      </c>
      <c r="C361" s="10" t="str">
        <f>data!C361</f>
        <v>Roma</v>
      </c>
      <c r="D361" s="10" t="str">
        <f>data!D361</f>
        <v>Monza</v>
      </c>
      <c r="E361" s="10">
        <f>data!E361</f>
        <v>1</v>
      </c>
      <c r="F361" s="31">
        <f>data!H361</f>
        <v>6.0028662986749124</v>
      </c>
      <c r="G361" s="32">
        <f>data!I361</f>
        <v>0.45183253288269037</v>
      </c>
      <c r="H361" s="31">
        <f>data!J361</f>
        <v>6.1508131842802536</v>
      </c>
      <c r="I361" s="32">
        <f>data!K361</f>
        <v>0.64055776596069336</v>
      </c>
      <c r="J361" s="7" t="str">
        <f>IF(data!T361 &gt; 0,data!T361,"")</f>
        <v/>
      </c>
      <c r="K361" s="31">
        <f>data!L361</f>
        <v>6.0487847328186044</v>
      </c>
      <c r="L361" s="7">
        <f>data!M361</f>
        <v>0.53996551036834717</v>
      </c>
      <c r="M361" s="7">
        <f>data!N361</f>
        <v>-6.259378045797348E-2</v>
      </c>
      <c r="N361" s="32">
        <f>data!O361</f>
        <v>0.92282474040985107</v>
      </c>
      <c r="O361" s="31">
        <f>data!P361</f>
        <v>5.8724560737609863</v>
      </c>
      <c r="P361" s="7">
        <f>data!Q361</f>
        <v>0.98346388339996338</v>
      </c>
      <c r="Q361" s="7">
        <f>data!R361</f>
        <v>0.20811888575553891</v>
      </c>
      <c r="R361" s="32">
        <f>data!S361</f>
        <v>1.2998819351196289</v>
      </c>
      <c r="S361" s="7">
        <f t="shared" si="5"/>
        <v>7.4319287162016403</v>
      </c>
      <c r="T361" s="52">
        <f>data!F361</f>
        <v>1</v>
      </c>
      <c r="U361" s="34">
        <f>data!G361</f>
        <v>90</v>
      </c>
      <c r="V361" s="10" t="str">
        <f>VLOOKUP(A361,fantacalcio!A:N,4, FALSE)</f>
        <v>Dc</v>
      </c>
    </row>
    <row r="362" spans="1:22" x14ac:dyDescent="0.25">
      <c r="A362" s="33" t="str">
        <f>data!A362</f>
        <v>Kristensen</v>
      </c>
      <c r="B362" s="34" t="str">
        <f>data!B362</f>
        <v>D</v>
      </c>
      <c r="C362" s="10" t="str">
        <f>data!C362</f>
        <v>Roma</v>
      </c>
      <c r="D362" s="10" t="str">
        <f>data!D362</f>
        <v>Monza</v>
      </c>
      <c r="E362" s="10">
        <f>data!E362</f>
        <v>1</v>
      </c>
      <c r="F362" s="31">
        <f>data!H362</f>
        <v>5.954752929333595</v>
      </c>
      <c r="G362" s="32">
        <f>data!I362</f>
        <v>0.30256080627441412</v>
      </c>
      <c r="H362" s="31">
        <f>data!J362</f>
        <v>6.0801950591591734</v>
      </c>
      <c r="I362" s="32">
        <f>data!K362</f>
        <v>0.41950440406799322</v>
      </c>
      <c r="J362" s="7" t="str">
        <f>IF(data!T362 &gt; 0,data!T362,"")</f>
        <v/>
      </c>
      <c r="K362" s="31">
        <f>data!L362</f>
        <v>5.967796802520752</v>
      </c>
      <c r="L362" s="7">
        <f>data!M362</f>
        <v>0.36458909511566162</v>
      </c>
      <c r="M362" s="7">
        <f>data!N362</f>
        <v>-2.6465475559234619E-2</v>
      </c>
      <c r="N362" s="32">
        <f>data!O362</f>
        <v>1.0699459314346309</v>
      </c>
      <c r="O362" s="31">
        <f>data!P362</f>
        <v>5.8938817977905273</v>
      </c>
      <c r="P362" s="7">
        <f>data!Q362</f>
        <v>0.64196890592575073</v>
      </c>
      <c r="Q362" s="7">
        <f>data!R362</f>
        <v>0.2132716774940491</v>
      </c>
      <c r="R362" s="32">
        <f>data!S362</f>
        <v>1.29987621307373</v>
      </c>
      <c r="S362" s="7">
        <f t="shared" si="5"/>
        <v>6.9192038672951597</v>
      </c>
      <c r="T362" s="52">
        <f>data!F362</f>
        <v>0.4</v>
      </c>
      <c r="U362" s="34">
        <f>data!G362</f>
        <v>55</v>
      </c>
      <c r="V362" s="10" t="str">
        <f>VLOOKUP(A362,fantacalcio!A:N,4, FALSE)</f>
        <v>Dd;E</v>
      </c>
    </row>
    <row r="363" spans="1:22" x14ac:dyDescent="0.25">
      <c r="A363" s="33" t="str">
        <f>data!A363</f>
        <v>N'dicka</v>
      </c>
      <c r="B363" s="34" t="str">
        <f>data!B363</f>
        <v>D</v>
      </c>
      <c r="C363" s="10" t="str">
        <f>data!C363</f>
        <v>Roma</v>
      </c>
      <c r="D363" s="10" t="str">
        <f>data!D363</f>
        <v>Monza</v>
      </c>
      <c r="E363" s="10">
        <f>data!E363</f>
        <v>1</v>
      </c>
      <c r="F363" s="31">
        <f>data!H363</f>
        <v>5.9113448600763432</v>
      </c>
      <c r="G363" s="32">
        <f>data!I363</f>
        <v>0.36998867988586431</v>
      </c>
      <c r="H363" s="31">
        <f>data!J363</f>
        <v>5.8985212673634964</v>
      </c>
      <c r="I363" s="32">
        <f>data!K363</f>
        <v>0.36896133422851563</v>
      </c>
      <c r="J363" s="7" t="str">
        <f>IF(data!T363 &gt; 0,data!T363,"")</f>
        <v/>
      </c>
      <c r="K363" s="31">
        <f>data!L363</f>
        <v>5.9980497360229492</v>
      </c>
      <c r="L363" s="7">
        <f>data!M363</f>
        <v>0.45732209086418152</v>
      </c>
      <c r="M363" s="7">
        <f>data!N363</f>
        <v>-0.13955336809158331</v>
      </c>
      <c r="N363" s="32">
        <f>data!O363</f>
        <v>1.0109792947769169</v>
      </c>
      <c r="O363" s="31">
        <f>data!P363</f>
        <v>5.9538707733154297</v>
      </c>
      <c r="P363" s="7">
        <f>data!Q363</f>
        <v>0.63829553127288818</v>
      </c>
      <c r="Q363" s="7">
        <f>data!R363</f>
        <v>-6.4466714859008789E-2</v>
      </c>
      <c r="R363" s="32">
        <f>data!S363</f>
        <v>1.2998325824737551</v>
      </c>
      <c r="S363" s="7">
        <f t="shared" si="5"/>
        <v>6.6364439358205276</v>
      </c>
      <c r="T363" s="52">
        <f>data!F363</f>
        <v>1</v>
      </c>
      <c r="U363" s="34">
        <f>data!G363</f>
        <v>80</v>
      </c>
      <c r="V363" s="10" t="str">
        <f>VLOOKUP(A363,fantacalcio!A:N,4, FALSE)</f>
        <v>Dc</v>
      </c>
    </row>
    <row r="364" spans="1:22" x14ac:dyDescent="0.25">
      <c r="A364" s="33" t="str">
        <f>data!A364</f>
        <v>Llorente D.</v>
      </c>
      <c r="B364" s="34" t="str">
        <f>data!B364</f>
        <v>D</v>
      </c>
      <c r="C364" s="10" t="str">
        <f>data!C364</f>
        <v>Roma</v>
      </c>
      <c r="D364" s="10" t="str">
        <f>data!D364</f>
        <v>Monza</v>
      </c>
      <c r="E364" s="10">
        <f>data!E364</f>
        <v>1</v>
      </c>
      <c r="F364" s="31">
        <f>data!H364</f>
        <v>5.8908681898329904</v>
      </c>
      <c r="G364" s="32">
        <f>data!I364</f>
        <v>0.34873676300048828</v>
      </c>
      <c r="H364" s="31">
        <f>data!J364</f>
        <v>5.8639955111932789</v>
      </c>
      <c r="I364" s="32">
        <f>data!K364</f>
        <v>0.3175499439239502</v>
      </c>
      <c r="J364" s="7" t="str">
        <f>IF(data!T364 &gt; 0,data!T364,"")</f>
        <v/>
      </c>
      <c r="K364" s="31">
        <f>data!L364</f>
        <v>5.9843020439147949</v>
      </c>
      <c r="L364" s="7">
        <f>data!M364</f>
        <v>0.43451115489006042</v>
      </c>
      <c r="M364" s="7">
        <f>data!N364</f>
        <v>-0.15819720923900599</v>
      </c>
      <c r="N364" s="32">
        <f>data!O364</f>
        <v>1.0303101539611821</v>
      </c>
      <c r="O364" s="31">
        <f>data!P364</f>
        <v>5.9785208702087402</v>
      </c>
      <c r="P364" s="7">
        <f>data!Q364</f>
        <v>0.55686777830123901</v>
      </c>
      <c r="Q364" s="7">
        <f>data!R364</f>
        <v>-0.15208148956298831</v>
      </c>
      <c r="R364" s="32">
        <f>data!S364</f>
        <v>1.2998125553131099</v>
      </c>
      <c r="S364" s="7">
        <f t="shared" si="5"/>
        <v>6.4990953990411793</v>
      </c>
      <c r="T364" s="52">
        <f>data!F364</f>
        <v>0.6</v>
      </c>
      <c r="U364" s="34">
        <f>data!G364</f>
        <v>60</v>
      </c>
      <c r="V364" s="10" t="str">
        <f>VLOOKUP(A364,fantacalcio!A:N,4, FALSE)</f>
        <v>Dc</v>
      </c>
    </row>
    <row r="365" spans="1:22" x14ac:dyDescent="0.25">
      <c r="A365" s="33" t="str">
        <f>data!A365</f>
        <v>Karsdorp</v>
      </c>
      <c r="B365" s="34" t="str">
        <f>data!B365</f>
        <v>D</v>
      </c>
      <c r="C365" s="10" t="str">
        <f>data!C365</f>
        <v>Roma</v>
      </c>
      <c r="D365" s="10" t="str">
        <f>data!D365</f>
        <v>Monza</v>
      </c>
      <c r="E365" s="10">
        <f>data!E365</f>
        <v>1</v>
      </c>
      <c r="F365" s="31">
        <f>data!H365</f>
        <v>5.8836649564261094</v>
      </c>
      <c r="G365" s="32">
        <f>data!I365</f>
        <v>0.26036858558654791</v>
      </c>
      <c r="H365" s="31">
        <f>data!J365</f>
        <v>5.8518705871423329</v>
      </c>
      <c r="I365" s="32">
        <f>data!K365</f>
        <v>0.23231649398803711</v>
      </c>
      <c r="J365" s="7" t="str">
        <f>IF(data!T365 &gt; 0,data!T365,"")</f>
        <v/>
      </c>
      <c r="K365" s="31">
        <f>data!L365</f>
        <v>5.9668078422546387</v>
      </c>
      <c r="L365" s="7">
        <f>data!M365</f>
        <v>0.3327048122882843</v>
      </c>
      <c r="M365" s="7">
        <f>data!N365</f>
        <v>-0.18386723101139071</v>
      </c>
      <c r="N365" s="32">
        <f>data!O365</f>
        <v>1.125388622283936</v>
      </c>
      <c r="O365" s="31">
        <f>data!P365</f>
        <v>5.9763741493225098</v>
      </c>
      <c r="P365" s="7">
        <f>data!Q365</f>
        <v>0.40801915526390081</v>
      </c>
      <c r="Q365" s="7">
        <f>data!R365</f>
        <v>-0.22394278645515439</v>
      </c>
      <c r="R365" s="32">
        <f>data!S365</f>
        <v>1.299788236618042</v>
      </c>
      <c r="S365" s="7">
        <f t="shared" si="5"/>
        <v>6.3165035751184071</v>
      </c>
      <c r="T365" s="52">
        <f>data!F365</f>
        <v>0.6</v>
      </c>
      <c r="U365" s="34">
        <f>data!G365</f>
        <v>60</v>
      </c>
      <c r="V365" s="10" t="str">
        <f>VLOOKUP(A365,fantacalcio!A:N,4, FALSE)</f>
        <v>Dd;E</v>
      </c>
    </row>
    <row r="366" spans="1:22" x14ac:dyDescent="0.25">
      <c r="A366" s="33" t="str">
        <f>data!A366</f>
        <v>Celik</v>
      </c>
      <c r="B366" s="34" t="str">
        <f>data!B366</f>
        <v>D</v>
      </c>
      <c r="C366" s="10" t="str">
        <f>data!C366</f>
        <v>Roma</v>
      </c>
      <c r="D366" s="10" t="str">
        <f>data!D366</f>
        <v>Monza</v>
      </c>
      <c r="E366" s="10">
        <f>data!E366</f>
        <v>1</v>
      </c>
      <c r="F366" s="31">
        <f>data!H366</f>
        <v>5.8584674595227684</v>
      </c>
      <c r="G366" s="32">
        <f>data!I366</f>
        <v>0.39621329307556152</v>
      </c>
      <c r="H366" s="31">
        <f>data!J366</f>
        <v>5.7825151520119169</v>
      </c>
      <c r="I366" s="32">
        <f>data!K366</f>
        <v>0.42085576057434082</v>
      </c>
      <c r="J366" s="7" t="str">
        <f>IF(data!T366 &gt; 0,data!T366,"")</f>
        <v/>
      </c>
      <c r="K366" s="31">
        <f>data!L366</f>
        <v>5.9846978187561044</v>
      </c>
      <c r="L366" s="7">
        <f>data!M366</f>
        <v>0.49297168850898743</v>
      </c>
      <c r="M366" s="7">
        <f>data!N366</f>
        <v>-0.187902957201004</v>
      </c>
      <c r="N366" s="32">
        <f>data!O366</f>
        <v>0.99209433794021606</v>
      </c>
      <c r="O366" s="31">
        <f>data!P366</f>
        <v>5.9374380111694336</v>
      </c>
      <c r="P366" s="7">
        <f>data!Q366</f>
        <v>0.73821038007736206</v>
      </c>
      <c r="Q366" s="7">
        <f>data!R366</f>
        <v>-0.15514916181564331</v>
      </c>
      <c r="R366" s="32">
        <f>data!S366</f>
        <v>1.299818277359009</v>
      </c>
      <c r="S366" s="7">
        <f t="shared" si="5"/>
        <v>6.6242266731605985</v>
      </c>
      <c r="T366" s="52">
        <f>data!F366</f>
        <v>0</v>
      </c>
      <c r="U366" s="34">
        <f>data!G366</f>
        <v>40</v>
      </c>
      <c r="V366" s="10" t="str">
        <f>VLOOKUP(A366,fantacalcio!A:N,4, FALSE)</f>
        <v>Dd;E</v>
      </c>
    </row>
    <row r="367" spans="1:22" x14ac:dyDescent="0.25">
      <c r="A367" s="33" t="str">
        <f>data!A367</f>
        <v>Kumbulla</v>
      </c>
      <c r="B367" s="34" t="str">
        <f>data!B367</f>
        <v>D</v>
      </c>
      <c r="C367" s="10" t="str">
        <f>data!C367</f>
        <v>Roma</v>
      </c>
      <c r="D367" s="10" t="str">
        <f>data!D367</f>
        <v>Monza</v>
      </c>
      <c r="E367" s="10">
        <f>data!E367</f>
        <v>1</v>
      </c>
      <c r="F367" s="31">
        <f>data!H367</f>
        <v>5.6779024259985844</v>
      </c>
      <c r="G367" s="32">
        <f>data!I367</f>
        <v>0.74033164978027344</v>
      </c>
      <c r="H367" s="31">
        <f>data!J367</f>
        <v>5.3577400901098624</v>
      </c>
      <c r="I367" s="32">
        <f>data!K367</f>
        <v>0.64520549774169922</v>
      </c>
      <c r="J367" s="7" t="str">
        <f>IF(data!T367 &gt; 0,data!T367,"")</f>
        <v/>
      </c>
      <c r="K367" s="31">
        <f>data!L367</f>
        <v>6.1616826057434082</v>
      </c>
      <c r="L367" s="7">
        <f>data!M367</f>
        <v>0.90199923515319824</v>
      </c>
      <c r="M367" s="7">
        <f>data!N367</f>
        <v>-0.38717669248580933</v>
      </c>
      <c r="N367" s="32">
        <f>data!O367</f>
        <v>0.81176269054412842</v>
      </c>
      <c r="O367" s="31">
        <f>data!P367</f>
        <v>5.9278197288513184</v>
      </c>
      <c r="P367" s="7">
        <f>data!Q367</f>
        <v>1.113816380500793</v>
      </c>
      <c r="Q367" s="7">
        <f>data!R367</f>
        <v>-0.37231120467185969</v>
      </c>
      <c r="R367" s="32">
        <f>data!S367</f>
        <v>1.299787044525146</v>
      </c>
      <c r="S367" s="7">
        <f t="shared" si="5"/>
        <v>6.6481510855932608</v>
      </c>
      <c r="T367" s="52">
        <f>data!F367</f>
        <v>0</v>
      </c>
      <c r="U367" s="34">
        <f>data!G367</f>
        <v>0</v>
      </c>
      <c r="V367" s="10" t="str">
        <f>VLOOKUP(A367,fantacalcio!A:N,4, FALSE)</f>
        <v>Dc</v>
      </c>
    </row>
    <row r="368" spans="1:22" x14ac:dyDescent="0.25">
      <c r="A368" s="33" t="str">
        <f>data!A368</f>
        <v>Aouar</v>
      </c>
      <c r="B368" s="34" t="str">
        <f>data!B368</f>
        <v>C</v>
      </c>
      <c r="C368" s="10" t="str">
        <f>data!C368</f>
        <v>Roma</v>
      </c>
      <c r="D368" s="10" t="str">
        <f>data!D368</f>
        <v>Monza</v>
      </c>
      <c r="E368" s="10">
        <f>data!E368</f>
        <v>1</v>
      </c>
      <c r="F368" s="31">
        <f>data!H368</f>
        <v>6.0504287477541334</v>
      </c>
      <c r="G368" s="32">
        <f>data!I368</f>
        <v>0.5235741138458252</v>
      </c>
      <c r="H368" s="31">
        <f>data!J368</f>
        <v>6.5581999107657323</v>
      </c>
      <c r="I368" s="32">
        <f>data!K368</f>
        <v>1.001421451568604</v>
      </c>
      <c r="J368" s="7" t="str">
        <f>IF(data!T368 &gt; 0,data!T368,"")</f>
        <v/>
      </c>
      <c r="K368" s="31">
        <f>data!L368</f>
        <v>5.8769268989562988</v>
      </c>
      <c r="L368" s="7">
        <f>data!M368</f>
        <v>0.56647282838821411</v>
      </c>
      <c r="M368" s="7">
        <f>data!N368</f>
        <v>0.22359874844551089</v>
      </c>
      <c r="N368" s="32">
        <f>data!O368</f>
        <v>0.82803809642791748</v>
      </c>
      <c r="O368" s="31">
        <f>data!P368</f>
        <v>5.6243882179260254</v>
      </c>
      <c r="P368" s="7">
        <f>data!Q368</f>
        <v>1.1609435081481929</v>
      </c>
      <c r="Q368" s="7">
        <f>data!R368</f>
        <v>0.55048894882202148</v>
      </c>
      <c r="R368" s="32">
        <f>data!S368</f>
        <v>1.29992151260376</v>
      </c>
      <c r="S368" s="7">
        <f t="shared" si="5"/>
        <v>8.5610428139029402</v>
      </c>
      <c r="T368" s="52">
        <f>data!F368</f>
        <v>1</v>
      </c>
      <c r="U368" s="34">
        <f>data!G368</f>
        <v>80</v>
      </c>
      <c r="V368" s="10" t="str">
        <f>VLOOKUP(A368,fantacalcio!A:N,4, FALSE)</f>
        <v>C;T</v>
      </c>
    </row>
    <row r="369" spans="1:22" x14ac:dyDescent="0.25">
      <c r="A369" s="33" t="str">
        <f>data!A369</f>
        <v>Cristante</v>
      </c>
      <c r="B369" s="34" t="str">
        <f>data!B369</f>
        <v>C</v>
      </c>
      <c r="C369" s="10" t="str">
        <f>data!C369</f>
        <v>Roma</v>
      </c>
      <c r="D369" s="10" t="str">
        <f>data!D369</f>
        <v>Monza</v>
      </c>
      <c r="E369" s="10">
        <f>data!E369</f>
        <v>1</v>
      </c>
      <c r="F369" s="31">
        <f>data!H369</f>
        <v>6.1094844607012782</v>
      </c>
      <c r="G369" s="32">
        <f>data!I369</f>
        <v>0.48164629936218262</v>
      </c>
      <c r="H369" s="31">
        <f>data!J369</f>
        <v>6.4374936743344247</v>
      </c>
      <c r="I369" s="32">
        <f>data!K369</f>
        <v>0.78384137153625488</v>
      </c>
      <c r="J369" s="7" t="str">
        <f>IF(data!T369 &gt; 0,data!T369,"")</f>
        <v/>
      </c>
      <c r="K369" s="31">
        <f>data!L369</f>
        <v>6.0395851135253906</v>
      </c>
      <c r="L369" s="7">
        <f>data!M369</f>
        <v>0.54622131586074829</v>
      </c>
      <c r="M369" s="7">
        <f>data!N369</f>
        <v>9.399694949388504E-2</v>
      </c>
      <c r="N369" s="32">
        <f>data!O369</f>
        <v>0.87624621391296387</v>
      </c>
      <c r="O369" s="31">
        <f>data!P369</f>
        <v>5.8458800315856934</v>
      </c>
      <c r="P369" s="7">
        <f>data!Q369</f>
        <v>1.0385358333587651</v>
      </c>
      <c r="Q369" s="7">
        <f>data!R369</f>
        <v>0.4050295352935791</v>
      </c>
      <c r="R369" s="32">
        <f>data!S369</f>
        <v>1.2999072074890139</v>
      </c>
      <c r="S369" s="7">
        <f t="shared" si="5"/>
        <v>8.0051764174069344</v>
      </c>
      <c r="T369" s="52">
        <f>data!F369</f>
        <v>1</v>
      </c>
      <c r="U369" s="34">
        <f>data!G369</f>
        <v>90</v>
      </c>
      <c r="V369" s="10" t="str">
        <f>VLOOKUP(A369,fantacalcio!A:N,4, FALSE)</f>
        <v>M;C</v>
      </c>
    </row>
    <row r="370" spans="1:22" x14ac:dyDescent="0.25">
      <c r="A370" s="33" t="str">
        <f>data!A370</f>
        <v>Pellegrini Lo.</v>
      </c>
      <c r="B370" s="34" t="str">
        <f>data!B370</f>
        <v>C</v>
      </c>
      <c r="C370" s="10" t="str">
        <f>data!C370</f>
        <v>Roma</v>
      </c>
      <c r="D370" s="10" t="str">
        <f>data!D370</f>
        <v>Monza</v>
      </c>
      <c r="E370" s="10">
        <f>data!E370</f>
        <v>1</v>
      </c>
      <c r="F370" s="31">
        <f>data!H370</f>
        <v>5.8854638631588703</v>
      </c>
      <c r="G370" s="32">
        <f>data!I370</f>
        <v>0.5322575569152832</v>
      </c>
      <c r="H370" s="31">
        <f>data!J370</f>
        <v>6.3200243854395497</v>
      </c>
      <c r="I370" s="32">
        <f>data!K370</f>
        <v>0.8975982666015625</v>
      </c>
      <c r="J370" s="7" t="str">
        <f>IF(data!T370 &gt; 0,data!T370,"")</f>
        <v/>
      </c>
      <c r="K370" s="31">
        <f>data!L370</f>
        <v>5.6166596412658691</v>
      </c>
      <c r="L370" s="7">
        <f>data!M370</f>
        <v>0.54663372039794922</v>
      </c>
      <c r="M370" s="7">
        <f>data!N370</f>
        <v>0.35588619112968439</v>
      </c>
      <c r="N370" s="32">
        <f>data!O370</f>
        <v>0.80916965007781982</v>
      </c>
      <c r="O370" s="31">
        <f>data!P370</f>
        <v>5.4556112289428711</v>
      </c>
      <c r="P370" s="7">
        <f>data!Q370</f>
        <v>1.0106179714202881</v>
      </c>
      <c r="Q370" s="7">
        <f>data!R370</f>
        <v>0.5800744891166687</v>
      </c>
      <c r="R370" s="32">
        <f>data!S370</f>
        <v>1.29992151260376</v>
      </c>
      <c r="S370" s="7">
        <f t="shared" si="5"/>
        <v>8.1152209186426738</v>
      </c>
      <c r="T370" s="52">
        <f>data!F370</f>
        <v>0</v>
      </c>
      <c r="U370" s="34">
        <f>data!G370</f>
        <v>0</v>
      </c>
      <c r="V370" s="10" t="str">
        <f>VLOOKUP(A370,fantacalcio!A:N,4, FALSE)</f>
        <v>C;T</v>
      </c>
    </row>
    <row r="371" spans="1:22" x14ac:dyDescent="0.25">
      <c r="A371" s="33" t="str">
        <f>data!A371</f>
        <v>El Shaarawy</v>
      </c>
      <c r="B371" s="34" t="str">
        <f>data!B371</f>
        <v>C</v>
      </c>
      <c r="C371" s="10" t="str">
        <f>data!C371</f>
        <v>Roma</v>
      </c>
      <c r="D371" s="10" t="str">
        <f>data!D371</f>
        <v>Monza</v>
      </c>
      <c r="E371" s="10">
        <f>data!E371</f>
        <v>1</v>
      </c>
      <c r="F371" s="31">
        <f>data!H371</f>
        <v>6.0431192087644723</v>
      </c>
      <c r="G371" s="32">
        <f>data!I371</f>
        <v>0.37264227867126459</v>
      </c>
      <c r="H371" s="31">
        <f>data!J371</f>
        <v>6.2681110631850769</v>
      </c>
      <c r="I371" s="32">
        <f>data!K371</f>
        <v>0.58318948745727539</v>
      </c>
      <c r="J371" s="7" t="str">
        <f>IF(data!T371 &gt; 0,data!T371,"")</f>
        <v/>
      </c>
      <c r="K371" s="31">
        <f>data!L371</f>
        <v>6.0157222747802734</v>
      </c>
      <c r="L371" s="7">
        <f>data!M371</f>
        <v>0.43244296312332148</v>
      </c>
      <c r="M371" s="7">
        <f>data!N371</f>
        <v>4.6722538769245148E-2</v>
      </c>
      <c r="N371" s="32">
        <f>data!O371</f>
        <v>0.97738564014434814</v>
      </c>
      <c r="O371" s="31">
        <f>data!P371</f>
        <v>5.8566956520080566</v>
      </c>
      <c r="P371" s="7">
        <f>data!Q371</f>
        <v>0.79532074928283691</v>
      </c>
      <c r="Q371" s="7">
        <f>data!R371</f>
        <v>0.37053263187408447</v>
      </c>
      <c r="R371" s="32">
        <f>data!S371</f>
        <v>1.299899220466614</v>
      </c>
      <c r="S371" s="7">
        <f t="shared" si="5"/>
        <v>7.4344900380996277</v>
      </c>
      <c r="T371" s="52">
        <f>data!F371</f>
        <v>0</v>
      </c>
      <c r="U371" s="34">
        <f>data!G371</f>
        <v>55</v>
      </c>
      <c r="V371" s="10" t="str">
        <f>VLOOKUP(A371,fantacalcio!A:N,4, FALSE)</f>
        <v>W;A</v>
      </c>
    </row>
    <row r="372" spans="1:22" x14ac:dyDescent="0.25">
      <c r="A372" s="33" t="str">
        <f>data!A372</f>
        <v>Renato Sanches</v>
      </c>
      <c r="B372" s="34" t="str">
        <f>data!B372</f>
        <v>C</v>
      </c>
      <c r="C372" s="10" t="str">
        <f>data!C372</f>
        <v>Roma</v>
      </c>
      <c r="D372" s="10" t="str">
        <f>data!D372</f>
        <v>Monza</v>
      </c>
      <c r="E372" s="10">
        <f>data!E372</f>
        <v>1</v>
      </c>
      <c r="F372" s="31">
        <f>data!H372</f>
        <v>6.0287711763268437</v>
      </c>
      <c r="G372" s="32">
        <f>data!I372</f>
        <v>0.30638313293457031</v>
      </c>
      <c r="H372" s="31">
        <f>data!J372</f>
        <v>6.2289892398601703</v>
      </c>
      <c r="I372" s="32">
        <f>data!K372</f>
        <v>0.43397140502929688</v>
      </c>
      <c r="J372" s="7" t="str">
        <f>IF(data!T372 &gt; 0,data!T372,"")</f>
        <v/>
      </c>
      <c r="K372" s="31">
        <f>data!L372</f>
        <v>6.0084457397460938</v>
      </c>
      <c r="L372" s="7">
        <f>data!M372</f>
        <v>0.35855722427368159</v>
      </c>
      <c r="M372" s="7">
        <f>data!N372</f>
        <v>4.1911087930202477E-2</v>
      </c>
      <c r="N372" s="32">
        <f>data!O372</f>
        <v>1.058765649795532</v>
      </c>
      <c r="O372" s="31">
        <f>data!P372</f>
        <v>5.9357151985168457</v>
      </c>
      <c r="P372" s="7">
        <f>data!Q372</f>
        <v>0.60141170024871826</v>
      </c>
      <c r="Q372" s="7">
        <f>data!R372</f>
        <v>0.35068386793136602</v>
      </c>
      <c r="R372" s="32">
        <f>data!S372</f>
        <v>1.299892663955688</v>
      </c>
      <c r="S372" s="7">
        <f t="shared" si="5"/>
        <v>7.096932049918764</v>
      </c>
      <c r="T372" s="52">
        <f>data!F372</f>
        <v>0</v>
      </c>
      <c r="U372" s="34">
        <f>data!G372</f>
        <v>50</v>
      </c>
      <c r="V372" s="10" t="str">
        <f>VLOOKUP(A372,fantacalcio!A:N,4, FALSE)</f>
        <v>C</v>
      </c>
    </row>
    <row r="373" spans="1:22" x14ac:dyDescent="0.25">
      <c r="A373" s="33" t="str">
        <f>data!A373</f>
        <v>Bove</v>
      </c>
      <c r="B373" s="34" t="str">
        <f>data!B373</f>
        <v>C</v>
      </c>
      <c r="C373" s="10" t="str">
        <f>data!C373</f>
        <v>Roma</v>
      </c>
      <c r="D373" s="10" t="str">
        <f>data!D373</f>
        <v>Monza</v>
      </c>
      <c r="E373" s="10">
        <f>data!E373</f>
        <v>1</v>
      </c>
      <c r="F373" s="31">
        <f>data!H373</f>
        <v>5.9235613066736716</v>
      </c>
      <c r="G373" s="32">
        <f>data!I373</f>
        <v>0.38230013847351069</v>
      </c>
      <c r="H373" s="31">
        <f>data!J373</f>
        <v>5.9473540729714918</v>
      </c>
      <c r="I373" s="32">
        <f>data!K373</f>
        <v>0.44768071174621582</v>
      </c>
      <c r="J373" s="7" t="str">
        <f>IF(data!T373 &gt; 0,data!T373,"")</f>
        <v/>
      </c>
      <c r="K373" s="31">
        <f>data!L373</f>
        <v>5.9672465324401864</v>
      </c>
      <c r="L373" s="7">
        <f>data!M373</f>
        <v>0.4622267484664917</v>
      </c>
      <c r="M373" s="7">
        <f>data!N373</f>
        <v>-6.9696880877017975E-2</v>
      </c>
      <c r="N373" s="32">
        <f>data!O373</f>
        <v>0.99021035432815552</v>
      </c>
      <c r="O373" s="31">
        <f>data!P373</f>
        <v>5.8559632301330566</v>
      </c>
      <c r="P373" s="7">
        <f>data!Q373</f>
        <v>0.73277145624160767</v>
      </c>
      <c r="Q373" s="7">
        <f>data!R373</f>
        <v>9.2605739831924438E-2</v>
      </c>
      <c r="R373" s="32">
        <f>data!S373</f>
        <v>1.299858927726746</v>
      </c>
      <c r="S373" s="7">
        <f t="shared" si="5"/>
        <v>6.8427154964639234</v>
      </c>
      <c r="T373" s="52">
        <f>data!F373</f>
        <v>0</v>
      </c>
      <c r="U373" s="34">
        <f>data!G373</f>
        <v>60</v>
      </c>
      <c r="V373" s="10" t="str">
        <f>VLOOKUP(A373,fantacalcio!A:N,4, FALSE)</f>
        <v>C</v>
      </c>
    </row>
    <row r="374" spans="1:22" x14ac:dyDescent="0.25">
      <c r="A374" s="33" t="str">
        <f>data!A374</f>
        <v>Paredes</v>
      </c>
      <c r="B374" s="34" t="str">
        <f>data!B374</f>
        <v>C</v>
      </c>
      <c r="C374" s="10" t="str">
        <f>data!C374</f>
        <v>Roma</v>
      </c>
      <c r="D374" s="10" t="str">
        <f>data!D374</f>
        <v>Monza</v>
      </c>
      <c r="E374" s="10">
        <f>data!E374</f>
        <v>1</v>
      </c>
      <c r="F374" s="31">
        <f>data!H374</f>
        <v>5.9209999844711962</v>
      </c>
      <c r="G374" s="32">
        <f>data!I374</f>
        <v>0.42168903350830078</v>
      </c>
      <c r="H374" s="31">
        <f>data!J374</f>
        <v>5.9289287436386786</v>
      </c>
      <c r="I374" s="32">
        <f>data!K374</f>
        <v>0.4795987606048584</v>
      </c>
      <c r="J374" s="7" t="str">
        <f>IF(data!T374 &gt; 0,data!T374,"")</f>
        <v/>
      </c>
      <c r="K374" s="31">
        <f>data!L374</f>
        <v>5.9947242736816406</v>
      </c>
      <c r="L374" s="7">
        <f>data!M374</f>
        <v>0.51220846176147461</v>
      </c>
      <c r="M374" s="7">
        <f>data!N374</f>
        <v>-0.10593749582767489</v>
      </c>
      <c r="N374" s="32">
        <f>data!O374</f>
        <v>0.95738303661346436</v>
      </c>
      <c r="O374" s="31">
        <f>data!P374</f>
        <v>5.8809118270874023</v>
      </c>
      <c r="P374" s="7">
        <f>data!Q374</f>
        <v>0.80167305469512939</v>
      </c>
      <c r="Q374" s="7">
        <f>data!R374</f>
        <v>4.4555962085723877E-2</v>
      </c>
      <c r="R374" s="32">
        <f>data!S374</f>
        <v>1.299851775169373</v>
      </c>
      <c r="S374" s="7">
        <f t="shared" si="5"/>
        <v>6.8881262648483954</v>
      </c>
      <c r="T374" s="52">
        <f>data!F374</f>
        <v>1</v>
      </c>
      <c r="U374" s="34">
        <f>data!G374</f>
        <v>90</v>
      </c>
      <c r="V374" s="10" t="str">
        <f>VLOOKUP(A374,fantacalcio!A:N,4, FALSE)</f>
        <v>M;C</v>
      </c>
    </row>
    <row r="375" spans="1:22" x14ac:dyDescent="0.25">
      <c r="A375" s="33" t="str">
        <f>data!A375</f>
        <v>Pagano</v>
      </c>
      <c r="B375" s="34" t="str">
        <f>data!B375</f>
        <v>C</v>
      </c>
      <c r="C375" s="10" t="str">
        <f>data!C375</f>
        <v>Roma</v>
      </c>
      <c r="D375" s="10" t="str">
        <f>data!D375</f>
        <v>Monza</v>
      </c>
      <c r="E375" s="10">
        <f>data!E375</f>
        <v>1</v>
      </c>
      <c r="F375" s="31">
        <f>data!H375</f>
        <v>5.8988313843419213</v>
      </c>
      <c r="G375" s="32">
        <f>data!I375</f>
        <v>0.31544661521911621</v>
      </c>
      <c r="H375" s="31">
        <f>data!J375</f>
        <v>5.8715122624268439</v>
      </c>
      <c r="I375" s="32">
        <f>data!K375</f>
        <v>0.29866528511047358</v>
      </c>
      <c r="J375" s="7" t="str">
        <f>IF(data!T375 &gt; 0,data!T375,"")</f>
        <v/>
      </c>
      <c r="K375" s="31">
        <f>data!L375</f>
        <v>5.9814066886901864</v>
      </c>
      <c r="L375" s="7">
        <f>data!M375</f>
        <v>0.39540025591850281</v>
      </c>
      <c r="M375" s="7">
        <f>data!N375</f>
        <v>-0.15380072593688959</v>
      </c>
      <c r="N375" s="32">
        <f>data!O375</f>
        <v>1.0665310621261599</v>
      </c>
      <c r="O375" s="31">
        <f>data!P375</f>
        <v>5.9639954566955566</v>
      </c>
      <c r="P375" s="7">
        <f>data!Q375</f>
        <v>0.52265703678131104</v>
      </c>
      <c r="Q375" s="7">
        <f>data!R375</f>
        <v>-0.1310686469078064</v>
      </c>
      <c r="R375" s="32">
        <f>data!S375</f>
        <v>1.2998149394989009</v>
      </c>
      <c r="S375" s="7">
        <f t="shared" si="5"/>
        <v>6.4688428326477911</v>
      </c>
      <c r="T375" s="52">
        <f>data!F375</f>
        <v>0</v>
      </c>
      <c r="U375" s="34">
        <f>data!G375</f>
        <v>25</v>
      </c>
      <c r="V375" s="10" t="str">
        <f>VLOOKUP(A375,fantacalcio!A:N,4, FALSE)</f>
        <v>C;T</v>
      </c>
    </row>
    <row r="376" spans="1:22" x14ac:dyDescent="0.25">
      <c r="A376" s="33" t="str">
        <f>data!A376</f>
        <v>Zalewski</v>
      </c>
      <c r="B376" s="34" t="str">
        <f>data!B376</f>
        <v>C</v>
      </c>
      <c r="C376" s="10" t="str">
        <f>data!C376</f>
        <v>Roma</v>
      </c>
      <c r="D376" s="10" t="str">
        <f>data!D376</f>
        <v>Monza</v>
      </c>
      <c r="E376" s="10">
        <f>data!E376</f>
        <v>1</v>
      </c>
      <c r="F376" s="31">
        <f>data!H376</f>
        <v>5.8860000198032472</v>
      </c>
      <c r="G376" s="32">
        <f>data!I376</f>
        <v>0.32466959953308111</v>
      </c>
      <c r="H376" s="31">
        <f>data!J376</f>
        <v>5.8686951108282281</v>
      </c>
      <c r="I376" s="32">
        <f>data!K376</f>
        <v>0.33379364013671881</v>
      </c>
      <c r="J376" s="7" t="str">
        <f>IF(data!T376 &gt; 0,data!T376,"")</f>
        <v/>
      </c>
      <c r="K376" s="31">
        <f>data!L376</f>
        <v>5.9660172462463379</v>
      </c>
      <c r="L376" s="7">
        <f>data!M376</f>
        <v>0.40521547198295588</v>
      </c>
      <c r="M376" s="7">
        <f>data!N376</f>
        <v>-0.14545732736587519</v>
      </c>
      <c r="N376" s="32">
        <f>data!O376</f>
        <v>1.055009603500366</v>
      </c>
      <c r="O376" s="31">
        <f>data!P376</f>
        <v>5.936058521270752</v>
      </c>
      <c r="P376" s="7">
        <f>data!Q376</f>
        <v>0.58009976148605347</v>
      </c>
      <c r="Q376" s="7">
        <f>data!R376</f>
        <v>-8.6250931024551392E-2</v>
      </c>
      <c r="R376" s="32">
        <f>data!S376</f>
        <v>1.299825191497803</v>
      </c>
      <c r="S376" s="7">
        <f t="shared" si="5"/>
        <v>6.5362823911016656</v>
      </c>
      <c r="T376" s="52">
        <f>data!F376</f>
        <v>0</v>
      </c>
      <c r="U376" s="34">
        <f>data!G376</f>
        <v>40</v>
      </c>
      <c r="V376" s="10" t="str">
        <f>VLOOKUP(A376,fantacalcio!A:N,4, FALSE)</f>
        <v>E</v>
      </c>
    </row>
    <row r="377" spans="1:22" x14ac:dyDescent="0.25">
      <c r="A377" s="33" t="str">
        <f>data!A377</f>
        <v>Lukaku</v>
      </c>
      <c r="B377" s="34" t="str">
        <f>data!B377</f>
        <v>A</v>
      </c>
      <c r="C377" s="10" t="str">
        <f>data!C377</f>
        <v>Roma</v>
      </c>
      <c r="D377" s="10" t="str">
        <f>data!D377</f>
        <v>Monza</v>
      </c>
      <c r="E377" s="10">
        <f>data!E377</f>
        <v>1</v>
      </c>
      <c r="F377" s="31">
        <f>data!H377</f>
        <v>6.3000961955495249</v>
      </c>
      <c r="G377" s="32">
        <f>data!I377</f>
        <v>0.7465522289276123</v>
      </c>
      <c r="H377" s="31">
        <f>data!J377</f>
        <v>7.4228782635287471</v>
      </c>
      <c r="I377" s="32">
        <f>data!K377</f>
        <v>1.740531921386719</v>
      </c>
      <c r="J377" s="7" t="str">
        <f>IF(data!T377 &gt; 0,data!T377,"")</f>
        <v/>
      </c>
      <c r="K377" s="31">
        <f>data!L377</f>
        <v>5.732567310333252</v>
      </c>
      <c r="L377" s="7">
        <f>data!M377</f>
        <v>0.74202495813369751</v>
      </c>
      <c r="M377" s="7">
        <f>data!N377</f>
        <v>0.54693979024887085</v>
      </c>
      <c r="N377" s="32">
        <f>data!O377</f>
        <v>0.64264309406280518</v>
      </c>
      <c r="O377" s="31">
        <f>data!P377</f>
        <v>5.4442038536071777</v>
      </c>
      <c r="P377" s="7">
        <f>data!Q377</f>
        <v>1.5592225790023799</v>
      </c>
      <c r="Q377" s="7">
        <f>data!R377</f>
        <v>0.79517126083374023</v>
      </c>
      <c r="R377" s="32">
        <f>data!S377</f>
        <v>1.299943685531616</v>
      </c>
      <c r="S377" s="7">
        <f t="shared" si="5"/>
        <v>10.903942106302186</v>
      </c>
      <c r="T377" s="52">
        <f>data!F377</f>
        <v>1</v>
      </c>
      <c r="U377" s="34">
        <f>data!G377</f>
        <v>90</v>
      </c>
      <c r="V377" s="10" t="str">
        <f>VLOOKUP(A377,fantacalcio!A:N,4, FALSE)</f>
        <v>Pc</v>
      </c>
    </row>
    <row r="378" spans="1:22" x14ac:dyDescent="0.25">
      <c r="A378" s="33" t="str">
        <f>data!A378</f>
        <v>Dybala</v>
      </c>
      <c r="B378" s="34" t="str">
        <f>data!B378</f>
        <v>A</v>
      </c>
      <c r="C378" s="10" t="str">
        <f>data!C378</f>
        <v>Roma</v>
      </c>
      <c r="D378" s="10" t="str">
        <f>data!D378</f>
        <v>Monza</v>
      </c>
      <c r="E378" s="10">
        <f>data!E378</f>
        <v>1</v>
      </c>
      <c r="F378" s="31">
        <f>data!H378</f>
        <v>6.3043114546054726</v>
      </c>
      <c r="G378" s="32">
        <f>data!I378</f>
        <v>0.76881003379821777</v>
      </c>
      <c r="H378" s="31">
        <f>data!J378</f>
        <v>7.3406261155924062</v>
      </c>
      <c r="I378" s="32">
        <f>data!K378</f>
        <v>1.7144391536712651</v>
      </c>
      <c r="J378" s="7" t="str">
        <f>IF(data!T378 &gt; 0,data!T378,"")</f>
        <v/>
      </c>
      <c r="K378" s="31">
        <f>data!L378</f>
        <v>5.7184500694274902</v>
      </c>
      <c r="L378" s="7">
        <f>data!M378</f>
        <v>0.76584082841873169</v>
      </c>
      <c r="M378" s="7">
        <f>data!N378</f>
        <v>0.54716795682907104</v>
      </c>
      <c r="N378" s="32">
        <f>data!O378</f>
        <v>0.63556629419326782</v>
      </c>
      <c r="O378" s="31">
        <f>data!P378</f>
        <v>5.4340109825134277</v>
      </c>
      <c r="P378" s="7">
        <f>data!Q378</f>
        <v>1.6008954048156741</v>
      </c>
      <c r="Q378" s="7">
        <f>data!R378</f>
        <v>0.75779855251312256</v>
      </c>
      <c r="R378" s="32">
        <f>data!S378</f>
        <v>1.2999416589736941</v>
      </c>
      <c r="S378" s="7">
        <f t="shared" si="5"/>
        <v>10.769504422934936</v>
      </c>
      <c r="T378" s="52">
        <f>data!F378</f>
        <v>0</v>
      </c>
      <c r="U378" s="34">
        <f>data!G378</f>
        <v>0</v>
      </c>
      <c r="V378" s="10" t="str">
        <f>VLOOKUP(A378,fantacalcio!A:N,4, FALSE)</f>
        <v>A</v>
      </c>
    </row>
    <row r="379" spans="1:22" x14ac:dyDescent="0.25">
      <c r="A379" s="33" t="str">
        <f>data!A379</f>
        <v>Abraham</v>
      </c>
      <c r="B379" s="34" t="str">
        <f>data!B379</f>
        <v>A</v>
      </c>
      <c r="C379" s="10" t="str">
        <f>data!C379</f>
        <v>Roma</v>
      </c>
      <c r="D379" s="10" t="str">
        <f>data!D379</f>
        <v>Monza</v>
      </c>
      <c r="E379" s="10">
        <f>data!E379</f>
        <v>1</v>
      </c>
      <c r="F379" s="31">
        <f>data!H379</f>
        <v>6.0733111598439304</v>
      </c>
      <c r="G379" s="32">
        <f>data!I379</f>
        <v>0.61917328834533691</v>
      </c>
      <c r="H379" s="31">
        <f>data!J379</f>
        <v>6.8429336951559483</v>
      </c>
      <c r="I379" s="32">
        <f>data!K379</f>
        <v>1.2850427627563481</v>
      </c>
      <c r="J379" s="7" t="str">
        <f>IF(data!T379 &gt; 0,data!T379,"")</f>
        <v/>
      </c>
      <c r="K379" s="31">
        <f>data!L379</f>
        <v>5.6829471588134766</v>
      </c>
      <c r="L379" s="7">
        <f>data!M379</f>
        <v>0.62319731712341309</v>
      </c>
      <c r="M379" s="7">
        <f>data!N379</f>
        <v>0.45036047697067261</v>
      </c>
      <c r="N379" s="32">
        <f>data!O379</f>
        <v>0.7222936749458313</v>
      </c>
      <c r="O379" s="31">
        <f>data!P379</f>
        <v>5.4505815505981454</v>
      </c>
      <c r="P379" s="7">
        <f>data!Q379</f>
        <v>1.2530586719512939</v>
      </c>
      <c r="Q379" s="7">
        <f>data!R379</f>
        <v>0.71811145544052124</v>
      </c>
      <c r="R379" s="32">
        <f>data!S379</f>
        <v>1.2999358177185061</v>
      </c>
      <c r="S379" s="7">
        <f t="shared" si="5"/>
        <v>9.4130192206686445</v>
      </c>
      <c r="T379" s="52">
        <f>data!F379</f>
        <v>0</v>
      </c>
      <c r="U379" s="34">
        <f>data!G379</f>
        <v>0</v>
      </c>
      <c r="V379" s="10" t="str">
        <f>VLOOKUP(A379,fantacalcio!A:N,4, FALSE)</f>
        <v>Pc</v>
      </c>
    </row>
    <row r="380" spans="1:22" x14ac:dyDescent="0.25">
      <c r="A380" s="33" t="str">
        <f>data!A380</f>
        <v>Belotti</v>
      </c>
      <c r="B380" s="34" t="str">
        <f>data!B380</f>
        <v>A</v>
      </c>
      <c r="C380" s="10" t="str">
        <f>data!C380</f>
        <v>Roma</v>
      </c>
      <c r="D380" s="10" t="str">
        <f>data!D380</f>
        <v>Monza</v>
      </c>
      <c r="E380" s="10">
        <f>data!E380</f>
        <v>1</v>
      </c>
      <c r="F380" s="31">
        <f>data!H380</f>
        <v>6.0036694670114343</v>
      </c>
      <c r="G380" s="32">
        <f>data!I380</f>
        <v>0.54471278190612793</v>
      </c>
      <c r="H380" s="31">
        <f>data!J380</f>
        <v>6.5409559459640816</v>
      </c>
      <c r="I380" s="32">
        <f>data!K380</f>
        <v>1.0107986927032471</v>
      </c>
      <c r="J380" s="7" t="str">
        <f>IF(data!T380 &gt; 0,data!T380,"")</f>
        <v/>
      </c>
      <c r="K380" s="31">
        <f>data!L380</f>
        <v>5.719536304473877</v>
      </c>
      <c r="L380" s="7">
        <f>data!M380</f>
        <v>0.55866354703903198</v>
      </c>
      <c r="M380" s="7">
        <f>data!N380</f>
        <v>0.36776381731033331</v>
      </c>
      <c r="N380" s="32">
        <f>data!O380</f>
        <v>0.78897237777709961</v>
      </c>
      <c r="O380" s="31">
        <f>data!P380</f>
        <v>5.5031256675720206</v>
      </c>
      <c r="P380" s="7">
        <f>data!Q380</f>
        <v>1.061720013618469</v>
      </c>
      <c r="Q380" s="7">
        <f>data!R380</f>
        <v>0.64811825752258301</v>
      </c>
      <c r="R380" s="32">
        <f>data!S380</f>
        <v>1.2999284267425539</v>
      </c>
      <c r="S380" s="7">
        <f t="shared" si="5"/>
        <v>8.5625533313705766</v>
      </c>
      <c r="T380" s="52">
        <f>data!F380</f>
        <v>1</v>
      </c>
      <c r="U380" s="34">
        <f>data!G380</f>
        <v>90</v>
      </c>
      <c r="V380" s="10" t="str">
        <f>VLOOKUP(A380,fantacalcio!A:N,4, FALSE)</f>
        <v>Pc</v>
      </c>
    </row>
    <row r="381" spans="1:22" x14ac:dyDescent="0.25">
      <c r="A381" s="33" t="str">
        <f>data!A381</f>
        <v>Azmoun</v>
      </c>
      <c r="B381" s="34" t="str">
        <f>data!B381</f>
        <v>A</v>
      </c>
      <c r="C381" s="10" t="str">
        <f>data!C381</f>
        <v>Roma</v>
      </c>
      <c r="D381" s="10" t="str">
        <f>data!D381</f>
        <v>Monza</v>
      </c>
      <c r="E381" s="10">
        <f>data!E381</f>
        <v>1</v>
      </c>
      <c r="F381" s="31">
        <f>data!H381</f>
        <v>5.8671690731619206</v>
      </c>
      <c r="G381" s="32">
        <f>data!I381</f>
        <v>0.3563077449798584</v>
      </c>
      <c r="H381" s="31">
        <f>data!J381</f>
        <v>6.0519175277456512</v>
      </c>
      <c r="I381" s="32">
        <f>data!K381</f>
        <v>0.49283456802368159</v>
      </c>
      <c r="J381" s="7" t="str">
        <f>IF(data!T381 &gt; 0,data!T381,"")</f>
        <v/>
      </c>
      <c r="K381" s="31">
        <f>data!L381</f>
        <v>5.7675604820251456</v>
      </c>
      <c r="L381" s="7">
        <f>data!M381</f>
        <v>0.38827010989189148</v>
      </c>
      <c r="M381" s="7">
        <f>data!N381</f>
        <v>0.18827155232429499</v>
      </c>
      <c r="N381" s="32">
        <f>data!O381</f>
        <v>0.99682629108428955</v>
      </c>
      <c r="O381" s="31">
        <f>data!P381</f>
        <v>5.6631040573120117</v>
      </c>
      <c r="P381" s="7">
        <f>data!Q381</f>
        <v>0.63890528678894043</v>
      </c>
      <c r="Q381" s="7">
        <f>data!R381</f>
        <v>0.43018424510955811</v>
      </c>
      <c r="R381" s="32">
        <f>data!S381</f>
        <v>1.299901485443115</v>
      </c>
      <c r="S381" s="7">
        <f t="shared" si="5"/>
        <v>7.0375866637930145</v>
      </c>
      <c r="T381" s="52">
        <f>data!F381</f>
        <v>0</v>
      </c>
      <c r="U381" s="34">
        <f>data!G381</f>
        <v>35</v>
      </c>
      <c r="V381" s="10" t="str">
        <f>VLOOKUP(A381,fantacalcio!A:N,4, FALSE)</f>
        <v>Pc</v>
      </c>
    </row>
    <row r="382" spans="1:22" x14ac:dyDescent="0.25">
      <c r="A382" s="33" t="str">
        <f>data!A382</f>
        <v>Ochoa</v>
      </c>
      <c r="B382" s="34" t="str">
        <f>data!B382</f>
        <v>P</v>
      </c>
      <c r="C382" s="10" t="str">
        <f>data!C382</f>
        <v>Salernitana</v>
      </c>
      <c r="D382" s="10" t="str">
        <f>data!D382</f>
        <v>Cagliari</v>
      </c>
      <c r="E382" s="10">
        <f>data!E382</f>
        <v>1</v>
      </c>
      <c r="F382" s="31">
        <f>data!H382</f>
        <v>6.2285327909358461</v>
      </c>
      <c r="G382" s="32">
        <f>data!I382</f>
        <v>0.41612339019775391</v>
      </c>
      <c r="H382" s="31">
        <f>data!J382</f>
        <v>4.9361236584235559</v>
      </c>
      <c r="I382" s="32">
        <f>data!K382</f>
        <v>0.68551516532897949</v>
      </c>
      <c r="J382" s="7">
        <f>IF(data!T382 &gt; 0,data!T382,"")</f>
        <v>14.738288521766661</v>
      </c>
      <c r="K382" s="31">
        <f>data!L382</f>
        <v>6.2338781356811523</v>
      </c>
      <c r="L382" s="7">
        <f>data!M382</f>
        <v>0.50254684686660767</v>
      </c>
      <c r="M382" s="7">
        <f>data!N382</f>
        <v>-7.8868865966796875E-3</v>
      </c>
      <c r="N382" s="32">
        <f>data!O382</f>
        <v>1.1484301090240481</v>
      </c>
      <c r="O382" s="31">
        <f>data!P382</f>
        <v>5.1929020881652832</v>
      </c>
      <c r="P382" s="7">
        <f>data!Q382</f>
        <v>1.0123388767242429</v>
      </c>
      <c r="Q382" s="7">
        <f>data!R382</f>
        <v>-0.18623001873493189</v>
      </c>
      <c r="R382" s="32">
        <f>data!S382</f>
        <v>1.0015654563903811</v>
      </c>
      <c r="S382" s="7">
        <f t="shared" si="5"/>
        <v>3.565093327765597</v>
      </c>
      <c r="T382" s="52">
        <f>data!F382</f>
        <v>1</v>
      </c>
      <c r="U382" s="34">
        <f>data!G382</f>
        <v>90</v>
      </c>
      <c r="V382" s="10" t="str">
        <f>VLOOKUP(A382,fantacalcio!A:N,4, FALSE)</f>
        <v>Por</v>
      </c>
    </row>
    <row r="383" spans="1:22" x14ac:dyDescent="0.25">
      <c r="A383" s="33" t="str">
        <f>data!A383</f>
        <v>Fiorillo</v>
      </c>
      <c r="B383" s="34" t="str">
        <f>data!B383</f>
        <v>P</v>
      </c>
      <c r="C383" s="10" t="str">
        <f>data!C383</f>
        <v>Salernitana</v>
      </c>
      <c r="D383" s="10" t="str">
        <f>data!D383</f>
        <v>Cagliari</v>
      </c>
      <c r="E383" s="10">
        <f>data!E383</f>
        <v>1</v>
      </c>
      <c r="F383" s="31">
        <f>data!H383</f>
        <v>6.1939237636997726</v>
      </c>
      <c r="G383" s="32">
        <f>data!I383</f>
        <v>0.44168400764465332</v>
      </c>
      <c r="H383" s="31">
        <f>data!J383</f>
        <v>4.9320667569546597</v>
      </c>
      <c r="I383" s="32">
        <f>data!K383</f>
        <v>0.68054759502410889</v>
      </c>
      <c r="J383" s="7">
        <f>IF(data!T383 &gt; 0,data!T383,"")</f>
        <v>18.360200524330139</v>
      </c>
      <c r="K383" s="31">
        <f>data!L383</f>
        <v>6.1226587295532227</v>
      </c>
      <c r="L383" s="7">
        <f>data!M383</f>
        <v>0.50362122058868408</v>
      </c>
      <c r="M383" s="7">
        <f>data!N383</f>
        <v>0.1046862602233887</v>
      </c>
      <c r="N383" s="32">
        <f>data!O383</f>
        <v>1.153424739837646</v>
      </c>
      <c r="O383" s="31">
        <f>data!P383</f>
        <v>5.182854175567627</v>
      </c>
      <c r="P383" s="7">
        <f>data!Q383</f>
        <v>1.006784200668335</v>
      </c>
      <c r="Q383" s="7">
        <f>data!R383</f>
        <v>-0.18293450772762301</v>
      </c>
      <c r="R383" s="32">
        <f>data!S383</f>
        <v>1.0047178268432619</v>
      </c>
      <c r="S383" s="7">
        <f t="shared" si="5"/>
        <v>3.5709715669064419</v>
      </c>
      <c r="T383" s="52">
        <f>data!F383</f>
        <v>0</v>
      </c>
      <c r="U383" s="34">
        <f>data!G383</f>
        <v>0</v>
      </c>
      <c r="V383" s="10" t="str">
        <f>VLOOKUP(A383,fantacalcio!A:N,4, FALSE)</f>
        <v>Por</v>
      </c>
    </row>
    <row r="384" spans="1:22" x14ac:dyDescent="0.25">
      <c r="A384" s="33" t="str">
        <f>data!A384</f>
        <v>Fazio</v>
      </c>
      <c r="B384" s="34" t="str">
        <f>data!B384</f>
        <v>D</v>
      </c>
      <c r="C384" s="10" t="str">
        <f>data!C384</f>
        <v>Salernitana</v>
      </c>
      <c r="D384" s="10" t="str">
        <f>data!D384</f>
        <v>Cagliari</v>
      </c>
      <c r="E384" s="10">
        <f>data!E384</f>
        <v>1</v>
      </c>
      <c r="F384" s="31">
        <f>data!H384</f>
        <v>6.0446295730486694</v>
      </c>
      <c r="G384" s="32">
        <f>data!I384</f>
        <v>0.55790853500366211</v>
      </c>
      <c r="H384" s="31">
        <f>data!J384</f>
        <v>6.1539703170128801</v>
      </c>
      <c r="I384" s="32">
        <f>data!K384</f>
        <v>0.74454355239868164</v>
      </c>
      <c r="J384" s="7" t="str">
        <f>IF(data!T384 &gt; 0,data!T384,"")</f>
        <v/>
      </c>
      <c r="K384" s="31">
        <f>data!L384</f>
        <v>6.1796298027038574</v>
      </c>
      <c r="L384" s="7">
        <f>data!M384</f>
        <v>0.67194032669067383</v>
      </c>
      <c r="M384" s="7">
        <f>data!N384</f>
        <v>-0.1472510099411011</v>
      </c>
      <c r="N384" s="32">
        <f>data!O384</f>
        <v>0.85493898391723633</v>
      </c>
      <c r="O384" s="31">
        <f>data!P384</f>
        <v>5.9016566276550293</v>
      </c>
      <c r="P384" s="7">
        <f>data!Q384</f>
        <v>1.1777476072311399</v>
      </c>
      <c r="Q384" s="7">
        <f>data!R384</f>
        <v>0.1583338379859924</v>
      </c>
      <c r="R384" s="32">
        <f>data!S384</f>
        <v>1.299881219863892</v>
      </c>
      <c r="S384" s="7">
        <f t="shared" si="5"/>
        <v>7.6430574218102434</v>
      </c>
      <c r="T384" s="52">
        <f>data!F384</f>
        <v>0</v>
      </c>
      <c r="U384" s="34">
        <f>data!G384</f>
        <v>20</v>
      </c>
      <c r="V384" s="10" t="str">
        <f>VLOOKUP(A384,fantacalcio!A:N,4, FALSE)</f>
        <v>Dc</v>
      </c>
    </row>
    <row r="385" spans="1:22" x14ac:dyDescent="0.25">
      <c r="A385" s="33" t="str">
        <f>data!A385</f>
        <v>Sambia</v>
      </c>
      <c r="B385" s="34" t="str">
        <f>data!B385</f>
        <v>D</v>
      </c>
      <c r="C385" s="10" t="str">
        <f>data!C385</f>
        <v>Salernitana</v>
      </c>
      <c r="D385" s="10" t="str">
        <f>data!D385</f>
        <v>Cagliari</v>
      </c>
      <c r="E385" s="10">
        <f>data!E385</f>
        <v>1</v>
      </c>
      <c r="F385" s="31">
        <f>data!H385</f>
        <v>5.9629260482290771</v>
      </c>
      <c r="G385" s="32">
        <f>data!I385</f>
        <v>0.37550735473632813</v>
      </c>
      <c r="H385" s="31">
        <f>data!J385</f>
        <v>5.9272464257747339</v>
      </c>
      <c r="I385" s="32">
        <f>data!K385</f>
        <v>0.4462425708770752</v>
      </c>
      <c r="J385" s="7" t="str">
        <f>IF(data!T385 &gt; 0,data!T385,"")</f>
        <v/>
      </c>
      <c r="K385" s="31">
        <f>data!L385</f>
        <v>6.0587382316589364</v>
      </c>
      <c r="L385" s="7">
        <f>data!M385</f>
        <v>0.46543535590171808</v>
      </c>
      <c r="M385" s="7">
        <f>data!N385</f>
        <v>-0.1514349430799484</v>
      </c>
      <c r="N385" s="32">
        <f>data!O385</f>
        <v>1.0110828876495359</v>
      </c>
      <c r="O385" s="31">
        <f>data!P385</f>
        <v>5.9405550956726074</v>
      </c>
      <c r="P385" s="7">
        <f>data!Q385</f>
        <v>0.7613641619682312</v>
      </c>
      <c r="Q385" s="7">
        <f>data!R385</f>
        <v>-1.3009876012802121E-2</v>
      </c>
      <c r="R385" s="32">
        <f>data!S385</f>
        <v>1.2998461723327639</v>
      </c>
      <c r="S385" s="7">
        <f t="shared" si="5"/>
        <v>6.8197315675288843</v>
      </c>
      <c r="T385" s="52">
        <f>data!F385</f>
        <v>0</v>
      </c>
      <c r="U385" s="34">
        <f>data!G385</f>
        <v>30</v>
      </c>
      <c r="V385" s="10" t="str">
        <f>VLOOKUP(A385,fantacalcio!A:N,4, FALSE)</f>
        <v>Dd;E</v>
      </c>
    </row>
    <row r="386" spans="1:22" x14ac:dyDescent="0.25">
      <c r="A386" s="33" t="str">
        <f>data!A386</f>
        <v>Bradaric</v>
      </c>
      <c r="B386" s="34" t="str">
        <f>data!B386</f>
        <v>D</v>
      </c>
      <c r="C386" s="10" t="str">
        <f>data!C386</f>
        <v>Salernitana</v>
      </c>
      <c r="D386" s="10" t="str">
        <f>data!D386</f>
        <v>Cagliari</v>
      </c>
      <c r="E386" s="10">
        <f>data!E386</f>
        <v>1</v>
      </c>
      <c r="F386" s="31">
        <f>data!H386</f>
        <v>5.9094344539246304</v>
      </c>
      <c r="G386" s="32">
        <f>data!I386</f>
        <v>0.37855362892150879</v>
      </c>
      <c r="H386" s="31">
        <f>data!J386</f>
        <v>5.8707502166403964</v>
      </c>
      <c r="I386" s="32">
        <f>data!K386</f>
        <v>0.42246294021606451</v>
      </c>
      <c r="J386" s="7" t="str">
        <f>IF(data!T386 &gt; 0,data!T386,"")</f>
        <v/>
      </c>
      <c r="K386" s="31">
        <f>data!L386</f>
        <v>6.003598690032959</v>
      </c>
      <c r="L386" s="7">
        <f>data!M386</f>
        <v>0.46851274371147161</v>
      </c>
      <c r="M386" s="7">
        <f>data!N386</f>
        <v>-0.14786699414253229</v>
      </c>
      <c r="N386" s="32">
        <f>data!O386</f>
        <v>1.0074770450592041</v>
      </c>
      <c r="O386" s="31">
        <f>data!P386</f>
        <v>5.8985276222229004</v>
      </c>
      <c r="P386" s="7">
        <f>data!Q386</f>
        <v>0.72414010763168335</v>
      </c>
      <c r="Q386" s="7">
        <f>data!R386</f>
        <v>-2.854445576667786E-2</v>
      </c>
      <c r="R386" s="32">
        <f>data!S386</f>
        <v>1.2998402118682859</v>
      </c>
      <c r="S386" s="7">
        <f t="shared" ref="S386:S449" si="6">IF(B386="P",H386-2*I386,H386+2*I386)</f>
        <v>6.7156760970725253</v>
      </c>
      <c r="T386" s="52">
        <f>data!F386</f>
        <v>0</v>
      </c>
      <c r="U386" s="34">
        <f>data!G386</f>
        <v>60</v>
      </c>
      <c r="V386" s="10" t="str">
        <f>VLOOKUP(A386,fantacalcio!A:N,4, FALSE)</f>
        <v>Ds;E</v>
      </c>
    </row>
    <row r="387" spans="1:22" x14ac:dyDescent="0.25">
      <c r="A387" s="33" t="str">
        <f>data!A387</f>
        <v>Daniliuc</v>
      </c>
      <c r="B387" s="34" t="str">
        <f>data!B387</f>
        <v>D</v>
      </c>
      <c r="C387" s="10" t="str">
        <f>data!C387</f>
        <v>Salernitana</v>
      </c>
      <c r="D387" s="10" t="str">
        <f>data!D387</f>
        <v>Cagliari</v>
      </c>
      <c r="E387" s="10">
        <f>data!E387</f>
        <v>1</v>
      </c>
      <c r="F387" s="31">
        <f>data!H387</f>
        <v>5.914111756661482</v>
      </c>
      <c r="G387" s="32">
        <f>data!I387</f>
        <v>0.39743351936340332</v>
      </c>
      <c r="H387" s="31">
        <f>data!J387</f>
        <v>5.8614379191710819</v>
      </c>
      <c r="I387" s="32">
        <f>data!K387</f>
        <v>0.43543887138366699</v>
      </c>
      <c r="J387" s="7" t="str">
        <f>IF(data!T387 &gt; 0,data!T387,"")</f>
        <v/>
      </c>
      <c r="K387" s="31">
        <f>data!L387</f>
        <v>6.024991512298584</v>
      </c>
      <c r="L387" s="7">
        <f>data!M387</f>
        <v>0.4924849271774292</v>
      </c>
      <c r="M387" s="7">
        <f>data!N387</f>
        <v>-0.1654366850852966</v>
      </c>
      <c r="N387" s="32">
        <f>data!O387</f>
        <v>0.99380230903625488</v>
      </c>
      <c r="O387" s="31">
        <f>data!P387</f>
        <v>5.9102435111999512</v>
      </c>
      <c r="P387" s="7">
        <f>data!Q387</f>
        <v>0.75038892030715942</v>
      </c>
      <c r="Q387" s="7">
        <f>data!R387</f>
        <v>-4.8378169536590583E-2</v>
      </c>
      <c r="R387" s="32">
        <f>data!S387</f>
        <v>1.299838066101074</v>
      </c>
      <c r="S387" s="7">
        <f t="shared" si="6"/>
        <v>6.7323156619384159</v>
      </c>
      <c r="T387" s="52">
        <f>data!F387</f>
        <v>1</v>
      </c>
      <c r="U387" s="34">
        <f>data!G387</f>
        <v>70</v>
      </c>
      <c r="V387" s="10" t="str">
        <f>VLOOKUP(A387,fantacalcio!A:N,4, FALSE)</f>
        <v>Dd;Dc</v>
      </c>
    </row>
    <row r="388" spans="1:22" x14ac:dyDescent="0.25">
      <c r="A388" s="33" t="str">
        <f>data!A388</f>
        <v>Gyomber</v>
      </c>
      <c r="B388" s="34" t="str">
        <f>data!B388</f>
        <v>D</v>
      </c>
      <c r="C388" s="10" t="str">
        <f>data!C388</f>
        <v>Salernitana</v>
      </c>
      <c r="D388" s="10" t="str">
        <f>data!D388</f>
        <v>Cagliari</v>
      </c>
      <c r="E388" s="10">
        <f>data!E388</f>
        <v>1</v>
      </c>
      <c r="F388" s="31">
        <f>data!H388</f>
        <v>5.9105700597119606</v>
      </c>
      <c r="G388" s="32">
        <f>data!I388</f>
        <v>0.37593889236450201</v>
      </c>
      <c r="H388" s="31">
        <f>data!J388</f>
        <v>5.8356353445685176</v>
      </c>
      <c r="I388" s="32">
        <f>data!K388</f>
        <v>0.39614033699035639</v>
      </c>
      <c r="J388" s="7" t="str">
        <f>IF(data!T388 &gt; 0,data!T388,"")</f>
        <v/>
      </c>
      <c r="K388" s="31">
        <f>data!L388</f>
        <v>6.0350370407104492</v>
      </c>
      <c r="L388" s="7">
        <f>data!M388</f>
        <v>0.47078889608383179</v>
      </c>
      <c r="M388" s="7">
        <f>data!N388</f>
        <v>-0.19402813911437991</v>
      </c>
      <c r="N388" s="32">
        <f>data!O388</f>
        <v>1.0185433626174929</v>
      </c>
      <c r="O388" s="31">
        <f>data!P388</f>
        <v>5.9476885795593262</v>
      </c>
      <c r="P388" s="7">
        <f>data!Q388</f>
        <v>0.69226717948913574</v>
      </c>
      <c r="Q388" s="7">
        <f>data!R388</f>
        <v>-0.1199894845485687</v>
      </c>
      <c r="R388" s="32">
        <f>data!S388</f>
        <v>1.2998243570327761</v>
      </c>
      <c r="S388" s="7">
        <f t="shared" si="6"/>
        <v>6.6279160185492305</v>
      </c>
      <c r="T388" s="52">
        <f>data!F388</f>
        <v>1</v>
      </c>
      <c r="U388" s="34">
        <f>data!G388</f>
        <v>85</v>
      </c>
      <c r="V388" s="10" t="str">
        <f>VLOOKUP(A388,fantacalcio!A:N,4, FALSE)</f>
        <v>Dc</v>
      </c>
    </row>
    <row r="389" spans="1:22" x14ac:dyDescent="0.25">
      <c r="A389" s="33" t="str">
        <f>data!A389</f>
        <v>Pirola</v>
      </c>
      <c r="B389" s="34" t="str">
        <f>data!B389</f>
        <v>D</v>
      </c>
      <c r="C389" s="10" t="str">
        <f>data!C389</f>
        <v>Salernitana</v>
      </c>
      <c r="D389" s="10" t="str">
        <f>data!D389</f>
        <v>Cagliari</v>
      </c>
      <c r="E389" s="10">
        <f>data!E389</f>
        <v>1</v>
      </c>
      <c r="F389" s="31">
        <f>data!H389</f>
        <v>5.8791062939839183</v>
      </c>
      <c r="G389" s="32">
        <f>data!I389</f>
        <v>0.35524559020996088</v>
      </c>
      <c r="H389" s="31">
        <f>data!J389</f>
        <v>5.8207096372043194</v>
      </c>
      <c r="I389" s="32">
        <f>data!K389</f>
        <v>0.37238812446594238</v>
      </c>
      <c r="J389" s="7" t="str">
        <f>IF(data!T389 &gt; 0,data!T389,"")</f>
        <v/>
      </c>
      <c r="K389" s="31">
        <f>data!L389</f>
        <v>5.9795937538146973</v>
      </c>
      <c r="L389" s="7">
        <f>data!M389</f>
        <v>0.4435754120349884</v>
      </c>
      <c r="M389" s="7">
        <f>data!N389</f>
        <v>-0.1665880233049393</v>
      </c>
      <c r="N389" s="32">
        <f>data!O389</f>
        <v>1.0317444801330571</v>
      </c>
      <c r="O389" s="31">
        <f>data!P389</f>
        <v>5.9104475975036621</v>
      </c>
      <c r="P389" s="7">
        <f>data!Q389</f>
        <v>0.6490623950958252</v>
      </c>
      <c r="Q389" s="7">
        <f>data!R389</f>
        <v>-0.1026017367839813</v>
      </c>
      <c r="R389" s="32">
        <f>data!S389</f>
        <v>1.299825072288513</v>
      </c>
      <c r="S389" s="7">
        <f t="shared" si="6"/>
        <v>6.5654858861362042</v>
      </c>
      <c r="T389" s="52">
        <f>data!F389</f>
        <v>1</v>
      </c>
      <c r="U389" s="34">
        <f>data!G389</f>
        <v>80</v>
      </c>
      <c r="V389" s="10" t="str">
        <f>VLOOKUP(A389,fantacalcio!A:N,4, FALSE)</f>
        <v>Dc</v>
      </c>
    </row>
    <row r="390" spans="1:22" x14ac:dyDescent="0.25">
      <c r="A390" s="33" t="str">
        <f>data!A390</f>
        <v>Bronn</v>
      </c>
      <c r="B390" s="34" t="str">
        <f>data!B390</f>
        <v>D</v>
      </c>
      <c r="C390" s="10" t="str">
        <f>data!C390</f>
        <v>Salernitana</v>
      </c>
      <c r="D390" s="10" t="str">
        <f>data!D390</f>
        <v>Cagliari</v>
      </c>
      <c r="E390" s="10">
        <f>data!E390</f>
        <v>1</v>
      </c>
      <c r="F390" s="31">
        <f>data!H390</f>
        <v>5.8633155927689282</v>
      </c>
      <c r="G390" s="32">
        <f>data!I390</f>
        <v>0.34525918960571289</v>
      </c>
      <c r="H390" s="31">
        <f>data!J390</f>
        <v>5.7842227569039784</v>
      </c>
      <c r="I390" s="32">
        <f>data!K390</f>
        <v>0.3347623348236084</v>
      </c>
      <c r="J390" s="7" t="str">
        <f>IF(data!T390 &gt; 0,data!T390,"")</f>
        <v/>
      </c>
      <c r="K390" s="31">
        <f>data!L390</f>
        <v>5.9933390617370614</v>
      </c>
      <c r="L390" s="7">
        <f>data!M390</f>
        <v>0.43736514449119568</v>
      </c>
      <c r="M390" s="7">
        <f>data!N390</f>
        <v>-0.21791478991508481</v>
      </c>
      <c r="N390" s="32">
        <f>data!O390</f>
        <v>1.052753806114197</v>
      </c>
      <c r="O390" s="31">
        <f>data!P390</f>
        <v>5.9429869651794434</v>
      </c>
      <c r="P390" s="7">
        <f>data!Q390</f>
        <v>0.58821713924407959</v>
      </c>
      <c r="Q390" s="7">
        <f>data!R390</f>
        <v>-0.1986780762672424</v>
      </c>
      <c r="R390" s="32">
        <f>data!S390</f>
        <v>1.2998039722442629</v>
      </c>
      <c r="S390" s="7">
        <f t="shared" si="6"/>
        <v>6.4537474265511952</v>
      </c>
      <c r="T390" s="52">
        <f>data!F390</f>
        <v>0</v>
      </c>
      <c r="U390" s="34">
        <f>data!G390</f>
        <v>15</v>
      </c>
      <c r="V390" s="10" t="str">
        <f>VLOOKUP(A390,fantacalcio!A:N,4, FALSE)</f>
        <v>Dd;Dc</v>
      </c>
    </row>
    <row r="391" spans="1:22" x14ac:dyDescent="0.25">
      <c r="A391" s="33" t="str">
        <f>data!A391</f>
        <v>Lovato</v>
      </c>
      <c r="B391" s="34" t="str">
        <f>data!B391</f>
        <v>D</v>
      </c>
      <c r="C391" s="10" t="str">
        <f>data!C391</f>
        <v>Salernitana</v>
      </c>
      <c r="D391" s="10" t="str">
        <f>data!D391</f>
        <v>Cagliari</v>
      </c>
      <c r="E391" s="10">
        <f>data!E391</f>
        <v>1</v>
      </c>
      <c r="F391" s="31">
        <f>data!H391</f>
        <v>5.8534070170789256</v>
      </c>
      <c r="G391" s="32">
        <f>data!I391</f>
        <v>0.3466644287109375</v>
      </c>
      <c r="H391" s="31">
        <f>data!J391</f>
        <v>5.7792251691479244</v>
      </c>
      <c r="I391" s="32">
        <f>data!K391</f>
        <v>0.33712124824523931</v>
      </c>
      <c r="J391" s="7" t="str">
        <f>IF(data!T391 &gt; 0,data!T391,"")</f>
        <v/>
      </c>
      <c r="K391" s="31">
        <f>data!L391</f>
        <v>5.9741559028625488</v>
      </c>
      <c r="L391" s="7">
        <f>data!M391</f>
        <v>0.43739059567451483</v>
      </c>
      <c r="M391" s="7">
        <f>data!N391</f>
        <v>-0.2025808393955231</v>
      </c>
      <c r="N391" s="32">
        <f>data!O391</f>
        <v>1.0468981266021731</v>
      </c>
      <c r="O391" s="31">
        <f>data!P391</f>
        <v>5.9260563850402832</v>
      </c>
      <c r="P391" s="7">
        <f>data!Q391</f>
        <v>0.59220623970031738</v>
      </c>
      <c r="Q391" s="7">
        <f>data!R391</f>
        <v>-0.18281735479831701</v>
      </c>
      <c r="R391" s="32">
        <f>data!S391</f>
        <v>1.2998061180114751</v>
      </c>
      <c r="S391" s="7">
        <f t="shared" si="6"/>
        <v>6.4534676656384029</v>
      </c>
      <c r="T391" s="52">
        <f>data!F391</f>
        <v>0</v>
      </c>
      <c r="U391" s="34">
        <f>data!G391</f>
        <v>35</v>
      </c>
      <c r="V391" s="10" t="str">
        <f>VLOOKUP(A391,fantacalcio!A:N,4, FALSE)</f>
        <v>Dc</v>
      </c>
    </row>
    <row r="392" spans="1:22" x14ac:dyDescent="0.25">
      <c r="A392" s="33" t="str">
        <f>data!A392</f>
        <v>Mazzocchi</v>
      </c>
      <c r="B392" s="34" t="str">
        <f>data!B392</f>
        <v>D</v>
      </c>
      <c r="C392" s="10" t="str">
        <f>data!C392</f>
        <v>Salernitana</v>
      </c>
      <c r="D392" s="10" t="str">
        <f>data!D392</f>
        <v>Cagliari</v>
      </c>
      <c r="E392" s="10">
        <f>data!E392</f>
        <v>1</v>
      </c>
      <c r="F392" s="31">
        <f>data!H392</f>
        <v>5.8447848016459982</v>
      </c>
      <c r="G392" s="32">
        <f>data!I392</f>
        <v>0.32095694541931152</v>
      </c>
      <c r="H392" s="31">
        <f>data!J392</f>
        <v>5.775162905528207</v>
      </c>
      <c r="I392" s="32">
        <f>data!K392</f>
        <v>0.33827376365661621</v>
      </c>
      <c r="J392" s="7" t="str">
        <f>IF(data!T392 &gt; 0,data!T392,"")</f>
        <v/>
      </c>
      <c r="K392" s="31">
        <f>data!L392</f>
        <v>5.9355697631835938</v>
      </c>
      <c r="L392" s="7">
        <f>data!M392</f>
        <v>0.40334141254425049</v>
      </c>
      <c r="M392" s="7">
        <f>data!N392</f>
        <v>-0.16563943028450009</v>
      </c>
      <c r="N392" s="32">
        <f>data!O392</f>
        <v>1.065179228782654</v>
      </c>
      <c r="O392" s="31">
        <f>data!P392</f>
        <v>5.8676590919494629</v>
      </c>
      <c r="P392" s="7">
        <f>data!Q392</f>
        <v>0.59082150459289551</v>
      </c>
      <c r="Q392" s="7">
        <f>data!R392</f>
        <v>-0.11608403921127319</v>
      </c>
      <c r="R392" s="32">
        <f>data!S392</f>
        <v>1.2998174428939819</v>
      </c>
      <c r="S392" s="7">
        <f t="shared" si="6"/>
        <v>6.4517104328414394</v>
      </c>
      <c r="T392" s="52">
        <f>data!F392</f>
        <v>1</v>
      </c>
      <c r="U392" s="34">
        <f>data!G392</f>
        <v>85</v>
      </c>
      <c r="V392" s="10" t="str">
        <f>VLOOKUP(A392,fantacalcio!A:N,4, FALSE)</f>
        <v>Dd;Ds;E</v>
      </c>
    </row>
    <row r="393" spans="1:22" x14ac:dyDescent="0.25">
      <c r="A393" s="33" t="str">
        <f>data!A393</f>
        <v>Candreva</v>
      </c>
      <c r="B393" s="34" t="str">
        <f>data!B393</f>
        <v>C</v>
      </c>
      <c r="C393" s="10" t="str">
        <f>data!C393</f>
        <v>Salernitana</v>
      </c>
      <c r="D393" s="10" t="str">
        <f>data!D393</f>
        <v>Cagliari</v>
      </c>
      <c r="E393" s="10">
        <f>data!E393</f>
        <v>1</v>
      </c>
      <c r="F393" s="31">
        <f>data!H393</f>
        <v>6.2965733351685653</v>
      </c>
      <c r="G393" s="32">
        <f>data!I393</f>
        <v>0.65427088737487793</v>
      </c>
      <c r="H393" s="31">
        <f>data!J393</f>
        <v>7.2322345501801726</v>
      </c>
      <c r="I393" s="32">
        <f>data!K393</f>
        <v>1.5289385318756099</v>
      </c>
      <c r="J393" s="7" t="str">
        <f>IF(data!T393 &gt; 0,data!T393,"")</f>
        <v/>
      </c>
      <c r="K393" s="31">
        <f>data!L393</f>
        <v>6.1330537796020508</v>
      </c>
      <c r="L393" s="7">
        <f>data!M393</f>
        <v>0.72465252876281738</v>
      </c>
      <c r="M393" s="7">
        <f>data!N393</f>
        <v>0.1647128164768219</v>
      </c>
      <c r="N393" s="32">
        <f>data!O393</f>
        <v>0.71890640258789063</v>
      </c>
      <c r="O393" s="31">
        <f>data!P393</f>
        <v>5.6041045188903809</v>
      </c>
      <c r="P393" s="7">
        <f>data!Q393</f>
        <v>1.530081152915955</v>
      </c>
      <c r="Q393" s="7">
        <f>data!R393</f>
        <v>0.69397103786468506</v>
      </c>
      <c r="R393" s="32">
        <f>data!S393</f>
        <v>1.2999370098114009</v>
      </c>
      <c r="S393" s="7">
        <f t="shared" si="6"/>
        <v>10.290111613931392</v>
      </c>
      <c r="T393" s="52">
        <f>data!F393</f>
        <v>1</v>
      </c>
      <c r="U393" s="34">
        <f>data!G393</f>
        <v>90</v>
      </c>
      <c r="V393" s="10" t="str">
        <f>VLOOKUP(A393,fantacalcio!A:N,4, FALSE)</f>
        <v>W</v>
      </c>
    </row>
    <row r="394" spans="1:22" x14ac:dyDescent="0.25">
      <c r="A394" s="33" t="str">
        <f>data!A394</f>
        <v>Coulibaly L.</v>
      </c>
      <c r="B394" s="34" t="str">
        <f>data!B394</f>
        <v>C</v>
      </c>
      <c r="C394" s="10" t="str">
        <f>data!C394</f>
        <v>Salernitana</v>
      </c>
      <c r="D394" s="10" t="str">
        <f>data!D394</f>
        <v>Cagliari</v>
      </c>
      <c r="E394" s="10">
        <f>data!E394</f>
        <v>1</v>
      </c>
      <c r="F394" s="31">
        <f>data!H394</f>
        <v>6.1034501749412469</v>
      </c>
      <c r="G394" s="32">
        <f>data!I394</f>
        <v>0.50470876693725586</v>
      </c>
      <c r="H394" s="31">
        <f>data!J394</f>
        <v>6.4570766817911771</v>
      </c>
      <c r="I394" s="32">
        <f>data!K394</f>
        <v>0.87800431251525879</v>
      </c>
      <c r="J394" s="7" t="str">
        <f>IF(data!T394 &gt; 0,data!T394,"")</f>
        <v/>
      </c>
      <c r="K394" s="31">
        <f>data!L394</f>
        <v>6.0649127960205078</v>
      </c>
      <c r="L394" s="7">
        <f>data!M394</f>
        <v>0.58030778169631958</v>
      </c>
      <c r="M394" s="7">
        <f>data!N394</f>
        <v>4.8791520297527313E-2</v>
      </c>
      <c r="N394" s="32">
        <f>data!O394</f>
        <v>0.85824668407440186</v>
      </c>
      <c r="O394" s="31">
        <f>data!P394</f>
        <v>5.7869381904602051</v>
      </c>
      <c r="P394" s="7">
        <f>data!Q394</f>
        <v>1.1571828126907351</v>
      </c>
      <c r="Q394" s="7">
        <f>data!R394</f>
        <v>0.4111781120300293</v>
      </c>
      <c r="R394" s="32">
        <f>data!S394</f>
        <v>1.2999086380004881</v>
      </c>
      <c r="S394" s="7">
        <f t="shared" si="6"/>
        <v>8.2130853068216947</v>
      </c>
      <c r="T394" s="52">
        <f>data!F394</f>
        <v>1</v>
      </c>
      <c r="U394" s="34">
        <f>data!G394</f>
        <v>80</v>
      </c>
      <c r="V394" s="10" t="str">
        <f>VLOOKUP(A394,fantacalcio!A:N,4, FALSE)</f>
        <v>M;C</v>
      </c>
    </row>
    <row r="395" spans="1:22" x14ac:dyDescent="0.25">
      <c r="A395" s="33" t="str">
        <f>data!A395</f>
        <v>Tchaouna</v>
      </c>
      <c r="B395" s="34" t="str">
        <f>data!B395</f>
        <v>C</v>
      </c>
      <c r="C395" s="10" t="str">
        <f>data!C395</f>
        <v>Salernitana</v>
      </c>
      <c r="D395" s="10" t="str">
        <f>data!D395</f>
        <v>Cagliari</v>
      </c>
      <c r="E395" s="10">
        <f>data!E395</f>
        <v>1</v>
      </c>
      <c r="F395" s="31">
        <f>data!H395</f>
        <v>6.1561900586480132</v>
      </c>
      <c r="G395" s="32">
        <f>data!I395</f>
        <v>0.56901788711547852</v>
      </c>
      <c r="H395" s="31">
        <f>data!J395</f>
        <v>6.3877715534094648</v>
      </c>
      <c r="I395" s="32">
        <f>data!K395</f>
        <v>0.80595850944519043</v>
      </c>
      <c r="J395" s="7" t="str">
        <f>IF(data!T395 &gt; 0,data!T395,"")</f>
        <v/>
      </c>
      <c r="K395" s="31">
        <f>data!L395</f>
        <v>6.2398881912231454</v>
      </c>
      <c r="L395" s="7">
        <f>data!M395</f>
        <v>0.67526388168334961</v>
      </c>
      <c r="M395" s="7">
        <f>data!N395</f>
        <v>-9.0915240347385406E-2</v>
      </c>
      <c r="N395" s="32">
        <f>data!O395</f>
        <v>0.82664179801940918</v>
      </c>
      <c r="O395" s="31">
        <f>data!P395</f>
        <v>5.9819340705871582</v>
      </c>
      <c r="P395" s="7">
        <f>data!Q395</f>
        <v>1.2069859504699709</v>
      </c>
      <c r="Q395" s="7">
        <f>data!R395</f>
        <v>0.24604952335357669</v>
      </c>
      <c r="R395" s="32">
        <f>data!S395</f>
        <v>1.299892902374268</v>
      </c>
      <c r="S395" s="7">
        <f t="shared" si="6"/>
        <v>7.9996885722998456</v>
      </c>
      <c r="T395" s="52">
        <f>data!F395</f>
        <v>0</v>
      </c>
      <c r="U395" s="34">
        <f>data!G395</f>
        <v>30</v>
      </c>
      <c r="V395" s="10" t="str">
        <f>VLOOKUP(A395,fantacalcio!A:N,4, FALSE)</f>
        <v>W</v>
      </c>
    </row>
    <row r="396" spans="1:22" x14ac:dyDescent="0.25">
      <c r="A396" s="33" t="str">
        <f>data!A396</f>
        <v>Legowski</v>
      </c>
      <c r="B396" s="34" t="str">
        <f>data!B396</f>
        <v>C</v>
      </c>
      <c r="C396" s="10" t="str">
        <f>data!C396</f>
        <v>Salernitana</v>
      </c>
      <c r="D396" s="10" t="str">
        <f>data!D396</f>
        <v>Cagliari</v>
      </c>
      <c r="E396" s="10">
        <f>data!E396</f>
        <v>1</v>
      </c>
      <c r="F396" s="31">
        <f>data!H396</f>
        <v>6.0318128741385006</v>
      </c>
      <c r="G396" s="32">
        <f>data!I396</f>
        <v>0.45250558853149409</v>
      </c>
      <c r="H396" s="31">
        <f>data!J396</f>
        <v>6.0943694585305161</v>
      </c>
      <c r="I396" s="32">
        <f>data!K396</f>
        <v>0.59018349647521973</v>
      </c>
      <c r="J396" s="7" t="str">
        <f>IF(data!T396 &gt; 0,data!T396,"")</f>
        <v/>
      </c>
      <c r="K396" s="31">
        <f>data!L396</f>
        <v>6.1087589263916016</v>
      </c>
      <c r="L396" s="7">
        <f>data!M396</f>
        <v>0.54694509506225586</v>
      </c>
      <c r="M396" s="7">
        <f>data!N396</f>
        <v>-0.10347398370504381</v>
      </c>
      <c r="N396" s="32">
        <f>data!O396</f>
        <v>0.93058419227600098</v>
      </c>
      <c r="O396" s="31">
        <f>data!P396</f>
        <v>5.9184823036193848</v>
      </c>
      <c r="P396" s="7">
        <f>data!Q396</f>
        <v>0.94415080547332764</v>
      </c>
      <c r="Q396" s="7">
        <f>data!R396</f>
        <v>0.1379179656505585</v>
      </c>
      <c r="R396" s="32">
        <f>data!S396</f>
        <v>1.299873828887939</v>
      </c>
      <c r="S396" s="7">
        <f t="shared" si="6"/>
        <v>7.2747364514809556</v>
      </c>
      <c r="T396" s="52">
        <f>data!F396</f>
        <v>1</v>
      </c>
      <c r="U396" s="34">
        <f>data!G396</f>
        <v>70</v>
      </c>
      <c r="V396" s="10" t="str">
        <f>VLOOKUP(A396,fantacalcio!A:N,4, FALSE)</f>
        <v>M;C</v>
      </c>
    </row>
    <row r="397" spans="1:22" x14ac:dyDescent="0.25">
      <c r="A397" s="33" t="str">
        <f>data!A397</f>
        <v>Martegani</v>
      </c>
      <c r="B397" s="34" t="str">
        <f>data!B397</f>
        <v>C</v>
      </c>
      <c r="C397" s="10" t="str">
        <f>data!C397</f>
        <v>Salernitana</v>
      </c>
      <c r="D397" s="10" t="str">
        <f>data!D397</f>
        <v>Cagliari</v>
      </c>
      <c r="E397" s="10">
        <f>data!E397</f>
        <v>1</v>
      </c>
      <c r="F397" s="31">
        <f>data!H397</f>
        <v>5.9642754242826941</v>
      </c>
      <c r="G397" s="32">
        <f>data!I397</f>
        <v>0.3347625732421875</v>
      </c>
      <c r="H397" s="31">
        <f>data!J397</f>
        <v>5.9903899263876594</v>
      </c>
      <c r="I397" s="32">
        <f>data!K397</f>
        <v>0.33995962142944341</v>
      </c>
      <c r="J397" s="7" t="str">
        <f>IF(data!T397 &gt; 0,data!T397,"")</f>
        <v/>
      </c>
      <c r="K397" s="31">
        <f>data!L397</f>
        <v>5.9971790313720703</v>
      </c>
      <c r="L397" s="7">
        <f>data!M397</f>
        <v>0.40591296553611761</v>
      </c>
      <c r="M397" s="7">
        <f>data!N397</f>
        <v>-5.9861760586500168E-2</v>
      </c>
      <c r="N397" s="32">
        <f>data!O397</f>
        <v>1.0301311016082759</v>
      </c>
      <c r="O397" s="31">
        <f>data!P397</f>
        <v>5.9424843788146973</v>
      </c>
      <c r="P397" s="7">
        <f>data!Q397</f>
        <v>0.5638887882232666</v>
      </c>
      <c r="Q397" s="7">
        <f>data!R397</f>
        <v>6.3162088394165039E-2</v>
      </c>
      <c r="R397" s="32">
        <f>data!S397</f>
        <v>1.2998518943786621</v>
      </c>
      <c r="S397" s="7">
        <f t="shared" si="6"/>
        <v>6.6703091692465462</v>
      </c>
      <c r="T397" s="52">
        <f>data!F397</f>
        <v>0</v>
      </c>
      <c r="U397" s="34">
        <f>data!G397</f>
        <v>55</v>
      </c>
      <c r="V397" s="10" t="str">
        <f>VLOOKUP(A397,fantacalcio!A:N,4, FALSE)</f>
        <v>T</v>
      </c>
    </row>
    <row r="398" spans="1:22" x14ac:dyDescent="0.25">
      <c r="A398" s="33" t="str">
        <f>data!A398</f>
        <v>Kastanos</v>
      </c>
      <c r="B398" s="34" t="str">
        <f>data!B398</f>
        <v>C</v>
      </c>
      <c r="C398" s="10" t="str">
        <f>data!C398</f>
        <v>Salernitana</v>
      </c>
      <c r="D398" s="10" t="str">
        <f>data!D398</f>
        <v>Cagliari</v>
      </c>
      <c r="E398" s="10">
        <f>data!E398</f>
        <v>1</v>
      </c>
      <c r="F398" s="31">
        <f>data!H398</f>
        <v>5.9333582803432314</v>
      </c>
      <c r="G398" s="32">
        <f>data!I398</f>
        <v>0.28237676620483398</v>
      </c>
      <c r="H398" s="31">
        <f>data!J398</f>
        <v>5.9558367852400149</v>
      </c>
      <c r="I398" s="32">
        <f>data!K398</f>
        <v>0.29485607147216802</v>
      </c>
      <c r="J398" s="7" t="str">
        <f>IF(data!T398 &gt; 0,data!T398,"")</f>
        <v/>
      </c>
      <c r="K398" s="31">
        <f>data!L398</f>
        <v>5.9740734100341797</v>
      </c>
      <c r="L398" s="7">
        <f>data!M398</f>
        <v>0.34866935014724731</v>
      </c>
      <c r="M398" s="7">
        <f>data!N398</f>
        <v>-8.6318053305149078E-2</v>
      </c>
      <c r="N398" s="32">
        <f>data!O398</f>
        <v>1.0907373428344731</v>
      </c>
      <c r="O398" s="31">
        <f>data!P398</f>
        <v>5.9308953285217294</v>
      </c>
      <c r="P398" s="7">
        <f>data!Q398</f>
        <v>0.49423345923423773</v>
      </c>
      <c r="Q398" s="7">
        <f>data!R398</f>
        <v>3.7546455860137939E-2</v>
      </c>
      <c r="R398" s="32">
        <f>data!S398</f>
        <v>1.2998447418212891</v>
      </c>
      <c r="S398" s="7">
        <f t="shared" si="6"/>
        <v>6.5455489281843509</v>
      </c>
      <c r="T398" s="52">
        <f>data!F398</f>
        <v>1</v>
      </c>
      <c r="U398" s="34">
        <f>data!G398</f>
        <v>70</v>
      </c>
      <c r="V398" s="10" t="str">
        <f>VLOOKUP(A398,fantacalcio!A:N,4, FALSE)</f>
        <v>C;T</v>
      </c>
    </row>
    <row r="399" spans="1:22" x14ac:dyDescent="0.25">
      <c r="A399" s="33" t="str">
        <f>data!A399</f>
        <v>Bohinen</v>
      </c>
      <c r="B399" s="34" t="str">
        <f>data!B399</f>
        <v>C</v>
      </c>
      <c r="C399" s="10" t="str">
        <f>data!C399</f>
        <v>Salernitana</v>
      </c>
      <c r="D399" s="10" t="str">
        <f>data!D399</f>
        <v>Cagliari</v>
      </c>
      <c r="E399" s="10">
        <f>data!E399</f>
        <v>1</v>
      </c>
      <c r="F399" s="31">
        <f>data!H399</f>
        <v>5.8774074119037794</v>
      </c>
      <c r="G399" s="32">
        <f>data!I399</f>
        <v>0.25752043724060059</v>
      </c>
      <c r="H399" s="31">
        <f>data!J399</f>
        <v>5.8306564876673193</v>
      </c>
      <c r="I399" s="32">
        <f>data!K399</f>
        <v>0.21567749977111819</v>
      </c>
      <c r="J399" s="7" t="str">
        <f>IF(data!T399 &gt; 0,data!T399,"")</f>
        <v/>
      </c>
      <c r="K399" s="31">
        <f>data!L399</f>
        <v>5.9662551879882813</v>
      </c>
      <c r="L399" s="7">
        <f>data!M399</f>
        <v>0.33047279715538019</v>
      </c>
      <c r="M399" s="7">
        <f>data!N399</f>
        <v>-0.19760677218437189</v>
      </c>
      <c r="N399" s="32">
        <f>data!O399</f>
        <v>1.1307821273803711</v>
      </c>
      <c r="O399" s="31">
        <f>data!P399</f>
        <v>5.9713149070739746</v>
      </c>
      <c r="P399" s="7">
        <f>data!Q399</f>
        <v>0.37735480070114141</v>
      </c>
      <c r="Q399" s="7">
        <f>data!R399</f>
        <v>-0.27175259590148931</v>
      </c>
      <c r="R399" s="32">
        <f>data!S399</f>
        <v>1.299774646759033</v>
      </c>
      <c r="S399" s="7">
        <f t="shared" si="6"/>
        <v>6.2620114872095556</v>
      </c>
      <c r="T399" s="52">
        <f>data!F399</f>
        <v>0</v>
      </c>
      <c r="U399" s="34">
        <f>data!G399</f>
        <v>60</v>
      </c>
      <c r="V399" s="10" t="str">
        <f>VLOOKUP(A399,fantacalcio!A:N,4, FALSE)</f>
        <v>M;C</v>
      </c>
    </row>
    <row r="400" spans="1:22" x14ac:dyDescent="0.25">
      <c r="A400" s="33" t="str">
        <f>data!A400</f>
        <v>Maggiore</v>
      </c>
      <c r="B400" s="34" t="str">
        <f>data!B400</f>
        <v>C</v>
      </c>
      <c r="C400" s="10" t="str">
        <f>data!C400</f>
        <v>Salernitana</v>
      </c>
      <c r="D400" s="10" t="str">
        <f>data!D400</f>
        <v>Cagliari</v>
      </c>
      <c r="E400" s="10">
        <f>data!E400</f>
        <v>1</v>
      </c>
      <c r="F400" s="31">
        <f>data!H400</f>
        <v>5.8833955515740124</v>
      </c>
      <c r="G400" s="32">
        <f>data!I400</f>
        <v>0.27236151695251459</v>
      </c>
      <c r="H400" s="31">
        <f>data!J400</f>
        <v>5.8268995250208686</v>
      </c>
      <c r="I400" s="32">
        <f>data!K400</f>
        <v>0.2520287036895752</v>
      </c>
      <c r="J400" s="7" t="str">
        <f>IF(data!T400 &gt; 0,data!T400,"")</f>
        <v/>
      </c>
      <c r="K400" s="31">
        <f>data!L400</f>
        <v>5.9752311706542969</v>
      </c>
      <c r="L400" s="7">
        <f>data!M400</f>
        <v>0.34814229607582092</v>
      </c>
      <c r="M400" s="7">
        <f>data!N400</f>
        <v>-0.19390508532524109</v>
      </c>
      <c r="N400" s="32">
        <f>data!O400</f>
        <v>1.116289615631104</v>
      </c>
      <c r="O400" s="31">
        <f>data!P400</f>
        <v>5.9653902053833008</v>
      </c>
      <c r="P400" s="7">
        <f>data!Q400</f>
        <v>0.44253155589103699</v>
      </c>
      <c r="Q400" s="7">
        <f>data!R400</f>
        <v>-0.2295118123292923</v>
      </c>
      <c r="R400" s="32">
        <f>data!S400</f>
        <v>1.299789190292358</v>
      </c>
      <c r="S400" s="7">
        <f t="shared" si="6"/>
        <v>6.330956932400019</v>
      </c>
      <c r="T400" s="52">
        <f>data!F400</f>
        <v>0</v>
      </c>
      <c r="U400" s="34">
        <f>data!G400</f>
        <v>55</v>
      </c>
      <c r="V400" s="10" t="str">
        <f>VLOOKUP(A400,fantacalcio!A:N,4, FALSE)</f>
        <v>C</v>
      </c>
    </row>
    <row r="401" spans="1:22" x14ac:dyDescent="0.25">
      <c r="A401" s="33" t="str">
        <f>data!A401</f>
        <v>Dia</v>
      </c>
      <c r="B401" s="34" t="str">
        <f>data!B401</f>
        <v>A</v>
      </c>
      <c r="C401" s="10" t="str">
        <f>data!C401</f>
        <v>Salernitana</v>
      </c>
      <c r="D401" s="10" t="str">
        <f>data!D401</f>
        <v>Cagliari</v>
      </c>
      <c r="E401" s="10">
        <f>data!E401</f>
        <v>1</v>
      </c>
      <c r="F401" s="31">
        <f>data!H401</f>
        <v>6.3448600305905716</v>
      </c>
      <c r="G401" s="32">
        <f>data!I401</f>
        <v>0.73887085914611816</v>
      </c>
      <c r="H401" s="31">
        <f>data!J401</f>
        <v>7.5592080866547198</v>
      </c>
      <c r="I401" s="32">
        <f>data!K401</f>
        <v>1.82890796661377</v>
      </c>
      <c r="J401" s="7" t="str">
        <f>IF(data!T401 &gt; 0,data!T401,"")</f>
        <v/>
      </c>
      <c r="K401" s="31">
        <f>data!L401</f>
        <v>5.8317837715148926</v>
      </c>
      <c r="L401" s="7">
        <f>data!M401</f>
        <v>0.74686717987060547</v>
      </c>
      <c r="M401" s="7">
        <f>data!N401</f>
        <v>0.49308609962463379</v>
      </c>
      <c r="N401" s="32">
        <f>data!O401</f>
        <v>0.64773082733154297</v>
      </c>
      <c r="O401" s="31">
        <f>data!P401</f>
        <v>5.4550042152404794</v>
      </c>
      <c r="P401" s="7">
        <f>data!Q401</f>
        <v>1.5981588363647461</v>
      </c>
      <c r="Q401" s="7">
        <f>data!R401</f>
        <v>0.81730794906616211</v>
      </c>
      <c r="R401" s="32">
        <f>data!S401</f>
        <v>1.2999453544616699</v>
      </c>
      <c r="S401" s="7">
        <f t="shared" si="6"/>
        <v>11.21702401988226</v>
      </c>
      <c r="T401" s="52">
        <f>data!F401</f>
        <v>1</v>
      </c>
      <c r="U401" s="34">
        <f>data!G401</f>
        <v>90</v>
      </c>
      <c r="V401" s="10" t="str">
        <f>VLOOKUP(A401,fantacalcio!A:N,4, FALSE)</f>
        <v>Pc</v>
      </c>
    </row>
    <row r="402" spans="1:22" x14ac:dyDescent="0.25">
      <c r="A402" s="33" t="str">
        <f>data!A402</f>
        <v>Jovane</v>
      </c>
      <c r="B402" s="34" t="str">
        <f>data!B402</f>
        <v>A</v>
      </c>
      <c r="C402" s="10" t="str">
        <f>data!C402</f>
        <v>Salernitana</v>
      </c>
      <c r="D402" s="10" t="str">
        <f>data!D402</f>
        <v>Cagliari</v>
      </c>
      <c r="E402" s="10">
        <f>data!E402</f>
        <v>1</v>
      </c>
      <c r="F402" s="31">
        <f>data!H402</f>
        <v>6.0291231065929809</v>
      </c>
      <c r="G402" s="32">
        <f>data!I402</f>
        <v>0.46020412445068359</v>
      </c>
      <c r="H402" s="31">
        <f>data!J402</f>
        <v>6.1241239988569971</v>
      </c>
      <c r="I402" s="32">
        <f>data!K402</f>
        <v>0.61731219291687012</v>
      </c>
      <c r="J402" s="7" t="str">
        <f>IF(data!T402 &gt; 0,data!T402,"")</f>
        <v/>
      </c>
      <c r="K402" s="31">
        <f>data!L402</f>
        <v>6.0921673774719238</v>
      </c>
      <c r="L402" s="7">
        <f>data!M402</f>
        <v>0.55287235975265503</v>
      </c>
      <c r="M402" s="7">
        <f>data!N402</f>
        <v>-8.3892554044723511E-2</v>
      </c>
      <c r="N402" s="32">
        <f>data!O402</f>
        <v>0.92164862155914307</v>
      </c>
      <c r="O402" s="31">
        <f>data!P402</f>
        <v>5.8960719108581543</v>
      </c>
      <c r="P402" s="7">
        <f>data!Q402</f>
        <v>0.96775370836257935</v>
      </c>
      <c r="Q402" s="7">
        <f>data!R402</f>
        <v>0.17391160130500791</v>
      </c>
      <c r="R402" s="32">
        <f>data!S402</f>
        <v>1.2998790740966799</v>
      </c>
      <c r="S402" s="7">
        <f t="shared" si="6"/>
        <v>7.3587483846907373</v>
      </c>
      <c r="T402" s="52">
        <f>data!F402</f>
        <v>1</v>
      </c>
      <c r="U402" s="34">
        <f>data!G402</f>
        <v>90</v>
      </c>
      <c r="V402" s="10" t="str">
        <f>VLOOKUP(A402,fantacalcio!A:N,4, FALSE)</f>
        <v>A</v>
      </c>
    </row>
    <row r="403" spans="1:22" x14ac:dyDescent="0.25">
      <c r="A403" s="33" t="str">
        <f>data!A403</f>
        <v>Stewart</v>
      </c>
      <c r="B403" s="34" t="str">
        <f>data!B403</f>
        <v>A</v>
      </c>
      <c r="C403" s="10" t="str">
        <f>data!C403</f>
        <v>Salernitana</v>
      </c>
      <c r="D403" s="10" t="str">
        <f>data!D403</f>
        <v>Cagliari</v>
      </c>
      <c r="E403" s="10">
        <f>data!E403</f>
        <v>1</v>
      </c>
      <c r="F403" s="31">
        <f>data!H403</f>
        <v>6.0186481438795987</v>
      </c>
      <c r="G403" s="32">
        <f>data!I403</f>
        <v>0.4169163703918457</v>
      </c>
      <c r="H403" s="31">
        <f>data!J403</f>
        <v>6.0785883144755521</v>
      </c>
      <c r="I403" s="32">
        <f>data!K403</f>
        <v>0.53986763954162598</v>
      </c>
      <c r="J403" s="7" t="str">
        <f>IF(data!T403 &gt; 0,data!T403,"")</f>
        <v/>
      </c>
      <c r="K403" s="31">
        <f>data!L403</f>
        <v>6.0737748146057129</v>
      </c>
      <c r="L403" s="7">
        <f>data!M403</f>
        <v>0.50314831733703613</v>
      </c>
      <c r="M403" s="7">
        <f>data!N403</f>
        <v>-8.0698162317276001E-2</v>
      </c>
      <c r="N403" s="32">
        <f>data!O403</f>
        <v>0.95735359191894531</v>
      </c>
      <c r="O403" s="31">
        <f>data!P403</f>
        <v>5.9197859764099121</v>
      </c>
      <c r="P403" s="7">
        <f>data!Q403</f>
        <v>0.86454278230667114</v>
      </c>
      <c r="Q403" s="7">
        <f>data!R403</f>
        <v>0.13600736856460571</v>
      </c>
      <c r="R403" s="32">
        <f>data!S403</f>
        <v>1.2998718023300171</v>
      </c>
      <c r="S403" s="7">
        <f t="shared" si="6"/>
        <v>7.1583235935588041</v>
      </c>
      <c r="T403" s="52">
        <f>data!F403</f>
        <v>0</v>
      </c>
      <c r="U403" s="34">
        <f>data!G403</f>
        <v>50</v>
      </c>
      <c r="V403" s="10" t="str">
        <f>VLOOKUP(A403,fantacalcio!A:N,4, FALSE)</f>
        <v>Pc</v>
      </c>
    </row>
    <row r="404" spans="1:22" x14ac:dyDescent="0.25">
      <c r="A404" s="33" t="str">
        <f>data!A404</f>
        <v>Ikwuemesi</v>
      </c>
      <c r="B404" s="34" t="str">
        <f>data!B404</f>
        <v>A</v>
      </c>
      <c r="C404" s="10" t="str">
        <f>data!C404</f>
        <v>Salernitana</v>
      </c>
      <c r="D404" s="10" t="str">
        <f>data!D404</f>
        <v>Cagliari</v>
      </c>
      <c r="E404" s="10">
        <f>data!E404</f>
        <v>1</v>
      </c>
      <c r="F404" s="31">
        <f>data!H404</f>
        <v>5.8896451390938456</v>
      </c>
      <c r="G404" s="32">
        <f>data!I404</f>
        <v>0.30787920951843262</v>
      </c>
      <c r="H404" s="31">
        <f>data!J404</f>
        <v>5.8465872977430298</v>
      </c>
      <c r="I404" s="32">
        <f>data!K404</f>
        <v>0.30435991287231451</v>
      </c>
      <c r="J404" s="7" t="str">
        <f>IF(data!T404 &gt; 0,data!T404,"")</f>
        <v/>
      </c>
      <c r="K404" s="31">
        <f>data!L404</f>
        <v>5.9771151542663574</v>
      </c>
      <c r="L404" s="7">
        <f>data!M404</f>
        <v>0.38791394233703608</v>
      </c>
      <c r="M404" s="7">
        <f>data!N404</f>
        <v>-0.16597603261470789</v>
      </c>
      <c r="N404" s="32">
        <f>data!O404</f>
        <v>1.077741146087646</v>
      </c>
      <c r="O404" s="31">
        <f>data!P404</f>
        <v>5.9446282386779794</v>
      </c>
      <c r="P404" s="7">
        <f>data!Q404</f>
        <v>0.53293144702911377</v>
      </c>
      <c r="Q404" s="7">
        <f>data!R404</f>
        <v>-0.1362137496471405</v>
      </c>
      <c r="R404" s="32">
        <f>data!S404</f>
        <v>1.2998142242431641</v>
      </c>
      <c r="S404" s="7">
        <f t="shared" si="6"/>
        <v>6.4553071234876587</v>
      </c>
      <c r="T404" s="52">
        <f>data!F404</f>
        <v>0</v>
      </c>
      <c r="U404" s="34">
        <f>data!G404</f>
        <v>0</v>
      </c>
      <c r="V404" s="10" t="str">
        <f>VLOOKUP(A404,fantacalcio!A:N,4, FALSE)</f>
        <v>Pc</v>
      </c>
    </row>
    <row r="405" spans="1:22" x14ac:dyDescent="0.25">
      <c r="A405" s="33" t="str">
        <f>data!A405</f>
        <v>Botheim</v>
      </c>
      <c r="B405" s="34" t="str">
        <f>data!B405</f>
        <v>A</v>
      </c>
      <c r="C405" s="10" t="str">
        <f>data!C405</f>
        <v>Salernitana</v>
      </c>
      <c r="D405" s="10" t="str">
        <f>data!D405</f>
        <v>Cagliari</v>
      </c>
      <c r="E405" s="10">
        <f>data!E405</f>
        <v>1</v>
      </c>
      <c r="F405" s="31">
        <f>data!H405</f>
        <v>5.7051461887374533</v>
      </c>
      <c r="G405" s="32">
        <f>data!I405</f>
        <v>0.36597681045532232</v>
      </c>
      <c r="H405" s="31">
        <f>data!J405</f>
        <v>5.7121887829450362</v>
      </c>
      <c r="I405" s="32">
        <f>data!K405</f>
        <v>0.41358780860900879</v>
      </c>
      <c r="J405" s="7" t="str">
        <f>IF(data!T405 &gt; 0,data!T405,"")</f>
        <v/>
      </c>
      <c r="K405" s="31">
        <f>data!L405</f>
        <v>5.615898609161377</v>
      </c>
      <c r="L405" s="7">
        <f>data!M405</f>
        <v>0.40401279926300049</v>
      </c>
      <c r="M405" s="7">
        <f>data!N405</f>
        <v>0.16235452890396121</v>
      </c>
      <c r="N405" s="32">
        <f>data!O405</f>
        <v>0.9957045316696167</v>
      </c>
      <c r="O405" s="31">
        <f>data!P405</f>
        <v>5.4988083839416504</v>
      </c>
      <c r="P405" s="7">
        <f>data!Q405</f>
        <v>0.61641281843185425</v>
      </c>
      <c r="Q405" s="7">
        <f>data!R405</f>
        <v>0.25306412577629089</v>
      </c>
      <c r="R405" s="32">
        <f>data!S405</f>
        <v>1.2998765707015989</v>
      </c>
      <c r="S405" s="7">
        <f t="shared" si="6"/>
        <v>6.5393644001630538</v>
      </c>
      <c r="T405" s="52">
        <f>data!F405</f>
        <v>0</v>
      </c>
      <c r="U405" s="34">
        <f>data!G405</f>
        <v>35</v>
      </c>
      <c r="V405" s="10" t="str">
        <f>VLOOKUP(A405,fantacalcio!A:N,4, FALSE)</f>
        <v>Pc</v>
      </c>
    </row>
    <row r="406" spans="1:22" x14ac:dyDescent="0.25">
      <c r="A406" s="33" t="str">
        <f>data!A406</f>
        <v>Pegolo</v>
      </c>
      <c r="B406" s="34" t="str">
        <f>data!B406</f>
        <v>P</v>
      </c>
      <c r="C406" s="10" t="str">
        <f>data!C406</f>
        <v>Sassuolo</v>
      </c>
      <c r="D406" s="10" t="str">
        <f>data!D406</f>
        <v>Lazio</v>
      </c>
      <c r="E406" s="10">
        <f>data!E406</f>
        <v>1</v>
      </c>
      <c r="F406" s="31">
        <f>data!H406</f>
        <v>6.1208495726895551</v>
      </c>
      <c r="G406" s="32">
        <f>data!I406</f>
        <v>0.48656272888183588</v>
      </c>
      <c r="H406" s="31">
        <f>data!J406</f>
        <v>4.874566357351676</v>
      </c>
      <c r="I406" s="32">
        <f>data!K406</f>
        <v>0.71471512317657471</v>
      </c>
      <c r="J406" s="7">
        <f>IF(data!T406 &gt; 0,data!T406,"")</f>
        <v>12.20831871032715</v>
      </c>
      <c r="K406" s="31">
        <f>data!L406</f>
        <v>5.9896130561828613</v>
      </c>
      <c r="L406" s="7">
        <f>data!M406</f>
        <v>0.52860939502716064</v>
      </c>
      <c r="M406" s="7">
        <f>data!N406</f>
        <v>0.1827964782714844</v>
      </c>
      <c r="N406" s="32">
        <f>data!O406</f>
        <v>1.167739272117615</v>
      </c>
      <c r="O406" s="31">
        <f>data!P406</f>
        <v>5.1762757301330566</v>
      </c>
      <c r="P406" s="7">
        <f>data!Q406</f>
        <v>1.042542099952698</v>
      </c>
      <c r="Q406" s="7">
        <f>data!R406</f>
        <v>-0.21211089193820951</v>
      </c>
      <c r="R406" s="32">
        <f>data!S406</f>
        <v>0.98677635192871094</v>
      </c>
      <c r="S406" s="7">
        <f t="shared" si="6"/>
        <v>3.4451361109985266</v>
      </c>
      <c r="T406" s="52">
        <f>data!F406</f>
        <v>0</v>
      </c>
      <c r="U406" s="34">
        <f>data!G406</f>
        <v>1</v>
      </c>
      <c r="V406" s="10" t="str">
        <f>VLOOKUP(A406,fantacalcio!A:N,4, FALSE)</f>
        <v>Por</v>
      </c>
    </row>
    <row r="407" spans="1:22" x14ac:dyDescent="0.25">
      <c r="A407" s="33" t="str">
        <f>data!A407</f>
        <v>Consigli</v>
      </c>
      <c r="B407" s="34" t="str">
        <f>data!B407</f>
        <v>P</v>
      </c>
      <c r="C407" s="10" t="str">
        <f>data!C407</f>
        <v>Sassuolo</v>
      </c>
      <c r="D407" s="10" t="str">
        <f>data!D407</f>
        <v>Lazio</v>
      </c>
      <c r="E407" s="10">
        <f>data!E407</f>
        <v>1</v>
      </c>
      <c r="F407" s="31">
        <f>data!H407</f>
        <v>6.007713307865636</v>
      </c>
      <c r="G407" s="32">
        <f>data!I407</f>
        <v>0.48135924339294428</v>
      </c>
      <c r="H407" s="31">
        <f>data!J407</f>
        <v>4.3419524903229547</v>
      </c>
      <c r="I407" s="32">
        <f>data!K407</f>
        <v>0.827980637550354</v>
      </c>
      <c r="J407" s="7">
        <f>IF(data!T407 &gt; 0,data!T407,"")</f>
        <v>2.1317156031727791</v>
      </c>
      <c r="K407" s="31">
        <f>data!L407</f>
        <v>5.9986867904663086</v>
      </c>
      <c r="L407" s="7">
        <f>data!M407</f>
        <v>0.57843965291976929</v>
      </c>
      <c r="M407" s="7">
        <f>data!N407</f>
        <v>1.1582136154174799E-2</v>
      </c>
      <c r="N407" s="32">
        <f>data!O407</f>
        <v>1.1849138736724849</v>
      </c>
      <c r="O407" s="31">
        <f>data!P407</f>
        <v>4.848393440246582</v>
      </c>
      <c r="P407" s="7">
        <f>data!Q407</f>
        <v>1.145244956016541</v>
      </c>
      <c r="Q407" s="7">
        <f>data!R407</f>
        <v>-0.3235497772693634</v>
      </c>
      <c r="R407" s="32">
        <f>data!S407</f>
        <v>0.94875150918960571</v>
      </c>
      <c r="S407" s="7">
        <f t="shared" si="6"/>
        <v>2.6859912152222467</v>
      </c>
      <c r="T407" s="52">
        <f>data!F407</f>
        <v>1</v>
      </c>
      <c r="U407" s="34">
        <f>data!G407</f>
        <v>80</v>
      </c>
      <c r="V407" s="10" t="str">
        <f>VLOOKUP(A407,fantacalcio!A:N,4, FALSE)</f>
        <v>Por</v>
      </c>
    </row>
    <row r="408" spans="1:22" x14ac:dyDescent="0.25">
      <c r="A408" s="33" t="str">
        <f>data!A408</f>
        <v>Cragno</v>
      </c>
      <c r="B408" s="34" t="str">
        <f>data!B408</f>
        <v>P</v>
      </c>
      <c r="C408" s="10" t="str">
        <f>data!C408</f>
        <v>Sassuolo</v>
      </c>
      <c r="D408" s="10" t="str">
        <f>data!D408</f>
        <v>Lazio</v>
      </c>
      <c r="E408" s="10">
        <f>data!E408</f>
        <v>1</v>
      </c>
      <c r="F408" s="31">
        <f>data!H408</f>
        <v>5.9798245094356446</v>
      </c>
      <c r="G408" s="32">
        <f>data!I408</f>
        <v>0.50366926193237305</v>
      </c>
      <c r="H408" s="31">
        <f>data!J408</f>
        <v>3.4595234663777679</v>
      </c>
      <c r="I408" s="32">
        <f>data!K408</f>
        <v>1.139404892921448</v>
      </c>
      <c r="J408" s="7">
        <f>IF(data!T408 &gt; 0,data!T408,"")</f>
        <v>0.88123874738812447</v>
      </c>
      <c r="K408" s="31">
        <f>data!L408</f>
        <v>5.9037995338439941</v>
      </c>
      <c r="L408" s="7">
        <f>data!M408</f>
        <v>0.57766741514205933</v>
      </c>
      <c r="M408" s="7">
        <f>data!N408</f>
        <v>9.7486495971679688E-2</v>
      </c>
      <c r="N408" s="32">
        <f>data!O408</f>
        <v>1.1942765712738039</v>
      </c>
      <c r="O408" s="31">
        <f>data!P408</f>
        <v>4.3666305541992188</v>
      </c>
      <c r="P408" s="7">
        <f>data!Q408</f>
        <v>1.3571621179580691</v>
      </c>
      <c r="Q408" s="7">
        <f>data!R408</f>
        <v>-0.53667217493057251</v>
      </c>
      <c r="R408" s="32">
        <f>data!S408</f>
        <v>0.86640846729278564</v>
      </c>
      <c r="S408" s="7">
        <f t="shared" si="6"/>
        <v>1.1807136805348719</v>
      </c>
      <c r="T408" s="52">
        <f>data!F408</f>
        <v>0</v>
      </c>
      <c r="U408" s="34">
        <f>data!G408</f>
        <v>5</v>
      </c>
      <c r="V408" s="10" t="str">
        <f>VLOOKUP(A408,fantacalcio!A:N,4, FALSE)</f>
        <v>Por</v>
      </c>
    </row>
    <row r="409" spans="1:22" x14ac:dyDescent="0.25">
      <c r="A409" s="33" t="str">
        <f>data!A409</f>
        <v>Tressoldi</v>
      </c>
      <c r="B409" s="34" t="str">
        <f>data!B409</f>
        <v>D</v>
      </c>
      <c r="C409" s="10" t="str">
        <f>data!C409</f>
        <v>Sassuolo</v>
      </c>
      <c r="D409" s="10" t="str">
        <f>data!D409</f>
        <v>Lazio</v>
      </c>
      <c r="E409" s="10">
        <f>data!E409</f>
        <v>1</v>
      </c>
      <c r="F409" s="31">
        <f>data!H409</f>
        <v>5.982637026504694</v>
      </c>
      <c r="G409" s="32">
        <f>data!I409</f>
        <v>0.47233796119689941</v>
      </c>
      <c r="H409" s="31">
        <f>data!J409</f>
        <v>6.0431167255880611</v>
      </c>
      <c r="I409" s="32">
        <f>data!K409</f>
        <v>0.60187530517578125</v>
      </c>
      <c r="J409" s="7" t="str">
        <f>IF(data!T409 &gt; 0,data!T409,"")</f>
        <v/>
      </c>
      <c r="K409" s="31">
        <f>data!L409</f>
        <v>6.0744791030883789</v>
      </c>
      <c r="L409" s="7">
        <f>data!M409</f>
        <v>0.57140398025512695</v>
      </c>
      <c r="M409" s="7">
        <f>data!N409</f>
        <v>-0.1181140244007111</v>
      </c>
      <c r="N409" s="32">
        <f>data!O409</f>
        <v>0.91543185710906982</v>
      </c>
      <c r="O409" s="31">
        <f>data!P409</f>
        <v>5.9054064750671387</v>
      </c>
      <c r="P409" s="7">
        <f>data!Q409</f>
        <v>0.9796288013458252</v>
      </c>
      <c r="Q409" s="7">
        <f>data!R409</f>
        <v>0.10431006550788879</v>
      </c>
      <c r="R409" s="32">
        <f>data!S409</f>
        <v>1.2998695373535161</v>
      </c>
      <c r="S409" s="7">
        <f t="shared" si="6"/>
        <v>7.2468673359396236</v>
      </c>
      <c r="T409" s="52">
        <f>data!F409</f>
        <v>0.4</v>
      </c>
      <c r="U409" s="34">
        <f>data!G409</f>
        <v>50</v>
      </c>
      <c r="V409" s="10" t="str">
        <f>VLOOKUP(A409,fantacalcio!A:N,4, FALSE)</f>
        <v>Dc</v>
      </c>
    </row>
    <row r="410" spans="1:22" x14ac:dyDescent="0.25">
      <c r="A410" s="33" t="str">
        <f>data!A410</f>
        <v>Ferrari G.</v>
      </c>
      <c r="B410" s="34" t="str">
        <f>data!B410</f>
        <v>D</v>
      </c>
      <c r="C410" s="10" t="str">
        <f>data!C410</f>
        <v>Sassuolo</v>
      </c>
      <c r="D410" s="10" t="str">
        <f>data!D410</f>
        <v>Lazio</v>
      </c>
      <c r="E410" s="10">
        <f>data!E410</f>
        <v>1</v>
      </c>
      <c r="F410" s="31">
        <f>data!H410</f>
        <v>5.9523272085705221</v>
      </c>
      <c r="G410" s="32">
        <f>data!I410</f>
        <v>0.49483227729797358</v>
      </c>
      <c r="H410" s="31">
        <f>data!J410</f>
        <v>6.0067847951428206</v>
      </c>
      <c r="I410" s="32">
        <f>data!K410</f>
        <v>0.64357256889343262</v>
      </c>
      <c r="J410" s="7" t="str">
        <f>IF(data!T410 &gt; 0,data!T410,"")</f>
        <v/>
      </c>
      <c r="K410" s="31">
        <f>data!L410</f>
        <v>6.0688061714172363</v>
      </c>
      <c r="L410" s="7">
        <f>data!M410</f>
        <v>0.59989488124847412</v>
      </c>
      <c r="M410" s="7">
        <f>data!N410</f>
        <v>-0.1424951255321503</v>
      </c>
      <c r="N410" s="32">
        <f>data!O410</f>
        <v>0.89860939979553223</v>
      </c>
      <c r="O410" s="31">
        <f>data!P410</f>
        <v>5.8976016044616699</v>
      </c>
      <c r="P410" s="7">
        <f>data!Q410</f>
        <v>1.061290860176086</v>
      </c>
      <c r="Q410" s="7">
        <f>data!R410</f>
        <v>7.6444506645202637E-2</v>
      </c>
      <c r="R410" s="32">
        <f>data!S410</f>
        <v>1.2998664379119871</v>
      </c>
      <c r="S410" s="7">
        <f t="shared" si="6"/>
        <v>7.2939299329296858</v>
      </c>
      <c r="T410" s="52">
        <f>data!F410</f>
        <v>0.6</v>
      </c>
      <c r="U410" s="34">
        <f>data!G410</f>
        <v>60</v>
      </c>
      <c r="V410" s="10" t="str">
        <f>VLOOKUP(A410,fantacalcio!A:N,4, FALSE)</f>
        <v>Dc</v>
      </c>
    </row>
    <row r="411" spans="1:22" x14ac:dyDescent="0.25">
      <c r="A411" s="33" t="str">
        <f>data!A411</f>
        <v>Missori</v>
      </c>
      <c r="B411" s="34" t="str">
        <f>data!B411</f>
        <v>D</v>
      </c>
      <c r="C411" s="10" t="str">
        <f>data!C411</f>
        <v>Sassuolo</v>
      </c>
      <c r="D411" s="10" t="str">
        <f>data!D411</f>
        <v>Lazio</v>
      </c>
      <c r="E411" s="10">
        <f>data!E411</f>
        <v>1</v>
      </c>
      <c r="F411" s="31">
        <f>data!H411</f>
        <v>5.9606978447828416</v>
      </c>
      <c r="G411" s="32">
        <f>data!I411</f>
        <v>0.43052959442138672</v>
      </c>
      <c r="H411" s="31">
        <f>data!J411</f>
        <v>5.9889477295569957</v>
      </c>
      <c r="I411" s="32">
        <f>data!K411</f>
        <v>0.53194189071655273</v>
      </c>
      <c r="J411" s="7" t="str">
        <f>IF(data!T411 &gt; 0,data!T411,"")</f>
        <v/>
      </c>
      <c r="K411" s="31">
        <f>data!L411</f>
        <v>6.0441832542419434</v>
      </c>
      <c r="L411" s="7">
        <f>data!M411</f>
        <v>0.52378356456756592</v>
      </c>
      <c r="M411" s="7">
        <f>data!N411</f>
        <v>-0.11724606156349179</v>
      </c>
      <c r="N411" s="32">
        <f>data!O411</f>
        <v>0.95072841644287109</v>
      </c>
      <c r="O411" s="31">
        <f>data!P411</f>
        <v>5.913914680480957</v>
      </c>
      <c r="P411" s="7">
        <f>data!Q411</f>
        <v>0.88230717182159424</v>
      </c>
      <c r="Q411" s="7">
        <f>data!R411</f>
        <v>6.3225984573364258E-2</v>
      </c>
      <c r="R411" s="32">
        <f>data!S411</f>
        <v>1.2998613119125371</v>
      </c>
      <c r="S411" s="7">
        <f t="shared" si="6"/>
        <v>7.0528315109901012</v>
      </c>
      <c r="T411" s="52">
        <f>data!F411</f>
        <v>0</v>
      </c>
      <c r="U411" s="34">
        <f>data!G411</f>
        <v>20</v>
      </c>
      <c r="V411" s="10" t="str">
        <f>VLOOKUP(A411,fantacalcio!A:N,4, FALSE)</f>
        <v>Dd;E</v>
      </c>
    </row>
    <row r="412" spans="1:22" x14ac:dyDescent="0.25">
      <c r="A412" s="33" t="str">
        <f>data!A412</f>
        <v>Toljan</v>
      </c>
      <c r="B412" s="34" t="str">
        <f>data!B412</f>
        <v>D</v>
      </c>
      <c r="C412" s="10" t="str">
        <f>data!C412</f>
        <v>Sassuolo</v>
      </c>
      <c r="D412" s="10" t="str">
        <f>data!D412</f>
        <v>Lazio</v>
      </c>
      <c r="E412" s="10">
        <f>data!E412</f>
        <v>1</v>
      </c>
      <c r="F412" s="31">
        <f>data!H412</f>
        <v>5.9342402010642026</v>
      </c>
      <c r="G412" s="32">
        <f>data!I412</f>
        <v>0.45427775382995611</v>
      </c>
      <c r="H412" s="31">
        <f>data!J412</f>
        <v>5.9646552911945134</v>
      </c>
      <c r="I412" s="32">
        <f>data!K412</f>
        <v>0.55558991432189941</v>
      </c>
      <c r="J412" s="7" t="str">
        <f>IF(data!T412 &gt; 0,data!T412,"")</f>
        <v/>
      </c>
      <c r="K412" s="31">
        <f>data!L412</f>
        <v>6.0052084922790527</v>
      </c>
      <c r="L412" s="7">
        <f>data!M412</f>
        <v>0.54726022481918335</v>
      </c>
      <c r="M412" s="7">
        <f>data!N412</f>
        <v>-9.5377370715141296E-2</v>
      </c>
      <c r="N412" s="32">
        <f>data!O412</f>
        <v>0.92152941226959229</v>
      </c>
      <c r="O412" s="31">
        <f>data!P412</f>
        <v>5.8578977584838867</v>
      </c>
      <c r="P412" s="7">
        <f>data!Q412</f>
        <v>0.91180920600891113</v>
      </c>
      <c r="Q412" s="7">
        <f>data!R412</f>
        <v>8.696042001247406E-2</v>
      </c>
      <c r="R412" s="32">
        <f>data!S412</f>
        <v>1.2998607158660891</v>
      </c>
      <c r="S412" s="7">
        <f t="shared" si="6"/>
        <v>7.0758351198383123</v>
      </c>
      <c r="T412" s="52">
        <f>data!F412</f>
        <v>0.55000000000000004</v>
      </c>
      <c r="U412" s="34">
        <f>data!G412</f>
        <v>55</v>
      </c>
      <c r="V412" s="10" t="str">
        <f>VLOOKUP(A412,fantacalcio!A:N,4, FALSE)</f>
        <v>Dd;E</v>
      </c>
    </row>
    <row r="413" spans="1:22" x14ac:dyDescent="0.25">
      <c r="A413" s="33" t="str">
        <f>data!A413</f>
        <v>Viti</v>
      </c>
      <c r="B413" s="34" t="str">
        <f>data!B413</f>
        <v>D</v>
      </c>
      <c r="C413" s="10" t="str">
        <f>data!C413</f>
        <v>Sassuolo</v>
      </c>
      <c r="D413" s="10" t="str">
        <f>data!D413</f>
        <v>Lazio</v>
      </c>
      <c r="E413" s="10">
        <f>data!E413</f>
        <v>1</v>
      </c>
      <c r="F413" s="31">
        <f>data!H413</f>
        <v>5.9930977397055001</v>
      </c>
      <c r="G413" s="32">
        <f>data!I413</f>
        <v>0.42685151100158691</v>
      </c>
      <c r="H413" s="31">
        <f>data!J413</f>
        <v>5.9416929942103298</v>
      </c>
      <c r="I413" s="32">
        <f>data!K413</f>
        <v>0.45452523231506348</v>
      </c>
      <c r="J413" s="7" t="str">
        <f>IF(data!T413 &gt; 0,data!T413,"")</f>
        <v/>
      </c>
      <c r="K413" s="31">
        <f>data!L413</f>
        <v>6.0874128341674796</v>
      </c>
      <c r="L413" s="7">
        <f>data!M413</f>
        <v>0.52116930484771729</v>
      </c>
      <c r="M413" s="7">
        <f>data!N413</f>
        <v>-0.13304054737091059</v>
      </c>
      <c r="N413" s="32">
        <f>data!O413</f>
        <v>0.950783371925354</v>
      </c>
      <c r="O413" s="31">
        <f>data!P413</f>
        <v>5.9875473976135254</v>
      </c>
      <c r="P413" s="7">
        <f>data!Q413</f>
        <v>0.78231728076934814</v>
      </c>
      <c r="Q413" s="7">
        <f>data!R413</f>
        <v>-4.3603211641311652E-2</v>
      </c>
      <c r="R413" s="32">
        <f>data!S413</f>
        <v>1.2998418807983401</v>
      </c>
      <c r="S413" s="7">
        <f t="shared" si="6"/>
        <v>6.8507434588404568</v>
      </c>
      <c r="T413" s="52">
        <f>data!F413</f>
        <v>0</v>
      </c>
      <c r="U413" s="34">
        <f>data!G413</f>
        <v>0</v>
      </c>
      <c r="V413" s="10" t="str">
        <f>VLOOKUP(A413,fantacalcio!A:N,4, FALSE)</f>
        <v>Dc</v>
      </c>
    </row>
    <row r="414" spans="1:22" x14ac:dyDescent="0.25">
      <c r="A414" s="33" t="str">
        <f>data!A414</f>
        <v>Erlic</v>
      </c>
      <c r="B414" s="34" t="str">
        <f>data!B414</f>
        <v>D</v>
      </c>
      <c r="C414" s="10" t="str">
        <f>data!C414</f>
        <v>Sassuolo</v>
      </c>
      <c r="D414" s="10" t="str">
        <f>data!D414</f>
        <v>Lazio</v>
      </c>
      <c r="E414" s="10">
        <f>data!E414</f>
        <v>1</v>
      </c>
      <c r="F414" s="31">
        <f>data!H414</f>
        <v>5.9364605932181709</v>
      </c>
      <c r="G414" s="32">
        <f>data!I414</f>
        <v>0.42656874656677252</v>
      </c>
      <c r="H414" s="31">
        <f>data!J414</f>
        <v>5.9114852271473186</v>
      </c>
      <c r="I414" s="32">
        <f>data!K414</f>
        <v>0.43808317184448242</v>
      </c>
      <c r="J414" s="7" t="str">
        <f>IF(data!T414 &gt; 0,data!T414,"")</f>
        <v/>
      </c>
      <c r="K414" s="31">
        <f>data!L414</f>
        <v>6.0336246490478516</v>
      </c>
      <c r="L414" s="7">
        <f>data!M414</f>
        <v>0.52162164449691772</v>
      </c>
      <c r="M414" s="7">
        <f>data!N414</f>
        <v>-0.13693249225616461</v>
      </c>
      <c r="N414" s="32">
        <f>data!O414</f>
        <v>0.95466506481170654</v>
      </c>
      <c r="O414" s="31">
        <f>data!P414</f>
        <v>5.9499764442443848</v>
      </c>
      <c r="P414" s="7">
        <f>data!Q414</f>
        <v>0.75290149450302124</v>
      </c>
      <c r="Q414" s="7">
        <f>data!R414</f>
        <v>-3.8036316633224487E-2</v>
      </c>
      <c r="R414" s="32">
        <f>data!S414</f>
        <v>1.299841642379761</v>
      </c>
      <c r="S414" s="7">
        <f t="shared" si="6"/>
        <v>6.7876515708362835</v>
      </c>
      <c r="T414" s="52">
        <f>data!F414</f>
        <v>1</v>
      </c>
      <c r="U414" s="34">
        <f>data!G414</f>
        <v>90</v>
      </c>
      <c r="V414" s="10" t="str">
        <f>VLOOKUP(A414,fantacalcio!A:N,4, FALSE)</f>
        <v>Dc</v>
      </c>
    </row>
    <row r="415" spans="1:22" x14ac:dyDescent="0.25">
      <c r="A415" s="33" t="str">
        <f>data!A415</f>
        <v>Pedersen</v>
      </c>
      <c r="B415" s="34" t="str">
        <f>data!B415</f>
        <v>D</v>
      </c>
      <c r="C415" s="10" t="str">
        <f>data!C415</f>
        <v>Sassuolo</v>
      </c>
      <c r="D415" s="10" t="str">
        <f>data!D415</f>
        <v>Lazio</v>
      </c>
      <c r="E415" s="10">
        <f>data!E415</f>
        <v>1</v>
      </c>
      <c r="F415" s="31">
        <f>data!H415</f>
        <v>5.9005962938628143</v>
      </c>
      <c r="G415" s="32">
        <f>data!I415</f>
        <v>0.28901028633117681</v>
      </c>
      <c r="H415" s="31">
        <f>data!J415</f>
        <v>5.8852807885734384</v>
      </c>
      <c r="I415" s="32">
        <f>data!K415</f>
        <v>0.29560303688049322</v>
      </c>
      <c r="J415" s="7" t="str">
        <f>IF(data!T415 &gt; 0,data!T415,"")</f>
        <v/>
      </c>
      <c r="K415" s="31">
        <f>data!L415</f>
        <v>5.9702019691467294</v>
      </c>
      <c r="L415" s="7">
        <f>data!M415</f>
        <v>0.36282110214233398</v>
      </c>
      <c r="M415" s="7">
        <f>data!N415</f>
        <v>-0.1414594650268555</v>
      </c>
      <c r="N415" s="32">
        <f>data!O415</f>
        <v>1.090832471847534</v>
      </c>
      <c r="O415" s="31">
        <f>data!P415</f>
        <v>5.9512972831726074</v>
      </c>
      <c r="P415" s="7">
        <f>data!Q415</f>
        <v>0.5145801305770874</v>
      </c>
      <c r="Q415" s="7">
        <f>data!R415</f>
        <v>-9.5245003700256348E-2</v>
      </c>
      <c r="R415" s="32">
        <f>data!S415</f>
        <v>1.299821615219116</v>
      </c>
      <c r="S415" s="7">
        <f t="shared" si="6"/>
        <v>6.4764868623344247</v>
      </c>
      <c r="T415" s="52">
        <f>data!F415</f>
        <v>0.45</v>
      </c>
      <c r="U415" s="34">
        <f>data!G415</f>
        <v>50</v>
      </c>
      <c r="V415" s="10" t="str">
        <f>VLOOKUP(A415,fantacalcio!A:N,4, FALSE)</f>
        <v>Dd;E</v>
      </c>
    </row>
    <row r="416" spans="1:22" x14ac:dyDescent="0.25">
      <c r="A416" s="33" t="str">
        <f>data!A416</f>
        <v>Vina</v>
      </c>
      <c r="B416" s="34" t="str">
        <f>data!B416</f>
        <v>D</v>
      </c>
      <c r="C416" s="10" t="str">
        <f>data!C416</f>
        <v>Sassuolo</v>
      </c>
      <c r="D416" s="10" t="str">
        <f>data!D416</f>
        <v>Lazio</v>
      </c>
      <c r="E416" s="10">
        <f>data!E416</f>
        <v>1</v>
      </c>
      <c r="F416" s="31">
        <f>data!H416</f>
        <v>5.7178083626281904</v>
      </c>
      <c r="G416" s="32">
        <f>data!I416</f>
        <v>0.55850720405578613</v>
      </c>
      <c r="H416" s="31">
        <f>data!J416</f>
        <v>5.7164989949846632</v>
      </c>
      <c r="I416" s="32">
        <f>data!K416</f>
        <v>0.67168664932250977</v>
      </c>
      <c r="J416" s="7" t="str">
        <f>IF(data!T416 &gt; 0,data!T416,"")</f>
        <v/>
      </c>
      <c r="K416" s="31">
        <f>data!L416</f>
        <v>5.7232108116149902</v>
      </c>
      <c r="L416" s="7">
        <f>data!M416</f>
        <v>0.65040338039398193</v>
      </c>
      <c r="M416" s="7">
        <f>data!N416</f>
        <v>-6.098620593547821E-3</v>
      </c>
      <c r="N416" s="32">
        <f>data!O416</f>
        <v>0.82826411724090576</v>
      </c>
      <c r="O416" s="31">
        <f>data!P416</f>
        <v>5.4976921081542969</v>
      </c>
      <c r="P416" s="7">
        <f>data!Q416</f>
        <v>1.0664470195770259</v>
      </c>
      <c r="Q416" s="7">
        <f>data!R416</f>
        <v>0.15172535181045529</v>
      </c>
      <c r="R416" s="32">
        <f>data!S416</f>
        <v>1.2998735904693599</v>
      </c>
      <c r="S416" s="7">
        <f t="shared" si="6"/>
        <v>7.0598722936296827</v>
      </c>
      <c r="T416" s="52">
        <f>data!F416</f>
        <v>1</v>
      </c>
      <c r="U416" s="34">
        <f>data!G416</f>
        <v>80</v>
      </c>
      <c r="V416" s="10" t="str">
        <f>VLOOKUP(A416,fantacalcio!A:N,4, FALSE)</f>
        <v>Ds;E</v>
      </c>
    </row>
    <row r="417" spans="1:22" x14ac:dyDescent="0.25">
      <c r="A417" s="33" t="str">
        <f>data!A417</f>
        <v>Matheus Henrique</v>
      </c>
      <c r="B417" s="34" t="str">
        <f>data!B417</f>
        <v>C</v>
      </c>
      <c r="C417" s="10" t="str">
        <f>data!C417</f>
        <v>Sassuolo</v>
      </c>
      <c r="D417" s="10" t="str">
        <f>data!D417</f>
        <v>Lazio</v>
      </c>
      <c r="E417" s="10">
        <f>data!E417</f>
        <v>1</v>
      </c>
      <c r="F417" s="31">
        <f>data!H417</f>
        <v>6.0925740661305143</v>
      </c>
      <c r="G417" s="32">
        <f>data!I417</f>
        <v>0.4910738468170166</v>
      </c>
      <c r="H417" s="31">
        <f>data!J417</f>
        <v>6.3895871723091426</v>
      </c>
      <c r="I417" s="32">
        <f>data!K417</f>
        <v>0.77869176864624023</v>
      </c>
      <c r="J417" s="7" t="str">
        <f>IF(data!T417 &gt; 0,data!T417,"")</f>
        <v/>
      </c>
      <c r="K417" s="31">
        <f>data!L417</f>
        <v>6.0264081954956046</v>
      </c>
      <c r="L417" s="7">
        <f>data!M417</f>
        <v>0.5579180121421814</v>
      </c>
      <c r="M417" s="7">
        <f>data!N417</f>
        <v>8.7089352309703827E-2</v>
      </c>
      <c r="N417" s="32">
        <f>data!O417</f>
        <v>0.86266434192657471</v>
      </c>
      <c r="O417" s="31">
        <f>data!P417</f>
        <v>5.8153576850891113</v>
      </c>
      <c r="P417" s="7">
        <f>data!Q417</f>
        <v>1.042579770088196</v>
      </c>
      <c r="Q417" s="7">
        <f>data!R417</f>
        <v>0.39267277717590332</v>
      </c>
      <c r="R417" s="32">
        <f>data!S417</f>
        <v>1.29990553855896</v>
      </c>
      <c r="S417" s="7">
        <f t="shared" si="6"/>
        <v>7.9469707096016231</v>
      </c>
      <c r="T417" s="52">
        <f>data!F417</f>
        <v>0</v>
      </c>
      <c r="U417" s="34">
        <f>data!G417</f>
        <v>0</v>
      </c>
      <c r="V417" s="10" t="str">
        <f>VLOOKUP(A417,fantacalcio!A:N,4, FALSE)</f>
        <v>C</v>
      </c>
    </row>
    <row r="418" spans="1:22" x14ac:dyDescent="0.25">
      <c r="A418" s="33" t="str">
        <f>data!A418</f>
        <v>Bajrami</v>
      </c>
      <c r="B418" s="34" t="str">
        <f>data!B418</f>
        <v>C</v>
      </c>
      <c r="C418" s="10" t="str">
        <f>data!C418</f>
        <v>Sassuolo</v>
      </c>
      <c r="D418" s="10" t="str">
        <f>data!D418</f>
        <v>Lazio</v>
      </c>
      <c r="E418" s="10">
        <f>data!E418</f>
        <v>1</v>
      </c>
      <c r="F418" s="31">
        <f>data!H418</f>
        <v>6.0817032435215603</v>
      </c>
      <c r="G418" s="32">
        <f>data!I418</f>
        <v>0.38073372840881348</v>
      </c>
      <c r="H418" s="31">
        <f>data!J418</f>
        <v>6.311076388073829</v>
      </c>
      <c r="I418" s="32">
        <f>data!K418</f>
        <v>0.56711125373840332</v>
      </c>
      <c r="J418" s="7" t="str">
        <f>IF(data!T418 &gt; 0,data!T418,"")</f>
        <v/>
      </c>
      <c r="K418" s="31">
        <f>data!L418</f>
        <v>6.0354032516479492</v>
      </c>
      <c r="L418" s="7">
        <f>data!M418</f>
        <v>0.43611383438110352</v>
      </c>
      <c r="M418" s="7">
        <f>data!N418</f>
        <v>7.8222952783107758E-2</v>
      </c>
      <c r="N418" s="32">
        <f>data!O418</f>
        <v>0.96740150451660156</v>
      </c>
      <c r="O418" s="31">
        <f>data!P418</f>
        <v>5.889164924621582</v>
      </c>
      <c r="P418" s="7">
        <f>data!Q418</f>
        <v>0.75633525848388672</v>
      </c>
      <c r="Q418" s="7">
        <f>data!R418</f>
        <v>0.39730310440063482</v>
      </c>
      <c r="R418" s="32">
        <f>data!S418</f>
        <v>1.299901485443115</v>
      </c>
      <c r="S418" s="7">
        <f t="shared" si="6"/>
        <v>7.4452988955506356</v>
      </c>
      <c r="T418" s="52">
        <f>data!F418</f>
        <v>0.6</v>
      </c>
      <c r="U418" s="34">
        <f>data!G418</f>
        <v>60</v>
      </c>
      <c r="V418" s="10" t="str">
        <f>VLOOKUP(A418,fantacalcio!A:N,4, FALSE)</f>
        <v>T</v>
      </c>
    </row>
    <row r="419" spans="1:22" x14ac:dyDescent="0.25">
      <c r="A419" s="33" t="str">
        <f>data!A419</f>
        <v>Boloca</v>
      </c>
      <c r="B419" s="34" t="str">
        <f>data!B419</f>
        <v>C</v>
      </c>
      <c r="C419" s="10" t="str">
        <f>data!C419</f>
        <v>Sassuolo</v>
      </c>
      <c r="D419" s="10" t="str">
        <f>data!D419</f>
        <v>Lazio</v>
      </c>
      <c r="E419" s="10">
        <f>data!E419</f>
        <v>1</v>
      </c>
      <c r="F419" s="31">
        <f>data!H419</f>
        <v>6.074857204899712</v>
      </c>
      <c r="G419" s="32">
        <f>data!I419</f>
        <v>0.50193095207214355</v>
      </c>
      <c r="H419" s="31">
        <f>data!J419</f>
        <v>6.2260349888655773</v>
      </c>
      <c r="I419" s="32">
        <f>data!K419</f>
        <v>0.69240713119506836</v>
      </c>
      <c r="J419" s="7" t="str">
        <f>IF(data!T419 &gt; 0,data!T419,"")</f>
        <v/>
      </c>
      <c r="K419" s="31">
        <f>data!L419</f>
        <v>6.1132063865661621</v>
      </c>
      <c r="L419" s="7">
        <f>data!M419</f>
        <v>0.59368151426315308</v>
      </c>
      <c r="M419" s="7">
        <f>data!N419</f>
        <v>-4.7484211623668671E-2</v>
      </c>
      <c r="N419" s="32">
        <f>data!O419</f>
        <v>0.87414669990539551</v>
      </c>
      <c r="O419" s="31">
        <f>data!P419</f>
        <v>5.8875288963317871</v>
      </c>
      <c r="P419" s="7">
        <f>data!Q419</f>
        <v>1.0427031517028811</v>
      </c>
      <c r="Q419" s="7">
        <f>data!R419</f>
        <v>0.23782750964164731</v>
      </c>
      <c r="R419" s="32">
        <f>data!S419</f>
        <v>1.2998888492584231</v>
      </c>
      <c r="S419" s="7">
        <f t="shared" si="6"/>
        <v>7.610849251255714</v>
      </c>
      <c r="T419" s="52">
        <f>data!F419</f>
        <v>1</v>
      </c>
      <c r="U419" s="34">
        <f>data!G419</f>
        <v>90</v>
      </c>
      <c r="V419" s="10" t="str">
        <f>VLOOKUP(A419,fantacalcio!A:N,4, FALSE)</f>
        <v>M;C</v>
      </c>
    </row>
    <row r="420" spans="1:22" x14ac:dyDescent="0.25">
      <c r="A420" s="33" t="str">
        <f>data!A420</f>
        <v>Volpato</v>
      </c>
      <c r="B420" s="34" t="str">
        <f>data!B420</f>
        <v>C</v>
      </c>
      <c r="C420" s="10" t="str">
        <f>data!C420</f>
        <v>Sassuolo</v>
      </c>
      <c r="D420" s="10" t="str">
        <f>data!D420</f>
        <v>Lazio</v>
      </c>
      <c r="E420" s="10">
        <f>data!E420</f>
        <v>1</v>
      </c>
      <c r="F420" s="31">
        <f>data!H420</f>
        <v>5.9439372210202626</v>
      </c>
      <c r="G420" s="32">
        <f>data!I420</f>
        <v>0.59721851348876953</v>
      </c>
      <c r="H420" s="31">
        <f>data!J420</f>
        <v>6.1967869572602448</v>
      </c>
      <c r="I420" s="32">
        <f>data!K420</f>
        <v>0.89075469970703125</v>
      </c>
      <c r="J420" s="7" t="str">
        <f>IF(data!T420 &gt; 0,data!T420,"")</f>
        <v/>
      </c>
      <c r="K420" s="31">
        <f>data!L420</f>
        <v>5.9665746688842773</v>
      </c>
      <c r="L420" s="7">
        <f>data!M420</f>
        <v>0.69748038053512573</v>
      </c>
      <c r="M420" s="7">
        <f>data!N420</f>
        <v>-2.3817695677280429E-2</v>
      </c>
      <c r="N420" s="32">
        <f>data!O420</f>
        <v>0.81439805030822754</v>
      </c>
      <c r="O420" s="31">
        <f>data!P420</f>
        <v>5.6273651123046884</v>
      </c>
      <c r="P420" s="7">
        <f>data!Q420</f>
        <v>1.25757908821106</v>
      </c>
      <c r="Q420" s="7">
        <f>data!R420</f>
        <v>0.32707312703132629</v>
      </c>
      <c r="R420" s="32">
        <f>data!S420</f>
        <v>1.2999007701873779</v>
      </c>
      <c r="S420" s="7">
        <f t="shared" si="6"/>
        <v>7.9782963566743073</v>
      </c>
      <c r="T420" s="52">
        <f>data!F420</f>
        <v>0</v>
      </c>
      <c r="U420" s="34">
        <f>data!G420</f>
        <v>20</v>
      </c>
      <c r="V420" s="10" t="str">
        <f>VLOOKUP(A420,fantacalcio!A:N,4, FALSE)</f>
        <v>T</v>
      </c>
    </row>
    <row r="421" spans="1:22" x14ac:dyDescent="0.25">
      <c r="A421" s="33" t="str">
        <f>data!A421</f>
        <v>Lipani</v>
      </c>
      <c r="B421" s="34" t="str">
        <f>data!B421</f>
        <v>C</v>
      </c>
      <c r="C421" s="10" t="str">
        <f>data!C421</f>
        <v>Sassuolo</v>
      </c>
      <c r="D421" s="10" t="str">
        <f>data!D421</f>
        <v>Lazio</v>
      </c>
      <c r="E421" s="10">
        <f>data!E421</f>
        <v>1</v>
      </c>
      <c r="F421" s="31">
        <f>data!H421</f>
        <v>5.9941039897207329</v>
      </c>
      <c r="G421" s="32">
        <f>data!I421</f>
        <v>0.46642279624938959</v>
      </c>
      <c r="H421" s="31">
        <f>data!J421</f>
        <v>6.0785865847453868</v>
      </c>
      <c r="I421" s="32">
        <f>data!K421</f>
        <v>0.60740232467651367</v>
      </c>
      <c r="J421" s="7" t="str">
        <f>IF(data!T421 &gt; 0,data!T421,"")</f>
        <v/>
      </c>
      <c r="K421" s="31">
        <f>data!L421</f>
        <v>6.061223030090332</v>
      </c>
      <c r="L421" s="7">
        <f>data!M421</f>
        <v>0.56056439876556396</v>
      </c>
      <c r="M421" s="7">
        <f>data!N421</f>
        <v>-8.8069438934326172E-2</v>
      </c>
      <c r="N421" s="32">
        <f>data!O421</f>
        <v>0.91749346256256104</v>
      </c>
      <c r="O421" s="31">
        <f>data!P421</f>
        <v>5.8790254592895508</v>
      </c>
      <c r="P421" s="7">
        <f>data!Q421</f>
        <v>0.9636264443397522</v>
      </c>
      <c r="Q421" s="7">
        <f>data!R421</f>
        <v>0.15312820672988889</v>
      </c>
      <c r="R421" s="32">
        <f>data!S421</f>
        <v>1.299875020980835</v>
      </c>
      <c r="S421" s="7">
        <f t="shared" si="6"/>
        <v>7.2933912340984142</v>
      </c>
      <c r="T421" s="52">
        <f>data!F421</f>
        <v>0</v>
      </c>
      <c r="U421" s="34">
        <f>data!G421</f>
        <v>15</v>
      </c>
      <c r="V421" s="10" t="str">
        <f>VLOOKUP(A421,fantacalcio!A:N,4, FALSE)</f>
        <v>M;C</v>
      </c>
    </row>
    <row r="422" spans="1:22" x14ac:dyDescent="0.25">
      <c r="A422" s="33" t="str">
        <f>data!A422</f>
        <v>Racic</v>
      </c>
      <c r="B422" s="34" t="str">
        <f>data!B422</f>
        <v>C</v>
      </c>
      <c r="C422" s="10" t="str">
        <f>data!C422</f>
        <v>Sassuolo</v>
      </c>
      <c r="D422" s="10" t="str">
        <f>data!D422</f>
        <v>Lazio</v>
      </c>
      <c r="E422" s="10">
        <f>data!E422</f>
        <v>1</v>
      </c>
      <c r="F422" s="31">
        <f>data!H422</f>
        <v>5.9914060478253957</v>
      </c>
      <c r="G422" s="32">
        <f>data!I422</f>
        <v>0.46845793724060059</v>
      </c>
      <c r="H422" s="31">
        <f>data!J422</f>
        <v>6.0621982606031137</v>
      </c>
      <c r="I422" s="32">
        <f>data!K422</f>
        <v>0.5895838737487793</v>
      </c>
      <c r="J422" s="7" t="str">
        <f>IF(data!T422 &gt; 0,data!T422,"")</f>
        <v/>
      </c>
      <c r="K422" s="31">
        <f>data!L422</f>
        <v>6.0656485557556152</v>
      </c>
      <c r="L422" s="7">
        <f>data!M422</f>
        <v>0.56405937671661377</v>
      </c>
      <c r="M422" s="7">
        <f>data!N422</f>
        <v>-9.6787087619304657E-2</v>
      </c>
      <c r="N422" s="32">
        <f>data!O422</f>
        <v>0.91613060235977173</v>
      </c>
      <c r="O422" s="31">
        <f>data!P422</f>
        <v>5.8911070823669434</v>
      </c>
      <c r="P422" s="7">
        <f>data!Q422</f>
        <v>0.9451414942741394</v>
      </c>
      <c r="Q422" s="7">
        <f>data!R422</f>
        <v>0.1340562701225281</v>
      </c>
      <c r="R422" s="32">
        <f>data!S422</f>
        <v>1.2998723983764651</v>
      </c>
      <c r="S422" s="7">
        <f t="shared" si="6"/>
        <v>7.2413660081006723</v>
      </c>
      <c r="T422" s="52">
        <f>data!F422</f>
        <v>1</v>
      </c>
      <c r="U422" s="34">
        <f>data!G422</f>
        <v>80</v>
      </c>
      <c r="V422" s="10" t="str">
        <f>VLOOKUP(A422,fantacalcio!A:N,4, FALSE)</f>
        <v>M;C</v>
      </c>
    </row>
    <row r="423" spans="1:22" x14ac:dyDescent="0.25">
      <c r="A423" s="33" t="str">
        <f>data!A423</f>
        <v>Thorstvedt</v>
      </c>
      <c r="B423" s="34" t="str">
        <f>data!B423</f>
        <v>C</v>
      </c>
      <c r="C423" s="10" t="str">
        <f>data!C423</f>
        <v>Sassuolo</v>
      </c>
      <c r="D423" s="10" t="str">
        <f>data!D423</f>
        <v>Lazio</v>
      </c>
      <c r="E423" s="10">
        <f>data!E423</f>
        <v>1</v>
      </c>
      <c r="F423" s="31">
        <f>data!H423</f>
        <v>5.933272200841607</v>
      </c>
      <c r="G423" s="32">
        <f>data!I423</f>
        <v>0.33815598487853998</v>
      </c>
      <c r="H423" s="31">
        <f>data!J423</f>
        <v>5.9550136840704324</v>
      </c>
      <c r="I423" s="32">
        <f>data!K423</f>
        <v>0.37631845474243159</v>
      </c>
      <c r="J423" s="7" t="str">
        <f>IF(data!T423 &gt; 0,data!T423,"")</f>
        <v/>
      </c>
      <c r="K423" s="31">
        <f>data!L423</f>
        <v>5.9653105735778809</v>
      </c>
      <c r="L423" s="7">
        <f>data!M423</f>
        <v>0.40970844030380249</v>
      </c>
      <c r="M423" s="7">
        <f>data!N423</f>
        <v>-5.7749126106500633E-2</v>
      </c>
      <c r="N423" s="32">
        <f>data!O423</f>
        <v>1.0294951200485229</v>
      </c>
      <c r="O423" s="31">
        <f>data!P423</f>
        <v>5.9049124717712402</v>
      </c>
      <c r="P423" s="7">
        <f>data!Q423</f>
        <v>0.62514841556549072</v>
      </c>
      <c r="Q423" s="7">
        <f>data!R423</f>
        <v>5.9591293334960938E-2</v>
      </c>
      <c r="R423" s="32">
        <f>data!S423</f>
        <v>1.299852609634399</v>
      </c>
      <c r="S423" s="7">
        <f t="shared" si="6"/>
        <v>6.7076505935552957</v>
      </c>
      <c r="T423" s="52">
        <f>data!F423</f>
        <v>0.4</v>
      </c>
      <c r="U423" s="34">
        <f>data!G423</f>
        <v>55</v>
      </c>
      <c r="V423" s="10" t="str">
        <f>VLOOKUP(A423,fantacalcio!A:N,4, FALSE)</f>
        <v>C;T</v>
      </c>
    </row>
    <row r="424" spans="1:22" x14ac:dyDescent="0.25">
      <c r="A424" s="33" t="str">
        <f>data!A424</f>
        <v>Castillejo</v>
      </c>
      <c r="B424" s="34" t="str">
        <f>data!B424</f>
        <v>C</v>
      </c>
      <c r="C424" s="10" t="str">
        <f>data!C424</f>
        <v>Sassuolo</v>
      </c>
      <c r="D424" s="10" t="str">
        <f>data!D424</f>
        <v>Lazio</v>
      </c>
      <c r="E424" s="10">
        <f>data!E424</f>
        <v>1</v>
      </c>
      <c r="F424" s="31">
        <f>data!H424</f>
        <v>5.8474111138197493</v>
      </c>
      <c r="G424" s="32">
        <f>data!I424</f>
        <v>0.31344723701477051</v>
      </c>
      <c r="H424" s="31">
        <f>data!J424</f>
        <v>5.9345420919230909</v>
      </c>
      <c r="I424" s="32">
        <f>data!K424</f>
        <v>0.37831759452819819</v>
      </c>
      <c r="J424" s="7" t="str">
        <f>IF(data!T424 &gt; 0,data!T424,"")</f>
        <v/>
      </c>
      <c r="K424" s="31">
        <f>data!L424</f>
        <v>5.8042101860046387</v>
      </c>
      <c r="L424" s="7">
        <f>data!M424</f>
        <v>0.35883578658103937</v>
      </c>
      <c r="M424" s="7">
        <f>data!N424</f>
        <v>8.8888637721538544E-2</v>
      </c>
      <c r="N424" s="32">
        <f>data!O424</f>
        <v>1.0502815246582029</v>
      </c>
      <c r="O424" s="31">
        <f>data!P424</f>
        <v>5.7435030937194824</v>
      </c>
      <c r="P424" s="7">
        <f>data!Q424</f>
        <v>0.56624895334243774</v>
      </c>
      <c r="Q424" s="7">
        <f>data!R424</f>
        <v>0.24685359001159671</v>
      </c>
      <c r="R424" s="32">
        <f>data!S424</f>
        <v>1.2998776435852051</v>
      </c>
      <c r="S424" s="7">
        <f t="shared" si="6"/>
        <v>6.6911772809794874</v>
      </c>
      <c r="T424" s="52">
        <f>data!F424</f>
        <v>0</v>
      </c>
      <c r="U424" s="34">
        <f>data!G424</f>
        <v>60</v>
      </c>
      <c r="V424" s="10" t="str">
        <f>VLOOKUP(A424,fantacalcio!A:N,4, FALSE)</f>
        <v>W</v>
      </c>
    </row>
    <row r="425" spans="1:22" x14ac:dyDescent="0.25">
      <c r="A425" s="33" t="str">
        <f>data!A425</f>
        <v>Obiang</v>
      </c>
      <c r="B425" s="34" t="str">
        <f>data!B425</f>
        <v>C</v>
      </c>
      <c r="C425" s="10" t="str">
        <f>data!C425</f>
        <v>Sassuolo</v>
      </c>
      <c r="D425" s="10" t="str">
        <f>data!D425</f>
        <v>Lazio</v>
      </c>
      <c r="E425" s="10">
        <f>data!E425</f>
        <v>1</v>
      </c>
      <c r="F425" s="31">
        <f>data!H425</f>
        <v>5.9140857381875467</v>
      </c>
      <c r="G425" s="32">
        <f>data!I425</f>
        <v>0.29104948043823242</v>
      </c>
      <c r="H425" s="31">
        <f>data!J425</f>
        <v>5.8863037522157446</v>
      </c>
      <c r="I425" s="32">
        <f>data!K425</f>
        <v>0.28847861289978027</v>
      </c>
      <c r="J425" s="7" t="str">
        <f>IF(data!T425 &gt; 0,data!T425,"")</f>
        <v/>
      </c>
      <c r="K425" s="31">
        <f>data!L425</f>
        <v>5.9844436645507813</v>
      </c>
      <c r="L425" s="7">
        <f>data!M425</f>
        <v>0.36545804142951971</v>
      </c>
      <c r="M425" s="7">
        <f>data!N425</f>
        <v>-0.14195384085178381</v>
      </c>
      <c r="N425" s="32">
        <f>data!O425</f>
        <v>1.091232538223267</v>
      </c>
      <c r="O425" s="31">
        <f>data!P425</f>
        <v>5.9540987014770508</v>
      </c>
      <c r="P425" s="7">
        <f>data!Q425</f>
        <v>0.50260108709335327</v>
      </c>
      <c r="Q425" s="7">
        <f>data!R425</f>
        <v>-0.1001153290271759</v>
      </c>
      <c r="R425" s="32">
        <f>data!S425</f>
        <v>1.299820184707642</v>
      </c>
      <c r="S425" s="7">
        <f t="shared" si="6"/>
        <v>6.4632609780153052</v>
      </c>
      <c r="T425" s="52">
        <f>data!F425</f>
        <v>0</v>
      </c>
      <c r="U425" s="34">
        <f>data!G425</f>
        <v>20</v>
      </c>
      <c r="V425" s="10" t="str">
        <f>VLOOKUP(A425,fantacalcio!A:N,4, FALSE)</f>
        <v>M;C</v>
      </c>
    </row>
    <row r="426" spans="1:22" x14ac:dyDescent="0.25">
      <c r="A426" s="33" t="str">
        <f>data!A426</f>
        <v>Berardi</v>
      </c>
      <c r="B426" s="34" t="str">
        <f>data!B426</f>
        <v>A</v>
      </c>
      <c r="C426" s="10" t="str">
        <f>data!C426</f>
        <v>Sassuolo</v>
      </c>
      <c r="D426" s="10" t="str">
        <f>data!D426</f>
        <v>Lazio</v>
      </c>
      <c r="E426" s="10">
        <f>data!E426</f>
        <v>1</v>
      </c>
      <c r="F426" s="31">
        <f>data!H426</f>
        <v>6.5040093783947031</v>
      </c>
      <c r="G426" s="32">
        <f>data!I426</f>
        <v>0.68396902084350586</v>
      </c>
      <c r="H426" s="31">
        <f>data!J426</f>
        <v>7.8927366249380304</v>
      </c>
      <c r="I426" s="32">
        <f>data!K426</f>
        <v>1.9262266159057619</v>
      </c>
      <c r="J426" s="7" t="str">
        <f>IF(data!T426 &gt; 0,data!T426,"")</f>
        <v/>
      </c>
      <c r="K426" s="31">
        <f>data!L426</f>
        <v>6.364600658416748</v>
      </c>
      <c r="L426" s="7">
        <f>data!M426</f>
        <v>0.76376056671142578</v>
      </c>
      <c r="M426" s="7">
        <f>data!N426</f>
        <v>0.13324975967407229</v>
      </c>
      <c r="N426" s="32">
        <f>data!O426</f>
        <v>0.6931840181350708</v>
      </c>
      <c r="O426" s="31">
        <f>data!P426</f>
        <v>5.6411881446838379</v>
      </c>
      <c r="P426" s="7">
        <f>data!Q426</f>
        <v>1.6240861415863039</v>
      </c>
      <c r="Q426" s="7">
        <f>data!R426</f>
        <v>0.84882628917694092</v>
      </c>
      <c r="R426" s="32">
        <f>data!S426</f>
        <v>1.2999475002288821</v>
      </c>
      <c r="S426" s="7">
        <f t="shared" si="6"/>
        <v>11.745189856749555</v>
      </c>
      <c r="T426" s="52">
        <f>data!F426</f>
        <v>1</v>
      </c>
      <c r="U426" s="34">
        <f>data!G426</f>
        <v>90</v>
      </c>
      <c r="V426" s="10" t="str">
        <f>VLOOKUP(A426,fantacalcio!A:N,4, FALSE)</f>
        <v>A</v>
      </c>
    </row>
    <row r="427" spans="1:22" x14ac:dyDescent="0.25">
      <c r="A427" s="33" t="str">
        <f>data!A427</f>
        <v>Lauriente'</v>
      </c>
      <c r="B427" s="34" t="str">
        <f>data!B427</f>
        <v>A</v>
      </c>
      <c r="C427" s="10" t="str">
        <f>data!C427</f>
        <v>Sassuolo</v>
      </c>
      <c r="D427" s="10" t="str">
        <f>data!D427</f>
        <v>Lazio</v>
      </c>
      <c r="E427" s="10">
        <f>data!E427</f>
        <v>1</v>
      </c>
      <c r="F427" s="31">
        <f>data!H427</f>
        <v>6.3828280164618096</v>
      </c>
      <c r="G427" s="32">
        <f>data!I427</f>
        <v>0.60831308364868164</v>
      </c>
      <c r="H427" s="31">
        <f>data!J427</f>
        <v>7.2876134801268799</v>
      </c>
      <c r="I427" s="32">
        <f>data!K427</f>
        <v>1.4587962627410891</v>
      </c>
      <c r="J427" s="7" t="str">
        <f>IF(data!T427 &gt; 0,data!T427,"")</f>
        <v/>
      </c>
      <c r="K427" s="31">
        <f>data!L427</f>
        <v>6.2615394592285156</v>
      </c>
      <c r="L427" s="7">
        <f>data!M427</f>
        <v>0.68007254600524902</v>
      </c>
      <c r="M427" s="7">
        <f>data!N427</f>
        <v>0.13039988279342651</v>
      </c>
      <c r="N427" s="32">
        <f>data!O427</f>
        <v>0.74781745672225952</v>
      </c>
      <c r="O427" s="31">
        <f>data!P427</f>
        <v>5.7458357810974121</v>
      </c>
      <c r="P427" s="7">
        <f>data!Q427</f>
        <v>1.4755076169967649</v>
      </c>
      <c r="Q427" s="7">
        <f>data!R427</f>
        <v>0.68398499488830566</v>
      </c>
      <c r="R427" s="32">
        <f>data!S427</f>
        <v>1.299935936927795</v>
      </c>
      <c r="S427" s="7">
        <f t="shared" si="6"/>
        <v>10.205206005609059</v>
      </c>
      <c r="T427" s="52">
        <f>data!F427</f>
        <v>1</v>
      </c>
      <c r="U427" s="34">
        <f>data!G427</f>
        <v>90</v>
      </c>
      <c r="V427" s="10" t="str">
        <f>VLOOKUP(A427,fantacalcio!A:N,4, FALSE)</f>
        <v>A</v>
      </c>
    </row>
    <row r="428" spans="1:22" x14ac:dyDescent="0.25">
      <c r="A428" s="33" t="str">
        <f>data!A428</f>
        <v>Pinamonti</v>
      </c>
      <c r="B428" s="34" t="str">
        <f>data!B428</f>
        <v>A</v>
      </c>
      <c r="C428" s="10" t="str">
        <f>data!C428</f>
        <v>Sassuolo</v>
      </c>
      <c r="D428" s="10" t="str">
        <f>data!D428</f>
        <v>Lazio</v>
      </c>
      <c r="E428" s="10">
        <f>data!E428</f>
        <v>1</v>
      </c>
      <c r="F428" s="31">
        <f>data!H428</f>
        <v>6.1291797289264434</v>
      </c>
      <c r="G428" s="32">
        <f>data!I428</f>
        <v>0.63707375526428223</v>
      </c>
      <c r="H428" s="31">
        <f>data!J428</f>
        <v>6.8907832201774859</v>
      </c>
      <c r="I428" s="32">
        <f>data!K428</f>
        <v>1.3397035598754881</v>
      </c>
      <c r="J428" s="7" t="str">
        <f>IF(data!T428 &gt; 0,data!T428,"")</f>
        <v/>
      </c>
      <c r="K428" s="31">
        <f>data!L428</f>
        <v>5.7687511444091797</v>
      </c>
      <c r="L428" s="7">
        <f>data!M428</f>
        <v>0.65531212091445923</v>
      </c>
      <c r="M428" s="7">
        <f>data!N428</f>
        <v>0.39701008796691889</v>
      </c>
      <c r="N428" s="32">
        <f>data!O428</f>
        <v>0.71541213989257813</v>
      </c>
      <c r="O428" s="31">
        <f>data!P428</f>
        <v>5.4810619354248047</v>
      </c>
      <c r="P428" s="7">
        <f>data!Q428</f>
        <v>1.3632388114929199</v>
      </c>
      <c r="Q428" s="7">
        <f>data!R428</f>
        <v>0.67830884456634521</v>
      </c>
      <c r="R428" s="32">
        <f>data!S428</f>
        <v>1.2999341487884519</v>
      </c>
      <c r="S428" s="7">
        <f t="shared" si="6"/>
        <v>9.5701903399284625</v>
      </c>
      <c r="T428" s="52">
        <f>data!F428</f>
        <v>1</v>
      </c>
      <c r="U428" s="34">
        <f>data!G428</f>
        <v>90</v>
      </c>
      <c r="V428" s="10" t="str">
        <f>VLOOKUP(A428,fantacalcio!A:N,4, FALSE)</f>
        <v>Pc</v>
      </c>
    </row>
    <row r="429" spans="1:22" x14ac:dyDescent="0.25">
      <c r="A429" s="33" t="str">
        <f>data!A429</f>
        <v>Mulattieri</v>
      </c>
      <c r="B429" s="34" t="str">
        <f>data!B429</f>
        <v>A</v>
      </c>
      <c r="C429" s="10" t="str">
        <f>data!C429</f>
        <v>Sassuolo</v>
      </c>
      <c r="D429" s="10" t="str">
        <f>data!D429</f>
        <v>Lazio</v>
      </c>
      <c r="E429" s="10">
        <f>data!E429</f>
        <v>1</v>
      </c>
      <c r="F429" s="31">
        <f>data!H429</f>
        <v>6.0874590981777166</v>
      </c>
      <c r="G429" s="32">
        <f>data!I429</f>
        <v>0.35896039009094238</v>
      </c>
      <c r="H429" s="31">
        <f>data!J429</f>
        <v>6.3648599935203878</v>
      </c>
      <c r="I429" s="32">
        <f>data!K429</f>
        <v>0.64987444877624512</v>
      </c>
      <c r="J429" s="7" t="str">
        <f>IF(data!T429 &gt; 0,data!T429,"")</f>
        <v/>
      </c>
      <c r="K429" s="31">
        <f>data!L429</f>
        <v>6.0657305717468262</v>
      </c>
      <c r="L429" s="7">
        <f>data!M429</f>
        <v>0.41843917965888983</v>
      </c>
      <c r="M429" s="7">
        <f>data!N429</f>
        <v>3.8318715989589691E-2</v>
      </c>
      <c r="N429" s="32">
        <f>data!O429</f>
        <v>0.99312382936477661</v>
      </c>
      <c r="O429" s="31">
        <f>data!P429</f>
        <v>5.823854923248291</v>
      </c>
      <c r="P429" s="7">
        <f>data!Q429</f>
        <v>0.81747907400131226</v>
      </c>
      <c r="Q429" s="7">
        <f>data!R429</f>
        <v>0.46394139528274542</v>
      </c>
      <c r="R429" s="32">
        <f>data!S429</f>
        <v>1.299909353256226</v>
      </c>
      <c r="S429" s="7">
        <f t="shared" si="6"/>
        <v>7.664608891072878</v>
      </c>
      <c r="T429" s="52">
        <f>data!F429</f>
        <v>0</v>
      </c>
      <c r="U429" s="34">
        <f>data!G429</f>
        <v>35</v>
      </c>
      <c r="V429" s="10" t="str">
        <f>VLOOKUP(A429,fantacalcio!A:N,4, FALSE)</f>
        <v>Pc</v>
      </c>
    </row>
    <row r="430" spans="1:22" x14ac:dyDescent="0.25">
      <c r="A430" s="33" t="str">
        <f>data!A430</f>
        <v>Alvarez A.</v>
      </c>
      <c r="B430" s="34" t="str">
        <f>data!B430</f>
        <v>A</v>
      </c>
      <c r="C430" s="10" t="str">
        <f>data!C430</f>
        <v>Sassuolo</v>
      </c>
      <c r="D430" s="10" t="str">
        <f>data!D430</f>
        <v>Lazio</v>
      </c>
      <c r="E430" s="10">
        <f>data!E430</f>
        <v>1</v>
      </c>
      <c r="F430" s="31">
        <f>data!H430</f>
        <v>5.9519602906729761</v>
      </c>
      <c r="G430" s="32">
        <f>data!I430</f>
        <v>0.44930458068847662</v>
      </c>
      <c r="H430" s="31">
        <f>data!J430</f>
        <v>6.2398265529162584</v>
      </c>
      <c r="I430" s="32">
        <f>data!K430</f>
        <v>0.67986392974853516</v>
      </c>
      <c r="J430" s="7" t="str">
        <f>IF(data!T430 &gt; 0,data!T430,"")</f>
        <v/>
      </c>
      <c r="K430" s="31">
        <f>data!L430</f>
        <v>5.7822995185852051</v>
      </c>
      <c r="L430" s="7">
        <f>data!M430</f>
        <v>0.47637256979942322</v>
      </c>
      <c r="M430" s="7">
        <f>data!N430</f>
        <v>0.25969836115837103</v>
      </c>
      <c r="N430" s="32">
        <f>data!O430</f>
        <v>0.8902277946472168</v>
      </c>
      <c r="O430" s="31">
        <f>data!P430</f>
        <v>5.6313176155090332</v>
      </c>
      <c r="P430" s="7">
        <f>data!Q430</f>
        <v>0.81449061632156372</v>
      </c>
      <c r="Q430" s="7">
        <f>data!R430</f>
        <v>0.51640748977661133</v>
      </c>
      <c r="R430" s="32">
        <f>data!S430</f>
        <v>1.2999124526977539</v>
      </c>
      <c r="S430" s="7">
        <f t="shared" si="6"/>
        <v>7.5995544124133287</v>
      </c>
      <c r="T430" s="52">
        <f>data!F430</f>
        <v>0</v>
      </c>
      <c r="U430" s="34">
        <f>data!G430</f>
        <v>0</v>
      </c>
      <c r="V430" s="10" t="str">
        <f>VLOOKUP(A430,fantacalcio!A:N,4, FALSE)</f>
        <v>Pc</v>
      </c>
    </row>
    <row r="431" spans="1:22" x14ac:dyDescent="0.25">
      <c r="A431" s="33" t="str">
        <f>data!A431</f>
        <v>Defrel</v>
      </c>
      <c r="B431" s="34" t="str">
        <f>data!B431</f>
        <v>A</v>
      </c>
      <c r="C431" s="10" t="str">
        <f>data!C431</f>
        <v>Sassuolo</v>
      </c>
      <c r="D431" s="10" t="str">
        <f>data!D431</f>
        <v>Lazio</v>
      </c>
      <c r="E431" s="10">
        <f>data!E431</f>
        <v>1</v>
      </c>
      <c r="F431" s="31">
        <f>data!H431</f>
        <v>5.9263043228340857</v>
      </c>
      <c r="G431" s="32">
        <f>data!I431</f>
        <v>0.45055150985717768</v>
      </c>
      <c r="H431" s="31">
        <f>data!J431</f>
        <v>6.2349197228128119</v>
      </c>
      <c r="I431" s="32">
        <f>data!K431</f>
        <v>0.70926022529602051</v>
      </c>
      <c r="J431" s="7" t="str">
        <f>IF(data!T431 &gt; 0,data!T431,"")</f>
        <v/>
      </c>
      <c r="K431" s="31">
        <f>data!L431</f>
        <v>5.745811939239502</v>
      </c>
      <c r="L431" s="7">
        <f>data!M431</f>
        <v>0.47389745712280268</v>
      </c>
      <c r="M431" s="7">
        <f>data!N431</f>
        <v>0.2773691713809967</v>
      </c>
      <c r="N431" s="32">
        <f>data!O431</f>
        <v>0.8881574273109436</v>
      </c>
      <c r="O431" s="31">
        <f>data!P431</f>
        <v>5.5839071273803711</v>
      </c>
      <c r="P431" s="7">
        <f>data!Q431</f>
        <v>0.8331562876701355</v>
      </c>
      <c r="Q431" s="7">
        <f>data!R431</f>
        <v>0.53692138195037842</v>
      </c>
      <c r="R431" s="32">
        <f>data!S431</f>
        <v>1.299915075302124</v>
      </c>
      <c r="S431" s="7">
        <f t="shared" si="6"/>
        <v>7.6534401734048529</v>
      </c>
      <c r="T431" s="52">
        <f>data!F431</f>
        <v>0</v>
      </c>
      <c r="U431" s="34">
        <f>data!G431</f>
        <v>55</v>
      </c>
      <c r="V431" s="10" t="str">
        <f>VLOOKUP(A431,fantacalcio!A:N,4, FALSE)</f>
        <v>A</v>
      </c>
    </row>
    <row r="432" spans="1:22" x14ac:dyDescent="0.25">
      <c r="A432" s="33" t="str">
        <f>data!A432</f>
        <v>Ceide</v>
      </c>
      <c r="B432" s="34" t="str">
        <f>data!B432</f>
        <v>A</v>
      </c>
      <c r="C432" s="10" t="str">
        <f>data!C432</f>
        <v>Sassuolo</v>
      </c>
      <c r="D432" s="10" t="str">
        <f>data!D432</f>
        <v>Lazio</v>
      </c>
      <c r="E432" s="10">
        <f>data!E432</f>
        <v>1</v>
      </c>
      <c r="F432" s="31">
        <f>data!H432</f>
        <v>5.7941185459994839</v>
      </c>
      <c r="G432" s="32">
        <f>data!I432</f>
        <v>0.38244390487670898</v>
      </c>
      <c r="H432" s="31">
        <f>data!J432</f>
        <v>5.7837935629224306</v>
      </c>
      <c r="I432" s="32">
        <f>data!K432</f>
        <v>0.38459038734436041</v>
      </c>
      <c r="J432" s="7" t="str">
        <f>IF(data!T432 &gt; 0,data!T432,"")</f>
        <v/>
      </c>
      <c r="K432" s="31">
        <f>data!L432</f>
        <v>5.8018898963928223</v>
      </c>
      <c r="L432" s="7">
        <f>data!M432</f>
        <v>0.45368191599845892</v>
      </c>
      <c r="M432" s="7">
        <f>data!N432</f>
        <v>-1.2638978660106661E-2</v>
      </c>
      <c r="N432" s="32">
        <f>data!O432</f>
        <v>0.9826962947845459</v>
      </c>
      <c r="O432" s="31">
        <f>data!P432</f>
        <v>5.7323026657104492</v>
      </c>
      <c r="P432" s="7">
        <f>data!Q432</f>
        <v>0.63879567384719849</v>
      </c>
      <c r="Q432" s="7">
        <f>data!R432</f>
        <v>5.9935092926025391E-2</v>
      </c>
      <c r="R432" s="32">
        <f>data!S432</f>
        <v>1.2998476028442381</v>
      </c>
      <c r="S432" s="7">
        <f t="shared" si="6"/>
        <v>6.5529743376111513</v>
      </c>
      <c r="T432" s="52">
        <f>data!F432</f>
        <v>0</v>
      </c>
      <c r="U432" s="34">
        <f>data!G432</f>
        <v>30</v>
      </c>
      <c r="V432" s="10" t="str">
        <f>VLOOKUP(A432,fantacalcio!A:N,4, FALSE)</f>
        <v>A</v>
      </c>
    </row>
    <row r="433" spans="1:22" x14ac:dyDescent="0.25">
      <c r="A433" s="33" t="str">
        <f>data!A433</f>
        <v>Milinkovic-Savic V.</v>
      </c>
      <c r="B433" s="34" t="str">
        <f>data!B433</f>
        <v>P</v>
      </c>
      <c r="C433" s="10" t="str">
        <f>data!C433</f>
        <v>Torino</v>
      </c>
      <c r="D433" s="10" t="str">
        <f>data!D433</f>
        <v>Inter</v>
      </c>
      <c r="E433" s="10">
        <f>data!E433</f>
        <v>1</v>
      </c>
      <c r="F433" s="31">
        <f>data!H433</f>
        <v>6.1450841979615518</v>
      </c>
      <c r="G433" s="32">
        <f>data!I433</f>
        <v>0.52423524856567383</v>
      </c>
      <c r="H433" s="31">
        <f>data!J433</f>
        <v>3.9058044182597569</v>
      </c>
      <c r="I433" s="32">
        <f>data!K433</f>
        <v>1.0947855710983281</v>
      </c>
      <c r="J433" s="7">
        <f>IF(data!T433 &gt; 0,data!T433,"")</f>
        <v>4.7716248780488968</v>
      </c>
      <c r="K433" s="31">
        <f>data!L433</f>
        <v>5.9753351211547852</v>
      </c>
      <c r="L433" s="7">
        <f>data!M433</f>
        <v>0.55344760417938232</v>
      </c>
      <c r="M433" s="7">
        <f>data!N433</f>
        <v>0.22494947910308841</v>
      </c>
      <c r="N433" s="32">
        <f>data!O433</f>
        <v>1.1665370464324949</v>
      </c>
      <c r="O433" s="31">
        <f>data!P433</f>
        <v>4.7949733734130859</v>
      </c>
      <c r="P433" s="7">
        <f>data!Q433</f>
        <v>1.373525857925415</v>
      </c>
      <c r="Q433" s="7">
        <f>data!R433</f>
        <v>-0.49196359515190119</v>
      </c>
      <c r="R433" s="32">
        <f>data!S433</f>
        <v>0.84026873111724854</v>
      </c>
      <c r="S433" s="7">
        <f t="shared" si="6"/>
        <v>1.7162332760631007</v>
      </c>
      <c r="T433" s="52">
        <f>data!F433</f>
        <v>1</v>
      </c>
      <c r="U433" s="34">
        <f>data!G433</f>
        <v>90</v>
      </c>
      <c r="V433" s="10" t="str">
        <f>VLOOKUP(A433,fantacalcio!A:N,4, FALSE)</f>
        <v>Por</v>
      </c>
    </row>
    <row r="434" spans="1:22" x14ac:dyDescent="0.25">
      <c r="A434" s="33" t="str">
        <f>data!A434</f>
        <v>Schuurs</v>
      </c>
      <c r="B434" s="34" t="str">
        <f>data!B434</f>
        <v>D</v>
      </c>
      <c r="C434" s="10" t="str">
        <f>data!C434</f>
        <v>Torino</v>
      </c>
      <c r="D434" s="10" t="str">
        <f>data!D434</f>
        <v>Inter</v>
      </c>
      <c r="E434" s="10">
        <f>data!E434</f>
        <v>1</v>
      </c>
      <c r="F434" s="31">
        <f>data!H434</f>
        <v>5.8567081442044779</v>
      </c>
      <c r="G434" s="32">
        <f>data!I434</f>
        <v>0.43650197982788091</v>
      </c>
      <c r="H434" s="31">
        <f>data!J434</f>
        <v>5.9263680094425029</v>
      </c>
      <c r="I434" s="32">
        <f>data!K434</f>
        <v>0.57839131355285645</v>
      </c>
      <c r="J434" s="7" t="str">
        <f>IF(data!T434 &gt; 0,data!T434,"")</f>
        <v/>
      </c>
      <c r="K434" s="31">
        <f>data!L434</f>
        <v>5.9247450828552246</v>
      </c>
      <c r="L434" s="7">
        <f>data!M434</f>
        <v>0.52764910459518433</v>
      </c>
      <c r="M434" s="7">
        <f>data!N434</f>
        <v>-9.4900310039520264E-2</v>
      </c>
      <c r="N434" s="32">
        <f>data!O434</f>
        <v>0.94425827264785767</v>
      </c>
      <c r="O434" s="31">
        <f>data!P434</f>
        <v>5.7563929557800293</v>
      </c>
      <c r="P434" s="7">
        <f>data!Q434</f>
        <v>0.92630159854888916</v>
      </c>
      <c r="Q434" s="7">
        <f>data!R434</f>
        <v>0.13587179780006409</v>
      </c>
      <c r="R434" s="32">
        <f>data!S434</f>
        <v>1.2998722791671751</v>
      </c>
      <c r="S434" s="7">
        <f t="shared" si="6"/>
        <v>7.0831506365482158</v>
      </c>
      <c r="T434" s="52">
        <f>data!F434</f>
        <v>1</v>
      </c>
      <c r="U434" s="34">
        <f>data!G434</f>
        <v>90</v>
      </c>
      <c r="V434" s="10" t="str">
        <f>VLOOKUP(A434,fantacalcio!A:N,4, FALSE)</f>
        <v>Dc</v>
      </c>
    </row>
    <row r="435" spans="1:22" x14ac:dyDescent="0.25">
      <c r="A435" s="33" t="str">
        <f>data!A435</f>
        <v>Lazaro</v>
      </c>
      <c r="B435" s="34" t="str">
        <f>data!B435</f>
        <v>D</v>
      </c>
      <c r="C435" s="10" t="str">
        <f>data!C435</f>
        <v>Torino</v>
      </c>
      <c r="D435" s="10" t="str">
        <f>data!D435</f>
        <v>Inter</v>
      </c>
      <c r="E435" s="10">
        <f>data!E435</f>
        <v>1</v>
      </c>
      <c r="F435" s="31">
        <f>data!H435</f>
        <v>5.8605456965587717</v>
      </c>
      <c r="G435" s="32">
        <f>data!I435</f>
        <v>0.34935879707336431</v>
      </c>
      <c r="H435" s="31">
        <f>data!J435</f>
        <v>5.8718064863136554</v>
      </c>
      <c r="I435" s="32">
        <f>data!K435</f>
        <v>0.41787981986999512</v>
      </c>
      <c r="J435" s="7" t="str">
        <f>IF(data!T435 &gt; 0,data!T435,"")</f>
        <v/>
      </c>
      <c r="K435" s="31">
        <f>data!L435</f>
        <v>5.9188756942749023</v>
      </c>
      <c r="L435" s="7">
        <f>data!M435</f>
        <v>0.42881074547767639</v>
      </c>
      <c r="M435" s="7">
        <f>data!N435</f>
        <v>-0.10033638030290599</v>
      </c>
      <c r="N435" s="32">
        <f>data!O435</f>
        <v>1.0293711423873899</v>
      </c>
      <c r="O435" s="31">
        <f>data!P435</f>
        <v>5.8192405700683594</v>
      </c>
      <c r="P435" s="7">
        <f>data!Q435</f>
        <v>0.69517397880554199</v>
      </c>
      <c r="Q435" s="7">
        <f>data!R435</f>
        <v>5.6231051683425903E-2</v>
      </c>
      <c r="R435" s="32">
        <f>data!S435</f>
        <v>1.2998536825180049</v>
      </c>
      <c r="S435" s="7">
        <f t="shared" si="6"/>
        <v>6.7075661260536457</v>
      </c>
      <c r="T435" s="52">
        <f>data!F435</f>
        <v>1</v>
      </c>
      <c r="U435" s="34">
        <f>data!G435</f>
        <v>80</v>
      </c>
      <c r="V435" s="10" t="str">
        <f>VLOOKUP(A435,fantacalcio!A:N,4, FALSE)</f>
        <v>E</v>
      </c>
    </row>
    <row r="436" spans="1:22" x14ac:dyDescent="0.25">
      <c r="A436" s="33" t="str">
        <f>data!A436</f>
        <v>Rodriguez R.</v>
      </c>
      <c r="B436" s="34" t="str">
        <f>data!B436</f>
        <v>D</v>
      </c>
      <c r="C436" s="10" t="str">
        <f>data!C436</f>
        <v>Torino</v>
      </c>
      <c r="D436" s="10" t="str">
        <f>data!D436</f>
        <v>Inter</v>
      </c>
      <c r="E436" s="10">
        <f>data!E436</f>
        <v>1</v>
      </c>
      <c r="F436" s="31">
        <f>data!H436</f>
        <v>5.84334604030746</v>
      </c>
      <c r="G436" s="32">
        <f>data!I436</f>
        <v>0.40763258934021002</v>
      </c>
      <c r="H436" s="31">
        <f>data!J436</f>
        <v>5.8319147061531469</v>
      </c>
      <c r="I436" s="32">
        <f>data!K436</f>
        <v>0.48483514785766602</v>
      </c>
      <c r="J436" s="7" t="str">
        <f>IF(data!T436 &gt; 0,data!T436,"")</f>
        <v/>
      </c>
      <c r="K436" s="31">
        <f>data!L436</f>
        <v>5.9497761726379386</v>
      </c>
      <c r="L436" s="7">
        <f>data!M436</f>
        <v>0.50208455324172974</v>
      </c>
      <c r="M436" s="7">
        <f>data!N436</f>
        <v>-0.1557633578777313</v>
      </c>
      <c r="N436" s="32">
        <f>data!O436</f>
        <v>0.97248107194900513</v>
      </c>
      <c r="O436" s="31">
        <f>data!P436</f>
        <v>5.8556337356567383</v>
      </c>
      <c r="P436" s="7">
        <f>data!Q436</f>
        <v>0.82929527759552002</v>
      </c>
      <c r="Q436" s="7">
        <f>data!R436</f>
        <v>-2.1285772323608398E-2</v>
      </c>
      <c r="R436" s="32">
        <f>data!S436</f>
        <v>1.299846291542053</v>
      </c>
      <c r="S436" s="7">
        <f t="shared" si="6"/>
        <v>6.8015850018684789</v>
      </c>
      <c r="T436" s="52">
        <f>data!F436</f>
        <v>1</v>
      </c>
      <c r="U436" s="34">
        <f>data!G436</f>
        <v>90</v>
      </c>
      <c r="V436" s="10" t="str">
        <f>VLOOKUP(A436,fantacalcio!A:N,4, FALSE)</f>
        <v>Ds;Dc</v>
      </c>
    </row>
    <row r="437" spans="1:22" x14ac:dyDescent="0.25">
      <c r="A437" s="33" t="str">
        <f>data!A437</f>
        <v>Buongiorno</v>
      </c>
      <c r="B437" s="34" t="str">
        <f>data!B437</f>
        <v>D</v>
      </c>
      <c r="C437" s="10" t="str">
        <f>data!C437</f>
        <v>Torino</v>
      </c>
      <c r="D437" s="10" t="str">
        <f>data!D437</f>
        <v>Inter</v>
      </c>
      <c r="E437" s="10">
        <f>data!E437</f>
        <v>1</v>
      </c>
      <c r="F437" s="31">
        <f>data!H437</f>
        <v>5.7363560011119077</v>
      </c>
      <c r="G437" s="32">
        <f>data!I437</f>
        <v>0.46335864067077642</v>
      </c>
      <c r="H437" s="31">
        <f>data!J437</f>
        <v>5.8269916038193168</v>
      </c>
      <c r="I437" s="32">
        <f>data!K437</f>
        <v>0.57386350631713867</v>
      </c>
      <c r="J437" s="7" t="str">
        <f>IF(data!T437 &gt; 0,data!T437,"")</f>
        <v/>
      </c>
      <c r="K437" s="31">
        <f>data!L437</f>
        <v>5.673187255859375</v>
      </c>
      <c r="L437" s="7">
        <f>data!M437</f>
        <v>0.52725046873092651</v>
      </c>
      <c r="M437" s="7">
        <f>data!N437</f>
        <v>8.8097237050533295E-2</v>
      </c>
      <c r="N437" s="32">
        <f>data!O437</f>
        <v>0.90760350227355957</v>
      </c>
      <c r="O437" s="31">
        <f>data!P437</f>
        <v>5.521397590637207</v>
      </c>
      <c r="P437" s="7">
        <f>data!Q437</f>
        <v>0.84966027736663818</v>
      </c>
      <c r="Q437" s="7">
        <f>data!R437</f>
        <v>0.26257413625717158</v>
      </c>
      <c r="R437" s="32">
        <f>data!S437</f>
        <v>1.2998847961425779</v>
      </c>
      <c r="S437" s="7">
        <f t="shared" si="6"/>
        <v>6.9747186164535941</v>
      </c>
      <c r="T437" s="52">
        <f>data!F437</f>
        <v>0</v>
      </c>
      <c r="U437" s="34">
        <f>data!G437</f>
        <v>0</v>
      </c>
      <c r="V437" s="10" t="str">
        <f>VLOOKUP(A437,fantacalcio!A:N,4, FALSE)</f>
        <v>Dc</v>
      </c>
    </row>
    <row r="438" spans="1:22" x14ac:dyDescent="0.25">
      <c r="A438" s="33" t="str">
        <f>data!A438</f>
        <v>N'guessan</v>
      </c>
      <c r="B438" s="34" t="str">
        <f>data!B438</f>
        <v>D</v>
      </c>
      <c r="C438" s="10" t="str">
        <f>data!C438</f>
        <v>Torino</v>
      </c>
      <c r="D438" s="10" t="str">
        <f>data!D438</f>
        <v>Inter</v>
      </c>
      <c r="E438" s="10">
        <f>data!E438</f>
        <v>1</v>
      </c>
      <c r="F438" s="31">
        <f>data!H438</f>
        <v>5.6798388491653027</v>
      </c>
      <c r="G438" s="32">
        <f>data!I438</f>
        <v>0.45518755912780762</v>
      </c>
      <c r="H438" s="31">
        <f>data!J438</f>
        <v>5.6917926858943133</v>
      </c>
      <c r="I438" s="32">
        <f>data!K438</f>
        <v>0.53773117065429688</v>
      </c>
      <c r="J438" s="7" t="str">
        <f>IF(data!T438 &gt; 0,data!T438,"")</f>
        <v/>
      </c>
      <c r="K438" s="31">
        <f>data!L438</f>
        <v>5.6854276657104492</v>
      </c>
      <c r="L438" s="7">
        <f>data!M438</f>
        <v>0.53584170341491699</v>
      </c>
      <c r="M438" s="7">
        <f>data!N438</f>
        <v>-7.6826140284538269E-3</v>
      </c>
      <c r="N438" s="32">
        <f>data!O438</f>
        <v>0.92823684215545654</v>
      </c>
      <c r="O438" s="31">
        <f>data!P438</f>
        <v>5.5220127105712891</v>
      </c>
      <c r="P438" s="7">
        <f>data!Q438</f>
        <v>0.85613346099853516</v>
      </c>
      <c r="Q438" s="7">
        <f>data!R438</f>
        <v>0.14671272039413449</v>
      </c>
      <c r="R438" s="32">
        <f>data!S438</f>
        <v>1.2998701333999629</v>
      </c>
      <c r="S438" s="7">
        <f t="shared" si="6"/>
        <v>6.7672550272029071</v>
      </c>
      <c r="T438" s="52">
        <f>data!F438</f>
        <v>0</v>
      </c>
      <c r="U438" s="34">
        <f>data!G438</f>
        <v>10</v>
      </c>
      <c r="V438" s="10" t="str">
        <f>VLOOKUP(A438,fantacalcio!A:N,4, FALSE)</f>
        <v>Dc</v>
      </c>
    </row>
    <row r="439" spans="1:22" x14ac:dyDescent="0.25">
      <c r="A439" s="33" t="str">
        <f>data!A439</f>
        <v>Soppy</v>
      </c>
      <c r="B439" s="34" t="str">
        <f>data!B439</f>
        <v>D</v>
      </c>
      <c r="C439" s="10" t="str">
        <f>data!C439</f>
        <v>Torino</v>
      </c>
      <c r="D439" s="10" t="str">
        <f>data!D439</f>
        <v>Inter</v>
      </c>
      <c r="E439" s="10">
        <f>data!E439</f>
        <v>1</v>
      </c>
      <c r="F439" s="31">
        <f>data!H439</f>
        <v>5.7322973307645348</v>
      </c>
      <c r="G439" s="32">
        <f>data!I439</f>
        <v>0.29595780372619629</v>
      </c>
      <c r="H439" s="31">
        <f>data!J439</f>
        <v>5.6838995160180916</v>
      </c>
      <c r="I439" s="32">
        <f>data!K439</f>
        <v>0.30252885818481451</v>
      </c>
      <c r="J439" s="7" t="str">
        <f>IF(data!T439 &gt; 0,data!T439,"")</f>
        <v/>
      </c>
      <c r="K439" s="31">
        <f>data!L439</f>
        <v>5.7112493515014648</v>
      </c>
      <c r="L439" s="7">
        <f>data!M439</f>
        <v>0.34658762812614441</v>
      </c>
      <c r="M439" s="7">
        <f>data!N439</f>
        <v>4.4929675757884979E-2</v>
      </c>
      <c r="N439" s="32">
        <f>data!O439</f>
        <v>1.083353519439697</v>
      </c>
      <c r="O439" s="31">
        <f>data!P439</f>
        <v>5.6310153007507324</v>
      </c>
      <c r="P439" s="7">
        <f>data!Q439</f>
        <v>0.49834463000297552</v>
      </c>
      <c r="Q439" s="7">
        <f>data!R439</f>
        <v>7.8847542405128479E-2</v>
      </c>
      <c r="R439" s="32">
        <f>data!S439</f>
        <v>1.2998465299606321</v>
      </c>
      <c r="S439" s="7">
        <f t="shared" si="6"/>
        <v>6.2889572323877205</v>
      </c>
      <c r="T439" s="52">
        <f>data!F439</f>
        <v>0</v>
      </c>
      <c r="U439" s="34">
        <f>data!G439</f>
        <v>0</v>
      </c>
      <c r="V439" s="10" t="str">
        <f>VLOOKUP(A439,fantacalcio!A:N,4, FALSE)</f>
        <v>E</v>
      </c>
    </row>
    <row r="440" spans="1:22" x14ac:dyDescent="0.25">
      <c r="A440" s="33" t="str">
        <f>data!A440</f>
        <v>Vojvoda</v>
      </c>
      <c r="B440" s="34" t="str">
        <f>data!B440</f>
        <v>D</v>
      </c>
      <c r="C440" s="10" t="str">
        <f>data!C440</f>
        <v>Torino</v>
      </c>
      <c r="D440" s="10" t="str">
        <f>data!D440</f>
        <v>Inter</v>
      </c>
      <c r="E440" s="10">
        <f>data!E440</f>
        <v>1</v>
      </c>
      <c r="F440" s="31">
        <f>data!H440</f>
        <v>5.6731623955458206</v>
      </c>
      <c r="G440" s="32">
        <f>data!I440</f>
        <v>0.36898064613342291</v>
      </c>
      <c r="H440" s="31">
        <f>data!J440</f>
        <v>5.6568989330540189</v>
      </c>
      <c r="I440" s="32">
        <f>data!K440</f>
        <v>0.40824437141418463</v>
      </c>
      <c r="J440" s="7" t="str">
        <f>IF(data!T440 &gt; 0,data!T440,"")</f>
        <v/>
      </c>
      <c r="K440" s="31">
        <f>data!L440</f>
        <v>5.6197066307067871</v>
      </c>
      <c r="L440" s="7">
        <f>data!M440</f>
        <v>0.42055243253707891</v>
      </c>
      <c r="M440" s="7">
        <f>data!N440</f>
        <v>9.3702428042888641E-2</v>
      </c>
      <c r="N440" s="32">
        <f>data!O440</f>
        <v>1.000058174133301</v>
      </c>
      <c r="O440" s="31">
        <f>data!P440</f>
        <v>5.496757984161377</v>
      </c>
      <c r="P440" s="7">
        <f>data!Q440</f>
        <v>0.63550734519958496</v>
      </c>
      <c r="Q440" s="7">
        <f>data!R440</f>
        <v>0.1857472360134125</v>
      </c>
      <c r="R440" s="32">
        <f>data!S440</f>
        <v>1.299869298934937</v>
      </c>
      <c r="S440" s="7">
        <f t="shared" si="6"/>
        <v>6.4733876758823881</v>
      </c>
      <c r="T440" s="52">
        <f>data!F440</f>
        <v>0</v>
      </c>
      <c r="U440" s="34">
        <f>data!G440</f>
        <v>60</v>
      </c>
      <c r="V440" s="10" t="str">
        <f>VLOOKUP(A440,fantacalcio!A:N,4, FALSE)</f>
        <v>E</v>
      </c>
    </row>
    <row r="441" spans="1:22" x14ac:dyDescent="0.25">
      <c r="A441" s="33" t="str">
        <f>data!A441</f>
        <v>Djidji</v>
      </c>
      <c r="B441" s="34" t="str">
        <f>data!B441</f>
        <v>D</v>
      </c>
      <c r="C441" s="10" t="str">
        <f>data!C441</f>
        <v>Torino</v>
      </c>
      <c r="D441" s="10" t="str">
        <f>data!D441</f>
        <v>Inter</v>
      </c>
      <c r="E441" s="10">
        <f>data!E441</f>
        <v>1</v>
      </c>
      <c r="F441" s="31">
        <f>data!H441</f>
        <v>5.5957521219425788</v>
      </c>
      <c r="G441" s="32">
        <f>data!I441</f>
        <v>0.40192842483520508</v>
      </c>
      <c r="H441" s="31">
        <f>data!J441</f>
        <v>5.5523928800738904</v>
      </c>
      <c r="I441" s="32">
        <f>data!K441</f>
        <v>0.40833497047424322</v>
      </c>
      <c r="J441" s="7" t="str">
        <f>IF(data!T441 &gt; 0,data!T441,"")</f>
        <v/>
      </c>
      <c r="K441" s="31">
        <f>data!L441</f>
        <v>5.5373878479003906</v>
      </c>
      <c r="L441" s="7">
        <f>data!M441</f>
        <v>0.45750510692596441</v>
      </c>
      <c r="M441" s="7">
        <f>data!N441</f>
        <v>9.3964271247386932E-2</v>
      </c>
      <c r="N441" s="32">
        <f>data!O441</f>
        <v>0.97074347734451294</v>
      </c>
      <c r="O441" s="31">
        <f>data!P441</f>
        <v>5.4292502403259277</v>
      </c>
      <c r="P441" s="7">
        <f>data!Q441</f>
        <v>0.65261721611022949</v>
      </c>
      <c r="Q441" s="7">
        <f>data!R441</f>
        <v>0.13967496156692499</v>
      </c>
      <c r="R441" s="32">
        <f>data!S441</f>
        <v>1.299862384796143</v>
      </c>
      <c r="S441" s="7">
        <f t="shared" si="6"/>
        <v>6.3690628210223768</v>
      </c>
      <c r="T441" s="52">
        <f>data!F441</f>
        <v>0</v>
      </c>
      <c r="U441" s="34">
        <f>data!G441</f>
        <v>0</v>
      </c>
      <c r="V441" s="10" t="str">
        <f>VLOOKUP(A441,fantacalcio!A:N,4, FALSE)</f>
        <v>Dc</v>
      </c>
    </row>
    <row r="442" spans="1:22" x14ac:dyDescent="0.25">
      <c r="A442" s="33" t="str">
        <f>data!A442</f>
        <v>Sazonov</v>
      </c>
      <c r="B442" s="34" t="str">
        <f>data!B442</f>
        <v>D</v>
      </c>
      <c r="C442" s="10" t="str">
        <f>data!C442</f>
        <v>Torino</v>
      </c>
      <c r="D442" s="10" t="str">
        <f>data!D442</f>
        <v>Inter</v>
      </c>
      <c r="E442" s="10">
        <f>data!E442</f>
        <v>1</v>
      </c>
      <c r="F442" s="31">
        <f>data!H442</f>
        <v>5.5886816060215692</v>
      </c>
      <c r="G442" s="32">
        <f>data!I442</f>
        <v>0.42938995361328119</v>
      </c>
      <c r="H442" s="31">
        <f>data!J442</f>
        <v>5.5422488500205329</v>
      </c>
      <c r="I442" s="32">
        <f>data!K442</f>
        <v>0.4404149055480957</v>
      </c>
      <c r="J442" s="7" t="str">
        <f>IF(data!T442 &gt; 0,data!T442,"")</f>
        <v/>
      </c>
      <c r="K442" s="31">
        <f>data!L442</f>
        <v>5.5529947280883789</v>
      </c>
      <c r="L442" s="7">
        <f>data!M442</f>
        <v>0.49588707089424128</v>
      </c>
      <c r="M442" s="7">
        <f>data!N442</f>
        <v>5.3012274205684662E-2</v>
      </c>
      <c r="N442" s="32">
        <f>data!O442</f>
        <v>0.94297683238983154</v>
      </c>
      <c r="O442" s="31">
        <f>data!P442</f>
        <v>5.4393868446350098</v>
      </c>
      <c r="P442" s="7">
        <f>data!Q442</f>
        <v>0.71602869033813477</v>
      </c>
      <c r="Q442" s="7">
        <f>data!R442</f>
        <v>0.1065830588340759</v>
      </c>
      <c r="R442" s="32">
        <f>data!S442</f>
        <v>1.2998602390289311</v>
      </c>
      <c r="S442" s="7">
        <f t="shared" si="6"/>
        <v>6.4230786611167243</v>
      </c>
      <c r="T442" s="52">
        <f>data!F442</f>
        <v>0</v>
      </c>
      <c r="U442" s="34">
        <f>data!G442</f>
        <v>30</v>
      </c>
      <c r="V442" s="10" t="str">
        <f>VLOOKUP(A442,fantacalcio!A:N,4, FALSE)</f>
        <v>Dc</v>
      </c>
    </row>
    <row r="443" spans="1:22" x14ac:dyDescent="0.25">
      <c r="A443" s="33" t="str">
        <f>data!A443</f>
        <v>Zima</v>
      </c>
      <c r="B443" s="34" t="str">
        <f>data!B443</f>
        <v>D</v>
      </c>
      <c r="C443" s="10" t="str">
        <f>data!C443</f>
        <v>Torino</v>
      </c>
      <c r="D443" s="10" t="str">
        <f>data!D443</f>
        <v>Inter</v>
      </c>
      <c r="E443" s="10">
        <f>data!E443</f>
        <v>1</v>
      </c>
      <c r="F443" s="31">
        <f>data!H443</f>
        <v>5.614703236773976</v>
      </c>
      <c r="G443" s="32">
        <f>data!I443</f>
        <v>0.37702512741088873</v>
      </c>
      <c r="H443" s="31">
        <f>data!J443</f>
        <v>5.5235151601790982</v>
      </c>
      <c r="I443" s="32">
        <f>data!K443</f>
        <v>0.35907721519470209</v>
      </c>
      <c r="J443" s="7" t="str">
        <f>IF(data!T443 &gt; 0,data!T443,"")</f>
        <v/>
      </c>
      <c r="K443" s="31">
        <f>data!L443</f>
        <v>5.6603083610534668</v>
      </c>
      <c r="L443" s="7">
        <f>data!M443</f>
        <v>0.4572499692440033</v>
      </c>
      <c r="M443" s="7">
        <f>data!N443</f>
        <v>-7.357286661863327E-2</v>
      </c>
      <c r="N443" s="32">
        <f>data!O443</f>
        <v>1.0030238628387449</v>
      </c>
      <c r="O443" s="31">
        <f>data!P443</f>
        <v>5.5548787117004386</v>
      </c>
      <c r="P443" s="7">
        <f>data!Q443</f>
        <v>0.61708128452301025</v>
      </c>
      <c r="Q443" s="7">
        <f>data!R443</f>
        <v>-3.7814632058143623E-2</v>
      </c>
      <c r="R443" s="32">
        <f>data!S443</f>
        <v>1.299834012985229</v>
      </c>
      <c r="S443" s="7">
        <f t="shared" si="6"/>
        <v>6.2416695905685025</v>
      </c>
      <c r="T443" s="52">
        <f>data!F443</f>
        <v>0</v>
      </c>
      <c r="U443" s="34">
        <f>data!G443</f>
        <v>25</v>
      </c>
      <c r="V443" s="10" t="str">
        <f>VLOOKUP(A443,fantacalcio!A:N,4, FALSE)</f>
        <v>Dc</v>
      </c>
    </row>
    <row r="444" spans="1:22" x14ac:dyDescent="0.25">
      <c r="A444" s="33" t="str">
        <f>data!A444</f>
        <v>Bellanova</v>
      </c>
      <c r="B444" s="34" t="str">
        <f>data!B444</f>
        <v>D</v>
      </c>
      <c r="C444" s="10" t="str">
        <f>data!C444</f>
        <v>Torino</v>
      </c>
      <c r="D444" s="10" t="str">
        <f>data!D444</f>
        <v>Inter</v>
      </c>
      <c r="E444" s="10">
        <f>data!E444</f>
        <v>1</v>
      </c>
      <c r="F444" s="31">
        <f>data!H444</f>
        <v>5.5129335937628872</v>
      </c>
      <c r="G444" s="32">
        <f>data!I444</f>
        <v>0.5646054744720459</v>
      </c>
      <c r="H444" s="31">
        <f>data!J444</f>
        <v>5.4596186685231256</v>
      </c>
      <c r="I444" s="32">
        <f>data!K444</f>
        <v>0.57835865020751953</v>
      </c>
      <c r="J444" s="7" t="str">
        <f>IF(data!T444 &gt; 0,data!T444,"")</f>
        <v/>
      </c>
      <c r="K444" s="31">
        <f>data!L444</f>
        <v>5.6238365173339844</v>
      </c>
      <c r="L444" s="7">
        <f>data!M444</f>
        <v>0.67768329381942749</v>
      </c>
      <c r="M444" s="7">
        <f>data!N444</f>
        <v>-0.12007965892553329</v>
      </c>
      <c r="N444" s="32">
        <f>data!O444</f>
        <v>0.86429405212402344</v>
      </c>
      <c r="O444" s="31">
        <f>data!P444</f>
        <v>5.4736189842224121</v>
      </c>
      <c r="P444" s="7">
        <f>data!Q444</f>
        <v>0.98604816198348999</v>
      </c>
      <c r="Q444" s="7">
        <f>data!R444</f>
        <v>-1.058477163314819E-2</v>
      </c>
      <c r="R444" s="32">
        <f>data!S444</f>
        <v>1.299849271774292</v>
      </c>
      <c r="S444" s="7">
        <f t="shared" si="6"/>
        <v>6.6163359689381647</v>
      </c>
      <c r="T444" s="52">
        <f>data!F444</f>
        <v>1</v>
      </c>
      <c r="U444" s="34">
        <f>data!G444</f>
        <v>80</v>
      </c>
      <c r="V444" s="10" t="str">
        <f>VLOOKUP(A444,fantacalcio!A:N,4, FALSE)</f>
        <v>Dd;E</v>
      </c>
    </row>
    <row r="445" spans="1:22" x14ac:dyDescent="0.25">
      <c r="A445" s="33" t="str">
        <f>data!A445</f>
        <v>Radonjic</v>
      </c>
      <c r="B445" s="34" t="str">
        <f>data!B445</f>
        <v>C</v>
      </c>
      <c r="C445" s="10" t="str">
        <f>data!C445</f>
        <v>Torino</v>
      </c>
      <c r="D445" s="10" t="str">
        <f>data!D445</f>
        <v>Inter</v>
      </c>
      <c r="E445" s="10">
        <f>data!E445</f>
        <v>1</v>
      </c>
      <c r="F445" s="31">
        <f>data!H445</f>
        <v>6.0429273778356256</v>
      </c>
      <c r="G445" s="32">
        <f>data!I445</f>
        <v>0.58104157447814941</v>
      </c>
      <c r="H445" s="31">
        <f>data!J445</f>
        <v>6.5972928385674088</v>
      </c>
      <c r="I445" s="32">
        <f>data!K445</f>
        <v>1.0661582946777339</v>
      </c>
      <c r="J445" s="7" t="str">
        <f>IF(data!T445 &gt; 0,data!T445,"")</f>
        <v/>
      </c>
      <c r="K445" s="31">
        <f>data!L445</f>
        <v>5.8198318481445313</v>
      </c>
      <c r="L445" s="7">
        <f>data!M445</f>
        <v>0.6234593391418457</v>
      </c>
      <c r="M445" s="7">
        <f>data!N445</f>
        <v>0.26044845581054688</v>
      </c>
      <c r="N445" s="32">
        <f>data!O445</f>
        <v>0.76023983955383301</v>
      </c>
      <c r="O445" s="31">
        <f>data!P445</f>
        <v>5.5868973731994629</v>
      </c>
      <c r="P445" s="7">
        <f>data!Q445</f>
        <v>1.2184909582138059</v>
      </c>
      <c r="Q445" s="7">
        <f>data!R445</f>
        <v>0.56500786542892456</v>
      </c>
      <c r="R445" s="32">
        <f>data!S445</f>
        <v>1.2999240159988401</v>
      </c>
      <c r="S445" s="7">
        <f t="shared" si="6"/>
        <v>8.7296094279228775</v>
      </c>
      <c r="T445" s="52">
        <f>data!F445</f>
        <v>0</v>
      </c>
      <c r="U445" s="34">
        <f>data!G445</f>
        <v>30</v>
      </c>
      <c r="V445" s="10" t="str">
        <f>VLOOKUP(A445,fantacalcio!A:N,4, FALSE)</f>
        <v>W</v>
      </c>
    </row>
    <row r="446" spans="1:22" x14ac:dyDescent="0.25">
      <c r="A446" s="33" t="str">
        <f>data!A446</f>
        <v>Vlasic</v>
      </c>
      <c r="B446" s="34" t="str">
        <f>data!B446</f>
        <v>C</v>
      </c>
      <c r="C446" s="10" t="str">
        <f>data!C446</f>
        <v>Torino</v>
      </c>
      <c r="D446" s="10" t="str">
        <f>data!D446</f>
        <v>Inter</v>
      </c>
      <c r="E446" s="10">
        <f>data!E446</f>
        <v>1</v>
      </c>
      <c r="F446" s="31">
        <f>data!H446</f>
        <v>5.7391316589177483</v>
      </c>
      <c r="G446" s="32">
        <f>data!I446</f>
        <v>0.38669252395629877</v>
      </c>
      <c r="H446" s="31">
        <f>data!J446</f>
        <v>5.8901386486061726</v>
      </c>
      <c r="I446" s="32">
        <f>data!K446</f>
        <v>0.49229884147644037</v>
      </c>
      <c r="J446" s="7" t="str">
        <f>IF(data!T446 &gt; 0,data!T446,"")</f>
        <v/>
      </c>
      <c r="K446" s="31">
        <f>data!L446</f>
        <v>5.5824971199035636</v>
      </c>
      <c r="L446" s="7">
        <f>data!M446</f>
        <v>0.40133330225944519</v>
      </c>
      <c r="M446" s="7">
        <f>data!N446</f>
        <v>0.28424760699272161</v>
      </c>
      <c r="N446" s="32">
        <f>data!O446</f>
        <v>0.96999466419219971</v>
      </c>
      <c r="O446" s="31">
        <f>data!P446</f>
        <v>5.4843811988830566</v>
      </c>
      <c r="P446" s="7">
        <f>data!Q446</f>
        <v>0.6229557991027832</v>
      </c>
      <c r="Q446" s="7">
        <f>data!R446</f>
        <v>0.45737344026565552</v>
      </c>
      <c r="R446" s="32">
        <f>data!S446</f>
        <v>1.2999007701873779</v>
      </c>
      <c r="S446" s="7">
        <f t="shared" si="6"/>
        <v>6.8747363315590535</v>
      </c>
      <c r="T446" s="52">
        <f>data!F446</f>
        <v>0.6</v>
      </c>
      <c r="U446" s="34">
        <f>data!G446</f>
        <v>60</v>
      </c>
      <c r="V446" s="10" t="str">
        <f>VLOOKUP(A446,fantacalcio!A:N,4, FALSE)</f>
        <v>W;T</v>
      </c>
    </row>
    <row r="447" spans="1:22" x14ac:dyDescent="0.25">
      <c r="A447" s="33" t="str">
        <f>data!A447</f>
        <v>Ilic</v>
      </c>
      <c r="B447" s="34" t="str">
        <f>data!B447</f>
        <v>C</v>
      </c>
      <c r="C447" s="10" t="str">
        <f>data!C447</f>
        <v>Torino</v>
      </c>
      <c r="D447" s="10" t="str">
        <f>data!D447</f>
        <v>Inter</v>
      </c>
      <c r="E447" s="10">
        <f>data!E447</f>
        <v>1</v>
      </c>
      <c r="F447" s="31">
        <f>data!H447</f>
        <v>5.7810672688419542</v>
      </c>
      <c r="G447" s="32">
        <f>data!I447</f>
        <v>0.33808612823486328</v>
      </c>
      <c r="H447" s="31">
        <f>data!J447</f>
        <v>5.8075090714456321</v>
      </c>
      <c r="I447" s="32">
        <f>data!K447</f>
        <v>0.40181374549865723</v>
      </c>
      <c r="J447" s="7" t="str">
        <f>IF(data!T447 &gt; 0,data!T447,"")</f>
        <v/>
      </c>
      <c r="K447" s="31">
        <f>data!L447</f>
        <v>5.7548675537109384</v>
      </c>
      <c r="L447" s="7">
        <f>data!M447</f>
        <v>0.39376857876777649</v>
      </c>
      <c r="M447" s="7">
        <f>data!N447</f>
        <v>4.9157284200191498E-2</v>
      </c>
      <c r="N447" s="32">
        <f>data!O447</f>
        <v>1.0381782054901121</v>
      </c>
      <c r="O447" s="31">
        <f>data!P447</f>
        <v>5.6462607383728027</v>
      </c>
      <c r="P447" s="7">
        <f>data!Q447</f>
        <v>0.62370657920837402</v>
      </c>
      <c r="Q447" s="7">
        <f>data!R447</f>
        <v>0.19047534465789789</v>
      </c>
      <c r="R447" s="32">
        <f>data!S447</f>
        <v>1.299868106842041</v>
      </c>
      <c r="S447" s="7">
        <f t="shared" si="6"/>
        <v>6.6111365624429466</v>
      </c>
      <c r="T447" s="52">
        <f>data!F447</f>
        <v>1</v>
      </c>
      <c r="U447" s="34">
        <f>data!G447</f>
        <v>85</v>
      </c>
      <c r="V447" s="10" t="str">
        <f>VLOOKUP(A447,fantacalcio!A:N,4, FALSE)</f>
        <v>C</v>
      </c>
    </row>
    <row r="448" spans="1:22" x14ac:dyDescent="0.25">
      <c r="A448" s="33" t="str">
        <f>data!A448</f>
        <v>Gineitis</v>
      </c>
      <c r="B448" s="34" t="str">
        <f>data!B448</f>
        <v>C</v>
      </c>
      <c r="C448" s="10" t="str">
        <f>data!C448</f>
        <v>Torino</v>
      </c>
      <c r="D448" s="10" t="str">
        <f>data!D448</f>
        <v>Inter</v>
      </c>
      <c r="E448" s="10">
        <f>data!E448</f>
        <v>1</v>
      </c>
      <c r="F448" s="31">
        <f>data!H448</f>
        <v>5.7559343003847134</v>
      </c>
      <c r="G448" s="32">
        <f>data!I448</f>
        <v>0.44913315773010248</v>
      </c>
      <c r="H448" s="31">
        <f>data!J448</f>
        <v>5.806054268523992</v>
      </c>
      <c r="I448" s="32">
        <f>data!K448</f>
        <v>0.56870603561401367</v>
      </c>
      <c r="J448" s="7" t="str">
        <f>IF(data!T448 &gt; 0,data!T448,"")</f>
        <v/>
      </c>
      <c r="K448" s="31">
        <f>data!L448</f>
        <v>5.7753109931945801</v>
      </c>
      <c r="L448" s="7">
        <f>data!M448</f>
        <v>0.53222095966339111</v>
      </c>
      <c r="M448" s="7">
        <f>data!N448</f>
        <v>-2.6820473372936249E-2</v>
      </c>
      <c r="N448" s="32">
        <f>data!O448</f>
        <v>0.93519240617752075</v>
      </c>
      <c r="O448" s="31">
        <f>data!P448</f>
        <v>5.5915589332580566</v>
      </c>
      <c r="P448" s="7">
        <f>data!Q448</f>
        <v>0.8894575834274292</v>
      </c>
      <c r="Q448" s="7">
        <f>data!R448</f>
        <v>0.1779019832611084</v>
      </c>
      <c r="R448" s="32">
        <f>data!S448</f>
        <v>1.299875020980835</v>
      </c>
      <c r="S448" s="7">
        <f t="shared" si="6"/>
        <v>6.9434663397520193</v>
      </c>
      <c r="T448" s="52">
        <f>data!F448</f>
        <v>0</v>
      </c>
      <c r="U448" s="34">
        <f>data!G448</f>
        <v>30</v>
      </c>
      <c r="V448" s="10" t="str">
        <f>VLOOKUP(A448,fantacalcio!A:N,4, FALSE)</f>
        <v>C</v>
      </c>
    </row>
    <row r="449" spans="1:22" x14ac:dyDescent="0.25">
      <c r="A449" s="33" t="str">
        <f>data!A449</f>
        <v>Ricci S.</v>
      </c>
      <c r="B449" s="34" t="str">
        <f>data!B449</f>
        <v>C</v>
      </c>
      <c r="C449" s="10" t="str">
        <f>data!C449</f>
        <v>Torino</v>
      </c>
      <c r="D449" s="10" t="str">
        <f>data!D449</f>
        <v>Inter</v>
      </c>
      <c r="E449" s="10">
        <f>data!E449</f>
        <v>1</v>
      </c>
      <c r="F449" s="31">
        <f>data!H449</f>
        <v>5.7385291682272861</v>
      </c>
      <c r="G449" s="32">
        <f>data!I449</f>
        <v>0.40465450286865229</v>
      </c>
      <c r="H449" s="31">
        <f>data!J449</f>
        <v>5.7891525030040718</v>
      </c>
      <c r="I449" s="32">
        <f>data!K449</f>
        <v>0.49760174751281738</v>
      </c>
      <c r="J449" s="7" t="str">
        <f>IF(data!T449 &gt; 0,data!T449,"")</f>
        <v/>
      </c>
      <c r="K449" s="31">
        <f>data!L449</f>
        <v>5.6818819046020508</v>
      </c>
      <c r="L449" s="7">
        <f>data!M449</f>
        <v>0.46118459105491638</v>
      </c>
      <c r="M449" s="7">
        <f>data!N449</f>
        <v>9.0469233691692352E-2</v>
      </c>
      <c r="N449" s="32">
        <f>data!O449</f>
        <v>0.96607810258865356</v>
      </c>
      <c r="O449" s="31">
        <f>data!P449</f>
        <v>5.5360946655273438</v>
      </c>
      <c r="P449" s="7">
        <f>data!Q449</f>
        <v>0.74375957250595093</v>
      </c>
      <c r="Q449" s="7">
        <f>data!R449</f>
        <v>0.24888002872467041</v>
      </c>
      <c r="R449" s="32">
        <f>data!S449</f>
        <v>1.2998794317245479</v>
      </c>
      <c r="S449" s="7">
        <f t="shared" si="6"/>
        <v>6.7843559980297066</v>
      </c>
      <c r="T449" s="52">
        <f>data!F449</f>
        <v>1</v>
      </c>
      <c r="U449" s="34">
        <f>data!G449</f>
        <v>90</v>
      </c>
      <c r="V449" s="10" t="str">
        <f>VLOOKUP(A449,fantacalcio!A:N,4, FALSE)</f>
        <v>M;C</v>
      </c>
    </row>
    <row r="450" spans="1:22" x14ac:dyDescent="0.25">
      <c r="A450" s="33" t="str">
        <f>data!A450</f>
        <v>Tameze</v>
      </c>
      <c r="B450" s="34" t="str">
        <f>data!B450</f>
        <v>C</v>
      </c>
      <c r="C450" s="10" t="str">
        <f>data!C450</f>
        <v>Torino</v>
      </c>
      <c r="D450" s="10" t="str">
        <f>data!D450</f>
        <v>Inter</v>
      </c>
      <c r="E450" s="10">
        <f>data!E450</f>
        <v>1</v>
      </c>
      <c r="F450" s="31">
        <f>data!H450</f>
        <v>5.69964971373909</v>
      </c>
      <c r="G450" s="32">
        <f>data!I450</f>
        <v>0.31014347076416021</v>
      </c>
      <c r="H450" s="31">
        <f>data!J450</f>
        <v>5.6335127954196116</v>
      </c>
      <c r="I450" s="32">
        <f>data!K450</f>
        <v>0.29887723922729492</v>
      </c>
      <c r="J450" s="7" t="str">
        <f>IF(data!T450 &gt; 0,data!T450,"")</f>
        <v/>
      </c>
      <c r="K450" s="31">
        <f>data!L450</f>
        <v>5.6780762672424316</v>
      </c>
      <c r="L450" s="7">
        <f>data!M450</f>
        <v>0.36287626624107361</v>
      </c>
      <c r="M450" s="7">
        <f>data!N450</f>
        <v>4.3964318931102753E-2</v>
      </c>
      <c r="N450" s="32">
        <f>data!O450</f>
        <v>1.067089200019836</v>
      </c>
      <c r="O450" s="31">
        <f>data!P450</f>
        <v>5.5995254516601563</v>
      </c>
      <c r="P450" s="7">
        <f>data!Q450</f>
        <v>0.49833831191062927</v>
      </c>
      <c r="Q450" s="7">
        <f>data!R450</f>
        <v>5.0725981593132019E-2</v>
      </c>
      <c r="R450" s="32">
        <f>data!S450</f>
        <v>1.299842357635498</v>
      </c>
      <c r="S450" s="7">
        <f t="shared" ref="S450:S513" si="7">IF(B450="P",H450-2*I450,H450+2*I450)</f>
        <v>6.2312672738742014</v>
      </c>
      <c r="T450" s="52">
        <f>data!F450</f>
        <v>1</v>
      </c>
      <c r="U450" s="34">
        <f>data!G450</f>
        <v>80</v>
      </c>
      <c r="V450" s="10" t="str">
        <f>VLOOKUP(A450,fantacalcio!A:N,4, FALSE)</f>
        <v>M;C</v>
      </c>
    </row>
    <row r="451" spans="1:22" x14ac:dyDescent="0.25">
      <c r="A451" s="33" t="str">
        <f>data!A451</f>
        <v>Linetty</v>
      </c>
      <c r="B451" s="34" t="str">
        <f>data!B451</f>
        <v>C</v>
      </c>
      <c r="C451" s="10" t="str">
        <f>data!C451</f>
        <v>Torino</v>
      </c>
      <c r="D451" s="10" t="str">
        <f>data!D451</f>
        <v>Inter</v>
      </c>
      <c r="E451" s="10">
        <f>data!E451</f>
        <v>1</v>
      </c>
      <c r="F451" s="31">
        <f>data!H451</f>
        <v>5.6605158819708983</v>
      </c>
      <c r="G451" s="32">
        <f>data!I451</f>
        <v>0.35066604614257813</v>
      </c>
      <c r="H451" s="31">
        <f>data!J451</f>
        <v>5.6109616133962401</v>
      </c>
      <c r="I451" s="32">
        <f>data!K451</f>
        <v>0.36611366271972662</v>
      </c>
      <c r="J451" s="7" t="str">
        <f>IF(data!T451 &gt; 0,data!T451,"")</f>
        <v/>
      </c>
      <c r="K451" s="31">
        <f>data!L451</f>
        <v>5.5909547805786133</v>
      </c>
      <c r="L451" s="7">
        <f>data!M451</f>
        <v>0.39319545030593872</v>
      </c>
      <c r="M451" s="7">
        <f>data!N451</f>
        <v>0.1303094029426575</v>
      </c>
      <c r="N451" s="32">
        <f>data!O451</f>
        <v>1.0215053558349609</v>
      </c>
      <c r="O451" s="31">
        <f>data!P451</f>
        <v>5.4751849174499512</v>
      </c>
      <c r="P451" s="7">
        <f>data!Q451</f>
        <v>0.57370185852050781</v>
      </c>
      <c r="Q451" s="7">
        <f>data!R451</f>
        <v>0.17464932799339289</v>
      </c>
      <c r="R451" s="32">
        <f>data!S451</f>
        <v>1.299863338470459</v>
      </c>
      <c r="S451" s="7">
        <f t="shared" si="7"/>
        <v>6.3431889388356932</v>
      </c>
      <c r="T451" s="52">
        <f>data!F451</f>
        <v>0</v>
      </c>
      <c r="U451" s="34">
        <f>data!G451</f>
        <v>55</v>
      </c>
      <c r="V451" s="10" t="str">
        <f>VLOOKUP(A451,fantacalcio!A:N,4, FALSE)</f>
        <v>M;C</v>
      </c>
    </row>
    <row r="452" spans="1:22" x14ac:dyDescent="0.25">
      <c r="A452" s="33" t="str">
        <f>data!A452</f>
        <v>Seck</v>
      </c>
      <c r="B452" s="34" t="str">
        <f>data!B452</f>
        <v>A</v>
      </c>
      <c r="C452" s="10" t="str">
        <f>data!C452</f>
        <v>Torino</v>
      </c>
      <c r="D452" s="10" t="str">
        <f>data!D452</f>
        <v>Inter</v>
      </c>
      <c r="E452" s="10">
        <f>data!E452</f>
        <v>1</v>
      </c>
      <c r="F452" s="31">
        <f>data!H452</f>
        <v>5.9471358383341846</v>
      </c>
      <c r="G452" s="32">
        <f>data!I452</f>
        <v>0.32239007949829102</v>
      </c>
      <c r="H452" s="31">
        <f>data!J452</f>
        <v>6.0646722701246043</v>
      </c>
      <c r="I452" s="32">
        <f>data!K452</f>
        <v>0.42670774459838873</v>
      </c>
      <c r="J452" s="7" t="str">
        <f>IF(data!T452 &gt; 0,data!T452,"")</f>
        <v/>
      </c>
      <c r="K452" s="31">
        <f>data!L452</f>
        <v>5.9273009300231934</v>
      </c>
      <c r="L452" s="7">
        <f>data!M452</f>
        <v>0.37722066044807429</v>
      </c>
      <c r="M452" s="7">
        <f>data!N452</f>
        <v>3.8857229053974152E-2</v>
      </c>
      <c r="N452" s="32">
        <f>data!O452</f>
        <v>1.040813207626343</v>
      </c>
      <c r="O452" s="31">
        <f>data!P452</f>
        <v>5.8069357872009277</v>
      </c>
      <c r="P452" s="7">
        <f>data!Q452</f>
        <v>0.61260634660720825</v>
      </c>
      <c r="Q452" s="7">
        <f>data!R452</f>
        <v>0.30508571863174438</v>
      </c>
      <c r="R452" s="32">
        <f>data!S452</f>
        <v>1.29988694190979</v>
      </c>
      <c r="S452" s="7">
        <f t="shared" si="7"/>
        <v>6.9180877593213816</v>
      </c>
      <c r="T452" s="52">
        <f>data!F452</f>
        <v>1</v>
      </c>
      <c r="U452" s="34">
        <f>data!G452</f>
        <v>80</v>
      </c>
      <c r="V452" s="10" t="str">
        <f>VLOOKUP(A452,fantacalcio!A:N,4, FALSE)</f>
        <v>A</v>
      </c>
    </row>
    <row r="453" spans="1:22" x14ac:dyDescent="0.25">
      <c r="A453" s="33" t="str">
        <f>data!A453</f>
        <v>Zapata D.</v>
      </c>
      <c r="B453" s="34" t="str">
        <f>data!B453</f>
        <v>A</v>
      </c>
      <c r="C453" s="10" t="str">
        <f>data!C453</f>
        <v>Torino</v>
      </c>
      <c r="D453" s="10" t="str">
        <f>data!D453</f>
        <v>Inter</v>
      </c>
      <c r="E453" s="10">
        <f>data!E453</f>
        <v>1</v>
      </c>
      <c r="F453" s="31">
        <f>data!H453</f>
        <v>5.8398586814522373</v>
      </c>
      <c r="G453" s="32">
        <f>data!I453</f>
        <v>0.39951324462890619</v>
      </c>
      <c r="H453" s="31">
        <f>data!J453</f>
        <v>6.0399899748483934</v>
      </c>
      <c r="I453" s="32">
        <f>data!K453</f>
        <v>0.54933023452758789</v>
      </c>
      <c r="J453" s="7" t="str">
        <f>IF(data!T453 &gt; 0,data!T453,"")</f>
        <v/>
      </c>
      <c r="K453" s="31">
        <f>data!L453</f>
        <v>5.6823844909667969</v>
      </c>
      <c r="L453" s="7">
        <f>data!M453</f>
        <v>0.41782703995704651</v>
      </c>
      <c r="M453" s="7">
        <f>data!N453</f>
        <v>0.27467623353004461</v>
      </c>
      <c r="N453" s="32">
        <f>data!O453</f>
        <v>0.949210524559021</v>
      </c>
      <c r="O453" s="31">
        <f>data!P453</f>
        <v>5.5599689483642578</v>
      </c>
      <c r="P453" s="7">
        <f>data!Q453</f>
        <v>0.66961711645126343</v>
      </c>
      <c r="Q453" s="7">
        <f>data!R453</f>
        <v>0.49803686141967768</v>
      </c>
      <c r="R453" s="32">
        <f>data!S453</f>
        <v>1.2999076843261721</v>
      </c>
      <c r="S453" s="7">
        <f t="shared" si="7"/>
        <v>7.1386504439035692</v>
      </c>
      <c r="T453" s="52">
        <f>data!F453</f>
        <v>1</v>
      </c>
      <c r="U453" s="34">
        <f>data!G453</f>
        <v>90</v>
      </c>
      <c r="V453" s="10" t="str">
        <f>VLOOKUP(A453,fantacalcio!A:N,4, FALSE)</f>
        <v>Pc</v>
      </c>
    </row>
    <row r="454" spans="1:22" x14ac:dyDescent="0.25">
      <c r="A454" s="33" t="str">
        <f>data!A454</f>
        <v>Sanabria</v>
      </c>
      <c r="B454" s="34" t="str">
        <f>data!B454</f>
        <v>A</v>
      </c>
      <c r="C454" s="10" t="str">
        <f>data!C454</f>
        <v>Torino</v>
      </c>
      <c r="D454" s="10" t="str">
        <f>data!D454</f>
        <v>Inter</v>
      </c>
      <c r="E454" s="10">
        <f>data!E454</f>
        <v>1</v>
      </c>
      <c r="F454" s="31">
        <f>data!H454</f>
        <v>5.7373428436329883</v>
      </c>
      <c r="G454" s="32">
        <f>data!I454</f>
        <v>0.47344589233398438</v>
      </c>
      <c r="H454" s="31">
        <f>data!J454</f>
        <v>6.0212996192140018</v>
      </c>
      <c r="I454" s="32">
        <f>data!K454</f>
        <v>0.63596582412719727</v>
      </c>
      <c r="J454" s="7" t="str">
        <f>IF(data!T454 &gt; 0,data!T454,"")</f>
        <v/>
      </c>
      <c r="K454" s="31">
        <f>data!L454</f>
        <v>5.4774508476257324</v>
      </c>
      <c r="L454" s="7">
        <f>data!M454</f>
        <v>0.47247865796089172</v>
      </c>
      <c r="M454" s="7">
        <f>data!N454</f>
        <v>0.39656364917755133</v>
      </c>
      <c r="N454" s="32">
        <f>data!O454</f>
        <v>0.85690081119537354</v>
      </c>
      <c r="O454" s="31">
        <f>data!P454</f>
        <v>5.4033207893371582</v>
      </c>
      <c r="P454" s="7">
        <f>data!Q454</f>
        <v>0.70980411767959595</v>
      </c>
      <c r="Q454" s="7">
        <f>data!R454</f>
        <v>0.5888170599937439</v>
      </c>
      <c r="R454" s="32">
        <f>data!S454</f>
        <v>1.2999182939529419</v>
      </c>
      <c r="S454" s="7">
        <f t="shared" si="7"/>
        <v>7.2932312674683963</v>
      </c>
      <c r="T454" s="52">
        <f>data!F454</f>
        <v>0</v>
      </c>
      <c r="U454" s="34">
        <f>data!G454</f>
        <v>60</v>
      </c>
      <c r="V454" s="10" t="str">
        <f>VLOOKUP(A454,fantacalcio!A:N,4, FALSE)</f>
        <v>Pc</v>
      </c>
    </row>
    <row r="455" spans="1:22" x14ac:dyDescent="0.25">
      <c r="A455" s="33" t="str">
        <f>data!A455</f>
        <v>Karamoh</v>
      </c>
      <c r="B455" s="34" t="str">
        <f>data!B455</f>
        <v>A</v>
      </c>
      <c r="C455" s="10" t="str">
        <f>data!C455</f>
        <v>Torino</v>
      </c>
      <c r="D455" s="10" t="str">
        <f>data!D455</f>
        <v>Inter</v>
      </c>
      <c r="E455" s="10">
        <f>data!E455</f>
        <v>1</v>
      </c>
      <c r="F455" s="31">
        <f>data!H455</f>
        <v>5.8486260596147206</v>
      </c>
      <c r="G455" s="32">
        <f>data!I455</f>
        <v>0.31274533271789551</v>
      </c>
      <c r="H455" s="31">
        <f>data!J455</f>
        <v>5.9691554649466738</v>
      </c>
      <c r="I455" s="32">
        <f>data!K455</f>
        <v>0.41669368743896479</v>
      </c>
      <c r="J455" s="7" t="str">
        <f>IF(data!T455 &gt; 0,data!T455,"")</f>
        <v/>
      </c>
      <c r="K455" s="31">
        <f>data!L455</f>
        <v>5.7770781517028809</v>
      </c>
      <c r="L455" s="7">
        <f>data!M455</f>
        <v>0.34689673781394958</v>
      </c>
      <c r="M455" s="7">
        <f>data!N455</f>
        <v>0.15185791254043579</v>
      </c>
      <c r="N455" s="32">
        <f>data!O455</f>
        <v>1.0503630638122561</v>
      </c>
      <c r="O455" s="31">
        <f>data!P455</f>
        <v>5.6590948104858398</v>
      </c>
      <c r="P455" s="7">
        <f>data!Q455</f>
        <v>0.55568480491638184</v>
      </c>
      <c r="Q455" s="7">
        <f>data!R455</f>
        <v>0.39739668369293207</v>
      </c>
      <c r="R455" s="32">
        <f>data!S455</f>
        <v>1.299895763397217</v>
      </c>
      <c r="S455" s="7">
        <f t="shared" si="7"/>
        <v>6.8025428398246035</v>
      </c>
      <c r="T455" s="52">
        <f>data!F455</f>
        <v>0.4</v>
      </c>
      <c r="U455" s="34">
        <f>data!G455</f>
        <v>50</v>
      </c>
      <c r="V455" s="10" t="str">
        <f>VLOOKUP(A455,fantacalcio!A:N,4, FALSE)</f>
        <v>A</v>
      </c>
    </row>
    <row r="456" spans="1:22" x14ac:dyDescent="0.25">
      <c r="A456" s="33" t="str">
        <f>data!A456</f>
        <v>Pellegri</v>
      </c>
      <c r="B456" s="34" t="str">
        <f>data!B456</f>
        <v>A</v>
      </c>
      <c r="C456" s="10" t="str">
        <f>data!C456</f>
        <v>Torino</v>
      </c>
      <c r="D456" s="10" t="str">
        <f>data!D456</f>
        <v>Inter</v>
      </c>
      <c r="E456" s="10">
        <f>data!E456</f>
        <v>1</v>
      </c>
      <c r="F456" s="31">
        <f>data!H456</f>
        <v>5.6215013689914857</v>
      </c>
      <c r="G456" s="32">
        <f>data!I456</f>
        <v>0.34374880790710449</v>
      </c>
      <c r="H456" s="31">
        <f>data!J456</f>
        <v>5.5949668586368846</v>
      </c>
      <c r="I456" s="32">
        <f>data!K456</f>
        <v>0.33682632446289063</v>
      </c>
      <c r="J456" s="7" t="str">
        <f>IF(data!T456 &gt; 0,data!T456,"")</f>
        <v/>
      </c>
      <c r="K456" s="31">
        <f>data!L456</f>
        <v>5.5375280380249023</v>
      </c>
      <c r="L456" s="7">
        <f>data!M456</f>
        <v>0.37919643521308899</v>
      </c>
      <c r="M456" s="7">
        <f>data!N456</f>
        <v>0.16286379098892209</v>
      </c>
      <c r="N456" s="32">
        <f>data!O456</f>
        <v>1.026766777038574</v>
      </c>
      <c r="O456" s="31">
        <f>data!P456</f>
        <v>5.4761672019958496</v>
      </c>
      <c r="P456" s="7">
        <f>data!Q456</f>
        <v>0.53067225217819214</v>
      </c>
      <c r="Q456" s="7">
        <f>data!R456</f>
        <v>0.16534924507141111</v>
      </c>
      <c r="R456" s="32">
        <f>data!S456</f>
        <v>1.299860954284668</v>
      </c>
      <c r="S456" s="7">
        <f t="shared" si="7"/>
        <v>6.2686195075626658</v>
      </c>
      <c r="T456" s="52">
        <f>data!F456</f>
        <v>0</v>
      </c>
      <c r="U456" s="34">
        <f>data!G456</f>
        <v>50</v>
      </c>
      <c r="V456" s="10" t="str">
        <f>VLOOKUP(A456,fantacalcio!A:N,4, FALSE)</f>
        <v>Pc</v>
      </c>
    </row>
    <row r="457" spans="1:22" x14ac:dyDescent="0.25">
      <c r="A457" s="33" t="str">
        <f>data!A457</f>
        <v>Silvestri</v>
      </c>
      <c r="B457" s="34" t="str">
        <f>data!B457</f>
        <v>P</v>
      </c>
      <c r="C457" s="10" t="str">
        <f>data!C457</f>
        <v>Udinese</v>
      </c>
      <c r="D457" s="10" t="str">
        <f>data!D457</f>
        <v>Lecce</v>
      </c>
      <c r="E457" s="10">
        <f>data!E457</f>
        <v>1</v>
      </c>
      <c r="F457" s="31">
        <f>data!H457</f>
        <v>6.1390128517649467</v>
      </c>
      <c r="G457" s="32">
        <f>data!I457</f>
        <v>0.43883061408996582</v>
      </c>
      <c r="H457" s="31">
        <f>data!J457</f>
        <v>5.4927441759641944</v>
      </c>
      <c r="I457" s="32">
        <f>data!K457</f>
        <v>0.67442464828491211</v>
      </c>
      <c r="J457" s="7">
        <f>IF(data!T457 &gt; 0,data!T457,"")</f>
        <v>41.549351811408997</v>
      </c>
      <c r="K457" s="31">
        <f>data!L457</f>
        <v>6.0507512092590332</v>
      </c>
      <c r="L457" s="7">
        <f>data!M457</f>
        <v>0.4923570454120636</v>
      </c>
      <c r="M457" s="7">
        <f>data!N457</f>
        <v>0.13247549533843991</v>
      </c>
      <c r="N457" s="32">
        <f>data!O457</f>
        <v>1.171581029891968</v>
      </c>
      <c r="O457" s="31">
        <f>data!P457</f>
        <v>6.2051067352294922</v>
      </c>
      <c r="P457" s="7">
        <f>data!Q457</f>
        <v>0.74036884307861328</v>
      </c>
      <c r="Q457" s="7">
        <f>data!R457</f>
        <v>-0.65275108814239502</v>
      </c>
      <c r="R457" s="32">
        <f>data!S457</f>
        <v>1.1310744285583501</v>
      </c>
      <c r="S457" s="7">
        <f t="shared" si="7"/>
        <v>4.1438948793943702</v>
      </c>
      <c r="T457" s="52">
        <f>data!F457</f>
        <v>1</v>
      </c>
      <c r="U457" s="34">
        <f>data!G457</f>
        <v>90</v>
      </c>
      <c r="V457" s="10" t="str">
        <f>VLOOKUP(A457,fantacalcio!A:N,4, FALSE)</f>
        <v>Por</v>
      </c>
    </row>
    <row r="458" spans="1:22" x14ac:dyDescent="0.25">
      <c r="A458" s="33" t="str">
        <f>data!A458</f>
        <v>Masina</v>
      </c>
      <c r="B458" s="34" t="str">
        <f>data!B458</f>
        <v>D</v>
      </c>
      <c r="C458" s="10" t="str">
        <f>data!C458</f>
        <v>Udinese</v>
      </c>
      <c r="D458" s="10" t="str">
        <f>data!D458</f>
        <v>Lecce</v>
      </c>
      <c r="E458" s="10">
        <f>data!E458</f>
        <v>1</v>
      </c>
      <c r="F458" s="31">
        <f>data!H458</f>
        <v>5.9075206979422514</v>
      </c>
      <c r="G458" s="32">
        <f>data!I458</f>
        <v>0.46676230430603027</v>
      </c>
      <c r="H458" s="31">
        <f>data!J458</f>
        <v>6.3280874609552482</v>
      </c>
      <c r="I458" s="32">
        <f>data!K458</f>
        <v>0.80263543128967285</v>
      </c>
      <c r="J458" s="7" t="str">
        <f>IF(data!T458 &gt; 0,data!T458,"")</f>
        <v/>
      </c>
      <c r="K458" s="31">
        <f>data!L458</f>
        <v>5.6895961761474609</v>
      </c>
      <c r="L458" s="7">
        <f>data!M458</f>
        <v>0.48019653558731079</v>
      </c>
      <c r="M458" s="7">
        <f>data!N458</f>
        <v>0.32914027571678162</v>
      </c>
      <c r="N458" s="32">
        <f>data!O458</f>
        <v>0.87064194679260254</v>
      </c>
      <c r="O458" s="31">
        <f>data!P458</f>
        <v>5.53961181640625</v>
      </c>
      <c r="P458" s="7">
        <f>data!Q458</f>
        <v>0.88601642847061157</v>
      </c>
      <c r="Q458" s="7">
        <f>data!R458</f>
        <v>0.59974050521850586</v>
      </c>
      <c r="R458" s="32">
        <f>data!S458</f>
        <v>1.2999222278594971</v>
      </c>
      <c r="S458" s="7">
        <f t="shared" si="7"/>
        <v>7.9333583235345939</v>
      </c>
      <c r="T458" s="52">
        <f>data!F458</f>
        <v>0</v>
      </c>
      <c r="U458" s="34">
        <f>data!G458</f>
        <v>0</v>
      </c>
      <c r="V458" s="10" t="str">
        <f>VLOOKUP(A458,fantacalcio!A:N,4, FALSE)</f>
        <v>Ds;Dc</v>
      </c>
    </row>
    <row r="459" spans="1:22" x14ac:dyDescent="0.25">
      <c r="A459" s="33" t="str">
        <f>data!A459</f>
        <v>Guessand A.</v>
      </c>
      <c r="B459" s="34" t="str">
        <f>data!B459</f>
        <v>D</v>
      </c>
      <c r="C459" s="10" t="str">
        <f>data!C459</f>
        <v>Udinese</v>
      </c>
      <c r="D459" s="10" t="str">
        <f>data!D459</f>
        <v>Lecce</v>
      </c>
      <c r="E459" s="10">
        <f>data!E459</f>
        <v>1</v>
      </c>
      <c r="F459" s="31">
        <f>data!H459</f>
        <v>5.9671037641373932</v>
      </c>
      <c r="G459" s="32">
        <f>data!I459</f>
        <v>0.42847800254821777</v>
      </c>
      <c r="H459" s="31">
        <f>data!J459</f>
        <v>6.0520589645216436</v>
      </c>
      <c r="I459" s="32">
        <f>data!K459</f>
        <v>0.54806208610534668</v>
      </c>
      <c r="J459" s="7" t="str">
        <f>IF(data!T459 &gt; 0,data!T459,"")</f>
        <v/>
      </c>
      <c r="K459" s="31">
        <f>data!L459</f>
        <v>6.0267333984375</v>
      </c>
      <c r="L459" s="7">
        <f>data!M459</f>
        <v>0.51758021116256714</v>
      </c>
      <c r="M459" s="7">
        <f>data!N459</f>
        <v>-8.4844283759593964E-2</v>
      </c>
      <c r="N459" s="32">
        <f>data!O459</f>
        <v>0.9562264084815979</v>
      </c>
      <c r="O459" s="31">
        <f>data!P459</f>
        <v>5.881263256072998</v>
      </c>
      <c r="P459" s="7">
        <f>data!Q459</f>
        <v>0.87356072664260864</v>
      </c>
      <c r="Q459" s="7">
        <f>data!R459</f>
        <v>0.14467024803161621</v>
      </c>
      <c r="R459" s="32">
        <f>data!S459</f>
        <v>1.299872159957886</v>
      </c>
      <c r="S459" s="7">
        <f t="shared" si="7"/>
        <v>7.148183136732337</v>
      </c>
      <c r="T459" s="52">
        <f>data!F459</f>
        <v>0</v>
      </c>
      <c r="U459" s="34">
        <f>data!G459</f>
        <v>25</v>
      </c>
      <c r="V459" s="10" t="str">
        <f>VLOOKUP(A459,fantacalcio!A:N,4, FALSE)</f>
        <v>Dc</v>
      </c>
    </row>
    <row r="460" spans="1:22" x14ac:dyDescent="0.25">
      <c r="A460" s="33" t="str">
        <f>data!A460</f>
        <v>Bijol</v>
      </c>
      <c r="B460" s="34" t="str">
        <f>data!B460</f>
        <v>D</v>
      </c>
      <c r="C460" s="10" t="str">
        <f>data!C460</f>
        <v>Udinese</v>
      </c>
      <c r="D460" s="10" t="str">
        <f>data!D460</f>
        <v>Lecce</v>
      </c>
      <c r="E460" s="10">
        <f>data!E460</f>
        <v>1</v>
      </c>
      <c r="F460" s="31">
        <f>data!H460</f>
        <v>5.9184776821657969</v>
      </c>
      <c r="G460" s="32">
        <f>data!I460</f>
        <v>0.4721519947052002</v>
      </c>
      <c r="H460" s="31">
        <f>data!J460</f>
        <v>5.9736606738435176</v>
      </c>
      <c r="I460" s="32">
        <f>data!K460</f>
        <v>0.61443901062011719</v>
      </c>
      <c r="J460" s="7" t="str">
        <f>IF(data!T460 &gt; 0,data!T460,"")</f>
        <v/>
      </c>
      <c r="K460" s="31">
        <f>data!L460</f>
        <v>6.013887882232666</v>
      </c>
      <c r="L460" s="7">
        <f>data!M460</f>
        <v>0.57259243726730347</v>
      </c>
      <c r="M460" s="7">
        <f>data!N460</f>
        <v>-0.12246135622262951</v>
      </c>
      <c r="N460" s="32">
        <f>data!O460</f>
        <v>0.9246709942817688</v>
      </c>
      <c r="O460" s="31">
        <f>data!P460</f>
        <v>5.8068337440490723</v>
      </c>
      <c r="P460" s="7">
        <f>data!Q460</f>
        <v>0.98973512649536133</v>
      </c>
      <c r="Q460" s="7">
        <f>data!R460</f>
        <v>0.1249085068702698</v>
      </c>
      <c r="R460" s="32">
        <f>data!S460</f>
        <v>1.2998688220977781</v>
      </c>
      <c r="S460" s="7">
        <f t="shared" si="7"/>
        <v>7.202538695083752</v>
      </c>
      <c r="T460" s="52">
        <f>data!F460</f>
        <v>1</v>
      </c>
      <c r="U460" s="34">
        <f>data!G460</f>
        <v>90</v>
      </c>
      <c r="V460" s="10" t="str">
        <f>VLOOKUP(A460,fantacalcio!A:N,4, FALSE)</f>
        <v>Dc</v>
      </c>
    </row>
    <row r="461" spans="1:22" x14ac:dyDescent="0.25">
      <c r="A461" s="33" t="str">
        <f>data!A461</f>
        <v>Kamara H.</v>
      </c>
      <c r="B461" s="34" t="str">
        <f>data!B461</f>
        <v>D</v>
      </c>
      <c r="C461" s="10" t="str">
        <f>data!C461</f>
        <v>Udinese</v>
      </c>
      <c r="D461" s="10" t="str">
        <f>data!D461</f>
        <v>Lecce</v>
      </c>
      <c r="E461" s="10">
        <f>data!E461</f>
        <v>1</v>
      </c>
      <c r="F461" s="31">
        <f>data!H461</f>
        <v>5.9283652612288869</v>
      </c>
      <c r="G461" s="32">
        <f>data!I461</f>
        <v>0.25660395622253418</v>
      </c>
      <c r="H461" s="31">
        <f>data!J461</f>
        <v>5.9238544038379013</v>
      </c>
      <c r="I461" s="32">
        <f>data!K461</f>
        <v>0.25413155555725098</v>
      </c>
      <c r="J461" s="7" t="str">
        <f>IF(data!T461 &gt; 0,data!T461,"")</f>
        <v/>
      </c>
      <c r="K461" s="31">
        <f>data!L461</f>
        <v>5.9867038726806641</v>
      </c>
      <c r="L461" s="7">
        <f>data!M461</f>
        <v>0.3236030638217926</v>
      </c>
      <c r="M461" s="7">
        <f>data!N461</f>
        <v>-0.13309608399868009</v>
      </c>
      <c r="N461" s="32">
        <f>data!O461</f>
        <v>1.126616239547729</v>
      </c>
      <c r="O461" s="31">
        <f>data!P461</f>
        <v>5.9676403999328613</v>
      </c>
      <c r="P461" s="7">
        <f>data!Q461</f>
        <v>0.44055035710334778</v>
      </c>
      <c r="Q461" s="7">
        <f>data!R461</f>
        <v>-7.3862552642822266E-2</v>
      </c>
      <c r="R461" s="32">
        <f>data!S461</f>
        <v>1.299822092056274</v>
      </c>
      <c r="S461" s="7">
        <f t="shared" si="7"/>
        <v>6.4321175149524032</v>
      </c>
      <c r="T461" s="52">
        <f>data!F461</f>
        <v>1</v>
      </c>
      <c r="U461" s="34">
        <f>data!G461</f>
        <v>90</v>
      </c>
      <c r="V461" s="10" t="str">
        <f>VLOOKUP(A461,fantacalcio!A:N,4, FALSE)</f>
        <v>Ds;E</v>
      </c>
    </row>
    <row r="462" spans="1:22" x14ac:dyDescent="0.25">
      <c r="A462" s="33" t="str">
        <f>data!A462</f>
        <v>Kabasele</v>
      </c>
      <c r="B462" s="34" t="str">
        <f>data!B462</f>
        <v>D</v>
      </c>
      <c r="C462" s="10" t="str">
        <f>data!C462</f>
        <v>Udinese</v>
      </c>
      <c r="D462" s="10" t="str">
        <f>data!D462</f>
        <v>Lecce</v>
      </c>
      <c r="E462" s="10">
        <f>data!E462</f>
        <v>1</v>
      </c>
      <c r="F462" s="31">
        <f>data!H462</f>
        <v>5.9135043752183902</v>
      </c>
      <c r="G462" s="32">
        <f>data!I462</f>
        <v>0.3249053955078125</v>
      </c>
      <c r="H462" s="31">
        <f>data!J462</f>
        <v>5.8913987277911053</v>
      </c>
      <c r="I462" s="32">
        <f>data!K462</f>
        <v>0.35397529602050781</v>
      </c>
      <c r="J462" s="7" t="str">
        <f>IF(data!T462 &gt; 0,data!T462,"")</f>
        <v/>
      </c>
      <c r="K462" s="31">
        <f>data!L462</f>
        <v>5.9869132041931152</v>
      </c>
      <c r="L462" s="7">
        <f>data!M462</f>
        <v>0.40463986992835999</v>
      </c>
      <c r="M462" s="7">
        <f>data!N462</f>
        <v>-0.1337299644947052</v>
      </c>
      <c r="N462" s="32">
        <f>data!O462</f>
        <v>1.059624075889587</v>
      </c>
      <c r="O462" s="31">
        <f>data!P462</f>
        <v>5.922182559967041</v>
      </c>
      <c r="P462" s="7">
        <f>data!Q462</f>
        <v>0.60828709602355957</v>
      </c>
      <c r="Q462" s="7">
        <f>data!R462</f>
        <v>-3.7652403116226203E-2</v>
      </c>
      <c r="R462" s="32">
        <f>data!S462</f>
        <v>1.299836158752441</v>
      </c>
      <c r="S462" s="7">
        <f t="shared" si="7"/>
        <v>6.5993493198321209</v>
      </c>
      <c r="T462" s="52">
        <f>data!F462</f>
        <v>0</v>
      </c>
      <c r="U462" s="34">
        <f>data!G462</f>
        <v>40</v>
      </c>
      <c r="V462" s="10" t="str">
        <f>VLOOKUP(A462,fantacalcio!A:N,4, FALSE)</f>
        <v>Dc</v>
      </c>
    </row>
    <row r="463" spans="1:22" x14ac:dyDescent="0.25">
      <c r="A463" s="33" t="str">
        <f>data!A463</f>
        <v>Perez N.</v>
      </c>
      <c r="B463" s="34" t="str">
        <f>data!B463</f>
        <v>D</v>
      </c>
      <c r="C463" s="10" t="str">
        <f>data!C463</f>
        <v>Udinese</v>
      </c>
      <c r="D463" s="10" t="str">
        <f>data!D463</f>
        <v>Lecce</v>
      </c>
      <c r="E463" s="10">
        <f>data!E463</f>
        <v>1</v>
      </c>
      <c r="F463" s="31">
        <f>data!H463</f>
        <v>5.8857849192090628</v>
      </c>
      <c r="G463" s="32">
        <f>data!I463</f>
        <v>0.43042922019958502</v>
      </c>
      <c r="H463" s="31">
        <f>data!J463</f>
        <v>5.8721901339419453</v>
      </c>
      <c r="I463" s="32">
        <f>data!K463</f>
        <v>0.51613044738769531</v>
      </c>
      <c r="J463" s="7" t="str">
        <f>IF(data!T463 &gt; 0,data!T463,"")</f>
        <v/>
      </c>
      <c r="K463" s="31">
        <f>data!L463</f>
        <v>6.003077507019043</v>
      </c>
      <c r="L463" s="7">
        <f>data!M463</f>
        <v>0.53003883361816406</v>
      </c>
      <c r="M463" s="7">
        <f>data!N463</f>
        <v>-0.1625202298164368</v>
      </c>
      <c r="N463" s="32">
        <f>data!O463</f>
        <v>0.96387630701065063</v>
      </c>
      <c r="O463" s="31">
        <f>data!P463</f>
        <v>5.8785600662231454</v>
      </c>
      <c r="P463" s="7">
        <f>data!Q463</f>
        <v>0.87848389148712158</v>
      </c>
      <c r="Q463" s="7">
        <f>data!R463</f>
        <v>-5.397498607635498E-3</v>
      </c>
      <c r="R463" s="32">
        <f>data!S463</f>
        <v>1.2998484373092649</v>
      </c>
      <c r="S463" s="7">
        <f t="shared" si="7"/>
        <v>6.904451028717336</v>
      </c>
      <c r="T463" s="52">
        <f>data!F463</f>
        <v>1</v>
      </c>
      <c r="U463" s="34">
        <f>data!G463</f>
        <v>90</v>
      </c>
      <c r="V463" s="10" t="str">
        <f>VLOOKUP(A463,fantacalcio!A:N,4, FALSE)</f>
        <v>Dc</v>
      </c>
    </row>
    <row r="464" spans="1:22" x14ac:dyDescent="0.25">
      <c r="A464" s="33" t="str">
        <f>data!A464</f>
        <v>Kristensen T.</v>
      </c>
      <c r="B464" s="34" t="str">
        <f>data!B464</f>
        <v>D</v>
      </c>
      <c r="C464" s="10" t="str">
        <f>data!C464</f>
        <v>Udinese</v>
      </c>
      <c r="D464" s="10" t="str">
        <f>data!D464</f>
        <v>Lecce</v>
      </c>
      <c r="E464" s="10">
        <f>data!E464</f>
        <v>1</v>
      </c>
      <c r="F464" s="31">
        <f>data!H464</f>
        <v>5.8816321733643466</v>
      </c>
      <c r="G464" s="32">
        <f>data!I464</f>
        <v>0.35458683967590332</v>
      </c>
      <c r="H464" s="31">
        <f>data!J464</f>
        <v>5.8563135906367778</v>
      </c>
      <c r="I464" s="32">
        <f>data!K464</f>
        <v>0.41154956817626948</v>
      </c>
      <c r="J464" s="7" t="str">
        <f>IF(data!T464 &gt; 0,data!T464,"")</f>
        <v/>
      </c>
      <c r="K464" s="31">
        <f>data!L464</f>
        <v>5.9648880958557129</v>
      </c>
      <c r="L464" s="7">
        <f>data!M464</f>
        <v>0.43938377499580378</v>
      </c>
      <c r="M464" s="7">
        <f>data!N464</f>
        <v>-0.1395190954208374</v>
      </c>
      <c r="N464" s="32">
        <f>data!O464</f>
        <v>1.024588346481323</v>
      </c>
      <c r="O464" s="31">
        <f>data!P464</f>
        <v>5.8908648490905762</v>
      </c>
      <c r="P464" s="7">
        <f>data!Q464</f>
        <v>0.70697736740112305</v>
      </c>
      <c r="Q464" s="7">
        <f>data!R464</f>
        <v>-3.636208176612854E-2</v>
      </c>
      <c r="R464" s="32">
        <f>data!S464</f>
        <v>1.2998384237289431</v>
      </c>
      <c r="S464" s="7">
        <f t="shared" si="7"/>
        <v>6.6794127269893169</v>
      </c>
      <c r="T464" s="52">
        <f>data!F464</f>
        <v>1</v>
      </c>
      <c r="U464" s="34">
        <f>data!G464</f>
        <v>80</v>
      </c>
      <c r="V464" s="10" t="str">
        <f>VLOOKUP(A464,fantacalcio!A:N,4, FALSE)</f>
        <v>Dc</v>
      </c>
    </row>
    <row r="465" spans="1:22" x14ac:dyDescent="0.25">
      <c r="A465" s="33" t="str">
        <f>data!A465</f>
        <v>Zemura</v>
      </c>
      <c r="B465" s="34" t="str">
        <f>data!B465</f>
        <v>D</v>
      </c>
      <c r="C465" s="10" t="str">
        <f>data!C465</f>
        <v>Udinese</v>
      </c>
      <c r="D465" s="10" t="str">
        <f>data!D465</f>
        <v>Lecce</v>
      </c>
      <c r="E465" s="10">
        <f>data!E465</f>
        <v>1</v>
      </c>
      <c r="F465" s="31">
        <f>data!H465</f>
        <v>5.8862221397429497</v>
      </c>
      <c r="G465" s="32">
        <f>data!I465</f>
        <v>0.23969411849975589</v>
      </c>
      <c r="H465" s="31">
        <f>data!J465</f>
        <v>5.8388115365043038</v>
      </c>
      <c r="I465" s="32">
        <f>data!K465</f>
        <v>0.2127997875213623</v>
      </c>
      <c r="J465" s="7" t="str">
        <f>IF(data!T465 &gt; 0,data!T465,"")</f>
        <v/>
      </c>
      <c r="K465" s="31">
        <f>data!L465</f>
        <v>5.9682083129882813</v>
      </c>
      <c r="L465" s="7">
        <f>data!M465</f>
        <v>0.30869826674461359</v>
      </c>
      <c r="M465" s="7">
        <f>data!N465</f>
        <v>-0.19529455900192261</v>
      </c>
      <c r="N465" s="32">
        <f>data!O465</f>
        <v>1.1495404243469241</v>
      </c>
      <c r="O465" s="31">
        <f>data!P465</f>
        <v>5.9690136909484863</v>
      </c>
      <c r="P465" s="7">
        <f>data!Q465</f>
        <v>0.37297612428665161</v>
      </c>
      <c r="Q465" s="7">
        <f>data!R465</f>
        <v>-0.25512778759002691</v>
      </c>
      <c r="R465" s="32">
        <f>data!S465</f>
        <v>1.2997783422470091</v>
      </c>
      <c r="S465" s="7">
        <f t="shared" si="7"/>
        <v>6.2644111115470285</v>
      </c>
      <c r="T465" s="52">
        <f>data!F465</f>
        <v>0</v>
      </c>
      <c r="U465" s="34">
        <f>data!G465</f>
        <v>55</v>
      </c>
      <c r="V465" s="10" t="str">
        <f>VLOOKUP(A465,fantacalcio!A:N,4, FALSE)</f>
        <v>Ds;E</v>
      </c>
    </row>
    <row r="466" spans="1:22" x14ac:dyDescent="0.25">
      <c r="A466" s="33" t="str">
        <f>data!A466</f>
        <v>Ehizibue</v>
      </c>
      <c r="B466" s="34" t="str">
        <f>data!B466</f>
        <v>D</v>
      </c>
      <c r="C466" s="10" t="str">
        <f>data!C466</f>
        <v>Udinese</v>
      </c>
      <c r="D466" s="10" t="str">
        <f>data!D466</f>
        <v>Lecce</v>
      </c>
      <c r="E466" s="10">
        <f>data!E466</f>
        <v>1</v>
      </c>
      <c r="F466" s="31">
        <f>data!H466</f>
        <v>5.834240790408221</v>
      </c>
      <c r="G466" s="32">
        <f>data!I466</f>
        <v>0.41254568099975591</v>
      </c>
      <c r="H466" s="31">
        <f>data!J466</f>
        <v>5.8372384844394833</v>
      </c>
      <c r="I466" s="32">
        <f>data!K466</f>
        <v>0.52274703979492188</v>
      </c>
      <c r="J466" s="7" t="str">
        <f>IF(data!T466 &gt; 0,data!T466,"")</f>
        <v/>
      </c>
      <c r="K466" s="31">
        <f>data!L466</f>
        <v>5.8207025527954102</v>
      </c>
      <c r="L466" s="7">
        <f>data!M466</f>
        <v>0.48308646678924561</v>
      </c>
      <c r="M466" s="7">
        <f>data!N466</f>
        <v>2.066840976476669E-2</v>
      </c>
      <c r="N466" s="32">
        <f>data!O466</f>
        <v>0.96964365243911743</v>
      </c>
      <c r="O466" s="31">
        <f>data!P466</f>
        <v>5.5919280052185059</v>
      </c>
      <c r="P466" s="7">
        <f>data!Q466</f>
        <v>0.79289370775222778</v>
      </c>
      <c r="Q466" s="7">
        <f>data!R466</f>
        <v>0.2269712686538696</v>
      </c>
      <c r="R466" s="32">
        <f>data!S466</f>
        <v>1.2998616695404051</v>
      </c>
      <c r="S466" s="7">
        <f t="shared" si="7"/>
        <v>6.8827325640293271</v>
      </c>
      <c r="T466" s="52">
        <f>data!F466</f>
        <v>0</v>
      </c>
      <c r="U466" s="34">
        <f>data!G466</f>
        <v>0</v>
      </c>
      <c r="V466" s="10" t="str">
        <f>VLOOKUP(A466,fantacalcio!A:N,4, FALSE)</f>
        <v>Dd;E</v>
      </c>
    </row>
    <row r="467" spans="1:22" x14ac:dyDescent="0.25">
      <c r="A467" s="33" t="str">
        <f>data!A467</f>
        <v>Ebosele</v>
      </c>
      <c r="B467" s="34" t="str">
        <f>data!B467</f>
        <v>D</v>
      </c>
      <c r="C467" s="10" t="str">
        <f>data!C467</f>
        <v>Udinese</v>
      </c>
      <c r="D467" s="10" t="str">
        <f>data!D467</f>
        <v>Lecce</v>
      </c>
      <c r="E467" s="10">
        <f>data!E467</f>
        <v>1</v>
      </c>
      <c r="F467" s="31">
        <f>data!H467</f>
        <v>5.8684953702935134</v>
      </c>
      <c r="G467" s="32">
        <f>data!I467</f>
        <v>0.36285758018493652</v>
      </c>
      <c r="H467" s="31">
        <f>data!J467</f>
        <v>5.8184852447468751</v>
      </c>
      <c r="I467" s="32">
        <f>data!K467</f>
        <v>0.39876937866210938</v>
      </c>
      <c r="J467" s="7" t="str">
        <f>IF(data!T467 &gt; 0,data!T467,"")</f>
        <v/>
      </c>
      <c r="K467" s="31">
        <f>data!L467</f>
        <v>5.9587278366088867</v>
      </c>
      <c r="L467" s="7">
        <f>data!M467</f>
        <v>0.45035815238952642</v>
      </c>
      <c r="M467" s="7">
        <f>data!N467</f>
        <v>-0.14746156334877011</v>
      </c>
      <c r="N467" s="32">
        <f>data!O467</f>
        <v>1.0230410099029541</v>
      </c>
      <c r="O467" s="31">
        <f>data!P467</f>
        <v>5.862116813659668</v>
      </c>
      <c r="P467" s="7">
        <f>data!Q467</f>
        <v>0.68699616193771362</v>
      </c>
      <c r="Q467" s="7">
        <f>data!R467</f>
        <v>-4.7241687774658203E-2</v>
      </c>
      <c r="R467" s="32">
        <f>data!S467</f>
        <v>1.299831867218018</v>
      </c>
      <c r="S467" s="7">
        <f t="shared" si="7"/>
        <v>6.6160240020710939</v>
      </c>
      <c r="T467" s="52">
        <f>data!F467</f>
        <v>1</v>
      </c>
      <c r="U467" s="34">
        <f>data!G467</f>
        <v>85</v>
      </c>
      <c r="V467" s="10" t="str">
        <f>VLOOKUP(A467,fantacalcio!A:N,4, FALSE)</f>
        <v>Dd;E</v>
      </c>
    </row>
    <row r="468" spans="1:22" x14ac:dyDescent="0.25">
      <c r="A468" s="33" t="str">
        <f>data!A468</f>
        <v>Ebosse</v>
      </c>
      <c r="B468" s="34" t="str">
        <f>data!B468</f>
        <v>D</v>
      </c>
      <c r="C468" s="10" t="str">
        <f>data!C468</f>
        <v>Udinese</v>
      </c>
      <c r="D468" s="10" t="str">
        <f>data!D468</f>
        <v>Lecce</v>
      </c>
      <c r="E468" s="10">
        <f>data!E468</f>
        <v>1</v>
      </c>
      <c r="F468" s="31">
        <f>data!H468</f>
        <v>5.8631793163780346</v>
      </c>
      <c r="G468" s="32">
        <f>data!I468</f>
        <v>0.31592702865600591</v>
      </c>
      <c r="H468" s="31">
        <f>data!J468</f>
        <v>5.8096070028863052</v>
      </c>
      <c r="I468" s="32">
        <f>data!K468</f>
        <v>0.32163333892822271</v>
      </c>
      <c r="J468" s="7" t="str">
        <f>IF(data!T468 &gt; 0,data!T468,"")</f>
        <v/>
      </c>
      <c r="K468" s="31">
        <f>data!L468</f>
        <v>5.960749626159668</v>
      </c>
      <c r="L468" s="7">
        <f>data!M468</f>
        <v>0.39894267916679382</v>
      </c>
      <c r="M468" s="7">
        <f>data!N468</f>
        <v>-0.17984175682067871</v>
      </c>
      <c r="N468" s="32">
        <f>data!O468</f>
        <v>1.073127388954163</v>
      </c>
      <c r="O468" s="31">
        <f>data!P468</f>
        <v>5.9215049743652344</v>
      </c>
      <c r="P468" s="7">
        <f>data!Q468</f>
        <v>0.56377357244491577</v>
      </c>
      <c r="Q468" s="7">
        <f>data!R468</f>
        <v>-0.1468370258808136</v>
      </c>
      <c r="R468" s="32">
        <f>data!S468</f>
        <v>1.2998132705688481</v>
      </c>
      <c r="S468" s="7">
        <f t="shared" si="7"/>
        <v>6.4528736807427505</v>
      </c>
      <c r="T468" s="52">
        <f>data!F468</f>
        <v>0</v>
      </c>
      <c r="U468" s="34">
        <f>data!G468</f>
        <v>0</v>
      </c>
      <c r="V468" s="10" t="str">
        <f>VLOOKUP(A468,fantacalcio!A:N,4, FALSE)</f>
        <v>Ds;Dc</v>
      </c>
    </row>
    <row r="469" spans="1:22" x14ac:dyDescent="0.25">
      <c r="A469" s="33" t="str">
        <f>data!A469</f>
        <v>Ferreira J.</v>
      </c>
      <c r="B469" s="34" t="str">
        <f>data!B469</f>
        <v>D</v>
      </c>
      <c r="C469" s="10" t="str">
        <f>data!C469</f>
        <v>Udinese</v>
      </c>
      <c r="D469" s="10" t="str">
        <f>data!D469</f>
        <v>Lecce</v>
      </c>
      <c r="E469" s="10">
        <f>data!E469</f>
        <v>1</v>
      </c>
      <c r="F469" s="31">
        <f>data!H469</f>
        <v>5.8623738369799314</v>
      </c>
      <c r="G469" s="32">
        <f>data!I469</f>
        <v>0.26834654808044428</v>
      </c>
      <c r="H469" s="31">
        <f>data!J469</f>
        <v>5.8067211527085636</v>
      </c>
      <c r="I469" s="32">
        <f>data!K469</f>
        <v>0.28080964088439941</v>
      </c>
      <c r="J469" s="7" t="str">
        <f>IF(data!T469 &gt; 0,data!T469,"")</f>
        <v/>
      </c>
      <c r="K469" s="31">
        <f>data!L469</f>
        <v>5.9478073120117188</v>
      </c>
      <c r="L469" s="7">
        <f>data!M469</f>
        <v>0.34236881136894232</v>
      </c>
      <c r="M469" s="7">
        <f>data!N469</f>
        <v>-0.18358355760574341</v>
      </c>
      <c r="N469" s="32">
        <f>data!O469</f>
        <v>1.1184020042419429</v>
      </c>
      <c r="O469" s="31">
        <f>data!P469</f>
        <v>5.9229612350463867</v>
      </c>
      <c r="P469" s="7">
        <f>data!Q469</f>
        <v>0.4931214451789856</v>
      </c>
      <c r="Q469" s="7">
        <f>data!R469</f>
        <v>-0.1739638298749924</v>
      </c>
      <c r="R469" s="32">
        <f>data!S469</f>
        <v>1.2998039722442629</v>
      </c>
      <c r="S469" s="7">
        <f t="shared" si="7"/>
        <v>6.3683404344773624</v>
      </c>
      <c r="T469" s="52">
        <f>data!F469</f>
        <v>0</v>
      </c>
      <c r="U469" s="34">
        <f>data!G469</f>
        <v>50</v>
      </c>
      <c r="V469" s="10" t="str">
        <f>VLOOKUP(A469,fantacalcio!A:N,4, FALSE)</f>
        <v>Dd;E</v>
      </c>
    </row>
    <row r="470" spans="1:22" x14ac:dyDescent="0.25">
      <c r="A470" s="33" t="str">
        <f>data!A470</f>
        <v>Pereyra</v>
      </c>
      <c r="B470" s="34" t="str">
        <f>data!B470</f>
        <v>C</v>
      </c>
      <c r="C470" s="10" t="str">
        <f>data!C470</f>
        <v>Udinese</v>
      </c>
      <c r="D470" s="10" t="str">
        <f>data!D470</f>
        <v>Lecce</v>
      </c>
      <c r="E470" s="10">
        <f>data!E470</f>
        <v>1</v>
      </c>
      <c r="F470" s="31">
        <f>data!H470</f>
        <v>6.1353817844808587</v>
      </c>
      <c r="G470" s="32">
        <f>data!I470</f>
        <v>0.49730873107910162</v>
      </c>
      <c r="H470" s="31">
        <f>data!J470</f>
        <v>6.5583932090857839</v>
      </c>
      <c r="I470" s="32">
        <f>data!K470</f>
        <v>0.9087364673614502</v>
      </c>
      <c r="J470" s="7" t="str">
        <f>IF(data!T470 &gt; 0,data!T470,"")</f>
        <v/>
      </c>
      <c r="K470" s="31">
        <f>data!L470</f>
        <v>6.0341777801513672</v>
      </c>
      <c r="L470" s="7">
        <f>data!M470</f>
        <v>0.55590963363647461</v>
      </c>
      <c r="M470" s="7">
        <f>data!N470</f>
        <v>0.13345691561698911</v>
      </c>
      <c r="N470" s="32">
        <f>data!O470</f>
        <v>0.84555155038833618</v>
      </c>
      <c r="O470" s="31">
        <f>data!P470</f>
        <v>5.785254955291748</v>
      </c>
      <c r="P470" s="7">
        <f>data!Q470</f>
        <v>1.1277105808258061</v>
      </c>
      <c r="Q470" s="7">
        <f>data!R470</f>
        <v>0.47877228260040278</v>
      </c>
      <c r="R470" s="32">
        <f>data!S470</f>
        <v>1.2999153137207029</v>
      </c>
      <c r="S470" s="7">
        <f t="shared" si="7"/>
        <v>8.3758661438086843</v>
      </c>
      <c r="T470" s="52">
        <f>data!F470</f>
        <v>0</v>
      </c>
      <c r="U470" s="34">
        <f>data!G470</f>
        <v>60</v>
      </c>
      <c r="V470" s="10" t="e">
        <f>VLOOKUP(A470,fantacalcio!A:N,4, FALSE)</f>
        <v>#N/A</v>
      </c>
    </row>
    <row r="471" spans="1:22" x14ac:dyDescent="0.25">
      <c r="A471" s="33" t="str">
        <f>data!A471</f>
        <v>Samardzic</v>
      </c>
      <c r="B471" s="34" t="str">
        <f>data!B471</f>
        <v>C</v>
      </c>
      <c r="C471" s="10" t="str">
        <f>data!C471</f>
        <v>Udinese</v>
      </c>
      <c r="D471" s="10" t="str">
        <f>data!D471</f>
        <v>Lecce</v>
      </c>
      <c r="E471" s="10">
        <f>data!E471</f>
        <v>1</v>
      </c>
      <c r="F471" s="31">
        <f>data!H471</f>
        <v>6.1418257309494972</v>
      </c>
      <c r="G471" s="32">
        <f>data!I471</f>
        <v>0.44587421417236328</v>
      </c>
      <c r="H471" s="31">
        <f>data!J471</f>
        <v>6.5489990820154764</v>
      </c>
      <c r="I471" s="32">
        <f>data!K471</f>
        <v>0.82112908363342285</v>
      </c>
      <c r="J471" s="7" t="str">
        <f>IF(data!T471 &gt; 0,data!T471,"")</f>
        <v/>
      </c>
      <c r="K471" s="31">
        <f>data!L471</f>
        <v>6.0509777069091797</v>
      </c>
      <c r="L471" s="7">
        <f>data!M471</f>
        <v>0.49854585528373718</v>
      </c>
      <c r="M471" s="7">
        <f>data!N471</f>
        <v>0.13375112414360049</v>
      </c>
      <c r="N471" s="32">
        <f>data!O471</f>
        <v>0.89162230491638184</v>
      </c>
      <c r="O471" s="31">
        <f>data!P471</f>
        <v>5.8239312171936044</v>
      </c>
      <c r="P471" s="7">
        <f>data!Q471</f>
        <v>0.99355340003967285</v>
      </c>
      <c r="Q471" s="7">
        <f>data!R471</f>
        <v>0.50591129064559937</v>
      </c>
      <c r="R471" s="32">
        <f>data!S471</f>
        <v>1.29991626739502</v>
      </c>
      <c r="S471" s="7">
        <f t="shared" si="7"/>
        <v>8.191257249282323</v>
      </c>
      <c r="T471" s="52">
        <f>data!F471</f>
        <v>1</v>
      </c>
      <c r="U471" s="34">
        <f>data!G471</f>
        <v>80</v>
      </c>
      <c r="V471" s="10" t="str">
        <f>VLOOKUP(A471,fantacalcio!A:N,4, FALSE)</f>
        <v>C;T</v>
      </c>
    </row>
    <row r="472" spans="1:22" x14ac:dyDescent="0.25">
      <c r="A472" s="33" t="str">
        <f>data!A472</f>
        <v>Lovric</v>
      </c>
      <c r="B472" s="34" t="str">
        <f>data!B472</f>
        <v>C</v>
      </c>
      <c r="C472" s="10" t="str">
        <f>data!C472</f>
        <v>Udinese</v>
      </c>
      <c r="D472" s="10" t="str">
        <f>data!D472</f>
        <v>Lecce</v>
      </c>
      <c r="E472" s="10">
        <f>data!E472</f>
        <v>1</v>
      </c>
      <c r="F472" s="31">
        <f>data!H472</f>
        <v>6.0094931912488017</v>
      </c>
      <c r="G472" s="32">
        <f>data!I472</f>
        <v>0.37821125984191889</v>
      </c>
      <c r="H472" s="31">
        <f>data!J472</f>
        <v>6.2239493240241162</v>
      </c>
      <c r="I472" s="32">
        <f>data!K472</f>
        <v>0.5823056697845459</v>
      </c>
      <c r="J472" s="7" t="str">
        <f>IF(data!T472 &gt; 0,data!T472,"")</f>
        <v/>
      </c>
      <c r="K472" s="31">
        <f>data!L472</f>
        <v>5.9707012176513672</v>
      </c>
      <c r="L472" s="7">
        <f>data!M472</f>
        <v>0.43566641211509699</v>
      </c>
      <c r="M472" s="7">
        <f>data!N472</f>
        <v>6.5644152462482452E-2</v>
      </c>
      <c r="N472" s="32">
        <f>data!O472</f>
        <v>0.97753560543060303</v>
      </c>
      <c r="O472" s="31">
        <f>data!P472</f>
        <v>5.843780517578125</v>
      </c>
      <c r="P472" s="7">
        <f>data!Q472</f>
        <v>0.81655991077423096</v>
      </c>
      <c r="Q472" s="7">
        <f>data!R472</f>
        <v>0.33576738834381098</v>
      </c>
      <c r="R472" s="32">
        <f>data!S472</f>
        <v>1.299895286560059</v>
      </c>
      <c r="S472" s="7">
        <f t="shared" si="7"/>
        <v>7.388560663593208</v>
      </c>
      <c r="T472" s="52">
        <f>data!F472</f>
        <v>1</v>
      </c>
      <c r="U472" s="34">
        <f>data!G472</f>
        <v>80</v>
      </c>
      <c r="V472" s="10" t="str">
        <f>VLOOKUP(A472,fantacalcio!A:N,4, FALSE)</f>
        <v>C;T</v>
      </c>
    </row>
    <row r="473" spans="1:22" x14ac:dyDescent="0.25">
      <c r="A473" s="33" t="str">
        <f>data!A473</f>
        <v>Zarraga</v>
      </c>
      <c r="B473" s="34" t="str">
        <f>data!B473</f>
        <v>C</v>
      </c>
      <c r="C473" s="10" t="str">
        <f>data!C473</f>
        <v>Udinese</v>
      </c>
      <c r="D473" s="10" t="str">
        <f>data!D473</f>
        <v>Lecce</v>
      </c>
      <c r="E473" s="10">
        <f>data!E473</f>
        <v>1</v>
      </c>
      <c r="F473" s="31">
        <f>data!H473</f>
        <v>5.9801521082454121</v>
      </c>
      <c r="G473" s="32">
        <f>data!I473</f>
        <v>0.47021055221557623</v>
      </c>
      <c r="H473" s="31">
        <f>data!J473</f>
        <v>6.0969622945590158</v>
      </c>
      <c r="I473" s="32">
        <f>data!K473</f>
        <v>0.62141871452331543</v>
      </c>
      <c r="J473" s="7" t="str">
        <f>IF(data!T473 &gt; 0,data!T473,"")</f>
        <v/>
      </c>
      <c r="K473" s="31">
        <f>data!L473</f>
        <v>6.0327916145324707</v>
      </c>
      <c r="L473" s="7">
        <f>data!M473</f>
        <v>0.56231486797332764</v>
      </c>
      <c r="M473" s="7">
        <f>data!N473</f>
        <v>-6.8881355226039886E-2</v>
      </c>
      <c r="N473" s="32">
        <f>data!O473</f>
        <v>0.91607677936553955</v>
      </c>
      <c r="O473" s="31">
        <f>data!P473</f>
        <v>5.8460464477539063</v>
      </c>
      <c r="P473" s="7">
        <f>data!Q473</f>
        <v>0.96382021903991699</v>
      </c>
      <c r="Q473" s="7">
        <f>data!R473</f>
        <v>0.19177648425102231</v>
      </c>
      <c r="R473" s="32">
        <f>data!S473</f>
        <v>1.2998781204223631</v>
      </c>
      <c r="S473" s="7">
        <f t="shared" si="7"/>
        <v>7.3397997236056467</v>
      </c>
      <c r="T473" s="52">
        <f>data!F473</f>
        <v>0</v>
      </c>
      <c r="U473" s="34">
        <f>data!G473</f>
        <v>35</v>
      </c>
      <c r="V473" s="10" t="str">
        <f>VLOOKUP(A473,fantacalcio!A:N,4, FALSE)</f>
        <v>C</v>
      </c>
    </row>
    <row r="474" spans="1:22" x14ac:dyDescent="0.25">
      <c r="A474" s="33" t="str">
        <f>data!A474</f>
        <v>Camara E.</v>
      </c>
      <c r="B474" s="34" t="str">
        <f>data!B474</f>
        <v>C</v>
      </c>
      <c r="C474" s="10" t="str">
        <f>data!C474</f>
        <v>Udinese</v>
      </c>
      <c r="D474" s="10" t="str">
        <f>data!D474</f>
        <v>Lecce</v>
      </c>
      <c r="E474" s="10">
        <f>data!E474</f>
        <v>1</v>
      </c>
      <c r="F474" s="31">
        <f>data!H474</f>
        <v>5.9612470101340023</v>
      </c>
      <c r="G474" s="32">
        <f>data!I474</f>
        <v>0.41898274421691889</v>
      </c>
      <c r="H474" s="31">
        <f>data!J474</f>
        <v>6.0541868194482138</v>
      </c>
      <c r="I474" s="32">
        <f>data!K474</f>
        <v>0.55771446228027344</v>
      </c>
      <c r="J474" s="7" t="str">
        <f>IF(data!T474 &gt; 0,data!T474,"")</f>
        <v/>
      </c>
      <c r="K474" s="31">
        <f>data!L474</f>
        <v>6.0004520416259766</v>
      </c>
      <c r="L474" s="7">
        <f>data!M474</f>
        <v>0.50273150205612183</v>
      </c>
      <c r="M474" s="7">
        <f>data!N474</f>
        <v>-5.7474866509437561E-2</v>
      </c>
      <c r="N474" s="32">
        <f>data!O474</f>
        <v>0.96199250221252441</v>
      </c>
      <c r="O474" s="31">
        <f>data!P474</f>
        <v>5.8364481925964364</v>
      </c>
      <c r="P474" s="7">
        <f>data!Q474</f>
        <v>0.86869210004806519</v>
      </c>
      <c r="Q474" s="7">
        <f>data!R474</f>
        <v>0.18477955460548401</v>
      </c>
      <c r="R474" s="32">
        <f>data!S474</f>
        <v>1.299875020980835</v>
      </c>
      <c r="S474" s="7">
        <f t="shared" si="7"/>
        <v>7.1696157440087607</v>
      </c>
      <c r="T474" s="52">
        <f>data!F474</f>
        <v>0</v>
      </c>
      <c r="U474" s="34">
        <f>data!G474</f>
        <v>25</v>
      </c>
      <c r="V474" s="10" t="str">
        <f>VLOOKUP(A474,fantacalcio!A:N,4, FALSE)</f>
        <v>M;C</v>
      </c>
    </row>
    <row r="475" spans="1:22" x14ac:dyDescent="0.25">
      <c r="A475" s="33" t="str">
        <f>data!A475</f>
        <v>Pafundi</v>
      </c>
      <c r="B475" s="34" t="str">
        <f>data!B475</f>
        <v>C</v>
      </c>
      <c r="C475" s="10" t="str">
        <f>data!C475</f>
        <v>Udinese</v>
      </c>
      <c r="D475" s="10" t="str">
        <f>data!D475</f>
        <v>Lecce</v>
      </c>
      <c r="E475" s="10">
        <f>data!E475</f>
        <v>1</v>
      </c>
      <c r="F475" s="31">
        <f>data!H475</f>
        <v>6.0114410198026214</v>
      </c>
      <c r="G475" s="32">
        <f>data!I475</f>
        <v>0.30614638328552252</v>
      </c>
      <c r="H475" s="31">
        <f>data!J475</f>
        <v>6.0500698779926818</v>
      </c>
      <c r="I475" s="32">
        <f>data!K475</f>
        <v>0.32209038734436041</v>
      </c>
      <c r="J475" s="7" t="str">
        <f>IF(data!T475 &gt; 0,data!T475,"")</f>
        <v/>
      </c>
      <c r="K475" s="31">
        <f>data!L475</f>
        <v>6.0416622161865234</v>
      </c>
      <c r="L475" s="7">
        <f>data!M475</f>
        <v>0.37323260307312012</v>
      </c>
      <c r="M475" s="7">
        <f>data!N475</f>
        <v>-5.9859078377485282E-2</v>
      </c>
      <c r="N475" s="32">
        <f>data!O475</f>
        <v>1.0666671991348271</v>
      </c>
      <c r="O475" s="31">
        <f>data!P475</f>
        <v>5.9858765602111816</v>
      </c>
      <c r="P475" s="7">
        <f>data!Q475</f>
        <v>0.52776986360549927</v>
      </c>
      <c r="Q475" s="7">
        <f>data!R475</f>
        <v>9.0323328971862793E-2</v>
      </c>
      <c r="R475" s="32">
        <f>data!S475</f>
        <v>1.29985499382019</v>
      </c>
      <c r="S475" s="7">
        <f t="shared" si="7"/>
        <v>6.6942506526814025</v>
      </c>
      <c r="T475" s="52">
        <f>data!F475</f>
        <v>0</v>
      </c>
      <c r="U475" s="34">
        <f>data!G475</f>
        <v>30</v>
      </c>
      <c r="V475" s="10" t="str">
        <f>VLOOKUP(A475,fantacalcio!A:N,4, FALSE)</f>
        <v>T;A</v>
      </c>
    </row>
    <row r="476" spans="1:22" x14ac:dyDescent="0.25">
      <c r="A476" s="33" t="str">
        <f>data!A476</f>
        <v>Quina</v>
      </c>
      <c r="B476" s="34" t="str">
        <f>data!B476</f>
        <v>C</v>
      </c>
      <c r="C476" s="10" t="str">
        <f>data!C476</f>
        <v>Udinese</v>
      </c>
      <c r="D476" s="10" t="str">
        <f>data!D476</f>
        <v>Lecce</v>
      </c>
      <c r="E476" s="10">
        <f>data!E476</f>
        <v>1</v>
      </c>
      <c r="F476" s="31">
        <f>data!H476</f>
        <v>5.9612011746695739</v>
      </c>
      <c r="G476" s="32">
        <f>data!I476</f>
        <v>0.32727313041687012</v>
      </c>
      <c r="H476" s="31">
        <f>data!J476</f>
        <v>5.9939243440914591</v>
      </c>
      <c r="I476" s="32">
        <f>data!K476</f>
        <v>0.37804603576660162</v>
      </c>
      <c r="J476" s="7" t="str">
        <f>IF(data!T476 &gt; 0,data!T476,"")</f>
        <v/>
      </c>
      <c r="K476" s="31">
        <f>data!L476</f>
        <v>6.0055451393127441</v>
      </c>
      <c r="L476" s="7">
        <f>data!M476</f>
        <v>0.40083086490631098</v>
      </c>
      <c r="M476" s="7">
        <f>data!N476</f>
        <v>-8.1699185073375702E-2</v>
      </c>
      <c r="N476" s="32">
        <f>data!O476</f>
        <v>1.0500495433807371</v>
      </c>
      <c r="O476" s="31">
        <f>data!P476</f>
        <v>5.9370369911193848</v>
      </c>
      <c r="P476" s="7">
        <f>data!Q476</f>
        <v>0.6258704662322998</v>
      </c>
      <c r="Q476" s="7">
        <f>data!R476</f>
        <v>6.7565500736236572E-2</v>
      </c>
      <c r="R476" s="32">
        <f>data!S476</f>
        <v>1.2998547554016111</v>
      </c>
      <c r="S476" s="7">
        <f t="shared" si="7"/>
        <v>6.7500164156246623</v>
      </c>
      <c r="T476" s="52">
        <f>data!F476</f>
        <v>0</v>
      </c>
      <c r="U476" s="34">
        <f>data!G476</f>
        <v>20</v>
      </c>
      <c r="V476" s="10" t="str">
        <f>VLOOKUP(A476,fantacalcio!A:N,4, FALSE)</f>
        <v>C;W;T</v>
      </c>
    </row>
    <row r="477" spans="1:22" x14ac:dyDescent="0.25">
      <c r="A477" s="33" t="str">
        <f>data!A477</f>
        <v>Payero</v>
      </c>
      <c r="B477" s="34" t="str">
        <f>data!B477</f>
        <v>C</v>
      </c>
      <c r="C477" s="10" t="str">
        <f>data!C477</f>
        <v>Udinese</v>
      </c>
      <c r="D477" s="10" t="str">
        <f>data!D477</f>
        <v>Lecce</v>
      </c>
      <c r="E477" s="10">
        <f>data!E477</f>
        <v>1</v>
      </c>
      <c r="F477" s="31">
        <f>data!H477</f>
        <v>5.8874310896752053</v>
      </c>
      <c r="G477" s="32">
        <f>data!I477</f>
        <v>0.31461596488952642</v>
      </c>
      <c r="H477" s="31">
        <f>data!J477</f>
        <v>5.8540768178256526</v>
      </c>
      <c r="I477" s="32">
        <f>data!K477</f>
        <v>0.34356546401977539</v>
      </c>
      <c r="J477" s="7" t="str">
        <f>IF(data!T477 &gt; 0,data!T477,"")</f>
        <v/>
      </c>
      <c r="K477" s="31">
        <f>data!L477</f>
        <v>5.9644637107849121</v>
      </c>
      <c r="L477" s="7">
        <f>data!M477</f>
        <v>0.39356952905654907</v>
      </c>
      <c r="M477" s="7">
        <f>data!N477</f>
        <v>-0.1442292183637619</v>
      </c>
      <c r="N477" s="32">
        <f>data!O477</f>
        <v>1.068620920181274</v>
      </c>
      <c r="O477" s="31">
        <f>data!P477</f>
        <v>5.910616397857666</v>
      </c>
      <c r="P477" s="7">
        <f>data!Q477</f>
        <v>0.59517365694046021</v>
      </c>
      <c r="Q477" s="7">
        <f>data!R477</f>
        <v>-7.0607542991638184E-2</v>
      </c>
      <c r="R477" s="32">
        <f>data!S477</f>
        <v>1.299829244613647</v>
      </c>
      <c r="S477" s="7">
        <f t="shared" si="7"/>
        <v>6.5412077458652034</v>
      </c>
      <c r="T477" s="52">
        <f>data!F477</f>
        <v>0</v>
      </c>
      <c r="U477" s="34">
        <f>data!G477</f>
        <v>50</v>
      </c>
      <c r="V477" s="10" t="str">
        <f>VLOOKUP(A477,fantacalcio!A:N,4, FALSE)</f>
        <v>C;T</v>
      </c>
    </row>
    <row r="478" spans="1:22" x14ac:dyDescent="0.25">
      <c r="A478" s="33" t="str">
        <f>data!A478</f>
        <v>Walace</v>
      </c>
      <c r="B478" s="34" t="str">
        <f>data!B478</f>
        <v>C</v>
      </c>
      <c r="C478" s="10" t="str">
        <f>data!C478</f>
        <v>Udinese</v>
      </c>
      <c r="D478" s="10" t="str">
        <f>data!D478</f>
        <v>Lecce</v>
      </c>
      <c r="E478" s="10">
        <f>data!E478</f>
        <v>1</v>
      </c>
      <c r="F478" s="31">
        <f>data!H478</f>
        <v>5.8705616594209751</v>
      </c>
      <c r="G478" s="32">
        <f>data!I478</f>
        <v>0.31946682929992681</v>
      </c>
      <c r="H478" s="31">
        <f>data!J478</f>
        <v>5.8221523137658302</v>
      </c>
      <c r="I478" s="32">
        <f>data!K478</f>
        <v>0.34700775146484381</v>
      </c>
      <c r="J478" s="7" t="str">
        <f>IF(data!T478 &gt; 0,data!T478,"")</f>
        <v/>
      </c>
      <c r="K478" s="31">
        <f>data!L478</f>
        <v>5.9564223289489746</v>
      </c>
      <c r="L478" s="7">
        <f>data!M478</f>
        <v>0.40076375007629389</v>
      </c>
      <c r="M478" s="7">
        <f>data!N478</f>
        <v>-0.15774050354957581</v>
      </c>
      <c r="N478" s="32">
        <f>data!O478</f>
        <v>1.065763473510742</v>
      </c>
      <c r="O478" s="31">
        <f>data!P478</f>
        <v>5.8962035179138184</v>
      </c>
      <c r="P478" s="7">
        <f>data!Q478</f>
        <v>0.60361367464065552</v>
      </c>
      <c r="Q478" s="7">
        <f>data!R478</f>
        <v>-9.1098308563232422E-2</v>
      </c>
      <c r="R478" s="32">
        <f>data!S478</f>
        <v>1.2998249530792241</v>
      </c>
      <c r="S478" s="7">
        <f t="shared" si="7"/>
        <v>6.5161678166955177</v>
      </c>
      <c r="T478" s="52">
        <f>data!F478</f>
        <v>1</v>
      </c>
      <c r="U478" s="34">
        <f>data!G478</f>
        <v>90</v>
      </c>
      <c r="V478" s="10" t="str">
        <f>VLOOKUP(A478,fantacalcio!A:N,4, FALSE)</f>
        <v>M;C</v>
      </c>
    </row>
    <row r="479" spans="1:22" x14ac:dyDescent="0.25">
      <c r="A479" s="33" t="str">
        <f>data!A479</f>
        <v>Deulofeu</v>
      </c>
      <c r="B479" s="34" t="str">
        <f>data!B479</f>
        <v>A</v>
      </c>
      <c r="C479" s="10" t="str">
        <f>data!C479</f>
        <v>Udinese</v>
      </c>
      <c r="D479" s="10" t="str">
        <f>data!D479</f>
        <v>Lecce</v>
      </c>
      <c r="E479" s="10">
        <f>data!E479</f>
        <v>1</v>
      </c>
      <c r="F479" s="31">
        <f>data!H479</f>
        <v>6.3565874794689172</v>
      </c>
      <c r="G479" s="32">
        <f>data!I479</f>
        <v>0.59919333457946777</v>
      </c>
      <c r="H479" s="31">
        <f>data!J479</f>
        <v>7.2729282608539494</v>
      </c>
      <c r="I479" s="32">
        <f>data!K479</f>
        <v>1.463104724884033</v>
      </c>
      <c r="J479" s="7" t="str">
        <f>IF(data!T479 &gt; 0,data!T479,"")</f>
        <v/>
      </c>
      <c r="K479" s="31">
        <f>data!L479</f>
        <v>6.2196407318115234</v>
      </c>
      <c r="L479" s="7">
        <f>data!M479</f>
        <v>0.66614151000976563</v>
      </c>
      <c r="M479" s="7">
        <f>data!N479</f>
        <v>0.15024453401565549</v>
      </c>
      <c r="N479" s="32">
        <f>data!O479</f>
        <v>0.75010848045349121</v>
      </c>
      <c r="O479" s="31">
        <f>data!P479</f>
        <v>5.7135787010192871</v>
      </c>
      <c r="P479" s="7">
        <f>data!Q479</f>
        <v>1.4624092578887939</v>
      </c>
      <c r="Q479" s="7">
        <f>data!R479</f>
        <v>0.69511514902114868</v>
      </c>
      <c r="R479" s="32">
        <f>data!S479</f>
        <v>1.2999365329742429</v>
      </c>
      <c r="S479" s="7">
        <f t="shared" si="7"/>
        <v>10.199137710622015</v>
      </c>
      <c r="T479" s="52">
        <f>data!F479</f>
        <v>0</v>
      </c>
      <c r="U479" s="34">
        <f>data!G479</f>
        <v>0</v>
      </c>
      <c r="V479" s="10" t="str">
        <f>VLOOKUP(A479,fantacalcio!A:N,4, FALSE)</f>
        <v>A</v>
      </c>
    </row>
    <row r="480" spans="1:22" x14ac:dyDescent="0.25">
      <c r="A480" s="33" t="str">
        <f>data!A480</f>
        <v>Lucca</v>
      </c>
      <c r="B480" s="34" t="str">
        <f>data!B480</f>
        <v>A</v>
      </c>
      <c r="C480" s="10" t="str">
        <f>data!C480</f>
        <v>Udinese</v>
      </c>
      <c r="D480" s="10" t="str">
        <f>data!D480</f>
        <v>Lecce</v>
      </c>
      <c r="E480" s="10">
        <f>data!E480</f>
        <v>1</v>
      </c>
      <c r="F480" s="31">
        <f>data!H480</f>
        <v>5.8179832050664286</v>
      </c>
      <c r="G480" s="32">
        <f>data!I480</f>
        <v>0.49472498893737787</v>
      </c>
      <c r="H480" s="31">
        <f>data!J480</f>
        <v>6.1763241395450876</v>
      </c>
      <c r="I480" s="32">
        <f>data!K480</f>
        <v>0.75859832763671875</v>
      </c>
      <c r="J480" s="7" t="str">
        <f>IF(data!T480 &gt; 0,data!T480,"")</f>
        <v/>
      </c>
      <c r="K480" s="31">
        <f>data!L480</f>
        <v>5.5461544990539551</v>
      </c>
      <c r="L480" s="7">
        <f>data!M480</f>
        <v>0.49643310904502869</v>
      </c>
      <c r="M480" s="7">
        <f>data!N480</f>
        <v>0.39491909742355352</v>
      </c>
      <c r="N480" s="32">
        <f>data!O480</f>
        <v>0.83596885204315186</v>
      </c>
      <c r="O480" s="31">
        <f>data!P480</f>
        <v>5.423184871673584</v>
      </c>
      <c r="P480" s="7">
        <f>data!Q480</f>
        <v>0.82814007997512817</v>
      </c>
      <c r="Q480" s="7">
        <f>data!R480</f>
        <v>0.61070138216018677</v>
      </c>
      <c r="R480" s="32">
        <f>data!S480</f>
        <v>1.2999217510223391</v>
      </c>
      <c r="S480" s="7">
        <f t="shared" si="7"/>
        <v>7.6935207948185251</v>
      </c>
      <c r="T480" s="52">
        <f>data!F480</f>
        <v>1</v>
      </c>
      <c r="U480" s="34">
        <f>data!G480</f>
        <v>90</v>
      </c>
      <c r="V480" s="10" t="str">
        <f>VLOOKUP(A480,fantacalcio!A:N,4, FALSE)</f>
        <v>Pc</v>
      </c>
    </row>
    <row r="481" spans="1:22" x14ac:dyDescent="0.25">
      <c r="A481" s="33" t="str">
        <f>data!A481</f>
        <v>Brenner</v>
      </c>
      <c r="B481" s="34" t="str">
        <f>data!B481</f>
        <v>A</v>
      </c>
      <c r="C481" s="10" t="str">
        <f>data!C481</f>
        <v>Udinese</v>
      </c>
      <c r="D481" s="10" t="str">
        <f>data!D481</f>
        <v>Lecce</v>
      </c>
      <c r="E481" s="10">
        <f>data!E481</f>
        <v>1</v>
      </c>
      <c r="F481" s="31">
        <f>data!H481</f>
        <v>5.9695273257054602</v>
      </c>
      <c r="G481" s="32">
        <f>data!I481</f>
        <v>0.4174199104309082</v>
      </c>
      <c r="H481" s="31">
        <f>data!J481</f>
        <v>6.0823296780173361</v>
      </c>
      <c r="I481" s="32">
        <f>data!K481</f>
        <v>0.56507253646850586</v>
      </c>
      <c r="J481" s="7" t="str">
        <f>IF(data!T481 &gt; 0,data!T481,"")</f>
        <v/>
      </c>
      <c r="K481" s="31">
        <f>data!L481</f>
        <v>6.0052580833435059</v>
      </c>
      <c r="L481" s="7">
        <f>data!M481</f>
        <v>0.50015360116958618</v>
      </c>
      <c r="M481" s="7">
        <f>data!N481</f>
        <v>-5.2655801177024841E-2</v>
      </c>
      <c r="N481" s="32">
        <f>data!O481</f>
        <v>0.96197128295898438</v>
      </c>
      <c r="O481" s="31">
        <f>data!P481</f>
        <v>5.8472228050231934</v>
      </c>
      <c r="P481" s="7">
        <f>data!Q481</f>
        <v>0.87293839454650879</v>
      </c>
      <c r="Q481" s="7">
        <f>data!R481</f>
        <v>0.1982609033584595</v>
      </c>
      <c r="R481" s="32">
        <f>data!S481</f>
        <v>1.299877405166626</v>
      </c>
      <c r="S481" s="7">
        <f t="shared" si="7"/>
        <v>7.2124747509543479</v>
      </c>
      <c r="T481" s="52">
        <f>data!F481</f>
        <v>0</v>
      </c>
      <c r="U481" s="34">
        <f>data!G481</f>
        <v>0</v>
      </c>
      <c r="V481" s="10" t="str">
        <f>VLOOKUP(A481,fantacalcio!A:N,4, FALSE)</f>
        <v>Pc</v>
      </c>
    </row>
    <row r="482" spans="1:22" x14ac:dyDescent="0.25">
      <c r="A482" s="33" t="str">
        <f>data!A482</f>
        <v>Davis K.</v>
      </c>
      <c r="B482" s="34" t="str">
        <f>data!B482</f>
        <v>A</v>
      </c>
      <c r="C482" s="10" t="str">
        <f>data!C482</f>
        <v>Udinese</v>
      </c>
      <c r="D482" s="10" t="str">
        <f>data!D482</f>
        <v>Lecce</v>
      </c>
      <c r="E482" s="10">
        <f>data!E482</f>
        <v>1</v>
      </c>
      <c r="F482" s="31">
        <f>data!H482</f>
        <v>5.9695273257054602</v>
      </c>
      <c r="G482" s="32">
        <f>data!I482</f>
        <v>0.4174199104309082</v>
      </c>
      <c r="H482" s="31">
        <f>data!J482</f>
        <v>6.0823296780173361</v>
      </c>
      <c r="I482" s="32">
        <f>data!K482</f>
        <v>0.56507253646850586</v>
      </c>
      <c r="J482" s="7" t="str">
        <f>IF(data!T482 &gt; 0,data!T482,"")</f>
        <v/>
      </c>
      <c r="K482" s="31">
        <f>data!L482</f>
        <v>6.0052580833435059</v>
      </c>
      <c r="L482" s="7">
        <f>data!M482</f>
        <v>0.50015360116958618</v>
      </c>
      <c r="M482" s="7">
        <f>data!N482</f>
        <v>-5.2655801177024841E-2</v>
      </c>
      <c r="N482" s="32">
        <f>data!O482</f>
        <v>0.96197128295898438</v>
      </c>
      <c r="O482" s="31">
        <f>data!P482</f>
        <v>5.8472228050231934</v>
      </c>
      <c r="P482" s="7">
        <f>data!Q482</f>
        <v>0.87293839454650879</v>
      </c>
      <c r="Q482" s="7">
        <f>data!R482</f>
        <v>0.1982609033584595</v>
      </c>
      <c r="R482" s="32">
        <f>data!S482</f>
        <v>1.299877405166626</v>
      </c>
      <c r="S482" s="7">
        <f t="shared" si="7"/>
        <v>7.2124747509543479</v>
      </c>
      <c r="T482" s="52">
        <f>data!F482</f>
        <v>0</v>
      </c>
      <c r="U482" s="34">
        <f>data!G482</f>
        <v>0</v>
      </c>
      <c r="V482" s="10" t="str">
        <f>VLOOKUP(A482,fantacalcio!A:N,4, FALSE)</f>
        <v>Pc</v>
      </c>
    </row>
    <row r="483" spans="1:22" x14ac:dyDescent="0.25">
      <c r="A483" s="33" t="str">
        <f>data!A483</f>
        <v>Vivaldo</v>
      </c>
      <c r="B483" s="34" t="str">
        <f>data!B483</f>
        <v>A</v>
      </c>
      <c r="C483" s="10" t="str">
        <f>data!C483</f>
        <v>Udinese</v>
      </c>
      <c r="D483" s="10" t="str">
        <f>data!D483</f>
        <v>Lecce</v>
      </c>
      <c r="E483" s="10">
        <f>data!E483</f>
        <v>1</v>
      </c>
      <c r="F483" s="31">
        <f>data!H483</f>
        <v>5.9695273257054602</v>
      </c>
      <c r="G483" s="32">
        <f>data!I483</f>
        <v>0.4174199104309082</v>
      </c>
      <c r="H483" s="31">
        <f>data!J483</f>
        <v>6.0823296780173361</v>
      </c>
      <c r="I483" s="32">
        <f>data!K483</f>
        <v>0.56507253646850586</v>
      </c>
      <c r="J483" s="7" t="str">
        <f>IF(data!T483 &gt; 0,data!T483,"")</f>
        <v/>
      </c>
      <c r="K483" s="31">
        <f>data!L483</f>
        <v>6.0052580833435059</v>
      </c>
      <c r="L483" s="7">
        <f>data!M483</f>
        <v>0.50015360116958618</v>
      </c>
      <c r="M483" s="7">
        <f>data!N483</f>
        <v>-5.2655801177024841E-2</v>
      </c>
      <c r="N483" s="32">
        <f>data!O483</f>
        <v>0.96197128295898438</v>
      </c>
      <c r="O483" s="31">
        <f>data!P483</f>
        <v>5.8472228050231934</v>
      </c>
      <c r="P483" s="7">
        <f>data!Q483</f>
        <v>0.87293839454650879</v>
      </c>
      <c r="Q483" s="7">
        <f>data!R483</f>
        <v>0.1982609033584595</v>
      </c>
      <c r="R483" s="32">
        <f>data!S483</f>
        <v>1.299877405166626</v>
      </c>
      <c r="S483" s="7">
        <f t="shared" si="7"/>
        <v>7.2124747509543479</v>
      </c>
      <c r="T483" s="52">
        <f>data!F483</f>
        <v>0</v>
      </c>
      <c r="U483" s="34">
        <f>data!G483</f>
        <v>0</v>
      </c>
      <c r="V483" s="10" t="str">
        <f>VLOOKUP(A483,fantacalcio!A:N,4, FALSE)</f>
        <v>Pc</v>
      </c>
    </row>
    <row r="484" spans="1:22" x14ac:dyDescent="0.25">
      <c r="A484" s="33" t="str">
        <f>data!A484</f>
        <v>Success</v>
      </c>
      <c r="B484" s="34" t="str">
        <f>data!B484</f>
        <v>A</v>
      </c>
      <c r="C484" s="10" t="str">
        <f>data!C484</f>
        <v>Udinese</v>
      </c>
      <c r="D484" s="10" t="str">
        <f>data!D484</f>
        <v>Lecce</v>
      </c>
      <c r="E484" s="10">
        <f>data!E484</f>
        <v>1</v>
      </c>
      <c r="F484" s="31">
        <f>data!H484</f>
        <v>5.8640322241456486</v>
      </c>
      <c r="G484" s="32">
        <f>data!I484</f>
        <v>0.42209839820861822</v>
      </c>
      <c r="H484" s="31">
        <f>data!J484</f>
        <v>6.0816613242626074</v>
      </c>
      <c r="I484" s="32">
        <f>data!K484</f>
        <v>0.60288405418395996</v>
      </c>
      <c r="J484" s="7" t="str">
        <f>IF(data!T484 &gt; 0,data!T484,"")</f>
        <v/>
      </c>
      <c r="K484" s="31">
        <f>data!L484</f>
        <v>5.7003383636474609</v>
      </c>
      <c r="L484" s="7">
        <f>data!M484</f>
        <v>0.4439123272895813</v>
      </c>
      <c r="M484" s="7">
        <f>data!N484</f>
        <v>0.26881700754165649</v>
      </c>
      <c r="N484" s="32">
        <f>data!O484</f>
        <v>0.92633116245269775</v>
      </c>
      <c r="O484" s="31">
        <f>data!P484</f>
        <v>5.5600104331970206</v>
      </c>
      <c r="P484" s="7">
        <f>data!Q484</f>
        <v>0.7398841381072998</v>
      </c>
      <c r="Q484" s="7">
        <f>data!R484</f>
        <v>0.49079155921936041</v>
      </c>
      <c r="R484" s="32">
        <f>data!S484</f>
        <v>1.2999060153961179</v>
      </c>
      <c r="S484" s="7">
        <f t="shared" si="7"/>
        <v>7.2874294326305273</v>
      </c>
      <c r="T484" s="52">
        <f>data!F484</f>
        <v>0</v>
      </c>
      <c r="U484" s="34">
        <f>data!G484</f>
        <v>60</v>
      </c>
      <c r="V484" s="10" t="str">
        <f>VLOOKUP(A484,fantacalcio!A:N,4, FALSE)</f>
        <v>A</v>
      </c>
    </row>
    <row r="485" spans="1:22" x14ac:dyDescent="0.25">
      <c r="A485" s="33" t="str">
        <f>data!A485</f>
        <v>Ake' M.</v>
      </c>
      <c r="B485" s="34" t="str">
        <f>data!B485</f>
        <v>A</v>
      </c>
      <c r="C485" s="10" t="str">
        <f>data!C485</f>
        <v>Udinese</v>
      </c>
      <c r="D485" s="10" t="str">
        <f>data!D485</f>
        <v>Lecce</v>
      </c>
      <c r="E485" s="10">
        <f>data!E485</f>
        <v>1</v>
      </c>
      <c r="F485" s="31">
        <f>data!H485</f>
        <v>5.9407399788433342</v>
      </c>
      <c r="G485" s="32">
        <f>data!I485</f>
        <v>0.33608841896057129</v>
      </c>
      <c r="H485" s="31">
        <f>data!J485</f>
        <v>5.9641102696192814</v>
      </c>
      <c r="I485" s="32">
        <f>data!K485</f>
        <v>0.38926434516906738</v>
      </c>
      <c r="J485" s="7" t="str">
        <f>IF(data!T485 &gt; 0,data!T485,"")</f>
        <v/>
      </c>
      <c r="K485" s="31">
        <f>data!L485</f>
        <v>5.9959006309509277</v>
      </c>
      <c r="L485" s="7">
        <f>data!M485</f>
        <v>0.41332277655601501</v>
      </c>
      <c r="M485" s="7">
        <f>data!N485</f>
        <v>-9.8485730588436127E-2</v>
      </c>
      <c r="N485" s="32">
        <f>data!O485</f>
        <v>1.04406213760376</v>
      </c>
      <c r="O485" s="31">
        <f>data!P485</f>
        <v>5.9200000762939453</v>
      </c>
      <c r="P485" s="7">
        <f>data!Q485</f>
        <v>0.6490972638130188</v>
      </c>
      <c r="Q485" s="7">
        <f>data!R485</f>
        <v>5.0543904304504388E-2</v>
      </c>
      <c r="R485" s="32">
        <f>data!S485</f>
        <v>1.299852609634399</v>
      </c>
      <c r="S485" s="7">
        <f t="shared" si="7"/>
        <v>6.7426389599574161</v>
      </c>
      <c r="T485" s="52">
        <f>data!F485</f>
        <v>0</v>
      </c>
      <c r="U485" s="34">
        <f>data!G485</f>
        <v>15</v>
      </c>
      <c r="V485" s="10" t="str">
        <f>VLOOKUP(A485,fantacalcio!A:N,4, FALSE)</f>
        <v>A</v>
      </c>
    </row>
    <row r="486" spans="1:22" x14ac:dyDescent="0.25">
      <c r="A486" s="33" t="str">
        <f>data!A486</f>
        <v>Thauvin</v>
      </c>
      <c r="B486" s="34" t="str">
        <f>data!B486</f>
        <v>A</v>
      </c>
      <c r="C486" s="10" t="str">
        <f>data!C486</f>
        <v>Udinese</v>
      </c>
      <c r="D486" s="10" t="str">
        <f>data!D486</f>
        <v>Lecce</v>
      </c>
      <c r="E486" s="10">
        <f>data!E486</f>
        <v>1</v>
      </c>
      <c r="F486" s="31">
        <f>data!H486</f>
        <v>5.7397466925488629</v>
      </c>
      <c r="G486" s="32">
        <f>data!I486</f>
        <v>0.34105396270751948</v>
      </c>
      <c r="H486" s="31">
        <f>data!J486</f>
        <v>5.8493062734344639</v>
      </c>
      <c r="I486" s="32">
        <f>data!K486</f>
        <v>0.42266011238098139</v>
      </c>
      <c r="J486" s="7" t="str">
        <f>IF(data!T486 &gt; 0,data!T486,"")</f>
        <v/>
      </c>
      <c r="K486" s="31">
        <f>data!L486</f>
        <v>5.6176371574401864</v>
      </c>
      <c r="L486" s="7">
        <f>data!M486</f>
        <v>0.35918554663658142</v>
      </c>
      <c r="M486" s="7">
        <f>data!N486</f>
        <v>0.24846747517585749</v>
      </c>
      <c r="N486" s="32">
        <f>data!O486</f>
        <v>1.0196437835693359</v>
      </c>
      <c r="O486" s="31">
        <f>data!P486</f>
        <v>5.533970832824707</v>
      </c>
      <c r="P486" s="7">
        <f>data!Q486</f>
        <v>0.56297004222869873</v>
      </c>
      <c r="Q486" s="7">
        <f>data!R486</f>
        <v>0.39880359172821039</v>
      </c>
      <c r="R486" s="32">
        <f>data!S486</f>
        <v>1.299895048141479</v>
      </c>
      <c r="S486" s="7">
        <f t="shared" si="7"/>
        <v>6.6946264981964267</v>
      </c>
      <c r="T486" s="52">
        <f>data!F486</f>
        <v>1</v>
      </c>
      <c r="U486" s="34">
        <f>data!G486</f>
        <v>90</v>
      </c>
      <c r="V486" s="10" t="str">
        <f>VLOOKUP(A486,fantacalcio!A:N,4, FALSE)</f>
        <v>A</v>
      </c>
    </row>
    <row r="487" spans="1:22" x14ac:dyDescent="0.25">
      <c r="A487" s="33" t="str">
        <f>data!A487</f>
        <v>Perilli</v>
      </c>
      <c r="B487" s="34" t="str">
        <f>data!B487</f>
        <v>P</v>
      </c>
      <c r="C487" s="10" t="str">
        <f>data!C487</f>
        <v>Verona</v>
      </c>
      <c r="D487" s="10" t="str">
        <f>data!D487</f>
        <v>Napoli</v>
      </c>
      <c r="E487" s="10">
        <f>data!E487</f>
        <v>1</v>
      </c>
      <c r="F487" s="31">
        <f>data!H487</f>
        <v>6.2396439638260874</v>
      </c>
      <c r="G487" s="32">
        <f>data!I487</f>
        <v>0.44055485725402832</v>
      </c>
      <c r="H487" s="31">
        <f>data!J487</f>
        <v>5.0265385070014688</v>
      </c>
      <c r="I487" s="32">
        <f>data!K487</f>
        <v>0.69613814353942871</v>
      </c>
      <c r="J487" s="7">
        <f>IF(data!T487 &gt; 0,data!T487,"")</f>
        <v>33.974462747573853</v>
      </c>
      <c r="K487" s="31">
        <f>data!L487</f>
        <v>6.127556324005127</v>
      </c>
      <c r="L487" s="7">
        <f>data!M487</f>
        <v>0.48241165280342102</v>
      </c>
      <c r="M487" s="7">
        <f>data!N487</f>
        <v>0.17120528221130371</v>
      </c>
      <c r="N487" s="32">
        <f>data!O487</f>
        <v>1.156879186630249</v>
      </c>
      <c r="O487" s="31">
        <f>data!P487</f>
        <v>5.3446259498596191</v>
      </c>
      <c r="P487" s="7">
        <f>data!Q487</f>
        <v>1.009654760360718</v>
      </c>
      <c r="Q487" s="7">
        <f>data!R487</f>
        <v>-0.23059211671352389</v>
      </c>
      <c r="R487" s="32">
        <f>data!S487</f>
        <v>0.99962961673736572</v>
      </c>
      <c r="S487" s="7">
        <f t="shared" si="7"/>
        <v>3.6342622199226113</v>
      </c>
      <c r="T487" s="52">
        <f>data!F487</f>
        <v>0</v>
      </c>
      <c r="U487" s="34">
        <f>data!G487</f>
        <v>5</v>
      </c>
      <c r="V487" s="10" t="str">
        <f>VLOOKUP(A487,fantacalcio!A:N,4, FALSE)</f>
        <v>Por</v>
      </c>
    </row>
    <row r="488" spans="1:22" x14ac:dyDescent="0.25">
      <c r="A488" s="33" t="str">
        <f>data!A488</f>
        <v>Montipo'</v>
      </c>
      <c r="B488" s="34" t="str">
        <f>data!B488</f>
        <v>P</v>
      </c>
      <c r="C488" s="10" t="str">
        <f>data!C488</f>
        <v>Verona</v>
      </c>
      <c r="D488" s="10" t="str">
        <f>data!D488</f>
        <v>Napoli</v>
      </c>
      <c r="E488" s="10">
        <f>data!E488</f>
        <v>1</v>
      </c>
      <c r="F488" s="31">
        <f>data!H488</f>
        <v>6.2243075270350197</v>
      </c>
      <c r="G488" s="32">
        <f>data!I488</f>
        <v>0.45020699501037598</v>
      </c>
      <c r="H488" s="31">
        <f>data!J488</f>
        <v>4.9272717430024544</v>
      </c>
      <c r="I488" s="32">
        <f>data!K488</f>
        <v>0.67864143848419189</v>
      </c>
      <c r="J488" s="7">
        <f>IF(data!T488 &gt; 0,data!T488,"")</f>
        <v>20.204265415668491</v>
      </c>
      <c r="K488" s="31">
        <f>data!L488</f>
        <v>6.1184787750244141</v>
      </c>
      <c r="L488" s="7">
        <f>data!M488</f>
        <v>0.49750816822052002</v>
      </c>
      <c r="M488" s="7">
        <f>data!N488</f>
        <v>0.1568911075592041</v>
      </c>
      <c r="N488" s="32">
        <f>data!O488</f>
        <v>1.152222871780396</v>
      </c>
      <c r="O488" s="31">
        <f>data!P488</f>
        <v>5.1763033866882324</v>
      </c>
      <c r="P488" s="7">
        <f>data!Q488</f>
        <v>1.00452709197998</v>
      </c>
      <c r="Q488" s="7">
        <f>data!R488</f>
        <v>-0.18207637965679169</v>
      </c>
      <c r="R488" s="32">
        <f>data!S488</f>
        <v>1.0061407089233401</v>
      </c>
      <c r="S488" s="7">
        <f t="shared" si="7"/>
        <v>3.5699888660340706</v>
      </c>
      <c r="T488" s="52">
        <f>data!F488</f>
        <v>1</v>
      </c>
      <c r="U488" s="34">
        <f>data!G488</f>
        <v>90</v>
      </c>
      <c r="V488" s="10" t="str">
        <f>VLOOKUP(A488,fantacalcio!A:N,4, FALSE)</f>
        <v>Por</v>
      </c>
    </row>
    <row r="489" spans="1:22" x14ac:dyDescent="0.25">
      <c r="A489" s="33" t="str">
        <f>data!A489</f>
        <v>Doig</v>
      </c>
      <c r="B489" s="34" t="str">
        <f>data!B489</f>
        <v>D</v>
      </c>
      <c r="C489" s="10" t="str">
        <f>data!C489</f>
        <v>Verona</v>
      </c>
      <c r="D489" s="10" t="str">
        <f>data!D489</f>
        <v>Napoli</v>
      </c>
      <c r="E489" s="10">
        <f>data!E489</f>
        <v>1</v>
      </c>
      <c r="F489" s="31">
        <f>data!H489</f>
        <v>5.8733533236421653</v>
      </c>
      <c r="G489" s="32">
        <f>data!I489</f>
        <v>0.56523442268371582</v>
      </c>
      <c r="H489" s="31">
        <f>data!J489</f>
        <v>6.0432956403928264</v>
      </c>
      <c r="I489" s="32">
        <f>data!K489</f>
        <v>0.74303340911865234</v>
      </c>
      <c r="J489" s="7" t="str">
        <f>IF(data!T489 &gt; 0,data!T489,"")</f>
        <v/>
      </c>
      <c r="K489" s="31">
        <f>data!L489</f>
        <v>5.8487286567687988</v>
      </c>
      <c r="L489" s="7">
        <f>data!M489</f>
        <v>0.65284597873687744</v>
      </c>
      <c r="M489" s="7">
        <f>data!N489</f>
        <v>2.769874781370163E-2</v>
      </c>
      <c r="N489" s="32">
        <f>data!O489</f>
        <v>0.83634495735168457</v>
      </c>
      <c r="O489" s="31">
        <f>data!P489</f>
        <v>5.618690013885498</v>
      </c>
      <c r="P489" s="7">
        <f>data!Q489</f>
        <v>1.082361698150635</v>
      </c>
      <c r="Q489" s="7">
        <f>data!R489</f>
        <v>0.28539669513702393</v>
      </c>
      <c r="R489" s="32">
        <f>data!S489</f>
        <v>1.2998872995376589</v>
      </c>
      <c r="S489" s="7">
        <f t="shared" si="7"/>
        <v>7.5293624586301311</v>
      </c>
      <c r="T489" s="52">
        <f>data!F489</f>
        <v>0</v>
      </c>
      <c r="U489" s="34">
        <f>data!G489</f>
        <v>0</v>
      </c>
      <c r="V489" s="10" t="str">
        <f>VLOOKUP(A489,fantacalcio!A:N,4, FALSE)</f>
        <v>Ds;E</v>
      </c>
    </row>
    <row r="490" spans="1:22" x14ac:dyDescent="0.25">
      <c r="A490" s="33" t="str">
        <f>data!A490</f>
        <v>Cabal</v>
      </c>
      <c r="B490" s="34" t="str">
        <f>data!B490</f>
        <v>D</v>
      </c>
      <c r="C490" s="10" t="str">
        <f>data!C490</f>
        <v>Verona</v>
      </c>
      <c r="D490" s="10" t="str">
        <f>data!D490</f>
        <v>Napoli</v>
      </c>
      <c r="E490" s="10">
        <f>data!E490</f>
        <v>1</v>
      </c>
      <c r="F490" s="31">
        <f>data!H490</f>
        <v>5.9631473421139152</v>
      </c>
      <c r="G490" s="32">
        <f>data!I490</f>
        <v>0.3722386360168457</v>
      </c>
      <c r="H490" s="31">
        <f>data!J490</f>
        <v>5.9949576468785306</v>
      </c>
      <c r="I490" s="32">
        <f>data!K490</f>
        <v>0.45366668701171881</v>
      </c>
      <c r="J490" s="7" t="str">
        <f>IF(data!T490 &gt; 0,data!T490,"")</f>
        <v/>
      </c>
      <c r="K490" s="31">
        <f>data!L490</f>
        <v>6.0300760269165039</v>
      </c>
      <c r="L490" s="7">
        <f>data!M490</f>
        <v>0.45554852485656738</v>
      </c>
      <c r="M490" s="7">
        <f>data!N490</f>
        <v>-0.1082503795623779</v>
      </c>
      <c r="N490" s="32">
        <f>data!O490</f>
        <v>0.99902421236038208</v>
      </c>
      <c r="O490" s="31">
        <f>data!P490</f>
        <v>5.9211359024047852</v>
      </c>
      <c r="P490" s="7">
        <f>data!Q490</f>
        <v>0.74919569492340088</v>
      </c>
      <c r="Q490" s="7">
        <f>data!R490</f>
        <v>7.3229372501373291E-2</v>
      </c>
      <c r="R490" s="32">
        <f>data!S490</f>
        <v>1.299859285354614</v>
      </c>
      <c r="S490" s="7">
        <f t="shared" si="7"/>
        <v>6.9022910209019681</v>
      </c>
      <c r="T490" s="52">
        <f>data!F490</f>
        <v>0</v>
      </c>
      <c r="U490" s="34">
        <f>data!G490</f>
        <v>0</v>
      </c>
      <c r="V490" s="10" t="str">
        <f>VLOOKUP(A490,fantacalcio!A:N,4, FALSE)</f>
        <v>Ds;Dc</v>
      </c>
    </row>
    <row r="491" spans="1:22" x14ac:dyDescent="0.25">
      <c r="A491" s="33" t="str">
        <f>data!A491</f>
        <v>Terracciano F.</v>
      </c>
      <c r="B491" s="34" t="str">
        <f>data!B491</f>
        <v>D</v>
      </c>
      <c r="C491" s="10" t="str">
        <f>data!C491</f>
        <v>Verona</v>
      </c>
      <c r="D491" s="10" t="str">
        <f>data!D491</f>
        <v>Napoli</v>
      </c>
      <c r="E491" s="10">
        <f>data!E491</f>
        <v>1</v>
      </c>
      <c r="F491" s="31">
        <f>data!H491</f>
        <v>5.8977585833416413</v>
      </c>
      <c r="G491" s="32">
        <f>data!I491</f>
        <v>0.40615701675415039</v>
      </c>
      <c r="H491" s="31">
        <f>data!J491</f>
        <v>5.8644003913387994</v>
      </c>
      <c r="I491" s="32">
        <f>data!K491</f>
        <v>0.42635226249694819</v>
      </c>
      <c r="J491" s="7" t="str">
        <f>IF(data!T491 &gt; 0,data!T491,"")</f>
        <v/>
      </c>
      <c r="K491" s="31">
        <f>data!L491</f>
        <v>5.9977912902832031</v>
      </c>
      <c r="L491" s="7">
        <f>data!M491</f>
        <v>0.50045430660247803</v>
      </c>
      <c r="M491" s="7">
        <f>data!N491</f>
        <v>-0.14698255062103269</v>
      </c>
      <c r="N491" s="32">
        <f>data!O491</f>
        <v>0.98466283082962036</v>
      </c>
      <c r="O491" s="31">
        <f>data!P491</f>
        <v>5.9002060890197754</v>
      </c>
      <c r="P491" s="7">
        <f>data!Q491</f>
        <v>0.73240774869918823</v>
      </c>
      <c r="Q491" s="7">
        <f>data!R491</f>
        <v>-3.6373883485794067E-2</v>
      </c>
      <c r="R491" s="32">
        <f>data!S491</f>
        <v>1.299836277961731</v>
      </c>
      <c r="S491" s="7">
        <f t="shared" si="7"/>
        <v>6.7171049163326959</v>
      </c>
      <c r="T491" s="52">
        <f>data!F491</f>
        <v>0.35</v>
      </c>
      <c r="U491" s="34">
        <f>data!G491</f>
        <v>55</v>
      </c>
      <c r="V491" s="10" t="str">
        <f>VLOOKUP(A491,fantacalcio!A:N,4, FALSE)</f>
        <v>Dd;E</v>
      </c>
    </row>
    <row r="492" spans="1:22" x14ac:dyDescent="0.25">
      <c r="A492" s="33" t="str">
        <f>data!A492</f>
        <v>Magnani</v>
      </c>
      <c r="B492" s="34" t="str">
        <f>data!B492</f>
        <v>D</v>
      </c>
      <c r="C492" s="10" t="str">
        <f>data!C492</f>
        <v>Verona</v>
      </c>
      <c r="D492" s="10" t="str">
        <f>data!D492</f>
        <v>Napoli</v>
      </c>
      <c r="E492" s="10">
        <f>data!E492</f>
        <v>1</v>
      </c>
      <c r="F492" s="31">
        <f>data!H492</f>
        <v>5.830551411938254</v>
      </c>
      <c r="G492" s="32">
        <f>data!I492</f>
        <v>0.51805663108825684</v>
      </c>
      <c r="H492" s="31">
        <f>data!J492</f>
        <v>5.8086918170574817</v>
      </c>
      <c r="I492" s="32">
        <f>data!K492</f>
        <v>0.59800839424133301</v>
      </c>
      <c r="J492" s="7" t="str">
        <f>IF(data!T492 &gt; 0,data!T492,"")</f>
        <v/>
      </c>
      <c r="K492" s="31">
        <f>data!L492</f>
        <v>5.9785232543945313</v>
      </c>
      <c r="L492" s="7">
        <f>data!M492</f>
        <v>0.63079172372817993</v>
      </c>
      <c r="M492" s="7">
        <f>data!N492</f>
        <v>-0.1719211935997009</v>
      </c>
      <c r="N492" s="32">
        <f>data!O492</f>
        <v>0.89356005191802979</v>
      </c>
      <c r="O492" s="31">
        <f>data!P492</f>
        <v>5.782738208770752</v>
      </c>
      <c r="P492" s="7">
        <f>data!Q492</f>
        <v>1.0093425512313841</v>
      </c>
      <c r="Q492" s="7">
        <f>data!R492</f>
        <v>1.9131407141685489E-2</v>
      </c>
      <c r="R492" s="32">
        <f>data!S492</f>
        <v>1.2998547554016111</v>
      </c>
      <c r="S492" s="7">
        <f t="shared" si="7"/>
        <v>7.0047086055401477</v>
      </c>
      <c r="T492" s="52">
        <f>data!F492</f>
        <v>1</v>
      </c>
      <c r="U492" s="34">
        <f>data!G492</f>
        <v>90</v>
      </c>
      <c r="V492" s="10" t="str">
        <f>VLOOKUP(A492,fantacalcio!A:N,4, FALSE)</f>
        <v>Dc</v>
      </c>
    </row>
    <row r="493" spans="1:22" x14ac:dyDescent="0.25">
      <c r="A493" s="33" t="str">
        <f>data!A493</f>
        <v>Dawidowicz</v>
      </c>
      <c r="B493" s="34" t="str">
        <f>data!B493</f>
        <v>D</v>
      </c>
      <c r="C493" s="10" t="str">
        <f>data!C493</f>
        <v>Verona</v>
      </c>
      <c r="D493" s="10" t="str">
        <f>data!D493</f>
        <v>Napoli</v>
      </c>
      <c r="E493" s="10">
        <f>data!E493</f>
        <v>1</v>
      </c>
      <c r="F493" s="31">
        <f>data!H493</f>
        <v>5.8436067720682301</v>
      </c>
      <c r="G493" s="32">
        <f>data!I493</f>
        <v>0.39478063583374018</v>
      </c>
      <c r="H493" s="31">
        <f>data!J493</f>
        <v>5.7931248114440166</v>
      </c>
      <c r="I493" s="32">
        <f>data!K493</f>
        <v>0.44527220726013178</v>
      </c>
      <c r="J493" s="7" t="str">
        <f>IF(data!T493 &gt; 0,data!T493,"")</f>
        <v/>
      </c>
      <c r="K493" s="31">
        <f>data!L493</f>
        <v>5.9411354064941406</v>
      </c>
      <c r="L493" s="7">
        <f>data!M493</f>
        <v>0.48652681708335882</v>
      </c>
      <c r="M493" s="7">
        <f>data!N493</f>
        <v>-0.14740429818630221</v>
      </c>
      <c r="N493" s="32">
        <f>data!O493</f>
        <v>0.98516535758972168</v>
      </c>
      <c r="O493" s="31">
        <f>data!P493</f>
        <v>5.8396039009094238</v>
      </c>
      <c r="P493" s="7">
        <f>data!Q493</f>
        <v>0.76668864488601685</v>
      </c>
      <c r="Q493" s="7">
        <f>data!R493</f>
        <v>-4.5096457004547119E-2</v>
      </c>
      <c r="R493" s="32">
        <f>data!S493</f>
        <v>1.299838781356812</v>
      </c>
      <c r="S493" s="7">
        <f t="shared" si="7"/>
        <v>6.6836692259642803</v>
      </c>
      <c r="T493" s="52">
        <f>data!F493</f>
        <v>0</v>
      </c>
      <c r="U493" s="34">
        <f>data!G493</f>
        <v>0</v>
      </c>
      <c r="V493" s="10" t="str">
        <f>VLOOKUP(A493,fantacalcio!A:N,4, FALSE)</f>
        <v>Dc</v>
      </c>
    </row>
    <row r="494" spans="1:22" x14ac:dyDescent="0.25">
      <c r="A494" s="33" t="str">
        <f>data!A494</f>
        <v>Hien</v>
      </c>
      <c r="B494" s="34" t="str">
        <f>data!B494</f>
        <v>D</v>
      </c>
      <c r="C494" s="10" t="str">
        <f>data!C494</f>
        <v>Verona</v>
      </c>
      <c r="D494" s="10" t="str">
        <f>data!D494</f>
        <v>Napoli</v>
      </c>
      <c r="E494" s="10">
        <f>data!E494</f>
        <v>1</v>
      </c>
      <c r="F494" s="31">
        <f>data!H494</f>
        <v>5.7904964818596572</v>
      </c>
      <c r="G494" s="32">
        <f>data!I494</f>
        <v>0.4828648567199707</v>
      </c>
      <c r="H494" s="31">
        <f>data!J494</f>
        <v>5.6963440504512368</v>
      </c>
      <c r="I494" s="32">
        <f>data!K494</f>
        <v>0.51307201385498047</v>
      </c>
      <c r="J494" s="7" t="str">
        <f>IF(data!T494 &gt; 0,data!T494,"")</f>
        <v/>
      </c>
      <c r="K494" s="31">
        <f>data!L494</f>
        <v>5.9745817184448242</v>
      </c>
      <c r="L494" s="7">
        <f>data!M494</f>
        <v>0.59725326299667358</v>
      </c>
      <c r="M494" s="7">
        <f>data!N494</f>
        <v>-0.22540262341499329</v>
      </c>
      <c r="N494" s="32">
        <f>data!O494</f>
        <v>0.93325811624526978</v>
      </c>
      <c r="O494" s="31">
        <f>data!P494</f>
        <v>5.8488049507141113</v>
      </c>
      <c r="P494" s="7">
        <f>data!Q494</f>
        <v>0.89732211828231812</v>
      </c>
      <c r="Q494" s="7">
        <f>data!R494</f>
        <v>-0.12591627240180969</v>
      </c>
      <c r="R494" s="32">
        <f>data!S494</f>
        <v>1.29982590675354</v>
      </c>
      <c r="S494" s="7">
        <f t="shared" si="7"/>
        <v>6.7224880781611978</v>
      </c>
      <c r="T494" s="52">
        <f>data!F494</f>
        <v>0</v>
      </c>
      <c r="U494" s="34">
        <f>data!G494</f>
        <v>0</v>
      </c>
      <c r="V494" s="10" t="str">
        <f>VLOOKUP(A494,fantacalcio!A:N,4, FALSE)</f>
        <v>Dc</v>
      </c>
    </row>
    <row r="495" spans="1:22" x14ac:dyDescent="0.25">
      <c r="A495" s="33" t="str">
        <f>data!A495</f>
        <v>Faraoni</v>
      </c>
      <c r="B495" s="34" t="str">
        <f>data!B495</f>
        <v>D</v>
      </c>
      <c r="C495" s="10" t="str">
        <f>data!C495</f>
        <v>Verona</v>
      </c>
      <c r="D495" s="10" t="str">
        <f>data!D495</f>
        <v>Napoli</v>
      </c>
      <c r="E495" s="10">
        <f>data!E495</f>
        <v>1</v>
      </c>
      <c r="F495" s="31">
        <f>data!H495</f>
        <v>5.7102261995239258</v>
      </c>
      <c r="G495" s="32">
        <f>data!I495</f>
        <v>0.36045575141906738</v>
      </c>
      <c r="H495" s="31">
        <f>data!J495</f>
        <v>5.6740751738360444</v>
      </c>
      <c r="I495" s="32">
        <f>data!K495</f>
        <v>0.3807060718536377</v>
      </c>
      <c r="J495" s="7" t="str">
        <f>IF(data!T495 &gt; 0,data!T495,"")</f>
        <v/>
      </c>
      <c r="K495" s="31">
        <f>data!L495</f>
        <v>5.6555495262145996</v>
      </c>
      <c r="L495" s="7">
        <f>data!M495</f>
        <v>0.41024437546730042</v>
      </c>
      <c r="M495" s="7">
        <f>data!N495</f>
        <v>9.8277710378170013E-2</v>
      </c>
      <c r="N495" s="32">
        <f>data!O495</f>
        <v>1.0152308940887449</v>
      </c>
      <c r="O495" s="31">
        <f>data!P495</f>
        <v>5.5353927612304688</v>
      </c>
      <c r="P495" s="7">
        <f>data!Q495</f>
        <v>0.5977509617805481</v>
      </c>
      <c r="Q495" s="7">
        <f>data!R495</f>
        <v>0.17126619815826419</v>
      </c>
      <c r="R495" s="32">
        <f>data!S495</f>
        <v>1.2998578548431401</v>
      </c>
      <c r="S495" s="7">
        <f t="shared" si="7"/>
        <v>6.4354873175433198</v>
      </c>
      <c r="T495" s="52">
        <f>data!F495</f>
        <v>0.65</v>
      </c>
      <c r="U495" s="34">
        <f>data!G495</f>
        <v>65</v>
      </c>
      <c r="V495" s="10" t="str">
        <f>VLOOKUP(A495,fantacalcio!A:N,4, FALSE)</f>
        <v>Dd;E</v>
      </c>
    </row>
    <row r="496" spans="1:22" x14ac:dyDescent="0.25">
      <c r="A496" s="33" t="str">
        <f>data!A496</f>
        <v>Coppola D.</v>
      </c>
      <c r="B496" s="34" t="str">
        <f>data!B496</f>
        <v>D</v>
      </c>
      <c r="C496" s="10" t="str">
        <f>data!C496</f>
        <v>Verona</v>
      </c>
      <c r="D496" s="10" t="str">
        <f>data!D496</f>
        <v>Napoli</v>
      </c>
      <c r="E496" s="10">
        <f>data!E496</f>
        <v>1</v>
      </c>
      <c r="F496" s="31">
        <f>data!H496</f>
        <v>5.7056447724804373</v>
      </c>
      <c r="G496" s="32">
        <f>data!I496</f>
        <v>0.38689374923706049</v>
      </c>
      <c r="H496" s="31">
        <f>data!J496</f>
        <v>5.6186284414890624</v>
      </c>
      <c r="I496" s="32">
        <f>data!K496</f>
        <v>0.37769389152526861</v>
      </c>
      <c r="J496" s="7" t="str">
        <f>IF(data!T496 &gt; 0,data!T496,"")</f>
        <v/>
      </c>
      <c r="K496" s="31">
        <f>data!L496</f>
        <v>5.7817950248718262</v>
      </c>
      <c r="L496" s="7">
        <f>data!M496</f>
        <v>0.47440972924232477</v>
      </c>
      <c r="M496" s="7">
        <f>data!N496</f>
        <v>-0.1182131394743919</v>
      </c>
      <c r="N496" s="32">
        <f>data!O496</f>
        <v>0.99547749757766724</v>
      </c>
      <c r="O496" s="31">
        <f>data!P496</f>
        <v>5.6883044242858887</v>
      </c>
      <c r="P496" s="7">
        <f>data!Q496</f>
        <v>0.65545076131820679</v>
      </c>
      <c r="Q496" s="7">
        <f>data!R496</f>
        <v>-7.8982755541801453E-2</v>
      </c>
      <c r="R496" s="32">
        <f>data!S496</f>
        <v>1.29982590675354</v>
      </c>
      <c r="S496" s="7">
        <f t="shared" si="7"/>
        <v>6.3740162245395995</v>
      </c>
      <c r="T496" s="52">
        <f>data!F496</f>
        <v>1</v>
      </c>
      <c r="U496" s="34">
        <f>data!G496</f>
        <v>90</v>
      </c>
      <c r="V496" s="10" t="str">
        <f>VLOOKUP(A496,fantacalcio!A:N,4, FALSE)</f>
        <v>Dc</v>
      </c>
    </row>
    <row r="497" spans="1:22" x14ac:dyDescent="0.25">
      <c r="A497" s="33" t="str">
        <f>data!A497</f>
        <v>Gunter</v>
      </c>
      <c r="B497" s="34" t="str">
        <f>data!B497</f>
        <v>D</v>
      </c>
      <c r="C497" s="10" t="str">
        <f>data!C497</f>
        <v>Verona</v>
      </c>
      <c r="D497" s="10" t="str">
        <f>data!D497</f>
        <v>Napoli</v>
      </c>
      <c r="E497" s="10">
        <f>data!E497</f>
        <v>1</v>
      </c>
      <c r="F497" s="31">
        <f>data!H497</f>
        <v>5.6361877526979347</v>
      </c>
      <c r="G497" s="32">
        <f>data!I497</f>
        <v>0.58097267150878906</v>
      </c>
      <c r="H497" s="31">
        <f>data!J497</f>
        <v>5.5330221638531363</v>
      </c>
      <c r="I497" s="32">
        <f>data!K497</f>
        <v>0.61822676658630371</v>
      </c>
      <c r="J497" s="7" t="str">
        <f>IF(data!T497 &gt; 0,data!T497,"")</f>
        <v/>
      </c>
      <c r="K497" s="31">
        <f>data!L497</f>
        <v>5.7999987602233887</v>
      </c>
      <c r="L497" s="7">
        <f>data!M497</f>
        <v>0.70135092735290527</v>
      </c>
      <c r="M497" s="7">
        <f>data!N497</f>
        <v>-0.17099049687385559</v>
      </c>
      <c r="N497" s="32">
        <f>data!O497</f>
        <v>0.8462403416633606</v>
      </c>
      <c r="O497" s="31">
        <f>data!P497</f>
        <v>5.5824065208435059</v>
      </c>
      <c r="P497" s="7">
        <f>data!Q497</f>
        <v>1.061600923538208</v>
      </c>
      <c r="Q497" s="7">
        <f>data!R497</f>
        <v>-3.4673124551773071E-2</v>
      </c>
      <c r="R497" s="32">
        <f>data!S497</f>
        <v>1.299848318099976</v>
      </c>
      <c r="S497" s="7">
        <f t="shared" si="7"/>
        <v>6.7694756970257437</v>
      </c>
      <c r="T497" s="52">
        <f>data!F497</f>
        <v>0</v>
      </c>
      <c r="U497" s="34">
        <f>data!G497</f>
        <v>0</v>
      </c>
      <c r="V497" s="10" t="str">
        <f>VLOOKUP(A497,fantacalcio!A:N,4, FALSE)</f>
        <v>Dc</v>
      </c>
    </row>
    <row r="498" spans="1:22" x14ac:dyDescent="0.25">
      <c r="A498" s="33" t="str">
        <f>data!A498</f>
        <v>Amione</v>
      </c>
      <c r="B498" s="34" t="str">
        <f>data!B498</f>
        <v>D</v>
      </c>
      <c r="C498" s="10" t="str">
        <f>data!C498</f>
        <v>Verona</v>
      </c>
      <c r="D498" s="10" t="str">
        <f>data!D498</f>
        <v>Napoli</v>
      </c>
      <c r="E498" s="10">
        <f>data!E498</f>
        <v>1</v>
      </c>
      <c r="F498" s="31">
        <f>data!H498</f>
        <v>5.5879579101155024</v>
      </c>
      <c r="G498" s="32">
        <f>data!I498</f>
        <v>0.54215836524963379</v>
      </c>
      <c r="H498" s="31">
        <f>data!J498</f>
        <v>5.5207183206108343</v>
      </c>
      <c r="I498" s="32">
        <f>data!K498</f>
        <v>0.57269716262817383</v>
      </c>
      <c r="J498" s="7" t="str">
        <f>IF(data!T498 &gt; 0,data!T498,"")</f>
        <v/>
      </c>
      <c r="K498" s="31">
        <f>data!L498</f>
        <v>5.6762866973876953</v>
      </c>
      <c r="L498" s="7">
        <f>data!M498</f>
        <v>0.64892345666885376</v>
      </c>
      <c r="M498" s="7">
        <f>data!N498</f>
        <v>-9.9955551326274872E-2</v>
      </c>
      <c r="N498" s="32">
        <f>data!O498</f>
        <v>0.87255537509918213</v>
      </c>
      <c r="O498" s="31">
        <f>data!P498</f>
        <v>5.4986906051635742</v>
      </c>
      <c r="P498" s="7">
        <f>data!Q498</f>
        <v>0.96738290786743164</v>
      </c>
      <c r="Q498" s="7">
        <f>data!R498</f>
        <v>1.6940504312515259E-2</v>
      </c>
      <c r="R498" s="32">
        <f>data!S498</f>
        <v>1.29984986782074</v>
      </c>
      <c r="S498" s="7">
        <f t="shared" si="7"/>
        <v>6.666112645867182</v>
      </c>
      <c r="T498" s="52">
        <f>data!F498</f>
        <v>1</v>
      </c>
      <c r="U498" s="34">
        <f>data!G498</f>
        <v>80</v>
      </c>
      <c r="V498" s="10" t="str">
        <f>VLOOKUP(A498,fantacalcio!A:N,4, FALSE)</f>
        <v>Ds;Dc</v>
      </c>
    </row>
    <row r="499" spans="1:22" x14ac:dyDescent="0.25">
      <c r="A499" s="33" t="str">
        <f>data!A499</f>
        <v>Duda</v>
      </c>
      <c r="B499" s="34" t="str">
        <f>data!B499</f>
        <v>C</v>
      </c>
      <c r="C499" s="10" t="str">
        <f>data!C499</f>
        <v>Verona</v>
      </c>
      <c r="D499" s="10" t="str">
        <f>data!D499</f>
        <v>Napoli</v>
      </c>
      <c r="E499" s="10">
        <f>data!E499</f>
        <v>1</v>
      </c>
      <c r="F499" s="31">
        <f>data!H499</f>
        <v>6.1977600888048832</v>
      </c>
      <c r="G499" s="32">
        <f>data!I499</f>
        <v>0.55251812934875488</v>
      </c>
      <c r="H499" s="31">
        <f>data!J499</f>
        <v>6.7319643133869516</v>
      </c>
      <c r="I499" s="32">
        <f>data!K499</f>
        <v>1.0409202575683589</v>
      </c>
      <c r="J499" s="7" t="str">
        <f>IF(data!T499 &gt; 0,data!T499,"")</f>
        <v/>
      </c>
      <c r="K499" s="31">
        <f>data!L499</f>
        <v>6.0500426292419434</v>
      </c>
      <c r="L499" s="7">
        <f>data!M499</f>
        <v>0.60874122381210327</v>
      </c>
      <c r="M499" s="7">
        <f>data!N499</f>
        <v>0.17737257480621341</v>
      </c>
      <c r="N499" s="32">
        <f>data!O499</f>
        <v>0.79182183742523193</v>
      </c>
      <c r="O499" s="31">
        <f>data!P499</f>
        <v>5.754216194152832</v>
      </c>
      <c r="P499" s="7">
        <f>data!Q499</f>
        <v>1.199119925498962</v>
      </c>
      <c r="Q499" s="7">
        <f>data!R499</f>
        <v>0.55695229768753052</v>
      </c>
      <c r="R499" s="32">
        <f>data!S499</f>
        <v>1.299923181533813</v>
      </c>
      <c r="S499" s="7">
        <f t="shared" si="7"/>
        <v>8.8138048285236685</v>
      </c>
      <c r="T499" s="52">
        <f>data!F499</f>
        <v>1</v>
      </c>
      <c r="U499" s="34">
        <f>data!G499</f>
        <v>90</v>
      </c>
      <c r="V499" s="10" t="str">
        <f>VLOOKUP(A499,fantacalcio!A:N,4, FALSE)</f>
        <v>C;T</v>
      </c>
    </row>
    <row r="500" spans="1:22" x14ac:dyDescent="0.25">
      <c r="A500" s="33" t="str">
        <f>data!A500</f>
        <v>Lazovic</v>
      </c>
      <c r="B500" s="34" t="str">
        <f>data!B500</f>
        <v>C</v>
      </c>
      <c r="C500" s="10" t="str">
        <f>data!C500</f>
        <v>Verona</v>
      </c>
      <c r="D500" s="10" t="str">
        <f>data!D500</f>
        <v>Napoli</v>
      </c>
      <c r="E500" s="10">
        <f>data!E500</f>
        <v>1</v>
      </c>
      <c r="F500" s="31">
        <f>data!H500</f>
        <v>6.014286464426486</v>
      </c>
      <c r="G500" s="32">
        <f>data!I500</f>
        <v>0.43372082710266108</v>
      </c>
      <c r="H500" s="31">
        <f>data!J500</f>
        <v>6.2688710265541134</v>
      </c>
      <c r="I500" s="32">
        <f>data!K500</f>
        <v>0.66289806365966797</v>
      </c>
      <c r="J500" s="7" t="str">
        <f>IF(data!T500 &gt; 0,data!T500,"")</f>
        <v/>
      </c>
      <c r="K500" s="31">
        <f>data!L500</f>
        <v>5.9079670906066886</v>
      </c>
      <c r="L500" s="7">
        <f>data!M500</f>
        <v>0.4793449342250824</v>
      </c>
      <c r="M500" s="7">
        <f>data!N500</f>
        <v>0.16268518567085269</v>
      </c>
      <c r="N500" s="32">
        <f>data!O500</f>
        <v>0.9096074104309082</v>
      </c>
      <c r="O500" s="31">
        <f>data!P500</f>
        <v>5.727696418762207</v>
      </c>
      <c r="P500" s="7">
        <f>data!Q500</f>
        <v>0.84348481893539429</v>
      </c>
      <c r="Q500" s="7">
        <f>data!R500</f>
        <v>0.45122158527374268</v>
      </c>
      <c r="R500" s="32">
        <f>data!S500</f>
        <v>1.299906969070435</v>
      </c>
      <c r="S500" s="7">
        <f t="shared" si="7"/>
        <v>7.5946671538734494</v>
      </c>
      <c r="T500" s="52">
        <f>data!F500</f>
        <v>1</v>
      </c>
      <c r="U500" s="34">
        <f>data!G500</f>
        <v>90</v>
      </c>
      <c r="V500" s="10" t="str">
        <f>VLOOKUP(A500,fantacalcio!A:N,4, FALSE)</f>
        <v>E;W</v>
      </c>
    </row>
    <row r="501" spans="1:22" x14ac:dyDescent="0.25">
      <c r="A501" s="33" t="str">
        <f>data!A501</f>
        <v>Saponara</v>
      </c>
      <c r="B501" s="34" t="str">
        <f>data!B501</f>
        <v>C</v>
      </c>
      <c r="C501" s="10" t="str">
        <f>data!C501</f>
        <v>Verona</v>
      </c>
      <c r="D501" s="10" t="str">
        <f>data!D501</f>
        <v>Napoli</v>
      </c>
      <c r="E501" s="10">
        <f>data!E501</f>
        <v>1</v>
      </c>
      <c r="F501" s="31">
        <f>data!H501</f>
        <v>5.9206401771757111</v>
      </c>
      <c r="G501" s="32">
        <f>data!I501</f>
        <v>0.36055207252502441</v>
      </c>
      <c r="H501" s="31">
        <f>data!J501</f>
        <v>6.1065408819960707</v>
      </c>
      <c r="I501" s="32">
        <f>data!K501</f>
        <v>0.51915693283081055</v>
      </c>
      <c r="J501" s="7" t="str">
        <f>IF(data!T501 &gt; 0,data!T501,"")</f>
        <v/>
      </c>
      <c r="K501" s="31">
        <f>data!L501</f>
        <v>5.8182578086853027</v>
      </c>
      <c r="L501" s="7">
        <f>data!M501</f>
        <v>0.39235854148864752</v>
      </c>
      <c r="M501" s="7">
        <f>data!N501</f>
        <v>0.19143733382225039</v>
      </c>
      <c r="N501" s="32">
        <f>data!O501</f>
        <v>0.9906771183013916</v>
      </c>
      <c r="O501" s="31">
        <f>data!P501</f>
        <v>5.6607012748718262</v>
      </c>
      <c r="P501" s="7">
        <f>data!Q501</f>
        <v>0.64034140110015869</v>
      </c>
      <c r="Q501" s="7">
        <f>data!R501</f>
        <v>0.48537546396255488</v>
      </c>
      <c r="R501" s="32">
        <f>data!S501</f>
        <v>1.2999072074890139</v>
      </c>
      <c r="S501" s="7">
        <f t="shared" si="7"/>
        <v>7.1448547476576918</v>
      </c>
      <c r="T501" s="52">
        <f>data!F501</f>
        <v>0</v>
      </c>
      <c r="U501" s="34">
        <f>data!G501</f>
        <v>55</v>
      </c>
      <c r="V501" s="10" t="str">
        <f>VLOOKUP(A501,fantacalcio!A:N,4, FALSE)</f>
        <v>W;T</v>
      </c>
    </row>
    <row r="502" spans="1:22" x14ac:dyDescent="0.25">
      <c r="A502" s="33" t="str">
        <f>data!A502</f>
        <v>Tchatchoua</v>
      </c>
      <c r="B502" s="34" t="str">
        <f>data!B502</f>
        <v>C</v>
      </c>
      <c r="C502" s="10" t="str">
        <f>data!C502</f>
        <v>Verona</v>
      </c>
      <c r="D502" s="10" t="str">
        <f>data!D502</f>
        <v>Napoli</v>
      </c>
      <c r="E502" s="10">
        <f>data!E502</f>
        <v>1</v>
      </c>
      <c r="F502" s="31">
        <f>data!H502</f>
        <v>5.8708963366513016</v>
      </c>
      <c r="G502" s="32">
        <f>data!I502</f>
        <v>0.48576450347900391</v>
      </c>
      <c r="H502" s="31">
        <f>data!J502</f>
        <v>5.9876101673231732</v>
      </c>
      <c r="I502" s="32">
        <f>data!K502</f>
        <v>0.64401483535766602</v>
      </c>
      <c r="J502" s="7" t="str">
        <f>IF(data!T502 &gt; 0,data!T502,"")</f>
        <v/>
      </c>
      <c r="K502" s="31">
        <f>data!L502</f>
        <v>5.873685359954834</v>
      </c>
      <c r="L502" s="7">
        <f>data!M502</f>
        <v>0.56950592994689941</v>
      </c>
      <c r="M502" s="7">
        <f>data!N502</f>
        <v>-3.6041215062141418E-3</v>
      </c>
      <c r="N502" s="32">
        <f>data!O502</f>
        <v>0.90130245685577393</v>
      </c>
      <c r="O502" s="31">
        <f>data!P502</f>
        <v>5.6582112312316886</v>
      </c>
      <c r="P502" s="7">
        <f>data!Q502</f>
        <v>0.96151143312454224</v>
      </c>
      <c r="Q502" s="7">
        <f>data!R502</f>
        <v>0.2505359947681427</v>
      </c>
      <c r="R502" s="32">
        <f>data!S502</f>
        <v>1.2998809814453121</v>
      </c>
      <c r="S502" s="7">
        <f t="shared" si="7"/>
        <v>7.2756398380385052</v>
      </c>
      <c r="T502" s="52">
        <f>data!F502</f>
        <v>0</v>
      </c>
      <c r="U502" s="34">
        <f>data!G502</f>
        <v>50</v>
      </c>
      <c r="V502" s="10" t="str">
        <f>VLOOKUP(A502,fantacalcio!A:N,4, FALSE)</f>
        <v>W</v>
      </c>
    </row>
    <row r="503" spans="1:22" x14ac:dyDescent="0.25">
      <c r="A503" s="33" t="str">
        <f>data!A503</f>
        <v>Joselito</v>
      </c>
      <c r="B503" s="34" t="str">
        <f>data!B503</f>
        <v>C</v>
      </c>
      <c r="C503" s="10" t="str">
        <f>data!C503</f>
        <v>Verona</v>
      </c>
      <c r="D503" s="10" t="str">
        <f>data!D503</f>
        <v>Napoli</v>
      </c>
      <c r="E503" s="10">
        <f>data!E503</f>
        <v>1</v>
      </c>
      <c r="F503" s="31">
        <f>data!H503</f>
        <v>5.8708963366513016</v>
      </c>
      <c r="G503" s="32">
        <f>data!I503</f>
        <v>0.48576450347900391</v>
      </c>
      <c r="H503" s="31">
        <f>data!J503</f>
        <v>5.9876101673231732</v>
      </c>
      <c r="I503" s="32">
        <f>data!K503</f>
        <v>0.64401483535766602</v>
      </c>
      <c r="J503" s="7" t="str">
        <f>IF(data!T503 &gt; 0,data!T503,"")</f>
        <v/>
      </c>
      <c r="K503" s="31">
        <f>data!L503</f>
        <v>5.873685359954834</v>
      </c>
      <c r="L503" s="7">
        <f>data!M503</f>
        <v>0.56950592994689941</v>
      </c>
      <c r="M503" s="7">
        <f>data!N503</f>
        <v>-3.6041215062141418E-3</v>
      </c>
      <c r="N503" s="32">
        <f>data!O503</f>
        <v>0.90130245685577393</v>
      </c>
      <c r="O503" s="31">
        <f>data!P503</f>
        <v>5.6582112312316886</v>
      </c>
      <c r="P503" s="7">
        <f>data!Q503</f>
        <v>0.96151143312454224</v>
      </c>
      <c r="Q503" s="7">
        <f>data!R503</f>
        <v>0.2505359947681427</v>
      </c>
      <c r="R503" s="32">
        <f>data!S503</f>
        <v>1.2998809814453121</v>
      </c>
      <c r="S503" s="7">
        <f t="shared" si="7"/>
        <v>7.2756398380385052</v>
      </c>
      <c r="T503" s="52">
        <f>data!F503</f>
        <v>0</v>
      </c>
      <c r="U503" s="34">
        <f>data!G503</f>
        <v>20</v>
      </c>
      <c r="V503" s="10" t="str">
        <f>VLOOKUP(A503,fantacalcio!A:N,4, FALSE)</f>
        <v>M;C</v>
      </c>
    </row>
    <row r="504" spans="1:22" x14ac:dyDescent="0.25">
      <c r="A504" s="33" t="str">
        <f>data!A504</f>
        <v>Suslov</v>
      </c>
      <c r="B504" s="34" t="str">
        <f>data!B504</f>
        <v>C</v>
      </c>
      <c r="C504" s="10" t="str">
        <f>data!C504</f>
        <v>Verona</v>
      </c>
      <c r="D504" s="10" t="str">
        <f>data!D504</f>
        <v>Napoli</v>
      </c>
      <c r="E504" s="10">
        <f>data!E504</f>
        <v>1</v>
      </c>
      <c r="F504" s="31">
        <f>data!H504</f>
        <v>5.9397352718162981</v>
      </c>
      <c r="G504" s="32">
        <f>data!I504</f>
        <v>0.31740570068359381</v>
      </c>
      <c r="H504" s="31">
        <f>data!J504</f>
        <v>5.96861457652233</v>
      </c>
      <c r="I504" s="32">
        <f>data!K504</f>
        <v>0.37275838851928711</v>
      </c>
      <c r="J504" s="7" t="str">
        <f>IF(data!T504 &gt; 0,data!T504,"")</f>
        <v/>
      </c>
      <c r="K504" s="31">
        <f>data!L504</f>
        <v>5.9818949699401864</v>
      </c>
      <c r="L504" s="7">
        <f>data!M504</f>
        <v>0.38888448476791382</v>
      </c>
      <c r="M504" s="7">
        <f>data!N504</f>
        <v>-8.0076918005943298E-2</v>
      </c>
      <c r="N504" s="32">
        <f>data!O504</f>
        <v>1.055473327636719</v>
      </c>
      <c r="O504" s="31">
        <f>data!P504</f>
        <v>5.8957648277282706</v>
      </c>
      <c r="P504" s="7">
        <f>data!Q504</f>
        <v>0.61131429672241211</v>
      </c>
      <c r="Q504" s="7">
        <f>data!R504</f>
        <v>8.8502973318099976E-2</v>
      </c>
      <c r="R504" s="32">
        <f>data!S504</f>
        <v>1.2998566627502439</v>
      </c>
      <c r="S504" s="7">
        <f t="shared" si="7"/>
        <v>6.7141313535609042</v>
      </c>
      <c r="T504" s="52">
        <f>data!F504</f>
        <v>0.6</v>
      </c>
      <c r="U504" s="34">
        <f>data!G504</f>
        <v>60</v>
      </c>
      <c r="V504" s="10" t="str">
        <f>VLOOKUP(A504,fantacalcio!A:N,4, FALSE)</f>
        <v>C;W;T</v>
      </c>
    </row>
    <row r="505" spans="1:22" x14ac:dyDescent="0.25">
      <c r="A505" s="33" t="str">
        <f>data!A505</f>
        <v>Folorunsho</v>
      </c>
      <c r="B505" s="34" t="str">
        <f>data!B505</f>
        <v>C</v>
      </c>
      <c r="C505" s="10" t="str">
        <f>data!C505</f>
        <v>Verona</v>
      </c>
      <c r="D505" s="10" t="str">
        <f>data!D505</f>
        <v>Napoli</v>
      </c>
      <c r="E505" s="10">
        <f>data!E505</f>
        <v>1</v>
      </c>
      <c r="F505" s="31">
        <f>data!H505</f>
        <v>5.786907328237624</v>
      </c>
      <c r="G505" s="32">
        <f>data!I505</f>
        <v>0.43128705024719238</v>
      </c>
      <c r="H505" s="31">
        <f>data!J505</f>
        <v>5.854896269397516</v>
      </c>
      <c r="I505" s="32">
        <f>data!K505</f>
        <v>0.5231473445892334</v>
      </c>
      <c r="J505" s="7" t="str">
        <f>IF(data!T505 &gt; 0,data!T505,"")</f>
        <v/>
      </c>
      <c r="K505" s="31">
        <f>data!L505</f>
        <v>5.6787371635437012</v>
      </c>
      <c r="L505" s="7">
        <f>data!M505</f>
        <v>0.47558727860450739</v>
      </c>
      <c r="M505" s="7">
        <f>data!N505</f>
        <v>0.16689527034759519</v>
      </c>
      <c r="N505" s="32">
        <f>data!O505</f>
        <v>0.93568968772888184</v>
      </c>
      <c r="O505" s="31">
        <f>data!P505</f>
        <v>5.5288844108581543</v>
      </c>
      <c r="P505" s="7">
        <f>data!Q505</f>
        <v>0.74435251951217651</v>
      </c>
      <c r="Q505" s="7">
        <f>data!R505</f>
        <v>0.31694906949996948</v>
      </c>
      <c r="R505" s="32">
        <f>data!S505</f>
        <v>1.2998766899108889</v>
      </c>
      <c r="S505" s="7">
        <f t="shared" si="7"/>
        <v>6.9011909585759827</v>
      </c>
      <c r="T505" s="52">
        <f>data!F505</f>
        <v>1</v>
      </c>
      <c r="U505" s="34">
        <f>data!G505</f>
        <v>85</v>
      </c>
      <c r="V505" s="10" t="str">
        <f>VLOOKUP(A505,fantacalcio!A:N,4, FALSE)</f>
        <v>C;T</v>
      </c>
    </row>
    <row r="506" spans="1:22" x14ac:dyDescent="0.25">
      <c r="A506" s="33" t="str">
        <f>data!A506</f>
        <v>Serdar</v>
      </c>
      <c r="B506" s="34" t="str">
        <f>data!B506</f>
        <v>C</v>
      </c>
      <c r="C506" s="10" t="str">
        <f>data!C506</f>
        <v>Verona</v>
      </c>
      <c r="D506" s="10" t="str">
        <f>data!D506</f>
        <v>Napoli</v>
      </c>
      <c r="E506" s="10">
        <f>data!E506</f>
        <v>1</v>
      </c>
      <c r="F506" s="31">
        <f>data!H506</f>
        <v>5.8289737017502032</v>
      </c>
      <c r="G506" s="32">
        <f>data!I506</f>
        <v>0.35987353324890142</v>
      </c>
      <c r="H506" s="31">
        <f>data!J506</f>
        <v>5.8119541623321176</v>
      </c>
      <c r="I506" s="32">
        <f>data!K506</f>
        <v>0.39723324775695801</v>
      </c>
      <c r="J506" s="7" t="str">
        <f>IF(data!T506 &gt; 0,data!T506,"")</f>
        <v/>
      </c>
      <c r="K506" s="31">
        <f>data!L506</f>
        <v>5.8472981452941886</v>
      </c>
      <c r="L506" s="7">
        <f>data!M506</f>
        <v>0.43126419186592102</v>
      </c>
      <c r="M506" s="7">
        <f>data!N506</f>
        <v>-3.137679398059845E-2</v>
      </c>
      <c r="N506" s="32">
        <f>data!O506</f>
        <v>1.0136739015579219</v>
      </c>
      <c r="O506" s="31">
        <f>data!P506</f>
        <v>5.7343878746032706</v>
      </c>
      <c r="P506" s="7">
        <f>data!Q506</f>
        <v>0.65147584676742554</v>
      </c>
      <c r="Q506" s="7">
        <f>data!R506</f>
        <v>8.8424146175384521E-2</v>
      </c>
      <c r="R506" s="32">
        <f>data!S506</f>
        <v>1.299853563308716</v>
      </c>
      <c r="S506" s="7">
        <f t="shared" si="7"/>
        <v>6.6064206578460336</v>
      </c>
      <c r="T506" s="52">
        <f>data!F506</f>
        <v>0</v>
      </c>
      <c r="U506" s="34">
        <f>data!G506</f>
        <v>35</v>
      </c>
      <c r="V506" s="10" t="str">
        <f>VLOOKUP(A506,fantacalcio!A:N,4, FALSE)</f>
        <v>C;T</v>
      </c>
    </row>
    <row r="507" spans="1:22" x14ac:dyDescent="0.25">
      <c r="A507" s="33" t="str">
        <f>data!A507</f>
        <v>Hongla</v>
      </c>
      <c r="B507" s="34" t="str">
        <f>data!B507</f>
        <v>C</v>
      </c>
      <c r="C507" s="10" t="str">
        <f>data!C507</f>
        <v>Verona</v>
      </c>
      <c r="D507" s="10" t="str">
        <f>data!D507</f>
        <v>Napoli</v>
      </c>
      <c r="E507" s="10">
        <f>data!E507</f>
        <v>1</v>
      </c>
      <c r="F507" s="31">
        <f>data!H507</f>
        <v>5.8131402043495042</v>
      </c>
      <c r="G507" s="32">
        <f>data!I507</f>
        <v>0.33287310600280762</v>
      </c>
      <c r="H507" s="31">
        <f>data!J507</f>
        <v>5.8014168589277091</v>
      </c>
      <c r="I507" s="32">
        <f>data!K507</f>
        <v>0.33706521987915039</v>
      </c>
      <c r="J507" s="7" t="str">
        <f>IF(data!T507 &gt; 0,data!T507,"")</f>
        <v/>
      </c>
      <c r="K507" s="31">
        <f>data!L507</f>
        <v>5.808985710144043</v>
      </c>
      <c r="L507" s="7">
        <f>data!M507</f>
        <v>0.39417406916618353</v>
      </c>
      <c r="M507" s="7">
        <f>data!N507</f>
        <v>7.7890902757644653E-3</v>
      </c>
      <c r="N507" s="32">
        <f>data!O507</f>
        <v>1.033845901489258</v>
      </c>
      <c r="O507" s="31">
        <f>data!P507</f>
        <v>5.7422347068786621</v>
      </c>
      <c r="P507" s="7">
        <f>data!Q507</f>
        <v>0.55514508485794067</v>
      </c>
      <c r="Q507" s="7">
        <f>data!R507</f>
        <v>7.920798659324646E-2</v>
      </c>
      <c r="R507" s="32">
        <f>data!S507</f>
        <v>1.29984974861145</v>
      </c>
      <c r="S507" s="7">
        <f t="shared" si="7"/>
        <v>6.4755472986860099</v>
      </c>
      <c r="T507" s="52">
        <f>data!F507</f>
        <v>0.4</v>
      </c>
      <c r="U507" s="34">
        <f>data!G507</f>
        <v>60</v>
      </c>
      <c r="V507" s="10" t="str">
        <f>VLOOKUP(A507,fantacalcio!A:N,4, FALSE)</f>
        <v>M;C</v>
      </c>
    </row>
    <row r="508" spans="1:22" x14ac:dyDescent="0.25">
      <c r="A508" s="33" t="str">
        <f>data!A508</f>
        <v>Mboula</v>
      </c>
      <c r="B508" s="34" t="str">
        <f>data!B508</f>
        <v>C</v>
      </c>
      <c r="C508" s="10" t="str">
        <f>data!C508</f>
        <v>Verona</v>
      </c>
      <c r="D508" s="10" t="str">
        <f>data!D508</f>
        <v>Napoli</v>
      </c>
      <c r="E508" s="10">
        <f>data!E508</f>
        <v>1</v>
      </c>
      <c r="F508" s="31">
        <f>data!H508</f>
        <v>5.6693878233104309</v>
      </c>
      <c r="G508" s="32">
        <f>data!I508</f>
        <v>0.38298463821411127</v>
      </c>
      <c r="H508" s="31">
        <f>data!J508</f>
        <v>5.6378913473479262</v>
      </c>
      <c r="I508" s="32">
        <f>data!K508</f>
        <v>0.38903307914733892</v>
      </c>
      <c r="J508" s="7" t="str">
        <f>IF(data!T508 &gt; 0,data!T508,"")</f>
        <v/>
      </c>
      <c r="K508" s="31">
        <f>data!L508</f>
        <v>5.6155686378479004</v>
      </c>
      <c r="L508" s="7">
        <f>data!M508</f>
        <v>0.43677100539207458</v>
      </c>
      <c r="M508" s="7">
        <f>data!N508</f>
        <v>9.0804003179073334E-2</v>
      </c>
      <c r="N508" s="32">
        <f>data!O508</f>
        <v>0.98439717292785645</v>
      </c>
      <c r="O508" s="31">
        <f>data!P508</f>
        <v>5.5237593650817871</v>
      </c>
      <c r="P508" s="7">
        <f>data!Q508</f>
        <v>0.62312215566635132</v>
      </c>
      <c r="Q508" s="7">
        <f>data!R508</f>
        <v>0.13562470674514771</v>
      </c>
      <c r="R508" s="32">
        <f>data!S508</f>
        <v>1.299857497215271</v>
      </c>
      <c r="S508" s="7">
        <f t="shared" si="7"/>
        <v>6.4159575056426039</v>
      </c>
      <c r="T508" s="52">
        <f>data!F508</f>
        <v>0</v>
      </c>
      <c r="U508" s="34">
        <f>data!G508</f>
        <v>0</v>
      </c>
      <c r="V508" s="10" t="str">
        <f>VLOOKUP(A508,fantacalcio!A:N,4, FALSE)</f>
        <v>W</v>
      </c>
    </row>
    <row r="509" spans="1:22" x14ac:dyDescent="0.25">
      <c r="A509" s="33" t="str">
        <f>data!A509</f>
        <v>Hrustic</v>
      </c>
      <c r="B509" s="34" t="str">
        <f>data!B509</f>
        <v>C</v>
      </c>
      <c r="C509" s="10" t="str">
        <f>data!C509</f>
        <v>Verona</v>
      </c>
      <c r="D509" s="10" t="str">
        <f>data!D509</f>
        <v>Napoli</v>
      </c>
      <c r="E509" s="10">
        <f>data!E509</f>
        <v>1</v>
      </c>
      <c r="F509" s="31">
        <f>data!H509</f>
        <v>5.5667010977784201</v>
      </c>
      <c r="G509" s="32">
        <f>data!I509</f>
        <v>0.34452962875366211</v>
      </c>
      <c r="H509" s="31">
        <f>data!J509</f>
        <v>5.5541188695979073</v>
      </c>
      <c r="I509" s="32">
        <f>data!K509</f>
        <v>0.32095599174499512</v>
      </c>
      <c r="J509" s="7" t="str">
        <f>IF(data!T509 &gt; 0,data!T509,"")</f>
        <v/>
      </c>
      <c r="K509" s="31">
        <f>data!L509</f>
        <v>5.4680604934692383</v>
      </c>
      <c r="L509" s="7">
        <f>data!M509</f>
        <v>0.37419223785400391</v>
      </c>
      <c r="M509" s="7">
        <f>data!N509</f>
        <v>0.19344931840896609</v>
      </c>
      <c r="N509" s="32">
        <f>data!O509</f>
        <v>1.012548565864563</v>
      </c>
      <c r="O509" s="31">
        <f>data!P509</f>
        <v>5.449409008026123</v>
      </c>
      <c r="P509" s="7">
        <f>data!Q509</f>
        <v>0.50951462984085083</v>
      </c>
      <c r="Q509" s="7">
        <f>data!R509</f>
        <v>0.15197145938873291</v>
      </c>
      <c r="R509" s="32">
        <f>data!S509</f>
        <v>1.2998619079589839</v>
      </c>
      <c r="S509" s="7">
        <f t="shared" si="7"/>
        <v>6.1960308530878976</v>
      </c>
      <c r="T509" s="52">
        <f>data!F509</f>
        <v>0</v>
      </c>
      <c r="U509" s="34">
        <f>data!G509</f>
        <v>0</v>
      </c>
      <c r="V509" s="10" t="str">
        <f>VLOOKUP(A509,fantacalcio!A:N,4, FALSE)</f>
        <v>C</v>
      </c>
    </row>
    <row r="510" spans="1:22" x14ac:dyDescent="0.25">
      <c r="A510" s="33" t="str">
        <f>data!A510</f>
        <v>Ngonge</v>
      </c>
      <c r="B510" s="34" t="str">
        <f>data!B510</f>
        <v>A</v>
      </c>
      <c r="C510" s="10" t="str">
        <f>data!C510</f>
        <v>Verona</v>
      </c>
      <c r="D510" s="10" t="str">
        <f>data!D510</f>
        <v>Napoli</v>
      </c>
      <c r="E510" s="10">
        <f>data!E510</f>
        <v>1</v>
      </c>
      <c r="F510" s="31">
        <f>data!H510</f>
        <v>5.8742254966691956</v>
      </c>
      <c r="G510" s="32">
        <f>data!I510</f>
        <v>0.5355987548828125</v>
      </c>
      <c r="H510" s="31">
        <f>data!J510</f>
        <v>6.2728103287478394</v>
      </c>
      <c r="I510" s="32">
        <f>data!K510</f>
        <v>0.82702326774597168</v>
      </c>
      <c r="J510" s="7" t="str">
        <f>IF(data!T510 &gt; 0,data!T510,"")</f>
        <v/>
      </c>
      <c r="K510" s="31">
        <f>data!L510</f>
        <v>5.5844898223876953</v>
      </c>
      <c r="L510" s="7">
        <f>data!M510</f>
        <v>0.54398226737976074</v>
      </c>
      <c r="M510" s="7">
        <f>data!N510</f>
        <v>0.3846009373664856</v>
      </c>
      <c r="N510" s="32">
        <f>data!O510</f>
        <v>0.80165481567382813</v>
      </c>
      <c r="O510" s="31">
        <f>data!P510</f>
        <v>5.456906795501709</v>
      </c>
      <c r="P510" s="7">
        <f>data!Q510</f>
        <v>0.90890252590179443</v>
      </c>
      <c r="Q510" s="7">
        <f>data!R510</f>
        <v>0.60411447286605835</v>
      </c>
      <c r="R510" s="32">
        <f>data!S510</f>
        <v>1.299921035766602</v>
      </c>
      <c r="S510" s="7">
        <f t="shared" si="7"/>
        <v>7.9268568642397828</v>
      </c>
      <c r="T510" s="52">
        <f>data!F510</f>
        <v>1</v>
      </c>
      <c r="U510" s="34">
        <f>data!G510</f>
        <v>90</v>
      </c>
      <c r="V510" s="10" t="str">
        <f>VLOOKUP(A510,fantacalcio!A:N,4, FALSE)</f>
        <v>A</v>
      </c>
    </row>
    <row r="511" spans="1:22" x14ac:dyDescent="0.25">
      <c r="A511" s="33" t="str">
        <f>data!A511</f>
        <v>Bonazzoli</v>
      </c>
      <c r="B511" s="34" t="str">
        <f>data!B511</f>
        <v>A</v>
      </c>
      <c r="C511" s="10" t="str">
        <f>data!C511</f>
        <v>Verona</v>
      </c>
      <c r="D511" s="10" t="str">
        <f>data!D511</f>
        <v>Napoli</v>
      </c>
      <c r="E511" s="10">
        <f>data!E511</f>
        <v>1</v>
      </c>
      <c r="F511" s="31">
        <f>data!H511</f>
        <v>5.865496895066733</v>
      </c>
      <c r="G511" s="32">
        <f>data!I511</f>
        <v>0.44715690612792969</v>
      </c>
      <c r="H511" s="31">
        <f>data!J511</f>
        <v>6.1288833025292169</v>
      </c>
      <c r="I511" s="32">
        <f>data!K511</f>
        <v>0.65382075309753418</v>
      </c>
      <c r="J511" s="7" t="str">
        <f>IF(data!T511 &gt; 0,data!T511,"")</f>
        <v/>
      </c>
      <c r="K511" s="31">
        <f>data!L511</f>
        <v>5.6541666984558114</v>
      </c>
      <c r="L511" s="7">
        <f>data!M511</f>
        <v>0.45676776766777039</v>
      </c>
      <c r="M511" s="7">
        <f>data!N511</f>
        <v>0.33537265658378601</v>
      </c>
      <c r="N511" s="32">
        <f>data!O511</f>
        <v>0.89495015144348145</v>
      </c>
      <c r="O511" s="31">
        <f>data!P511</f>
        <v>5.497251033782959</v>
      </c>
      <c r="P511" s="7">
        <f>data!Q511</f>
        <v>0.73391789197921753</v>
      </c>
      <c r="Q511" s="7">
        <f>data!R511</f>
        <v>0.58310997486114502</v>
      </c>
      <c r="R511" s="32">
        <f>data!S511</f>
        <v>1.299912691116333</v>
      </c>
      <c r="S511" s="7">
        <f t="shared" si="7"/>
        <v>7.4365248087242852</v>
      </c>
      <c r="T511" s="52">
        <f>data!F511</f>
        <v>0.45</v>
      </c>
      <c r="U511" s="34">
        <f>data!G511</f>
        <v>55</v>
      </c>
      <c r="V511" s="10" t="str">
        <f>VLOOKUP(A511,fantacalcio!A:N,4, FALSE)</f>
        <v>A</v>
      </c>
    </row>
    <row r="512" spans="1:22" x14ac:dyDescent="0.25">
      <c r="A512" s="33" t="str">
        <f>data!A512</f>
        <v>Cruz</v>
      </c>
      <c r="B512" s="34" t="str">
        <f>data!B512</f>
        <v>A</v>
      </c>
      <c r="C512" s="10" t="str">
        <f>data!C512</f>
        <v>Verona</v>
      </c>
      <c r="D512" s="10" t="str">
        <f>data!D512</f>
        <v>Napoli</v>
      </c>
      <c r="E512" s="10">
        <f>data!E512</f>
        <v>1</v>
      </c>
      <c r="F512" s="31">
        <f>data!H512</f>
        <v>5.8695371508626826</v>
      </c>
      <c r="G512" s="32">
        <f>data!I512</f>
        <v>0.48792743682861328</v>
      </c>
      <c r="H512" s="31">
        <f>data!J512</f>
        <v>6.0068749628158491</v>
      </c>
      <c r="I512" s="32">
        <f>data!K512</f>
        <v>0.64620780944824219</v>
      </c>
      <c r="J512" s="7" t="str">
        <f>IF(data!T512 &gt; 0,data!T512,"")</f>
        <v/>
      </c>
      <c r="K512" s="31">
        <f>data!L512</f>
        <v>5.8471803665161133</v>
      </c>
      <c r="L512" s="7">
        <f>data!M512</f>
        <v>0.56601780652999878</v>
      </c>
      <c r="M512" s="7">
        <f>data!N512</f>
        <v>2.9059819877147671E-2</v>
      </c>
      <c r="N512" s="32">
        <f>data!O512</f>
        <v>0.89489966630935669</v>
      </c>
      <c r="O512" s="31">
        <f>data!P512</f>
        <v>5.6464018821716309</v>
      </c>
      <c r="P512" s="7">
        <f>data!Q512</f>
        <v>0.94682043790817261</v>
      </c>
      <c r="Q512" s="7">
        <f>data!R512</f>
        <v>0.27732652425765991</v>
      </c>
      <c r="R512" s="32">
        <f>data!S512</f>
        <v>1.2998836040496831</v>
      </c>
      <c r="S512" s="7">
        <f t="shared" si="7"/>
        <v>7.2992905817123335</v>
      </c>
      <c r="T512" s="52">
        <f>data!F512</f>
        <v>0</v>
      </c>
      <c r="U512" s="34">
        <f>data!G512</f>
        <v>30</v>
      </c>
      <c r="V512" s="10" t="e">
        <f>VLOOKUP(A512,fantacalcio!A:N,4, FALSE)</f>
        <v>#N/A</v>
      </c>
    </row>
    <row r="513" spans="1:22" x14ac:dyDescent="0.25">
      <c r="A513" s="33" t="str">
        <f>data!A513</f>
        <v>Henry</v>
      </c>
      <c r="B513" s="34" t="str">
        <f>data!B513</f>
        <v>A</v>
      </c>
      <c r="C513" s="10" t="str">
        <f>data!C513</f>
        <v>Verona</v>
      </c>
      <c r="D513" s="10" t="str">
        <f>data!D513</f>
        <v>Napoli</v>
      </c>
      <c r="E513" s="10">
        <f>data!E513</f>
        <v>1</v>
      </c>
      <c r="F513" s="31">
        <f>data!H513</f>
        <v>5.8187071197960272</v>
      </c>
      <c r="G513" s="32">
        <f>data!I513</f>
        <v>0.45908904075622559</v>
      </c>
      <c r="H513" s="31">
        <f>data!J513</f>
        <v>5.9740489646087251</v>
      </c>
      <c r="I513" s="32">
        <f>data!K513</f>
        <v>0.59492301940917969</v>
      </c>
      <c r="J513" s="7" t="str">
        <f>IF(data!T513 &gt; 0,data!T513,"")</f>
        <v/>
      </c>
      <c r="K513" s="31">
        <f>data!L513</f>
        <v>5.6639952659606934</v>
      </c>
      <c r="L513" s="7">
        <f>data!M513</f>
        <v>0.49316069483757019</v>
      </c>
      <c r="M513" s="7">
        <f>data!N513</f>
        <v>0.22923815250396731</v>
      </c>
      <c r="N513" s="32">
        <f>data!O513</f>
        <v>0.89931100606918335</v>
      </c>
      <c r="O513" s="31">
        <f>data!P513</f>
        <v>5.5219383239746094</v>
      </c>
      <c r="P513" s="7">
        <f>data!Q513</f>
        <v>0.78570854663848877</v>
      </c>
      <c r="Q513" s="7">
        <f>data!R513</f>
        <v>0.40877777338027949</v>
      </c>
      <c r="R513" s="32">
        <f>data!S513</f>
        <v>1.2998924255371089</v>
      </c>
      <c r="S513" s="7">
        <f t="shared" si="7"/>
        <v>7.1638950034270845</v>
      </c>
      <c r="T513" s="52">
        <f>data!F513</f>
        <v>0</v>
      </c>
      <c r="U513" s="34">
        <f>data!G513</f>
        <v>30</v>
      </c>
      <c r="V513" s="10" t="str">
        <f>VLOOKUP(A513,fantacalcio!A:N,4, FALSE)</f>
        <v>Pc</v>
      </c>
    </row>
    <row r="514" spans="1:22" x14ac:dyDescent="0.25">
      <c r="A514" s="33" t="str">
        <f>data!A514</f>
        <v>Kallon</v>
      </c>
      <c r="B514" s="34" t="str">
        <f>data!B514</f>
        <v>A</v>
      </c>
      <c r="C514" s="10" t="str">
        <f>data!C514</f>
        <v>Verona</v>
      </c>
      <c r="D514" s="10" t="str">
        <f>data!D514</f>
        <v>Napoli</v>
      </c>
      <c r="E514" s="10">
        <f>data!E514</f>
        <v>1</v>
      </c>
      <c r="F514" s="31">
        <f>data!H514</f>
        <v>5.78035359950022</v>
      </c>
      <c r="G514" s="32">
        <f>data!I514</f>
        <v>0.38521146774291992</v>
      </c>
      <c r="H514" s="31">
        <f>data!J514</f>
        <v>5.9301656900880966</v>
      </c>
      <c r="I514" s="32">
        <f>data!K514</f>
        <v>0.49158048629760742</v>
      </c>
      <c r="J514" s="7" t="str">
        <f>IF(data!T514 &gt; 0,data!T514,"")</f>
        <v/>
      </c>
      <c r="K514" s="31">
        <f>data!L514</f>
        <v>5.6325168609619141</v>
      </c>
      <c r="L514" s="7">
        <f>data!M514</f>
        <v>0.40350127220153809</v>
      </c>
      <c r="M514" s="7">
        <f>data!N514</f>
        <v>0.26723259687423712</v>
      </c>
      <c r="N514" s="32">
        <f>data!O514</f>
        <v>0.97037684917449951</v>
      </c>
      <c r="O514" s="31">
        <f>data!P514</f>
        <v>5.5280556678771973</v>
      </c>
      <c r="P514" s="7">
        <f>data!Q514</f>
        <v>0.62478816509246826</v>
      </c>
      <c r="Q514" s="7">
        <f>data!R514</f>
        <v>0.45248627662658691</v>
      </c>
      <c r="R514" s="32">
        <f>data!S514</f>
        <v>1.2998976707458501</v>
      </c>
      <c r="S514" s="7">
        <f t="shared" ref="S514:S544" si="8">IF(B514="P",H514-2*I514,H514+2*I514)</f>
        <v>6.9133266626833114</v>
      </c>
      <c r="T514" s="52">
        <f>data!F514</f>
        <v>0</v>
      </c>
      <c r="U514" s="34">
        <f>data!G514</f>
        <v>0</v>
      </c>
      <c r="V514" s="10" t="str">
        <f>VLOOKUP(A514,fantacalcio!A:N,4, FALSE)</f>
        <v>A</v>
      </c>
    </row>
    <row r="515" spans="1:22" x14ac:dyDescent="0.25">
      <c r="A515" s="33" t="str">
        <f>data!A515</f>
        <v>Djuric</v>
      </c>
      <c r="B515" s="34" t="str">
        <f>data!B515</f>
        <v>A</v>
      </c>
      <c r="C515" s="10" t="str">
        <f>data!C515</f>
        <v>Verona</v>
      </c>
      <c r="D515" s="10" t="str">
        <f>data!D515</f>
        <v>Napoli</v>
      </c>
      <c r="E515" s="10">
        <f>data!E515</f>
        <v>1</v>
      </c>
      <c r="F515" s="31">
        <f>data!H515</f>
        <v>5.8751119724852838</v>
      </c>
      <c r="G515" s="32">
        <f>data!I515</f>
        <v>0.27542448043823242</v>
      </c>
      <c r="H515" s="31">
        <f>data!J515</f>
        <v>5.8882333625736116</v>
      </c>
      <c r="I515" s="32">
        <f>data!K515</f>
        <v>0.2718505859375</v>
      </c>
      <c r="J515" s="7" t="str">
        <f>IF(data!T515 &gt; 0,data!T515,"")</f>
        <v/>
      </c>
      <c r="K515" s="31">
        <f>data!L515</f>
        <v>5.9039773941040039</v>
      </c>
      <c r="L515" s="7">
        <f>data!M515</f>
        <v>0.33804798126220698</v>
      </c>
      <c r="M515" s="7">
        <f>data!N515</f>
        <v>-6.3183784484863281E-2</v>
      </c>
      <c r="N515" s="32">
        <f>data!O515</f>
        <v>1.1031868457794189</v>
      </c>
      <c r="O515" s="31">
        <f>data!P515</f>
        <v>5.8931431770324707</v>
      </c>
      <c r="P515" s="7">
        <f>data!Q515</f>
        <v>0.46307337284088129</v>
      </c>
      <c r="Q515" s="7">
        <f>data!R515</f>
        <v>-7.8914761543273926E-3</v>
      </c>
      <c r="R515" s="32">
        <f>data!S515</f>
        <v>1.299832820892334</v>
      </c>
      <c r="S515" s="7">
        <f t="shared" si="8"/>
        <v>6.4319345344486116</v>
      </c>
      <c r="T515" s="52">
        <f>data!F515</f>
        <v>0.55000000000000004</v>
      </c>
      <c r="U515" s="34">
        <f>data!G515</f>
        <v>55</v>
      </c>
      <c r="V515" s="10" t="str">
        <f>VLOOKUP(A515,fantacalcio!A:N,4, FALSE)</f>
        <v>Pc</v>
      </c>
    </row>
    <row r="516" spans="1:22" x14ac:dyDescent="0.25">
      <c r="A516" s="33" t="str">
        <f>data!A516</f>
        <v>Braaf</v>
      </c>
      <c r="B516" s="34" t="str">
        <f>data!B516</f>
        <v>A</v>
      </c>
      <c r="C516" s="10" t="str">
        <f>data!C516</f>
        <v>Verona</v>
      </c>
      <c r="D516" s="10" t="str">
        <f>data!D516</f>
        <v>Napoli</v>
      </c>
      <c r="E516" s="10">
        <f>data!E516</f>
        <v>1</v>
      </c>
      <c r="F516" s="31">
        <f>data!H516</f>
        <v>5.6109072174104044</v>
      </c>
      <c r="G516" s="32">
        <f>data!I516</f>
        <v>0.34502625465393072</v>
      </c>
      <c r="H516" s="31">
        <f>data!J516</f>
        <v>5.6653851938949318</v>
      </c>
      <c r="I516" s="32">
        <f>data!K516</f>
        <v>0.35450363159179688</v>
      </c>
      <c r="J516" s="7" t="str">
        <f>IF(data!T516 &gt; 0,data!T516,"")</f>
        <v/>
      </c>
      <c r="K516" s="31">
        <f>data!L516</f>
        <v>5.4887866973876953</v>
      </c>
      <c r="L516" s="7">
        <f>data!M516</f>
        <v>0.36412724852561951</v>
      </c>
      <c r="M516" s="7">
        <f>data!N516</f>
        <v>0.24518042802810669</v>
      </c>
      <c r="N516" s="32">
        <f>data!O516</f>
        <v>1.017433166503906</v>
      </c>
      <c r="O516" s="31">
        <f>data!P516</f>
        <v>5.469144344329834</v>
      </c>
      <c r="P516" s="7">
        <f>data!Q516</f>
        <v>0.52034944295883179</v>
      </c>
      <c r="Q516" s="7">
        <f>data!R516</f>
        <v>0.27482002973556519</v>
      </c>
      <c r="R516" s="32">
        <f>data!S516</f>
        <v>1.299878001213074</v>
      </c>
      <c r="S516" s="7">
        <f t="shared" si="8"/>
        <v>6.3743924570785255</v>
      </c>
      <c r="T516" s="52">
        <f>data!F516</f>
        <v>0</v>
      </c>
      <c r="U516" s="34">
        <f>data!G516</f>
        <v>0</v>
      </c>
      <c r="V516" s="10" t="str">
        <f>VLOOKUP(A516,fantacalcio!A:N,4, FALSE)</f>
        <v>A</v>
      </c>
    </row>
    <row r="517" spans="1:22" x14ac:dyDescent="0.25">
      <c r="A517" s="33">
        <f>data!A517</f>
        <v>0</v>
      </c>
      <c r="B517" s="34">
        <f>data!B517</f>
        <v>0</v>
      </c>
      <c r="C517" s="10">
        <f>data!C517</f>
        <v>0</v>
      </c>
      <c r="D517" s="10">
        <f>data!D517</f>
        <v>0</v>
      </c>
      <c r="E517" s="10">
        <f>data!E517</f>
        <v>0</v>
      </c>
      <c r="F517" s="31">
        <f>data!H517</f>
        <v>0</v>
      </c>
      <c r="G517" s="32">
        <f>data!I517</f>
        <v>0</v>
      </c>
      <c r="H517" s="31">
        <f>data!J517</f>
        <v>0</v>
      </c>
      <c r="I517" s="32">
        <f>data!K517</f>
        <v>0</v>
      </c>
      <c r="J517" s="7" t="str">
        <f>IF(data!T517 &gt; 0,data!T517,"")</f>
        <v/>
      </c>
      <c r="K517" s="31">
        <f>data!L517</f>
        <v>0</v>
      </c>
      <c r="L517" s="7">
        <f>data!M517</f>
        <v>0</v>
      </c>
      <c r="M517" s="7">
        <f>data!N517</f>
        <v>0</v>
      </c>
      <c r="N517" s="32">
        <f>data!O517</f>
        <v>0</v>
      </c>
      <c r="O517" s="31">
        <f>data!P517</f>
        <v>0</v>
      </c>
      <c r="P517" s="7">
        <f>data!Q517</f>
        <v>0</v>
      </c>
      <c r="Q517" s="7">
        <f>data!R517</f>
        <v>0</v>
      </c>
      <c r="R517" s="32">
        <f>data!S517</f>
        <v>0</v>
      </c>
      <c r="S517" s="7">
        <f t="shared" si="8"/>
        <v>0</v>
      </c>
      <c r="T517" s="52">
        <f>data!F517</f>
        <v>0</v>
      </c>
      <c r="U517" s="34">
        <f>data!G517</f>
        <v>0</v>
      </c>
      <c r="V517" s="10">
        <f>VLOOKUP(A517,fantacalcio!A:N,4, FALSE)</f>
        <v>0</v>
      </c>
    </row>
    <row r="518" spans="1:22" x14ac:dyDescent="0.25">
      <c r="A518" s="33">
        <f>data!A518</f>
        <v>0</v>
      </c>
      <c r="B518" s="34">
        <f>data!B518</f>
        <v>0</v>
      </c>
      <c r="C518" s="10">
        <f>data!C518</f>
        <v>0</v>
      </c>
      <c r="D518" s="10">
        <f>data!D518</f>
        <v>0</v>
      </c>
      <c r="E518" s="10">
        <f>data!E518</f>
        <v>0</v>
      </c>
      <c r="F518" s="31">
        <f>data!H518</f>
        <v>0</v>
      </c>
      <c r="G518" s="32">
        <f>data!I518</f>
        <v>0</v>
      </c>
      <c r="H518" s="31">
        <f>data!J518</f>
        <v>0</v>
      </c>
      <c r="I518" s="32">
        <f>data!K518</f>
        <v>0</v>
      </c>
      <c r="J518" s="7" t="str">
        <f>IF(data!T518 &gt; 0,data!T518,"")</f>
        <v/>
      </c>
      <c r="K518" s="31">
        <f>data!L518</f>
        <v>0</v>
      </c>
      <c r="L518" s="7">
        <f>data!M518</f>
        <v>0</v>
      </c>
      <c r="M518" s="7">
        <f>data!N518</f>
        <v>0</v>
      </c>
      <c r="N518" s="32">
        <f>data!O518</f>
        <v>0</v>
      </c>
      <c r="O518" s="31">
        <f>data!P518</f>
        <v>0</v>
      </c>
      <c r="P518" s="7">
        <f>data!Q518</f>
        <v>0</v>
      </c>
      <c r="Q518" s="7">
        <f>data!R518</f>
        <v>0</v>
      </c>
      <c r="R518" s="32">
        <f>data!S518</f>
        <v>0</v>
      </c>
      <c r="S518" s="7">
        <f t="shared" si="8"/>
        <v>0</v>
      </c>
      <c r="T518" s="52">
        <f>data!F518</f>
        <v>0</v>
      </c>
      <c r="U518" s="34">
        <f>data!G518</f>
        <v>0</v>
      </c>
      <c r="V518" s="10">
        <f>VLOOKUP(A518,fantacalcio!A:N,4, FALSE)</f>
        <v>0</v>
      </c>
    </row>
    <row r="519" spans="1:22" x14ac:dyDescent="0.25">
      <c r="A519" s="33">
        <f>data!A519</f>
        <v>0</v>
      </c>
      <c r="B519" s="34">
        <f>data!B519</f>
        <v>0</v>
      </c>
      <c r="C519" s="10">
        <f>data!C519</f>
        <v>0</v>
      </c>
      <c r="D519" s="10">
        <f>data!D519</f>
        <v>0</v>
      </c>
      <c r="E519" s="10">
        <f>data!E519</f>
        <v>0</v>
      </c>
      <c r="F519" s="31">
        <f>data!H519</f>
        <v>0</v>
      </c>
      <c r="G519" s="32">
        <f>data!I519</f>
        <v>0</v>
      </c>
      <c r="H519" s="31">
        <f>data!J519</f>
        <v>0</v>
      </c>
      <c r="I519" s="32">
        <f>data!K519</f>
        <v>0</v>
      </c>
      <c r="J519" s="7" t="str">
        <f>IF(data!T519 &gt; 0,data!T519,"")</f>
        <v/>
      </c>
      <c r="K519" s="31">
        <f>data!L519</f>
        <v>0</v>
      </c>
      <c r="L519" s="7">
        <f>data!M519</f>
        <v>0</v>
      </c>
      <c r="M519" s="7">
        <f>data!N519</f>
        <v>0</v>
      </c>
      <c r="N519" s="32">
        <f>data!O519</f>
        <v>0</v>
      </c>
      <c r="O519" s="31">
        <f>data!P519</f>
        <v>0</v>
      </c>
      <c r="P519" s="7">
        <f>data!Q519</f>
        <v>0</v>
      </c>
      <c r="Q519" s="7">
        <f>data!R519</f>
        <v>0</v>
      </c>
      <c r="R519" s="32">
        <f>data!S519</f>
        <v>0</v>
      </c>
      <c r="S519" s="7">
        <f t="shared" si="8"/>
        <v>0</v>
      </c>
      <c r="T519" s="52">
        <f>data!F519</f>
        <v>0</v>
      </c>
      <c r="U519" s="34">
        <f>data!G519</f>
        <v>0</v>
      </c>
      <c r="V519" s="10">
        <f>VLOOKUP(A519,fantacalcio!A:N,4, FALSE)</f>
        <v>0</v>
      </c>
    </row>
    <row r="520" spans="1:22" x14ac:dyDescent="0.25">
      <c r="A520" s="33">
        <f>data!A520</f>
        <v>0</v>
      </c>
      <c r="B520" s="34">
        <f>data!B520</f>
        <v>0</v>
      </c>
      <c r="C520" s="10">
        <f>data!C520</f>
        <v>0</v>
      </c>
      <c r="D520" s="10">
        <f>data!D520</f>
        <v>0</v>
      </c>
      <c r="E520" s="10">
        <f>data!E520</f>
        <v>0</v>
      </c>
      <c r="F520" s="31">
        <f>data!H520</f>
        <v>0</v>
      </c>
      <c r="G520" s="32">
        <f>data!I520</f>
        <v>0</v>
      </c>
      <c r="H520" s="31">
        <f>data!J520</f>
        <v>0</v>
      </c>
      <c r="I520" s="32">
        <f>data!K520</f>
        <v>0</v>
      </c>
      <c r="J520" s="7" t="str">
        <f>IF(data!T520 &gt; 0,data!T520,"")</f>
        <v/>
      </c>
      <c r="K520" s="31">
        <f>data!L520</f>
        <v>0</v>
      </c>
      <c r="L520" s="7">
        <f>data!M520</f>
        <v>0</v>
      </c>
      <c r="M520" s="7">
        <f>data!N520</f>
        <v>0</v>
      </c>
      <c r="N520" s="32">
        <f>data!O520</f>
        <v>0</v>
      </c>
      <c r="O520" s="31">
        <f>data!P520</f>
        <v>0</v>
      </c>
      <c r="P520" s="7">
        <f>data!Q520</f>
        <v>0</v>
      </c>
      <c r="Q520" s="7">
        <f>data!R520</f>
        <v>0</v>
      </c>
      <c r="R520" s="32">
        <f>data!S520</f>
        <v>0</v>
      </c>
      <c r="S520" s="7">
        <f t="shared" si="8"/>
        <v>0</v>
      </c>
      <c r="T520" s="52">
        <f>data!F520</f>
        <v>0</v>
      </c>
      <c r="U520" s="34">
        <f>data!G520</f>
        <v>0</v>
      </c>
      <c r="V520" s="10">
        <f>VLOOKUP(A520,fantacalcio!A:N,4, FALSE)</f>
        <v>0</v>
      </c>
    </row>
    <row r="521" spans="1:22" x14ac:dyDescent="0.25">
      <c r="A521" s="33">
        <f>data!A521</f>
        <v>0</v>
      </c>
      <c r="B521" s="34">
        <f>data!B521</f>
        <v>0</v>
      </c>
      <c r="C521" s="10">
        <f>data!C521</f>
        <v>0</v>
      </c>
      <c r="D521" s="10">
        <f>data!D521</f>
        <v>0</v>
      </c>
      <c r="E521" s="10">
        <f>data!E521</f>
        <v>0</v>
      </c>
      <c r="F521" s="31">
        <f>data!H521</f>
        <v>0</v>
      </c>
      <c r="G521" s="32">
        <f>data!I521</f>
        <v>0</v>
      </c>
      <c r="H521" s="31">
        <f>data!J521</f>
        <v>0</v>
      </c>
      <c r="I521" s="32">
        <f>data!K521</f>
        <v>0</v>
      </c>
      <c r="J521" s="7" t="str">
        <f>IF(data!T521 &gt; 0,data!T521,"")</f>
        <v/>
      </c>
      <c r="K521" s="31">
        <f>data!L521</f>
        <v>0</v>
      </c>
      <c r="L521" s="7">
        <f>data!M521</f>
        <v>0</v>
      </c>
      <c r="M521" s="7">
        <f>data!N521</f>
        <v>0</v>
      </c>
      <c r="N521" s="32">
        <f>data!O521</f>
        <v>0</v>
      </c>
      <c r="O521" s="31">
        <f>data!P521</f>
        <v>0</v>
      </c>
      <c r="P521" s="7">
        <f>data!Q521</f>
        <v>0</v>
      </c>
      <c r="Q521" s="7">
        <f>data!R521</f>
        <v>0</v>
      </c>
      <c r="R521" s="32">
        <f>data!S521</f>
        <v>0</v>
      </c>
      <c r="S521" s="7">
        <f t="shared" si="8"/>
        <v>0</v>
      </c>
      <c r="T521" s="52">
        <f>data!F521</f>
        <v>0</v>
      </c>
      <c r="U521" s="34">
        <f>data!G521</f>
        <v>0</v>
      </c>
      <c r="V521" s="10">
        <f>VLOOKUP(A521,fantacalcio!A:N,4, FALSE)</f>
        <v>0</v>
      </c>
    </row>
    <row r="522" spans="1:22" x14ac:dyDescent="0.25">
      <c r="A522" s="33">
        <f>data!A522</f>
        <v>0</v>
      </c>
      <c r="B522" s="34">
        <f>data!B522</f>
        <v>0</v>
      </c>
      <c r="C522" s="10">
        <f>data!C522</f>
        <v>0</v>
      </c>
      <c r="D522" s="10">
        <f>data!D522</f>
        <v>0</v>
      </c>
      <c r="E522" s="10">
        <f>data!E522</f>
        <v>0</v>
      </c>
      <c r="F522" s="31">
        <f>data!H522</f>
        <v>0</v>
      </c>
      <c r="G522" s="32">
        <f>data!I522</f>
        <v>0</v>
      </c>
      <c r="H522" s="31">
        <f>data!J522</f>
        <v>0</v>
      </c>
      <c r="I522" s="32">
        <f>data!K522</f>
        <v>0</v>
      </c>
      <c r="J522" s="7" t="str">
        <f>IF(data!T522 &gt; 0,data!T522,"")</f>
        <v/>
      </c>
      <c r="K522" s="31">
        <f>data!L522</f>
        <v>0</v>
      </c>
      <c r="L522" s="7">
        <f>data!M522</f>
        <v>0</v>
      </c>
      <c r="M522" s="7">
        <f>data!N522</f>
        <v>0</v>
      </c>
      <c r="N522" s="32">
        <f>data!O522</f>
        <v>0</v>
      </c>
      <c r="O522" s="31">
        <f>data!P522</f>
        <v>0</v>
      </c>
      <c r="P522" s="7">
        <f>data!Q522</f>
        <v>0</v>
      </c>
      <c r="Q522" s="7">
        <f>data!R522</f>
        <v>0</v>
      </c>
      <c r="R522" s="32">
        <f>data!S522</f>
        <v>0</v>
      </c>
      <c r="S522" s="7">
        <f t="shared" si="8"/>
        <v>0</v>
      </c>
      <c r="T522" s="52">
        <f>data!F522</f>
        <v>0</v>
      </c>
      <c r="U522" s="34">
        <f>data!G522</f>
        <v>0</v>
      </c>
      <c r="V522" s="10">
        <f>VLOOKUP(A522,fantacalcio!A:N,4, FALSE)</f>
        <v>0</v>
      </c>
    </row>
    <row r="523" spans="1:22" x14ac:dyDescent="0.25">
      <c r="A523" s="33">
        <f>data!A523</f>
        <v>0</v>
      </c>
      <c r="B523" s="34">
        <f>data!B523</f>
        <v>0</v>
      </c>
      <c r="C523" s="10">
        <f>data!C523</f>
        <v>0</v>
      </c>
      <c r="D523" s="10">
        <f>data!D523</f>
        <v>0</v>
      </c>
      <c r="E523" s="10">
        <f>data!E523</f>
        <v>0</v>
      </c>
      <c r="F523" s="31">
        <f>data!H523</f>
        <v>0</v>
      </c>
      <c r="G523" s="32">
        <f>data!I523</f>
        <v>0</v>
      </c>
      <c r="H523" s="31">
        <f>data!J523</f>
        <v>0</v>
      </c>
      <c r="I523" s="32">
        <f>data!K523</f>
        <v>0</v>
      </c>
      <c r="J523" s="7" t="str">
        <f>IF(data!T523 &gt; 0,data!T523,"")</f>
        <v/>
      </c>
      <c r="K523" s="31">
        <f>data!L523</f>
        <v>0</v>
      </c>
      <c r="L523" s="7">
        <f>data!M523</f>
        <v>0</v>
      </c>
      <c r="M523" s="7">
        <f>data!N523</f>
        <v>0</v>
      </c>
      <c r="N523" s="32">
        <f>data!O523</f>
        <v>0</v>
      </c>
      <c r="O523" s="31">
        <f>data!P523</f>
        <v>0</v>
      </c>
      <c r="P523" s="7">
        <f>data!Q523</f>
        <v>0</v>
      </c>
      <c r="Q523" s="7">
        <f>data!R523</f>
        <v>0</v>
      </c>
      <c r="R523" s="32">
        <f>data!S523</f>
        <v>0</v>
      </c>
      <c r="S523" s="7">
        <f t="shared" si="8"/>
        <v>0</v>
      </c>
      <c r="T523" s="52">
        <f>data!F523</f>
        <v>0</v>
      </c>
      <c r="U523" s="34">
        <f>data!G523</f>
        <v>0</v>
      </c>
      <c r="V523" s="10">
        <f>VLOOKUP(A523,fantacalcio!A:N,4, FALSE)</f>
        <v>0</v>
      </c>
    </row>
    <row r="524" spans="1:22" x14ac:dyDescent="0.25">
      <c r="A524" s="33">
        <f>data!A524</f>
        <v>0</v>
      </c>
      <c r="B524" s="34">
        <f>data!B524</f>
        <v>0</v>
      </c>
      <c r="C524" s="10">
        <f>data!C524</f>
        <v>0</v>
      </c>
      <c r="D524" s="10">
        <f>data!D524</f>
        <v>0</v>
      </c>
      <c r="E524" s="10">
        <f>data!E524</f>
        <v>0</v>
      </c>
      <c r="F524" s="31">
        <f>data!H524</f>
        <v>0</v>
      </c>
      <c r="G524" s="32">
        <f>data!I524</f>
        <v>0</v>
      </c>
      <c r="H524" s="31">
        <f>data!J524</f>
        <v>0</v>
      </c>
      <c r="I524" s="32">
        <f>data!K524</f>
        <v>0</v>
      </c>
      <c r="J524" s="7" t="str">
        <f>IF(data!T524 &gt; 0,data!T524,"")</f>
        <v/>
      </c>
      <c r="K524" s="31">
        <f>data!L524</f>
        <v>0</v>
      </c>
      <c r="L524" s="7">
        <f>data!M524</f>
        <v>0</v>
      </c>
      <c r="M524" s="7">
        <f>data!N524</f>
        <v>0</v>
      </c>
      <c r="N524" s="32">
        <f>data!O524</f>
        <v>0</v>
      </c>
      <c r="O524" s="31">
        <f>data!P524</f>
        <v>0</v>
      </c>
      <c r="P524" s="7">
        <f>data!Q524</f>
        <v>0</v>
      </c>
      <c r="Q524" s="7">
        <f>data!R524</f>
        <v>0</v>
      </c>
      <c r="R524" s="32">
        <f>data!S524</f>
        <v>0</v>
      </c>
      <c r="S524" s="7">
        <f t="shared" si="8"/>
        <v>0</v>
      </c>
      <c r="T524" s="52">
        <f>data!F524</f>
        <v>0</v>
      </c>
      <c r="U524" s="34">
        <f>data!G524</f>
        <v>0</v>
      </c>
      <c r="V524" s="10">
        <f>VLOOKUP(A524,fantacalcio!A:N,4, FALSE)</f>
        <v>0</v>
      </c>
    </row>
    <row r="525" spans="1:22" x14ac:dyDescent="0.25">
      <c r="A525" s="33">
        <f>data!A525</f>
        <v>0</v>
      </c>
      <c r="B525" s="34">
        <f>data!B525</f>
        <v>0</v>
      </c>
      <c r="C525" s="10">
        <f>data!C525</f>
        <v>0</v>
      </c>
      <c r="D525" s="10">
        <f>data!D525</f>
        <v>0</v>
      </c>
      <c r="E525" s="10">
        <f>data!E525</f>
        <v>0</v>
      </c>
      <c r="F525" s="31">
        <f>data!H525</f>
        <v>0</v>
      </c>
      <c r="G525" s="32">
        <f>data!I525</f>
        <v>0</v>
      </c>
      <c r="H525" s="31">
        <f>data!J525</f>
        <v>0</v>
      </c>
      <c r="I525" s="32">
        <f>data!K525</f>
        <v>0</v>
      </c>
      <c r="J525" s="7" t="str">
        <f>IF(data!T525 &gt; 0,data!T525,"")</f>
        <v/>
      </c>
      <c r="K525" s="31">
        <f>data!L525</f>
        <v>0</v>
      </c>
      <c r="L525" s="7">
        <f>data!M525</f>
        <v>0</v>
      </c>
      <c r="M525" s="7">
        <f>data!N525</f>
        <v>0</v>
      </c>
      <c r="N525" s="32">
        <f>data!O525</f>
        <v>0</v>
      </c>
      <c r="O525" s="31">
        <f>data!P525</f>
        <v>0</v>
      </c>
      <c r="P525" s="7">
        <f>data!Q525</f>
        <v>0</v>
      </c>
      <c r="Q525" s="7">
        <f>data!R525</f>
        <v>0</v>
      </c>
      <c r="R525" s="32">
        <f>data!S525</f>
        <v>0</v>
      </c>
      <c r="S525" s="7">
        <f t="shared" si="8"/>
        <v>0</v>
      </c>
      <c r="T525" s="52">
        <f>data!F525</f>
        <v>0</v>
      </c>
      <c r="U525" s="34">
        <f>data!G525</f>
        <v>0</v>
      </c>
      <c r="V525" s="10">
        <f>VLOOKUP(A525,fantacalcio!A:N,4, FALSE)</f>
        <v>0</v>
      </c>
    </row>
    <row r="526" spans="1:22" x14ac:dyDescent="0.25">
      <c r="A526" s="33">
        <f>data!A526</f>
        <v>0</v>
      </c>
      <c r="B526" s="34">
        <f>data!B526</f>
        <v>0</v>
      </c>
      <c r="C526" s="10">
        <f>data!C526</f>
        <v>0</v>
      </c>
      <c r="D526" s="10">
        <f>data!D526</f>
        <v>0</v>
      </c>
      <c r="E526" s="10">
        <f>data!E526</f>
        <v>0</v>
      </c>
      <c r="F526" s="31">
        <f>data!H526</f>
        <v>0</v>
      </c>
      <c r="G526" s="32">
        <f>data!I526</f>
        <v>0</v>
      </c>
      <c r="H526" s="31">
        <f>data!J526</f>
        <v>0</v>
      </c>
      <c r="I526" s="32">
        <f>data!K526</f>
        <v>0</v>
      </c>
      <c r="J526" s="7" t="str">
        <f>IF(data!T526 &gt; 0,data!T526,"")</f>
        <v/>
      </c>
      <c r="K526" s="31">
        <f>data!L526</f>
        <v>0</v>
      </c>
      <c r="L526" s="7">
        <f>data!M526</f>
        <v>0</v>
      </c>
      <c r="M526" s="7">
        <f>data!N526</f>
        <v>0</v>
      </c>
      <c r="N526" s="32">
        <f>data!O526</f>
        <v>0</v>
      </c>
      <c r="O526" s="31">
        <f>data!P526</f>
        <v>0</v>
      </c>
      <c r="P526" s="7">
        <f>data!Q526</f>
        <v>0</v>
      </c>
      <c r="Q526" s="7">
        <f>data!R526</f>
        <v>0</v>
      </c>
      <c r="R526" s="32">
        <f>data!S526</f>
        <v>0</v>
      </c>
      <c r="S526" s="7">
        <f t="shared" si="8"/>
        <v>0</v>
      </c>
      <c r="T526" s="52">
        <f>data!F526</f>
        <v>0</v>
      </c>
      <c r="U526" s="34">
        <f>data!G526</f>
        <v>0</v>
      </c>
      <c r="V526" s="10">
        <f>VLOOKUP(A526,fantacalcio!A:N,4, FALSE)</f>
        <v>0</v>
      </c>
    </row>
    <row r="527" spans="1:22" x14ac:dyDescent="0.25">
      <c r="A527" s="33">
        <f>data!A527</f>
        <v>0</v>
      </c>
      <c r="B527" s="34">
        <f>data!B527</f>
        <v>0</v>
      </c>
      <c r="C527" s="10">
        <f>data!C527</f>
        <v>0</v>
      </c>
      <c r="D527" s="10">
        <f>data!D527</f>
        <v>0</v>
      </c>
      <c r="E527" s="10">
        <f>data!E527</f>
        <v>0</v>
      </c>
      <c r="F527" s="31">
        <f>data!H527</f>
        <v>0</v>
      </c>
      <c r="G527" s="32">
        <f>data!I527</f>
        <v>0</v>
      </c>
      <c r="H527" s="31">
        <f>data!J527</f>
        <v>0</v>
      </c>
      <c r="I527" s="32">
        <f>data!K527</f>
        <v>0</v>
      </c>
      <c r="J527" s="7" t="str">
        <f>IF(data!T527 &gt; 0,data!T527,"")</f>
        <v/>
      </c>
      <c r="K527" s="31">
        <f>data!L527</f>
        <v>0</v>
      </c>
      <c r="L527" s="7">
        <f>data!M527</f>
        <v>0</v>
      </c>
      <c r="M527" s="7">
        <f>data!N527</f>
        <v>0</v>
      </c>
      <c r="N527" s="32">
        <f>data!O527</f>
        <v>0</v>
      </c>
      <c r="O527" s="31">
        <f>data!P527</f>
        <v>0</v>
      </c>
      <c r="P527" s="7">
        <f>data!Q527</f>
        <v>0</v>
      </c>
      <c r="Q527" s="7">
        <f>data!R527</f>
        <v>0</v>
      </c>
      <c r="R527" s="32">
        <f>data!S527</f>
        <v>0</v>
      </c>
      <c r="S527" s="7">
        <f t="shared" si="8"/>
        <v>0</v>
      </c>
      <c r="T527" s="52">
        <f>data!F527</f>
        <v>0</v>
      </c>
      <c r="U527" s="34">
        <f>data!G527</f>
        <v>0</v>
      </c>
      <c r="V527" s="10">
        <f>VLOOKUP(A527,fantacalcio!A:N,4, FALSE)</f>
        <v>0</v>
      </c>
    </row>
    <row r="528" spans="1:22" x14ac:dyDescent="0.25">
      <c r="A528" s="33">
        <f>data!A528</f>
        <v>0</v>
      </c>
      <c r="B528" s="34">
        <f>data!B528</f>
        <v>0</v>
      </c>
      <c r="C528" s="10">
        <f>data!C528</f>
        <v>0</v>
      </c>
      <c r="D528" s="10">
        <f>data!D528</f>
        <v>0</v>
      </c>
      <c r="E528" s="10">
        <f>data!E528</f>
        <v>0</v>
      </c>
      <c r="F528" s="31">
        <f>data!H528</f>
        <v>0</v>
      </c>
      <c r="G528" s="32">
        <f>data!I528</f>
        <v>0</v>
      </c>
      <c r="H528" s="31">
        <f>data!J528</f>
        <v>0</v>
      </c>
      <c r="I528" s="32">
        <f>data!K528</f>
        <v>0</v>
      </c>
      <c r="J528" s="7" t="str">
        <f>IF(data!T528 &gt; 0,data!T528,"")</f>
        <v/>
      </c>
      <c r="K528" s="31">
        <f>data!L528</f>
        <v>0</v>
      </c>
      <c r="L528" s="7">
        <f>data!M528</f>
        <v>0</v>
      </c>
      <c r="M528" s="7">
        <f>data!N528</f>
        <v>0</v>
      </c>
      <c r="N528" s="32">
        <f>data!O528</f>
        <v>0</v>
      </c>
      <c r="O528" s="31">
        <f>data!P528</f>
        <v>0</v>
      </c>
      <c r="P528" s="7">
        <f>data!Q528</f>
        <v>0</v>
      </c>
      <c r="Q528" s="7">
        <f>data!R528</f>
        <v>0</v>
      </c>
      <c r="R528" s="32">
        <f>data!S528</f>
        <v>0</v>
      </c>
      <c r="S528" s="7">
        <f t="shared" si="8"/>
        <v>0</v>
      </c>
      <c r="T528" s="52">
        <f>data!F528</f>
        <v>0</v>
      </c>
      <c r="U528" s="34">
        <f>data!G528</f>
        <v>0</v>
      </c>
      <c r="V528" s="10">
        <f>VLOOKUP(A528,fantacalcio!A:N,4, FALSE)</f>
        <v>0</v>
      </c>
    </row>
    <row r="529" spans="1:22" x14ac:dyDescent="0.25">
      <c r="A529" s="33">
        <f>data!A529</f>
        <v>0</v>
      </c>
      <c r="B529" s="34">
        <f>data!B529</f>
        <v>0</v>
      </c>
      <c r="C529" s="10">
        <f>data!C529</f>
        <v>0</v>
      </c>
      <c r="D529" s="10">
        <f>data!D529</f>
        <v>0</v>
      </c>
      <c r="E529" s="10">
        <f>data!E529</f>
        <v>0</v>
      </c>
      <c r="F529" s="31">
        <f>data!H529</f>
        <v>0</v>
      </c>
      <c r="G529" s="32">
        <f>data!I529</f>
        <v>0</v>
      </c>
      <c r="H529" s="31">
        <f>data!J529</f>
        <v>0</v>
      </c>
      <c r="I529" s="32">
        <f>data!K529</f>
        <v>0</v>
      </c>
      <c r="J529" s="7" t="str">
        <f>IF(data!T529 &gt; 0,data!T529,"")</f>
        <v/>
      </c>
      <c r="K529" s="31">
        <f>data!L529</f>
        <v>0</v>
      </c>
      <c r="L529" s="7">
        <f>data!M529</f>
        <v>0</v>
      </c>
      <c r="M529" s="7">
        <f>data!N529</f>
        <v>0</v>
      </c>
      <c r="N529" s="32">
        <f>data!O529</f>
        <v>0</v>
      </c>
      <c r="O529" s="31">
        <f>data!P529</f>
        <v>0</v>
      </c>
      <c r="P529" s="7">
        <f>data!Q529</f>
        <v>0</v>
      </c>
      <c r="Q529" s="7">
        <f>data!R529</f>
        <v>0</v>
      </c>
      <c r="R529" s="32">
        <f>data!S529</f>
        <v>0</v>
      </c>
      <c r="S529" s="7">
        <f t="shared" si="8"/>
        <v>0</v>
      </c>
      <c r="T529" s="52">
        <f>data!F529</f>
        <v>0</v>
      </c>
      <c r="U529" s="34">
        <f>data!G529</f>
        <v>0</v>
      </c>
      <c r="V529" s="10">
        <f>VLOOKUP(A529,fantacalcio!A:N,4, FALSE)</f>
        <v>0</v>
      </c>
    </row>
    <row r="530" spans="1:22" x14ac:dyDescent="0.25">
      <c r="A530" s="33">
        <f>data!A530</f>
        <v>0</v>
      </c>
      <c r="B530" s="34">
        <f>data!B530</f>
        <v>0</v>
      </c>
      <c r="C530" s="10">
        <f>data!C530</f>
        <v>0</v>
      </c>
      <c r="D530" s="10">
        <f>data!D530</f>
        <v>0</v>
      </c>
      <c r="E530" s="10">
        <f>data!E530</f>
        <v>0</v>
      </c>
      <c r="F530" s="31">
        <f>data!H530</f>
        <v>0</v>
      </c>
      <c r="G530" s="32">
        <f>data!I530</f>
        <v>0</v>
      </c>
      <c r="H530" s="31">
        <f>data!J530</f>
        <v>0</v>
      </c>
      <c r="I530" s="32">
        <f>data!K530</f>
        <v>0</v>
      </c>
      <c r="J530" s="7" t="str">
        <f>IF(data!T530 &gt; 0,data!T530,"")</f>
        <v/>
      </c>
      <c r="K530" s="31">
        <f>data!L530</f>
        <v>0</v>
      </c>
      <c r="L530" s="7">
        <f>data!M530</f>
        <v>0</v>
      </c>
      <c r="M530" s="7">
        <f>data!N530</f>
        <v>0</v>
      </c>
      <c r="N530" s="32">
        <f>data!O530</f>
        <v>0</v>
      </c>
      <c r="O530" s="31">
        <f>data!P530</f>
        <v>0</v>
      </c>
      <c r="P530" s="7">
        <f>data!Q530</f>
        <v>0</v>
      </c>
      <c r="Q530" s="7">
        <f>data!R530</f>
        <v>0</v>
      </c>
      <c r="R530" s="32">
        <f>data!S530</f>
        <v>0</v>
      </c>
      <c r="S530" s="7">
        <f t="shared" si="8"/>
        <v>0</v>
      </c>
      <c r="T530" s="52">
        <f>data!F530</f>
        <v>0</v>
      </c>
      <c r="U530" s="34">
        <f>data!G530</f>
        <v>0</v>
      </c>
      <c r="V530" s="10">
        <f>VLOOKUP(A530,fantacalcio!A:N,4, FALSE)</f>
        <v>0</v>
      </c>
    </row>
    <row r="531" spans="1:22" x14ac:dyDescent="0.25">
      <c r="A531" s="33">
        <f>data!A531</f>
        <v>0</v>
      </c>
      <c r="B531" s="34">
        <f>data!B531</f>
        <v>0</v>
      </c>
      <c r="C531" s="10">
        <f>data!C531</f>
        <v>0</v>
      </c>
      <c r="D531" s="10">
        <f>data!D531</f>
        <v>0</v>
      </c>
      <c r="E531" s="10">
        <f>data!E531</f>
        <v>0</v>
      </c>
      <c r="F531" s="31">
        <f>data!H531</f>
        <v>0</v>
      </c>
      <c r="G531" s="32">
        <f>data!I531</f>
        <v>0</v>
      </c>
      <c r="H531" s="31">
        <f>data!J531</f>
        <v>0</v>
      </c>
      <c r="I531" s="32">
        <f>data!K531</f>
        <v>0</v>
      </c>
      <c r="J531" s="7" t="str">
        <f>IF(data!T531 &gt; 0,data!T531,"")</f>
        <v/>
      </c>
      <c r="K531" s="31">
        <f>data!L531</f>
        <v>0</v>
      </c>
      <c r="L531" s="7">
        <f>data!M531</f>
        <v>0</v>
      </c>
      <c r="M531" s="7">
        <f>data!N531</f>
        <v>0</v>
      </c>
      <c r="N531" s="32">
        <f>data!O531</f>
        <v>0</v>
      </c>
      <c r="O531" s="31">
        <f>data!P531</f>
        <v>0</v>
      </c>
      <c r="P531" s="7">
        <f>data!Q531</f>
        <v>0</v>
      </c>
      <c r="Q531" s="7">
        <f>data!R531</f>
        <v>0</v>
      </c>
      <c r="R531" s="32">
        <f>data!S531</f>
        <v>0</v>
      </c>
      <c r="S531" s="7">
        <f t="shared" si="8"/>
        <v>0</v>
      </c>
      <c r="T531" s="52">
        <f>data!F531</f>
        <v>0</v>
      </c>
      <c r="U531" s="34">
        <f>data!G531</f>
        <v>0</v>
      </c>
      <c r="V531" s="10">
        <f>VLOOKUP(A531,fantacalcio!A:N,4, FALSE)</f>
        <v>0</v>
      </c>
    </row>
    <row r="532" spans="1:22" x14ac:dyDescent="0.25">
      <c r="A532" s="33">
        <f>data!A532</f>
        <v>0</v>
      </c>
      <c r="B532" s="34">
        <f>data!B532</f>
        <v>0</v>
      </c>
      <c r="C532" s="10">
        <f>data!C532</f>
        <v>0</v>
      </c>
      <c r="D532" s="10">
        <f>data!D532</f>
        <v>0</v>
      </c>
      <c r="E532" s="10">
        <f>data!E532</f>
        <v>0</v>
      </c>
      <c r="F532" s="31">
        <f>data!H532</f>
        <v>0</v>
      </c>
      <c r="G532" s="32">
        <f>data!I532</f>
        <v>0</v>
      </c>
      <c r="H532" s="31">
        <f>data!J532</f>
        <v>0</v>
      </c>
      <c r="I532" s="32">
        <f>data!K532</f>
        <v>0</v>
      </c>
      <c r="J532" s="7" t="str">
        <f>IF(data!T532 &gt; 0,data!T532,"")</f>
        <v/>
      </c>
      <c r="K532" s="31">
        <f>data!L532</f>
        <v>0</v>
      </c>
      <c r="L532" s="7">
        <f>data!M532</f>
        <v>0</v>
      </c>
      <c r="M532" s="7">
        <f>data!N532</f>
        <v>0</v>
      </c>
      <c r="N532" s="32">
        <f>data!O532</f>
        <v>0</v>
      </c>
      <c r="O532" s="31">
        <f>data!P532</f>
        <v>0</v>
      </c>
      <c r="P532" s="7">
        <f>data!Q532</f>
        <v>0</v>
      </c>
      <c r="Q532" s="7">
        <f>data!R532</f>
        <v>0</v>
      </c>
      <c r="R532" s="32">
        <f>data!S532</f>
        <v>0</v>
      </c>
      <c r="S532" s="7">
        <f t="shared" si="8"/>
        <v>0</v>
      </c>
      <c r="T532" s="52">
        <f>data!F532</f>
        <v>0</v>
      </c>
      <c r="U532" s="34">
        <f>data!G532</f>
        <v>0</v>
      </c>
      <c r="V532" s="10">
        <f>VLOOKUP(A532,fantacalcio!A:N,4, FALSE)</f>
        <v>0</v>
      </c>
    </row>
    <row r="533" spans="1:22" x14ac:dyDescent="0.25">
      <c r="A533" s="33">
        <f>data!A533</f>
        <v>0</v>
      </c>
      <c r="B533" s="34">
        <f>data!B533</f>
        <v>0</v>
      </c>
      <c r="C533" s="10">
        <f>data!C533</f>
        <v>0</v>
      </c>
      <c r="D533" s="10">
        <f>data!D533</f>
        <v>0</v>
      </c>
      <c r="E533" s="10">
        <f>data!E533</f>
        <v>0</v>
      </c>
      <c r="F533" s="31">
        <f>data!H533</f>
        <v>0</v>
      </c>
      <c r="G533" s="32">
        <f>data!I533</f>
        <v>0</v>
      </c>
      <c r="H533" s="31">
        <f>data!J533</f>
        <v>0</v>
      </c>
      <c r="I533" s="32">
        <f>data!K533</f>
        <v>0</v>
      </c>
      <c r="J533" s="7" t="str">
        <f>IF(data!T533 &gt; 0,data!T533,"")</f>
        <v/>
      </c>
      <c r="K533" s="31">
        <f>data!L533</f>
        <v>0</v>
      </c>
      <c r="L533" s="7">
        <f>data!M533</f>
        <v>0</v>
      </c>
      <c r="M533" s="7">
        <f>data!N533</f>
        <v>0</v>
      </c>
      <c r="N533" s="32">
        <f>data!O533</f>
        <v>0</v>
      </c>
      <c r="O533" s="31">
        <f>data!P533</f>
        <v>0</v>
      </c>
      <c r="P533" s="7">
        <f>data!Q533</f>
        <v>0</v>
      </c>
      <c r="Q533" s="7">
        <f>data!R533</f>
        <v>0</v>
      </c>
      <c r="R533" s="32">
        <f>data!S533</f>
        <v>0</v>
      </c>
      <c r="S533" s="7">
        <f t="shared" si="8"/>
        <v>0</v>
      </c>
      <c r="T533" s="52">
        <f>data!F533</f>
        <v>0</v>
      </c>
      <c r="U533" s="34">
        <f>data!G533</f>
        <v>0</v>
      </c>
      <c r="V533" s="10">
        <f>VLOOKUP(A533,fantacalcio!A:N,4, FALSE)</f>
        <v>0</v>
      </c>
    </row>
    <row r="534" spans="1:22" x14ac:dyDescent="0.25">
      <c r="A534" s="33">
        <f>data!A534</f>
        <v>0</v>
      </c>
      <c r="B534" s="34">
        <f>data!B534</f>
        <v>0</v>
      </c>
      <c r="C534" s="10">
        <f>data!C534</f>
        <v>0</v>
      </c>
      <c r="D534" s="10">
        <f>data!D534</f>
        <v>0</v>
      </c>
      <c r="E534" s="10">
        <f>data!E534</f>
        <v>0</v>
      </c>
      <c r="F534" s="31">
        <f>data!H534</f>
        <v>0</v>
      </c>
      <c r="G534" s="32">
        <f>data!I534</f>
        <v>0</v>
      </c>
      <c r="H534" s="31">
        <f>data!J534</f>
        <v>0</v>
      </c>
      <c r="I534" s="32">
        <f>data!K534</f>
        <v>0</v>
      </c>
      <c r="J534" s="7" t="str">
        <f>IF(data!T534 &gt; 0,data!T534,"")</f>
        <v/>
      </c>
      <c r="K534" s="31">
        <f>data!L534</f>
        <v>0</v>
      </c>
      <c r="L534" s="7">
        <f>data!M534</f>
        <v>0</v>
      </c>
      <c r="M534" s="7">
        <f>data!N534</f>
        <v>0</v>
      </c>
      <c r="N534" s="32">
        <f>data!O534</f>
        <v>0</v>
      </c>
      <c r="O534" s="31">
        <f>data!P534</f>
        <v>0</v>
      </c>
      <c r="P534" s="7">
        <f>data!Q534</f>
        <v>0</v>
      </c>
      <c r="Q534" s="7">
        <f>data!R534</f>
        <v>0</v>
      </c>
      <c r="R534" s="32">
        <f>data!S534</f>
        <v>0</v>
      </c>
      <c r="S534" s="7">
        <f t="shared" si="8"/>
        <v>0</v>
      </c>
      <c r="T534" s="52">
        <f>data!F534</f>
        <v>0</v>
      </c>
      <c r="U534" s="34">
        <f>data!G534</f>
        <v>0</v>
      </c>
      <c r="V534" s="10">
        <f>VLOOKUP(A534,fantacalcio!A:N,4, FALSE)</f>
        <v>0</v>
      </c>
    </row>
    <row r="535" spans="1:22" x14ac:dyDescent="0.25">
      <c r="A535" s="33">
        <f>data!A535</f>
        <v>0</v>
      </c>
      <c r="B535" s="34">
        <f>data!B535</f>
        <v>0</v>
      </c>
      <c r="C535" s="10">
        <f>data!C535</f>
        <v>0</v>
      </c>
      <c r="D535" s="10">
        <f>data!D535</f>
        <v>0</v>
      </c>
      <c r="E535" s="10">
        <f>data!E535</f>
        <v>0</v>
      </c>
      <c r="F535" s="31">
        <f>data!H535</f>
        <v>0</v>
      </c>
      <c r="G535" s="32">
        <f>data!I535</f>
        <v>0</v>
      </c>
      <c r="H535" s="31">
        <f>data!J535</f>
        <v>0</v>
      </c>
      <c r="I535" s="32">
        <f>data!K535</f>
        <v>0</v>
      </c>
      <c r="J535" s="7" t="str">
        <f>IF(data!T535 &gt; 0,data!T535,"")</f>
        <v/>
      </c>
      <c r="K535" s="31">
        <f>data!L535</f>
        <v>0</v>
      </c>
      <c r="L535" s="7">
        <f>data!M535</f>
        <v>0</v>
      </c>
      <c r="M535" s="7">
        <f>data!N535</f>
        <v>0</v>
      </c>
      <c r="N535" s="32">
        <f>data!O535</f>
        <v>0</v>
      </c>
      <c r="O535" s="31">
        <f>data!P535</f>
        <v>0</v>
      </c>
      <c r="P535" s="7">
        <f>data!Q535</f>
        <v>0</v>
      </c>
      <c r="Q535" s="7">
        <f>data!R535</f>
        <v>0</v>
      </c>
      <c r="R535" s="32">
        <f>data!S535</f>
        <v>0</v>
      </c>
      <c r="S535" s="7">
        <f t="shared" si="8"/>
        <v>0</v>
      </c>
      <c r="T535" s="52">
        <f>data!F535</f>
        <v>0</v>
      </c>
      <c r="U535" s="34">
        <f>data!G535</f>
        <v>0</v>
      </c>
      <c r="V535" s="10">
        <f>VLOOKUP(A535,fantacalcio!A:N,4, FALSE)</f>
        <v>0</v>
      </c>
    </row>
    <row r="536" spans="1:22" x14ac:dyDescent="0.25">
      <c r="A536" s="33">
        <f>data!A536</f>
        <v>0</v>
      </c>
      <c r="B536" s="34">
        <f>data!B536</f>
        <v>0</v>
      </c>
      <c r="C536" s="10">
        <f>data!C536</f>
        <v>0</v>
      </c>
      <c r="D536" s="10">
        <f>data!D536</f>
        <v>0</v>
      </c>
      <c r="E536" s="10">
        <f>data!E536</f>
        <v>0</v>
      </c>
      <c r="F536" s="31">
        <f>data!H536</f>
        <v>0</v>
      </c>
      <c r="G536" s="32">
        <f>data!I536</f>
        <v>0</v>
      </c>
      <c r="H536" s="31">
        <f>data!J536</f>
        <v>0</v>
      </c>
      <c r="I536" s="32">
        <f>data!K536</f>
        <v>0</v>
      </c>
      <c r="J536" s="7" t="str">
        <f>IF(data!T536 &gt; 0,data!T536,"")</f>
        <v/>
      </c>
      <c r="K536" s="31">
        <f>data!L536</f>
        <v>0</v>
      </c>
      <c r="L536" s="7">
        <f>data!M536</f>
        <v>0</v>
      </c>
      <c r="M536" s="7">
        <f>data!N536</f>
        <v>0</v>
      </c>
      <c r="N536" s="32">
        <f>data!O536</f>
        <v>0</v>
      </c>
      <c r="O536" s="31">
        <f>data!P536</f>
        <v>0</v>
      </c>
      <c r="P536" s="7">
        <f>data!Q536</f>
        <v>0</v>
      </c>
      <c r="Q536" s="7">
        <f>data!R536</f>
        <v>0</v>
      </c>
      <c r="R536" s="32">
        <f>data!S536</f>
        <v>0</v>
      </c>
      <c r="S536" s="7">
        <f t="shared" si="8"/>
        <v>0</v>
      </c>
      <c r="T536" s="52">
        <f>data!F536</f>
        <v>0</v>
      </c>
      <c r="U536" s="34">
        <f>data!G536</f>
        <v>0</v>
      </c>
      <c r="V536" s="10">
        <f>VLOOKUP(A536,fantacalcio!A:N,4, FALSE)</f>
        <v>0</v>
      </c>
    </row>
    <row r="537" spans="1:22" x14ac:dyDescent="0.25">
      <c r="A537" s="33">
        <f>data!A537</f>
        <v>0</v>
      </c>
      <c r="B537" s="34">
        <f>data!B537</f>
        <v>0</v>
      </c>
      <c r="C537" s="10">
        <f>data!C537</f>
        <v>0</v>
      </c>
      <c r="D537" s="10">
        <f>data!D537</f>
        <v>0</v>
      </c>
      <c r="E537" s="10">
        <f>data!E537</f>
        <v>0</v>
      </c>
      <c r="F537" s="31">
        <f>data!H537</f>
        <v>0</v>
      </c>
      <c r="G537" s="32">
        <f>data!I537</f>
        <v>0</v>
      </c>
      <c r="H537" s="31">
        <f>data!J537</f>
        <v>0</v>
      </c>
      <c r="I537" s="32">
        <f>data!K537</f>
        <v>0</v>
      </c>
      <c r="J537" s="7" t="str">
        <f>IF(data!T537 &gt; 0,data!T537,"")</f>
        <v/>
      </c>
      <c r="K537" s="31">
        <f>data!L537</f>
        <v>0</v>
      </c>
      <c r="L537" s="7">
        <f>data!M537</f>
        <v>0</v>
      </c>
      <c r="M537" s="7">
        <f>data!N537</f>
        <v>0</v>
      </c>
      <c r="N537" s="32">
        <f>data!O537</f>
        <v>0</v>
      </c>
      <c r="O537" s="31">
        <f>data!P537</f>
        <v>0</v>
      </c>
      <c r="P537" s="7">
        <f>data!Q537</f>
        <v>0</v>
      </c>
      <c r="Q537" s="7">
        <f>data!R537</f>
        <v>0</v>
      </c>
      <c r="R537" s="32">
        <f>data!S537</f>
        <v>0</v>
      </c>
      <c r="S537" s="7">
        <f t="shared" si="8"/>
        <v>0</v>
      </c>
      <c r="T537" s="52">
        <f>data!F537</f>
        <v>0</v>
      </c>
      <c r="U537" s="34">
        <f>data!G537</f>
        <v>0</v>
      </c>
      <c r="V537" s="10">
        <f>VLOOKUP(A537,fantacalcio!A:N,4, FALSE)</f>
        <v>0</v>
      </c>
    </row>
    <row r="538" spans="1:22" x14ac:dyDescent="0.25">
      <c r="A538" s="33">
        <f>data!A538</f>
        <v>0</v>
      </c>
      <c r="B538" s="34">
        <f>data!B538</f>
        <v>0</v>
      </c>
      <c r="C538" s="10">
        <f>data!C538</f>
        <v>0</v>
      </c>
      <c r="D538" s="10">
        <f>data!D538</f>
        <v>0</v>
      </c>
      <c r="E538" s="10">
        <f>data!E538</f>
        <v>0</v>
      </c>
      <c r="F538" s="31">
        <f>data!H538</f>
        <v>0</v>
      </c>
      <c r="G538" s="32">
        <f>data!I538</f>
        <v>0</v>
      </c>
      <c r="H538" s="31">
        <f>data!J538</f>
        <v>0</v>
      </c>
      <c r="I538" s="32">
        <f>data!K538</f>
        <v>0</v>
      </c>
      <c r="J538" s="7" t="str">
        <f>IF(data!T538 &gt; 0,data!T538,"")</f>
        <v/>
      </c>
      <c r="K538" s="31">
        <f>data!L538</f>
        <v>0</v>
      </c>
      <c r="L538" s="7">
        <f>data!M538</f>
        <v>0</v>
      </c>
      <c r="M538" s="7">
        <f>data!N538</f>
        <v>0</v>
      </c>
      <c r="N538" s="32">
        <f>data!O538</f>
        <v>0</v>
      </c>
      <c r="O538" s="31">
        <f>data!P538</f>
        <v>0</v>
      </c>
      <c r="P538" s="7">
        <f>data!Q538</f>
        <v>0</v>
      </c>
      <c r="Q538" s="7">
        <f>data!R538</f>
        <v>0</v>
      </c>
      <c r="R538" s="32">
        <f>data!S538</f>
        <v>0</v>
      </c>
      <c r="S538" s="7">
        <f t="shared" si="8"/>
        <v>0</v>
      </c>
      <c r="T538" s="52">
        <f>data!F538</f>
        <v>0</v>
      </c>
      <c r="U538" s="34">
        <f>data!G538</f>
        <v>0</v>
      </c>
      <c r="V538" s="10">
        <f>VLOOKUP(A538,fantacalcio!A:N,4, FALSE)</f>
        <v>0</v>
      </c>
    </row>
    <row r="539" spans="1:22" x14ac:dyDescent="0.25">
      <c r="A539" s="33">
        <f>data!A539</f>
        <v>0</v>
      </c>
      <c r="B539" s="34">
        <f>data!B539</f>
        <v>0</v>
      </c>
      <c r="C539" s="10">
        <f>data!C539</f>
        <v>0</v>
      </c>
      <c r="D539" s="10">
        <f>data!D539</f>
        <v>0</v>
      </c>
      <c r="E539" s="10">
        <f>data!E539</f>
        <v>0</v>
      </c>
      <c r="F539" s="31">
        <f>data!H539</f>
        <v>0</v>
      </c>
      <c r="G539" s="32">
        <f>data!I539</f>
        <v>0</v>
      </c>
      <c r="H539" s="31">
        <f>data!J539</f>
        <v>0</v>
      </c>
      <c r="I539" s="32">
        <f>data!K539</f>
        <v>0</v>
      </c>
      <c r="J539" s="7" t="str">
        <f>IF(data!T539 &gt; 0,data!T539,"")</f>
        <v/>
      </c>
      <c r="K539" s="31">
        <f>data!L539</f>
        <v>0</v>
      </c>
      <c r="L539" s="7">
        <f>data!M539</f>
        <v>0</v>
      </c>
      <c r="M539" s="7">
        <f>data!N539</f>
        <v>0</v>
      </c>
      <c r="N539" s="32">
        <f>data!O539</f>
        <v>0</v>
      </c>
      <c r="O539" s="31">
        <f>data!P539</f>
        <v>0</v>
      </c>
      <c r="P539" s="7">
        <f>data!Q539</f>
        <v>0</v>
      </c>
      <c r="Q539" s="7">
        <f>data!R539</f>
        <v>0</v>
      </c>
      <c r="R539" s="32">
        <f>data!S539</f>
        <v>0</v>
      </c>
      <c r="S539" s="7">
        <f t="shared" si="8"/>
        <v>0</v>
      </c>
      <c r="T539" s="52">
        <f>data!F539</f>
        <v>0</v>
      </c>
      <c r="U539" s="34">
        <f>data!G539</f>
        <v>0</v>
      </c>
      <c r="V539" s="10">
        <f>VLOOKUP(A539,fantacalcio!A:N,4, FALSE)</f>
        <v>0</v>
      </c>
    </row>
    <row r="540" spans="1:22" x14ac:dyDescent="0.25">
      <c r="A540" s="33">
        <f>data!A540</f>
        <v>0</v>
      </c>
      <c r="B540" s="34">
        <f>data!B540</f>
        <v>0</v>
      </c>
      <c r="C540" s="10">
        <f>data!C540</f>
        <v>0</v>
      </c>
      <c r="D540" s="10">
        <f>data!D540</f>
        <v>0</v>
      </c>
      <c r="E540" s="10">
        <f>data!E540</f>
        <v>0</v>
      </c>
      <c r="F540" s="31">
        <f>data!H540</f>
        <v>0</v>
      </c>
      <c r="G540" s="32">
        <f>data!I540</f>
        <v>0</v>
      </c>
      <c r="H540" s="31">
        <f>data!J540</f>
        <v>0</v>
      </c>
      <c r="I540" s="32">
        <f>data!K540</f>
        <v>0</v>
      </c>
      <c r="J540" s="7" t="str">
        <f>IF(data!T540 &gt; 0,data!T540,"")</f>
        <v/>
      </c>
      <c r="K540" s="31">
        <f>data!L540</f>
        <v>0</v>
      </c>
      <c r="L540" s="7">
        <f>data!M540</f>
        <v>0</v>
      </c>
      <c r="M540" s="7">
        <f>data!N540</f>
        <v>0</v>
      </c>
      <c r="N540" s="32">
        <f>data!O540</f>
        <v>0</v>
      </c>
      <c r="O540" s="31">
        <f>data!P540</f>
        <v>0</v>
      </c>
      <c r="P540" s="7">
        <f>data!Q540</f>
        <v>0</v>
      </c>
      <c r="Q540" s="7">
        <f>data!R540</f>
        <v>0</v>
      </c>
      <c r="R540" s="32">
        <f>data!S540</f>
        <v>0</v>
      </c>
      <c r="S540" s="7">
        <f t="shared" si="8"/>
        <v>0</v>
      </c>
      <c r="T540" s="52">
        <f>data!F540</f>
        <v>0</v>
      </c>
      <c r="U540" s="34">
        <f>data!G540</f>
        <v>0</v>
      </c>
      <c r="V540" s="10">
        <f>VLOOKUP(A540,fantacalcio!A:N,4, FALSE)</f>
        <v>0</v>
      </c>
    </row>
    <row r="541" spans="1:22" x14ac:dyDescent="0.25">
      <c r="A541" s="33">
        <f>data!A541</f>
        <v>0</v>
      </c>
      <c r="B541" s="34">
        <f>data!B541</f>
        <v>0</v>
      </c>
      <c r="C541" s="10">
        <f>data!C541</f>
        <v>0</v>
      </c>
      <c r="D541" s="10">
        <f>data!D541</f>
        <v>0</v>
      </c>
      <c r="E541" s="10">
        <f>data!E541</f>
        <v>0</v>
      </c>
      <c r="F541" s="31">
        <f>data!H541</f>
        <v>0</v>
      </c>
      <c r="G541" s="32">
        <f>data!I541</f>
        <v>0</v>
      </c>
      <c r="H541" s="31">
        <f>data!J541</f>
        <v>0</v>
      </c>
      <c r="I541" s="32">
        <f>data!K541</f>
        <v>0</v>
      </c>
      <c r="J541" s="7" t="str">
        <f>IF(data!T541 &gt; 0,data!T541,"")</f>
        <v/>
      </c>
      <c r="K541" s="31">
        <f>data!L541</f>
        <v>0</v>
      </c>
      <c r="L541" s="7">
        <f>data!M541</f>
        <v>0</v>
      </c>
      <c r="M541" s="7">
        <f>data!N541</f>
        <v>0</v>
      </c>
      <c r="N541" s="32">
        <f>data!O541</f>
        <v>0</v>
      </c>
      <c r="O541" s="31">
        <f>data!P541</f>
        <v>0</v>
      </c>
      <c r="P541" s="7">
        <f>data!Q541</f>
        <v>0</v>
      </c>
      <c r="Q541" s="7">
        <f>data!R541</f>
        <v>0</v>
      </c>
      <c r="R541" s="32">
        <f>data!S541</f>
        <v>0</v>
      </c>
      <c r="S541" s="7">
        <f t="shared" si="8"/>
        <v>0</v>
      </c>
      <c r="T541" s="52">
        <f>data!F541</f>
        <v>0</v>
      </c>
      <c r="U541" s="34">
        <f>data!G541</f>
        <v>0</v>
      </c>
      <c r="V541" s="10">
        <f>VLOOKUP(A541,fantacalcio!A:N,4, FALSE)</f>
        <v>0</v>
      </c>
    </row>
    <row r="542" spans="1:22" x14ac:dyDescent="0.25">
      <c r="A542" s="33">
        <f>data!A542</f>
        <v>0</v>
      </c>
      <c r="B542" s="34">
        <f>data!B542</f>
        <v>0</v>
      </c>
      <c r="C542" s="10">
        <f>data!C542</f>
        <v>0</v>
      </c>
      <c r="D542" s="10">
        <f>data!D542</f>
        <v>0</v>
      </c>
      <c r="E542" s="10">
        <f>data!E542</f>
        <v>0</v>
      </c>
      <c r="F542" s="31">
        <f>data!H542</f>
        <v>0</v>
      </c>
      <c r="G542" s="32">
        <f>data!I542</f>
        <v>0</v>
      </c>
      <c r="H542" s="31">
        <f>data!J542</f>
        <v>0</v>
      </c>
      <c r="I542" s="32">
        <f>data!K542</f>
        <v>0</v>
      </c>
      <c r="J542" s="7" t="str">
        <f>IF(data!T542 &gt; 0,data!T542,"")</f>
        <v/>
      </c>
      <c r="K542" s="31">
        <f>data!L542</f>
        <v>0</v>
      </c>
      <c r="L542" s="7">
        <f>data!M542</f>
        <v>0</v>
      </c>
      <c r="M542" s="7">
        <f>data!N542</f>
        <v>0</v>
      </c>
      <c r="N542" s="32">
        <f>data!O542</f>
        <v>0</v>
      </c>
      <c r="O542" s="31">
        <f>data!P542</f>
        <v>0</v>
      </c>
      <c r="P542" s="7">
        <f>data!Q542</f>
        <v>0</v>
      </c>
      <c r="Q542" s="7">
        <f>data!R542</f>
        <v>0</v>
      </c>
      <c r="R542" s="32">
        <f>data!S542</f>
        <v>0</v>
      </c>
      <c r="S542" s="7">
        <f t="shared" si="8"/>
        <v>0</v>
      </c>
      <c r="T542" s="52">
        <f>data!F542</f>
        <v>0</v>
      </c>
      <c r="U542" s="34">
        <f>data!G542</f>
        <v>0</v>
      </c>
      <c r="V542" s="10">
        <f>VLOOKUP(A542,fantacalcio!A:N,4, FALSE)</f>
        <v>0</v>
      </c>
    </row>
    <row r="543" spans="1:22" x14ac:dyDescent="0.25">
      <c r="A543" s="33">
        <f>data!A543</f>
        <v>0</v>
      </c>
      <c r="B543" s="34">
        <f>data!B543</f>
        <v>0</v>
      </c>
      <c r="C543" s="10">
        <f>data!C543</f>
        <v>0</v>
      </c>
      <c r="D543" s="10">
        <f>data!D543</f>
        <v>0</v>
      </c>
      <c r="E543" s="10">
        <f>data!E543</f>
        <v>0</v>
      </c>
      <c r="F543" s="31">
        <f>data!H543</f>
        <v>0</v>
      </c>
      <c r="G543" s="32">
        <f>data!I543</f>
        <v>0</v>
      </c>
      <c r="H543" s="31">
        <f>data!J543</f>
        <v>0</v>
      </c>
      <c r="I543" s="32">
        <f>data!K543</f>
        <v>0</v>
      </c>
      <c r="J543" s="7" t="str">
        <f>IF(data!T543 &gt; 0,data!T543,"")</f>
        <v/>
      </c>
      <c r="K543" s="31">
        <f>data!L543</f>
        <v>0</v>
      </c>
      <c r="L543" s="7">
        <f>data!M543</f>
        <v>0</v>
      </c>
      <c r="M543" s="7">
        <f>data!N543</f>
        <v>0</v>
      </c>
      <c r="N543" s="32">
        <f>data!O543</f>
        <v>0</v>
      </c>
      <c r="O543" s="31">
        <f>data!P543</f>
        <v>0</v>
      </c>
      <c r="P543" s="7">
        <f>data!Q543</f>
        <v>0</v>
      </c>
      <c r="Q543" s="7">
        <f>data!R543</f>
        <v>0</v>
      </c>
      <c r="R543" s="32">
        <f>data!S543</f>
        <v>0</v>
      </c>
      <c r="S543" s="7">
        <f t="shared" si="8"/>
        <v>0</v>
      </c>
      <c r="T543" s="52">
        <f>data!F543</f>
        <v>0</v>
      </c>
      <c r="U543" s="34">
        <f>data!G543</f>
        <v>0</v>
      </c>
      <c r="V543" s="10">
        <f>VLOOKUP(A543,fantacalcio!A:N,4, FALSE)</f>
        <v>0</v>
      </c>
    </row>
    <row r="544" spans="1:22" x14ac:dyDescent="0.25">
      <c r="A544" s="33">
        <f>data!A544</f>
        <v>0</v>
      </c>
      <c r="B544" s="34">
        <f>data!B544</f>
        <v>0</v>
      </c>
      <c r="C544" s="10">
        <f>data!C544</f>
        <v>0</v>
      </c>
      <c r="D544" s="10">
        <f>data!D544</f>
        <v>0</v>
      </c>
      <c r="E544" s="10">
        <f>data!E544</f>
        <v>0</v>
      </c>
      <c r="F544" s="31">
        <f>data!H544</f>
        <v>0</v>
      </c>
      <c r="G544" s="32">
        <f>data!I544</f>
        <v>0</v>
      </c>
      <c r="H544" s="31">
        <f>data!J544</f>
        <v>0</v>
      </c>
      <c r="I544" s="32">
        <f>data!K544</f>
        <v>0</v>
      </c>
      <c r="J544" s="7" t="str">
        <f>IF(data!T544 &gt; 0,data!T544,"")</f>
        <v/>
      </c>
      <c r="K544" s="31">
        <f>data!L544</f>
        <v>0</v>
      </c>
      <c r="L544" s="7">
        <f>data!M544</f>
        <v>0</v>
      </c>
      <c r="M544" s="7">
        <f>data!N544</f>
        <v>0</v>
      </c>
      <c r="N544" s="32">
        <f>data!O544</f>
        <v>0</v>
      </c>
      <c r="O544" s="31">
        <f>data!P544</f>
        <v>0</v>
      </c>
      <c r="P544" s="7">
        <f>data!Q544</f>
        <v>0</v>
      </c>
      <c r="Q544" s="7">
        <f>data!R544</f>
        <v>0</v>
      </c>
      <c r="R544" s="32">
        <f>data!S544</f>
        <v>0</v>
      </c>
      <c r="S544" s="7">
        <f t="shared" si="8"/>
        <v>0</v>
      </c>
      <c r="T544" s="52">
        <f>data!F544</f>
        <v>0</v>
      </c>
      <c r="U544" s="34">
        <f>data!G544</f>
        <v>0</v>
      </c>
      <c r="V544" s="10">
        <f>VLOOKUP(A544,fantacalcio!A:N,4, FALSE)</f>
        <v>0</v>
      </c>
    </row>
  </sheetData>
  <conditionalFormatting sqref="E1:E1048576">
    <cfRule type="colorScale" priority="5">
      <colorScale>
        <cfvo type="min"/>
        <cfvo type="max"/>
        <color rgb="FFFFEF9C"/>
        <color rgb="FF63BE7B"/>
      </colorScale>
    </cfRule>
  </conditionalFormatting>
  <conditionalFormatting sqref="F1:F1048576 H1:H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544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0">
      <colorScale>
        <cfvo type="min"/>
        <cfvo type="max"/>
        <color rgb="FFFCFCFF"/>
        <color rgb="FF63BE7B"/>
      </colorScale>
    </cfRule>
  </conditionalFormatting>
  <conditionalFormatting sqref="S1:S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544">
    <cfRule type="colorScale" priority="1">
      <colorScale>
        <cfvo type="num" val="0"/>
        <cfvo type="num" val="0.5"/>
        <cfvo type="num" val="1"/>
        <color rgb="FFF8696B"/>
        <color rgb="FFFFEB84"/>
        <color rgb="FF63BE7B"/>
      </colorScale>
    </cfRule>
  </conditionalFormatting>
  <conditionalFormatting sqref="T545:T1048576 T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:U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544"/>
  <sheetViews>
    <sheetView workbookViewId="0">
      <selection activeCell="V3" sqref="V3"/>
    </sheetView>
  </sheetViews>
  <sheetFormatPr defaultRowHeight="15" x14ac:dyDescent="0.25"/>
  <cols>
    <col min="1" max="1" width="19" style="27" bestFit="1" customWidth="1"/>
    <col min="2" max="2" width="6.42578125" style="35" customWidth="1"/>
    <col min="3" max="3" width="11.140625" style="10" bestFit="1" customWidth="1"/>
    <col min="4" max="4" width="13.85546875" style="10" customWidth="1"/>
    <col min="5" max="5" width="10.5703125" style="10" customWidth="1"/>
    <col min="6" max="6" width="12" style="31" bestFit="1" customWidth="1"/>
    <col min="7" max="7" width="12" style="32" bestFit="1" customWidth="1"/>
    <col min="8" max="8" width="12" style="31" bestFit="1" customWidth="1"/>
    <col min="9" max="9" width="12" style="32" bestFit="1" customWidth="1"/>
    <col min="10" max="10" width="20" style="7" customWidth="1"/>
    <col min="11" max="11" width="9.7109375" style="31" hidden="1" customWidth="1"/>
    <col min="12" max="12" width="8.85546875" style="7" hidden="1" customWidth="1"/>
    <col min="13" max="13" width="9.140625" style="7" hidden="1" customWidth="1"/>
    <col min="14" max="14" width="8.42578125" style="32" hidden="1" customWidth="1"/>
    <col min="15" max="15" width="8.28515625" style="31" hidden="1" customWidth="1"/>
    <col min="16" max="16" width="7.7109375" style="7" hidden="1" customWidth="1"/>
    <col min="17" max="17" width="8.140625" style="7" hidden="1" customWidth="1"/>
    <col min="18" max="18" width="8.7109375" style="32" hidden="1" customWidth="1"/>
    <col min="19" max="19" width="17.42578125" style="7" customWidth="1"/>
    <col min="20" max="20" width="13" style="30" customWidth="1"/>
    <col min="21" max="21" width="11.140625" style="34" customWidth="1"/>
    <col min="22" max="22" width="13.28515625" style="10" customWidth="1"/>
    <col min="23" max="23" width="17.42578125" style="10" customWidth="1"/>
    <col min="24" max="24" width="9.140625" style="10" customWidth="1"/>
    <col min="25" max="16384" width="9.140625" style="10"/>
  </cols>
  <sheetData>
    <row r="1" spans="1:23" x14ac:dyDescent="0.25">
      <c r="A1" s="36" t="s">
        <v>0</v>
      </c>
      <c r="B1" s="37" t="s">
        <v>1</v>
      </c>
      <c r="C1" s="38" t="s">
        <v>2</v>
      </c>
      <c r="D1" s="37" t="s">
        <v>3</v>
      </c>
      <c r="E1" s="36" t="s">
        <v>4</v>
      </c>
      <c r="F1" s="39" t="s">
        <v>7</v>
      </c>
      <c r="G1" s="39" t="s">
        <v>8</v>
      </c>
      <c r="H1" s="39" t="s">
        <v>9</v>
      </c>
      <c r="I1" s="39" t="s">
        <v>10</v>
      </c>
      <c r="J1" s="39" t="s">
        <v>621</v>
      </c>
      <c r="K1" s="39" t="s">
        <v>11</v>
      </c>
      <c r="L1" s="39" t="s">
        <v>12</v>
      </c>
      <c r="M1" s="39" t="s">
        <v>13</v>
      </c>
      <c r="N1" s="39" t="s">
        <v>14</v>
      </c>
      <c r="O1" s="39" t="s">
        <v>15</v>
      </c>
      <c r="P1" s="39" t="s">
        <v>16</v>
      </c>
      <c r="Q1" s="39" t="s">
        <v>17</v>
      </c>
      <c r="R1" s="39" t="s">
        <v>18</v>
      </c>
      <c r="S1" s="40" t="s">
        <v>622</v>
      </c>
      <c r="T1" s="44" t="s">
        <v>5</v>
      </c>
      <c r="U1" s="39" t="s">
        <v>6</v>
      </c>
      <c r="V1" s="55" t="s">
        <v>623</v>
      </c>
      <c r="W1" s="55" t="s">
        <v>624</v>
      </c>
    </row>
    <row r="2" spans="1:23" x14ac:dyDescent="0.25">
      <c r="A2" s="33" t="str">
        <f>data!A2</f>
        <v>Rossi F.</v>
      </c>
      <c r="B2" s="34" t="str">
        <f>data!B2</f>
        <v>P</v>
      </c>
      <c r="C2" s="10" t="str">
        <f>data!C2</f>
        <v>Atalanta</v>
      </c>
      <c r="D2" s="10" t="str">
        <f>data!D2</f>
        <v>Genoa</v>
      </c>
      <c r="E2" s="10">
        <f>data!E2</f>
        <v>1</v>
      </c>
      <c r="F2" s="31">
        <f>data!H2</f>
        <v>6.1587743713531529</v>
      </c>
      <c r="G2" s="32">
        <f>data!I2</f>
        <v>0.41870522499084473</v>
      </c>
      <c r="H2" s="31">
        <f>data!J2</f>
        <v>5.687673724767266</v>
      </c>
      <c r="I2" s="32">
        <f>data!K2</f>
        <v>0.64610385894775391</v>
      </c>
      <c r="J2" s="7">
        <f>IF(data!T2 &gt; 0,data!T2,"")</f>
        <v>73.302686214447021</v>
      </c>
      <c r="K2" s="31">
        <f>data!L2</f>
        <v>6.0806217193603516</v>
      </c>
      <c r="L2" s="7">
        <f>data!M2</f>
        <v>0.47274079918861389</v>
      </c>
      <c r="M2" s="7">
        <f>data!N2</f>
        <v>0.1222445964813232</v>
      </c>
      <c r="N2" s="32">
        <f>data!O2</f>
        <v>1.1723296642303469</v>
      </c>
      <c r="O2" s="31">
        <f>data!P2</f>
        <v>6.4396829605102539</v>
      </c>
      <c r="P2" s="7">
        <f>data!Q2</f>
        <v>0.61212873458862305</v>
      </c>
      <c r="Q2" s="7">
        <f>data!R2</f>
        <v>-0.79130101203918457</v>
      </c>
      <c r="R2" s="32">
        <f>data!S2</f>
        <v>1.18556821346283</v>
      </c>
      <c r="S2" s="7">
        <f t="shared" ref="S2:S65" si="0">IF(B2="P",H2-2*I2,H2+2*I2)</f>
        <v>4.3954660068717581</v>
      </c>
      <c r="T2" s="52">
        <f>data!F2</f>
        <v>0</v>
      </c>
      <c r="U2" s="34">
        <f>data!G2</f>
        <v>1</v>
      </c>
      <c r="V2" s="10" t="str">
        <f>VLOOKUP(A2,fantacalcio!A:N,4, FALSE)</f>
        <v>Por</v>
      </c>
      <c r="W2" s="7">
        <f t="shared" ref="W2:W65" si="1">IF(U2&gt;70,H2,H2+1*(U2+30)/100 - 1 - 1 *(U2 &lt;= 5))</f>
        <v>3.9976737247672656</v>
      </c>
    </row>
    <row r="3" spans="1:23" x14ac:dyDescent="0.25">
      <c r="A3" s="33" t="str">
        <f>data!A3</f>
        <v>Musso</v>
      </c>
      <c r="B3" s="34" t="str">
        <f>data!B3</f>
        <v>P</v>
      </c>
      <c r="C3" s="10" t="str">
        <f>data!C3</f>
        <v>Atalanta</v>
      </c>
      <c r="D3" s="10" t="str">
        <f>data!D3</f>
        <v>Genoa</v>
      </c>
      <c r="E3" s="10">
        <f>data!E3</f>
        <v>1</v>
      </c>
      <c r="F3" s="31">
        <f>data!H3</f>
        <v>6.1476105621839077</v>
      </c>
      <c r="G3" s="32">
        <f>data!I3</f>
        <v>0.40759181976318359</v>
      </c>
      <c r="H3" s="31">
        <f>data!J3</f>
        <v>5.4765016041939916</v>
      </c>
      <c r="I3" s="32">
        <f>data!K3</f>
        <v>0.6250612735748291</v>
      </c>
      <c r="J3" s="7">
        <f>IF(data!T3 &gt; 0,data!T3,"")</f>
        <v>62.036430835723877</v>
      </c>
      <c r="K3" s="31">
        <f>data!L3</f>
        <v>6.0938253402709961</v>
      </c>
      <c r="L3" s="7">
        <f>data!M3</f>
        <v>0.47055253386497498</v>
      </c>
      <c r="M3" s="7">
        <f>data!N3</f>
        <v>8.467555046081543E-2</v>
      </c>
      <c r="N3" s="32">
        <f>data!O3</f>
        <v>1.1744000911712651</v>
      </c>
      <c r="O3" s="31">
        <f>data!P3</f>
        <v>6.1347107887268066</v>
      </c>
      <c r="P3" s="7">
        <f>data!Q3</f>
        <v>0.67987120151519775</v>
      </c>
      <c r="Q3" s="7">
        <f>data!R3</f>
        <v>-0.65394347906112671</v>
      </c>
      <c r="R3" s="32">
        <f>data!S3</f>
        <v>1.159810066223145</v>
      </c>
      <c r="S3" s="7">
        <f t="shared" si="0"/>
        <v>4.2263790570443334</v>
      </c>
      <c r="T3" s="52">
        <f>data!F3</f>
        <v>0</v>
      </c>
      <c r="U3" s="34">
        <f>data!G3</f>
        <v>5</v>
      </c>
      <c r="V3" s="10" t="str">
        <f>VLOOKUP(A3,fantacalcio!A:N,4, FALSE)</f>
        <v>Por</v>
      </c>
      <c r="W3" s="7">
        <f t="shared" si="1"/>
        <v>3.8265016041939912</v>
      </c>
    </row>
    <row r="4" spans="1:23" x14ac:dyDescent="0.25">
      <c r="A4" s="33" t="str">
        <f>data!A4</f>
        <v>Carnesecchi</v>
      </c>
      <c r="B4" s="34" t="str">
        <f>data!B4</f>
        <v>P</v>
      </c>
      <c r="C4" s="10" t="str">
        <f>data!C4</f>
        <v>Atalanta</v>
      </c>
      <c r="D4" s="10" t="str">
        <f>data!D4</f>
        <v>Genoa</v>
      </c>
      <c r="E4" s="10">
        <f>data!E4</f>
        <v>1</v>
      </c>
      <c r="F4" s="31">
        <f>data!H4</f>
        <v>6.1416679059590624</v>
      </c>
      <c r="G4" s="32">
        <f>data!I4</f>
        <v>0.46983790397644037</v>
      </c>
      <c r="H4" s="31">
        <f>data!J4</f>
        <v>4.9693777235112666</v>
      </c>
      <c r="I4" s="32">
        <f>data!K4</f>
        <v>0.69553446769714355</v>
      </c>
      <c r="J4" s="7">
        <f>IF(data!T4 &gt; 0,data!T4,"")</f>
        <v>19.90309655666351</v>
      </c>
      <c r="K4" s="31">
        <f>data!L4</f>
        <v>6.0011234283447266</v>
      </c>
      <c r="L4" s="7">
        <f>data!M4</f>
        <v>0.50285446643829346</v>
      </c>
      <c r="M4" s="7">
        <f>data!N4</f>
        <v>0.20537090301513669</v>
      </c>
      <c r="N4" s="32">
        <f>data!O4</f>
        <v>1.1637310981750491</v>
      </c>
      <c r="O4" s="31">
        <f>data!P4</f>
        <v>5.23419189453125</v>
      </c>
      <c r="P4" s="7">
        <f>data!Q4</f>
        <v>1.024465084075928</v>
      </c>
      <c r="Q4" s="7">
        <f>data!R4</f>
        <v>-0.18971408903598791</v>
      </c>
      <c r="R4" s="32">
        <f>data!S4</f>
        <v>0.99353253841400146</v>
      </c>
      <c r="S4" s="7">
        <f t="shared" si="0"/>
        <v>3.5783087881169795</v>
      </c>
      <c r="T4" s="52">
        <f>data!F4</f>
        <v>1</v>
      </c>
      <c r="U4" s="34">
        <f>data!G4</f>
        <v>70</v>
      </c>
      <c r="V4" s="10" t="str">
        <f>VLOOKUP(A4,fantacalcio!A:N,4, FALSE)</f>
        <v>Por</v>
      </c>
      <c r="W4" s="7">
        <f t="shared" si="1"/>
        <v>4.9693777235112666</v>
      </c>
    </row>
    <row r="5" spans="1:23" x14ac:dyDescent="0.25">
      <c r="A5" s="33" t="str">
        <f>data!A5</f>
        <v>Ruggeri</v>
      </c>
      <c r="B5" s="34" t="str">
        <f>data!B5</f>
        <v>D</v>
      </c>
      <c r="C5" s="10" t="str">
        <f>data!C5</f>
        <v>Atalanta</v>
      </c>
      <c r="D5" s="10" t="str">
        <f>data!D5</f>
        <v>Genoa</v>
      </c>
      <c r="E5" s="10">
        <f>data!E5</f>
        <v>1</v>
      </c>
      <c r="F5" s="31">
        <f>data!H5</f>
        <v>6.1346319369590008</v>
      </c>
      <c r="G5" s="32">
        <f>data!I5</f>
        <v>0.59984350204467773</v>
      </c>
      <c r="H5" s="31">
        <f>data!J5</f>
        <v>6.5552612049803436</v>
      </c>
      <c r="I5" s="32">
        <f>data!K5</f>
        <v>0.95937705039978027</v>
      </c>
      <c r="J5" s="7" t="str">
        <f>IF(data!T5 &gt; 0,data!T5,"")</f>
        <v/>
      </c>
      <c r="K5" s="31">
        <f>data!L5</f>
        <v>6.1678543090820313</v>
      </c>
      <c r="L5" s="7">
        <f>data!M5</f>
        <v>0.70105767250061035</v>
      </c>
      <c r="M5" s="7">
        <f>data!N5</f>
        <v>-3.4755893051624298E-2</v>
      </c>
      <c r="N5" s="32">
        <f>data!O5</f>
        <v>0.79850518703460693</v>
      </c>
      <c r="O5" s="31">
        <f>data!P5</f>
        <v>5.8350305557250977</v>
      </c>
      <c r="P5" s="7">
        <f>data!Q5</f>
        <v>1.2742544412612919</v>
      </c>
      <c r="Q5" s="7">
        <f>data!R5</f>
        <v>0.40213000774383539</v>
      </c>
      <c r="R5" s="32">
        <f>data!S5</f>
        <v>1.299910306930542</v>
      </c>
      <c r="S5" s="7">
        <f t="shared" si="0"/>
        <v>8.4740153057799041</v>
      </c>
      <c r="T5" s="52">
        <f>data!F5</f>
        <v>1</v>
      </c>
      <c r="U5" s="34">
        <f>data!G5</f>
        <v>80</v>
      </c>
      <c r="V5" s="10" t="str">
        <f>VLOOKUP(A5,fantacalcio!A:N,4, FALSE)</f>
        <v>Ds;E</v>
      </c>
      <c r="W5" s="7">
        <f t="shared" si="1"/>
        <v>6.5552612049803436</v>
      </c>
    </row>
    <row r="6" spans="1:23" x14ac:dyDescent="0.25">
      <c r="A6" s="33" t="str">
        <f>data!A6</f>
        <v>Zortea</v>
      </c>
      <c r="B6" s="34" t="str">
        <f>data!B6</f>
        <v>D</v>
      </c>
      <c r="C6" s="10" t="str">
        <f>data!C6</f>
        <v>Atalanta</v>
      </c>
      <c r="D6" s="10" t="str">
        <f>data!D6</f>
        <v>Genoa</v>
      </c>
      <c r="E6" s="10">
        <f>data!E6</f>
        <v>1</v>
      </c>
      <c r="F6" s="31">
        <f>data!H6</f>
        <v>6.0859220509282057</v>
      </c>
      <c r="G6" s="32">
        <f>data!I6</f>
        <v>0.50392389297485352</v>
      </c>
      <c r="H6" s="31">
        <f>data!J6</f>
        <v>6.4789210230125036</v>
      </c>
      <c r="I6" s="32">
        <f>data!K6</f>
        <v>0.86938667297363281</v>
      </c>
      <c r="J6" s="7" t="str">
        <f>IF(data!T6 &gt; 0,data!T6,"")</f>
        <v/>
      </c>
      <c r="K6" s="31">
        <f>data!L6</f>
        <v>6.0186800956726074</v>
      </c>
      <c r="L6" s="7">
        <f>data!M6</f>
        <v>0.57251191139221191</v>
      </c>
      <c r="M6" s="7">
        <f>data!N6</f>
        <v>8.6233191192150116E-2</v>
      </c>
      <c r="N6" s="32">
        <f>data!O6</f>
        <v>0.85575425624847412</v>
      </c>
      <c r="O6" s="31">
        <f>data!P6</f>
        <v>5.7692742347717294</v>
      </c>
      <c r="P6" s="7">
        <f>data!Q6</f>
        <v>1.106314539909363</v>
      </c>
      <c r="Q6" s="7">
        <f>data!R6</f>
        <v>0.45113134384155268</v>
      </c>
      <c r="R6" s="32">
        <f>data!S6</f>
        <v>1.299912214279175</v>
      </c>
      <c r="S6" s="7">
        <f t="shared" si="0"/>
        <v>8.2176943689597692</v>
      </c>
      <c r="T6" s="52">
        <f>data!F6</f>
        <v>0</v>
      </c>
      <c r="U6" s="34">
        <f>data!G6</f>
        <v>30</v>
      </c>
      <c r="V6" s="10" t="str">
        <f>VLOOKUP(A6,fantacalcio!A:N,4, FALSE)</f>
        <v>Dd;Ds;E</v>
      </c>
      <c r="W6" s="7">
        <f t="shared" si="1"/>
        <v>6.0789210230125033</v>
      </c>
    </row>
    <row r="7" spans="1:23" x14ac:dyDescent="0.25">
      <c r="A7" s="33" t="str">
        <f>data!A7</f>
        <v>Zappacosta</v>
      </c>
      <c r="B7" s="34" t="str">
        <f>data!B7</f>
        <v>D</v>
      </c>
      <c r="C7" s="10" t="str">
        <f>data!C7</f>
        <v>Atalanta</v>
      </c>
      <c r="D7" s="10" t="str">
        <f>data!D7</f>
        <v>Genoa</v>
      </c>
      <c r="E7" s="10">
        <f>data!E7</f>
        <v>1</v>
      </c>
      <c r="F7" s="31">
        <f>data!H7</f>
        <v>6.1242463699568912</v>
      </c>
      <c r="G7" s="32">
        <f>data!I7</f>
        <v>0.55573415756225586</v>
      </c>
      <c r="H7" s="31">
        <f>data!J7</f>
        <v>6.4532966384385704</v>
      </c>
      <c r="I7" s="32">
        <f>data!K7</f>
        <v>0.85765790939331055</v>
      </c>
      <c r="J7" s="7" t="str">
        <f>IF(data!T7 &gt; 0,data!T7,"")</f>
        <v/>
      </c>
      <c r="K7" s="31">
        <f>data!L7</f>
        <v>6.1666426658630371</v>
      </c>
      <c r="L7" s="7">
        <f>data!M7</f>
        <v>0.65389418601989746</v>
      </c>
      <c r="M7" s="7">
        <f>data!N7</f>
        <v>-4.759717732667923E-2</v>
      </c>
      <c r="N7" s="32">
        <f>data!O7</f>
        <v>0.83169084787368774</v>
      </c>
      <c r="O7" s="31">
        <f>data!P7</f>
        <v>5.8759222030639648</v>
      </c>
      <c r="P7" s="7">
        <f>data!Q7</f>
        <v>1.1901897192001341</v>
      </c>
      <c r="Q7" s="7">
        <f>data!R7</f>
        <v>0.34897890686988831</v>
      </c>
      <c r="R7" s="32">
        <f>data!S7</f>
        <v>1.299903869628906</v>
      </c>
      <c r="S7" s="7">
        <f t="shared" si="0"/>
        <v>8.1686124572251906</v>
      </c>
      <c r="T7" s="52">
        <f>data!F7</f>
        <v>1</v>
      </c>
      <c r="U7" s="34">
        <f>data!G7</f>
        <v>90</v>
      </c>
      <c r="V7" s="10" t="str">
        <f>VLOOKUP(A7,fantacalcio!A:N,4, FALSE)</f>
        <v>E</v>
      </c>
      <c r="W7" s="7">
        <f t="shared" si="1"/>
        <v>6.4532966384385704</v>
      </c>
    </row>
    <row r="8" spans="1:23" x14ac:dyDescent="0.25">
      <c r="A8" s="33" t="str">
        <f>data!A8</f>
        <v>Scalvini</v>
      </c>
      <c r="B8" s="34" t="str">
        <f>data!B8</f>
        <v>D</v>
      </c>
      <c r="C8" s="10" t="str">
        <f>data!C8</f>
        <v>Atalanta</v>
      </c>
      <c r="D8" s="10" t="str">
        <f>data!D8</f>
        <v>Genoa</v>
      </c>
      <c r="E8" s="10">
        <f>data!E8</f>
        <v>1</v>
      </c>
      <c r="F8" s="31">
        <f>data!H8</f>
        <v>6.0759753937287142</v>
      </c>
      <c r="G8" s="32">
        <f>data!I8</f>
        <v>0.58304500579833984</v>
      </c>
      <c r="H8" s="31">
        <f>data!J8</f>
        <v>6.3403535986184352</v>
      </c>
      <c r="I8" s="32">
        <f>data!K8</f>
        <v>0.8019251823425293</v>
      </c>
      <c r="J8" s="7" t="str">
        <f>IF(data!T8 &gt; 0,data!T8,"")</f>
        <v/>
      </c>
      <c r="K8" s="31">
        <f>data!L8</f>
        <v>6.2066926956176758</v>
      </c>
      <c r="L8" s="7">
        <f>data!M8</f>
        <v>0.69894766807556152</v>
      </c>
      <c r="M8" s="7">
        <f>data!N8</f>
        <v>-0.1370527446269989</v>
      </c>
      <c r="N8" s="32">
        <f>data!O8</f>
        <v>0.83723676204681396</v>
      </c>
      <c r="O8" s="31">
        <f>data!P8</f>
        <v>5.9160890579223633</v>
      </c>
      <c r="P8" s="7">
        <f>data!Q8</f>
        <v>1.18898618221283</v>
      </c>
      <c r="Q8" s="7">
        <f>data!R8</f>
        <v>0.26057860255241388</v>
      </c>
      <c r="R8" s="32">
        <f>data!S8</f>
        <v>1.2998940944671631</v>
      </c>
      <c r="S8" s="7">
        <f t="shared" si="0"/>
        <v>7.9442039633034938</v>
      </c>
      <c r="T8" s="52">
        <f>data!F8</f>
        <v>1</v>
      </c>
      <c r="U8" s="34">
        <f>data!G8</f>
        <v>90</v>
      </c>
      <c r="V8" s="10" t="str">
        <f>VLOOKUP(A8,fantacalcio!A:N,4, FALSE)</f>
        <v>Dc</v>
      </c>
      <c r="W8" s="7">
        <f t="shared" si="1"/>
        <v>6.3403535986184352</v>
      </c>
    </row>
    <row r="9" spans="1:23" x14ac:dyDescent="0.25">
      <c r="A9" s="33" t="str">
        <f>data!A9</f>
        <v>Toloi</v>
      </c>
      <c r="B9" s="34" t="str">
        <f>data!B9</f>
        <v>D</v>
      </c>
      <c r="C9" s="10" t="str">
        <f>data!C9</f>
        <v>Atalanta</v>
      </c>
      <c r="D9" s="10" t="str">
        <f>data!D9</f>
        <v>Genoa</v>
      </c>
      <c r="E9" s="10">
        <f>data!E9</f>
        <v>1</v>
      </c>
      <c r="F9" s="31">
        <f>data!H9</f>
        <v>6.0504497504542787</v>
      </c>
      <c r="G9" s="32">
        <f>data!I9</f>
        <v>0.55176305770874023</v>
      </c>
      <c r="H9" s="31">
        <f>data!J9</f>
        <v>6.2904062615684371</v>
      </c>
      <c r="I9" s="32">
        <f>data!K9</f>
        <v>0.7744145393371582</v>
      </c>
      <c r="J9" s="7" t="str">
        <f>IF(data!T9 &gt; 0,data!T9,"")</f>
        <v/>
      </c>
      <c r="K9" s="31">
        <f>data!L9</f>
        <v>6.1644654273986816</v>
      </c>
      <c r="L9" s="7">
        <f>data!M9</f>
        <v>0.66258913278579712</v>
      </c>
      <c r="M9" s="7">
        <f>data!N9</f>
        <v>-0.1262233555316925</v>
      </c>
      <c r="N9" s="32">
        <f>data!O9</f>
        <v>0.85998654365539551</v>
      </c>
      <c r="O9" s="31">
        <f>data!P9</f>
        <v>5.8776545524597168</v>
      </c>
      <c r="P9" s="7">
        <f>data!Q9</f>
        <v>1.1463819742202761</v>
      </c>
      <c r="Q9" s="7">
        <f>data!R9</f>
        <v>0.26284199953079218</v>
      </c>
      <c r="R9" s="32">
        <f>data!S9</f>
        <v>1.2998931407928469</v>
      </c>
      <c r="S9" s="7">
        <f t="shared" si="0"/>
        <v>7.8392353402427535</v>
      </c>
      <c r="T9" s="52">
        <f>data!F9</f>
        <v>0</v>
      </c>
      <c r="U9" s="34">
        <f>data!G9</f>
        <v>0</v>
      </c>
      <c r="V9" s="10" t="str">
        <f>VLOOKUP(A9,fantacalcio!A:N,4, FALSE)</f>
        <v>Dc</v>
      </c>
      <c r="W9" s="7">
        <f t="shared" si="1"/>
        <v>4.5904062615684369</v>
      </c>
    </row>
    <row r="10" spans="1:23" x14ac:dyDescent="0.25">
      <c r="A10" s="33" t="str">
        <f>data!A10</f>
        <v>Hateboer</v>
      </c>
      <c r="B10" s="34" t="str">
        <f>data!B10</f>
        <v>D</v>
      </c>
      <c r="C10" s="10" t="str">
        <f>data!C10</f>
        <v>Atalanta</v>
      </c>
      <c r="D10" s="10" t="str">
        <f>data!D10</f>
        <v>Genoa</v>
      </c>
      <c r="E10" s="10">
        <f>data!E10</f>
        <v>1</v>
      </c>
      <c r="F10" s="31">
        <f>data!H10</f>
        <v>5.979413054686499</v>
      </c>
      <c r="G10" s="32">
        <f>data!I10</f>
        <v>0.55246973037719727</v>
      </c>
      <c r="H10" s="31">
        <f>data!J10</f>
        <v>6.2583457422181166</v>
      </c>
      <c r="I10" s="32">
        <f>data!K10</f>
        <v>0.86397695541381836</v>
      </c>
      <c r="J10" s="7" t="str">
        <f>IF(data!T10 &gt; 0,data!T10,"")</f>
        <v/>
      </c>
      <c r="K10" s="31">
        <f>data!L10</f>
        <v>5.9948792457580566</v>
      </c>
      <c r="L10" s="7">
        <f>data!M10</f>
        <v>0.64627784490585327</v>
      </c>
      <c r="M10" s="7">
        <f>data!N10</f>
        <v>-1.757899671792984E-2</v>
      </c>
      <c r="N10" s="32">
        <f>data!O10</f>
        <v>0.84385597705841064</v>
      </c>
      <c r="O10" s="31">
        <f>data!P10</f>
        <v>5.6761255264282227</v>
      </c>
      <c r="P10" s="7">
        <f>data!Q10</f>
        <v>1.198528409004211</v>
      </c>
      <c r="Q10" s="7">
        <f>data!R10</f>
        <v>0.34942889213562012</v>
      </c>
      <c r="R10" s="32">
        <f>data!S10</f>
        <v>1.299902677536011</v>
      </c>
      <c r="S10" s="7">
        <f t="shared" si="0"/>
        <v>7.9862996530457533</v>
      </c>
      <c r="T10" s="52">
        <f>data!F10</f>
        <v>0</v>
      </c>
      <c r="U10" s="34">
        <f>data!G10</f>
        <v>40</v>
      </c>
      <c r="V10" s="10" t="str">
        <f>VLOOKUP(A10,fantacalcio!A:N,4, FALSE)</f>
        <v>E</v>
      </c>
      <c r="W10" s="7">
        <f t="shared" si="1"/>
        <v>5.9583457422181167</v>
      </c>
    </row>
    <row r="11" spans="1:23" x14ac:dyDescent="0.25">
      <c r="A11" s="33" t="str">
        <f>data!A11</f>
        <v>Bonfanti</v>
      </c>
      <c r="B11" s="34" t="str">
        <f>data!B11</f>
        <v>D</v>
      </c>
      <c r="C11" s="10" t="str">
        <f>data!C11</f>
        <v>Atalanta</v>
      </c>
      <c r="D11" s="10" t="str">
        <f>data!D11</f>
        <v>Genoa</v>
      </c>
      <c r="E11" s="10">
        <f>data!E11</f>
        <v>1</v>
      </c>
      <c r="F11" s="31">
        <f>data!H11</f>
        <v>6.0389359075156106</v>
      </c>
      <c r="G11" s="32">
        <f>data!I11</f>
        <v>0.52736067771911621</v>
      </c>
      <c r="H11" s="31">
        <f>data!J11</f>
        <v>6.243303714023706</v>
      </c>
      <c r="I11" s="32">
        <f>data!K11</f>
        <v>0.73932528495788574</v>
      </c>
      <c r="J11" s="7" t="str">
        <f>IF(data!T11 &gt; 0,data!T11,"")</f>
        <v/>
      </c>
      <c r="K11" s="31">
        <f>data!L11</f>
        <v>6.1510868072509766</v>
      </c>
      <c r="L11" s="7">
        <f>data!M11</f>
        <v>0.63552719354629517</v>
      </c>
      <c r="M11" s="7">
        <f>data!N11</f>
        <v>-0.12949633598327639</v>
      </c>
      <c r="N11" s="32">
        <f>data!O11</f>
        <v>0.87792384624481201</v>
      </c>
      <c r="O11" s="31">
        <f>data!P11</f>
        <v>5.887660026550293</v>
      </c>
      <c r="P11" s="7">
        <f>data!Q11</f>
        <v>1.1166025400161741</v>
      </c>
      <c r="Q11" s="7">
        <f>data!R11</f>
        <v>0.23346543312072751</v>
      </c>
      <c r="R11" s="32">
        <f>data!S11</f>
        <v>1.2998893260955811</v>
      </c>
      <c r="S11" s="7">
        <f t="shared" si="0"/>
        <v>7.7219542839394775</v>
      </c>
      <c r="T11" s="52">
        <f>data!F11</f>
        <v>0</v>
      </c>
      <c r="U11" s="34">
        <f>data!G11</f>
        <v>0</v>
      </c>
      <c r="V11" s="10" t="str">
        <f>VLOOKUP(A11,fantacalcio!A:N,4, FALSE)</f>
        <v>Dc</v>
      </c>
      <c r="W11" s="7">
        <f t="shared" si="1"/>
        <v>4.5433037140237058</v>
      </c>
    </row>
    <row r="12" spans="1:23" x14ac:dyDescent="0.25">
      <c r="A12" s="33" t="str">
        <f>data!A12</f>
        <v>Holm</v>
      </c>
      <c r="B12" s="34" t="str">
        <f>data!B12</f>
        <v>D</v>
      </c>
      <c r="C12" s="10" t="str">
        <f>data!C12</f>
        <v>Atalanta</v>
      </c>
      <c r="D12" s="10" t="str">
        <f>data!D12</f>
        <v>Genoa</v>
      </c>
      <c r="E12" s="10">
        <f>data!E12</f>
        <v>1</v>
      </c>
      <c r="F12" s="31">
        <f>data!H12</f>
        <v>6.0345206063798331</v>
      </c>
      <c r="G12" s="32">
        <f>data!I12</f>
        <v>0.36772942543029791</v>
      </c>
      <c r="H12" s="31">
        <f>data!J12</f>
        <v>6.1132158384096886</v>
      </c>
      <c r="I12" s="32">
        <f>data!K12</f>
        <v>0.5027613639831543</v>
      </c>
      <c r="J12" s="7" t="str">
        <f>IF(data!T12 &gt; 0,data!T12,"")</f>
        <v/>
      </c>
      <c r="K12" s="31">
        <f>data!L12</f>
        <v>6.0771708488464364</v>
      </c>
      <c r="L12" s="7">
        <f>data!M12</f>
        <v>0.44544541835784912</v>
      </c>
      <c r="M12" s="7">
        <f>data!N12</f>
        <v>-7.062995433807373E-2</v>
      </c>
      <c r="N12" s="32">
        <f>data!O12</f>
        <v>1.0009264945983889</v>
      </c>
      <c r="O12" s="31">
        <f>data!P12</f>
        <v>5.9204592704772949</v>
      </c>
      <c r="P12" s="7">
        <f>data!Q12</f>
        <v>0.78481209278106689</v>
      </c>
      <c r="Q12" s="7">
        <f>data!R12</f>
        <v>0.181130051612854</v>
      </c>
      <c r="R12" s="32">
        <f>data!S12</f>
        <v>1.2998760938644409</v>
      </c>
      <c r="S12" s="7">
        <f t="shared" si="0"/>
        <v>7.1187385663759972</v>
      </c>
      <c r="T12" s="52">
        <f>data!F12</f>
        <v>0</v>
      </c>
      <c r="U12" s="34">
        <f>data!G12</f>
        <v>60</v>
      </c>
      <c r="V12" s="10" t="str">
        <f>VLOOKUP(A12,fantacalcio!A:N,4, FALSE)</f>
        <v>E</v>
      </c>
      <c r="W12" s="7">
        <f t="shared" si="1"/>
        <v>6.013215838409689</v>
      </c>
    </row>
    <row r="13" spans="1:23" x14ac:dyDescent="0.25">
      <c r="A13" s="33" t="str">
        <f>data!A13</f>
        <v>Kolasinac</v>
      </c>
      <c r="B13" s="34" t="str">
        <f>data!B13</f>
        <v>D</v>
      </c>
      <c r="C13" s="10" t="str">
        <f>data!C13</f>
        <v>Atalanta</v>
      </c>
      <c r="D13" s="10" t="str">
        <f>data!D13</f>
        <v>Genoa</v>
      </c>
      <c r="E13" s="10">
        <f>data!E13</f>
        <v>1</v>
      </c>
      <c r="F13" s="31">
        <f>data!H13</f>
        <v>6.0031116627522252</v>
      </c>
      <c r="G13" s="32">
        <f>data!I13</f>
        <v>0.43413782119750982</v>
      </c>
      <c r="H13" s="31">
        <f>data!J13</f>
        <v>6.1083698158131794</v>
      </c>
      <c r="I13" s="32">
        <f>data!K13</f>
        <v>0.58695769309997559</v>
      </c>
      <c r="J13" s="7" t="str">
        <f>IF(data!T13 &gt; 0,data!T13,"")</f>
        <v/>
      </c>
      <c r="K13" s="31">
        <f>data!L13</f>
        <v>6.0773067474365234</v>
      </c>
      <c r="L13" s="7">
        <f>data!M13</f>
        <v>0.52640962600708008</v>
      </c>
      <c r="M13" s="7">
        <f>data!N13</f>
        <v>-0.10372338443994519</v>
      </c>
      <c r="N13" s="32">
        <f>data!O13</f>
        <v>0.94996774196624756</v>
      </c>
      <c r="O13" s="31">
        <f>data!P13</f>
        <v>5.8855748176574707</v>
      </c>
      <c r="P13" s="7">
        <f>data!Q13</f>
        <v>0.91732436418533325</v>
      </c>
      <c r="Q13" s="7">
        <f>data!R13</f>
        <v>0.179149866104126</v>
      </c>
      <c r="R13" s="32">
        <f>data!S13</f>
        <v>1.2998783588409419</v>
      </c>
      <c r="S13" s="7">
        <f t="shared" si="0"/>
        <v>7.2822852020131306</v>
      </c>
      <c r="T13" s="52">
        <f>data!F13</f>
        <v>1</v>
      </c>
      <c r="U13" s="34">
        <f>data!G13</f>
        <v>90</v>
      </c>
      <c r="V13" s="10" t="str">
        <f>VLOOKUP(A13,fantacalcio!A:N,4, FALSE)</f>
        <v>Ds;Dc</v>
      </c>
      <c r="W13" s="7">
        <f t="shared" si="1"/>
        <v>6.1083698158131794</v>
      </c>
    </row>
    <row r="14" spans="1:23" x14ac:dyDescent="0.25">
      <c r="A14" s="33" t="str">
        <f>data!A14</f>
        <v>Palomino</v>
      </c>
      <c r="B14" s="34" t="str">
        <f>data!B14</f>
        <v>D</v>
      </c>
      <c r="C14" s="10" t="str">
        <f>data!C14</f>
        <v>Atalanta</v>
      </c>
      <c r="D14" s="10" t="str">
        <f>data!D14</f>
        <v>Genoa</v>
      </c>
      <c r="E14" s="10">
        <f>data!E14</f>
        <v>1</v>
      </c>
      <c r="F14" s="31">
        <f>data!H14</f>
        <v>5.9950712787656624</v>
      </c>
      <c r="G14" s="32">
        <f>data!I14</f>
        <v>0.46502804756164551</v>
      </c>
      <c r="H14" s="31">
        <f>data!J14</f>
        <v>6.0902401994164084</v>
      </c>
      <c r="I14" s="32">
        <f>data!K14</f>
        <v>0.62450909614562988</v>
      </c>
      <c r="J14" s="7" t="str">
        <f>IF(data!T14 &gt; 0,data!T14,"")</f>
        <v/>
      </c>
      <c r="K14" s="31">
        <f>data!L14</f>
        <v>6.090308666229248</v>
      </c>
      <c r="L14" s="7">
        <f>data!M14</f>
        <v>0.56438952684402466</v>
      </c>
      <c r="M14" s="7">
        <f>data!N14</f>
        <v>-0.1240181848406792</v>
      </c>
      <c r="N14" s="32">
        <f>data!O14</f>
        <v>0.92727434635162354</v>
      </c>
      <c r="O14" s="31">
        <f>data!P14</f>
        <v>5.8622989654541016</v>
      </c>
      <c r="P14" s="7">
        <f>data!Q14</f>
        <v>0.98034340143203735</v>
      </c>
      <c r="Q14" s="7">
        <f>data!R14</f>
        <v>0.17163264751434329</v>
      </c>
      <c r="R14" s="32">
        <f>data!S14</f>
        <v>1.299878597259521</v>
      </c>
      <c r="S14" s="7">
        <f t="shared" si="0"/>
        <v>7.3392583917076681</v>
      </c>
      <c r="T14" s="52">
        <f>data!F14</f>
        <v>0</v>
      </c>
      <c r="U14" s="34">
        <f>data!G14</f>
        <v>25</v>
      </c>
      <c r="V14" s="10" t="str">
        <f>VLOOKUP(A14,fantacalcio!A:N,4, FALSE)</f>
        <v>Dc</v>
      </c>
      <c r="W14" s="7">
        <f t="shared" si="1"/>
        <v>5.6402401994164082</v>
      </c>
    </row>
    <row r="15" spans="1:23" x14ac:dyDescent="0.25">
      <c r="A15" s="33" t="str">
        <f>data!A15</f>
        <v>Djimsiti</v>
      </c>
      <c r="B15" s="34" t="str">
        <f>data!B15</f>
        <v>D</v>
      </c>
      <c r="C15" s="10" t="str">
        <f>data!C15</f>
        <v>Atalanta</v>
      </c>
      <c r="D15" s="10" t="str">
        <f>data!D15</f>
        <v>Genoa</v>
      </c>
      <c r="E15" s="10">
        <f>data!E15</f>
        <v>1</v>
      </c>
      <c r="F15" s="31">
        <f>data!H15</f>
        <v>6.0412356978294071</v>
      </c>
      <c r="G15" s="32">
        <f>data!I15</f>
        <v>0.41835141181945801</v>
      </c>
      <c r="H15" s="31">
        <f>data!J15</f>
        <v>6.0694289883533843</v>
      </c>
      <c r="I15" s="32">
        <f>data!K15</f>
        <v>0.48096132278442377</v>
      </c>
      <c r="J15" s="7" t="str">
        <f>IF(data!T15 &gt; 0,data!T15,"")</f>
        <v/>
      </c>
      <c r="K15" s="31">
        <f>data!L15</f>
        <v>6.1180448532104492</v>
      </c>
      <c r="L15" s="7">
        <f>data!M15</f>
        <v>0.50889426469802856</v>
      </c>
      <c r="M15" s="7">
        <f>data!N15</f>
        <v>-0.1110740229487419</v>
      </c>
      <c r="N15" s="32">
        <f>data!O15</f>
        <v>0.95862865447998047</v>
      </c>
      <c r="O15" s="31">
        <f>data!P15</f>
        <v>5.970919132232666</v>
      </c>
      <c r="P15" s="7">
        <f>data!Q15</f>
        <v>0.78712815046310425</v>
      </c>
      <c r="Q15" s="7">
        <f>data!R15</f>
        <v>9.2924594879150391E-2</v>
      </c>
      <c r="R15" s="32">
        <f>data!S15</f>
        <v>1.299863815307617</v>
      </c>
      <c r="S15" s="7">
        <f t="shared" si="0"/>
        <v>7.0313516339222319</v>
      </c>
      <c r="T15" s="52">
        <f>data!F15</f>
        <v>1</v>
      </c>
      <c r="U15" s="34">
        <f>data!G15</f>
        <v>85</v>
      </c>
      <c r="V15" s="10" t="str">
        <f>VLOOKUP(A15,fantacalcio!A:N,4, FALSE)</f>
        <v>Dc</v>
      </c>
      <c r="W15" s="7">
        <f t="shared" si="1"/>
        <v>6.0694289883533843</v>
      </c>
    </row>
    <row r="16" spans="1:23" x14ac:dyDescent="0.25">
      <c r="A16" s="33" t="str">
        <f>data!A16</f>
        <v>Bakker</v>
      </c>
      <c r="B16" s="34" t="str">
        <f>data!B16</f>
        <v>D</v>
      </c>
      <c r="C16" s="10" t="str">
        <f>data!C16</f>
        <v>Atalanta</v>
      </c>
      <c r="D16" s="10" t="str">
        <f>data!D16</f>
        <v>Genoa</v>
      </c>
      <c r="E16" s="10">
        <f>data!E16</f>
        <v>1</v>
      </c>
      <c r="F16" s="31">
        <f>data!H16</f>
        <v>5.9616545588531134</v>
      </c>
      <c r="G16" s="32">
        <f>data!I16</f>
        <v>0.41814303398132319</v>
      </c>
      <c r="H16" s="31">
        <f>data!J16</f>
        <v>6.0666999385811522</v>
      </c>
      <c r="I16" s="32">
        <f>data!K16</f>
        <v>0.61357498168945313</v>
      </c>
      <c r="J16" s="7" t="str">
        <f>IF(data!T16 &gt; 0,data!T16,"")</f>
        <v/>
      </c>
      <c r="K16" s="31">
        <f>data!L16</f>
        <v>6.0251388549804688</v>
      </c>
      <c r="L16" s="7">
        <f>data!M16</f>
        <v>0.50731343030929565</v>
      </c>
      <c r="M16" s="7">
        <f>data!N16</f>
        <v>-9.2180453240871429E-2</v>
      </c>
      <c r="N16" s="32">
        <f>data!O16</f>
        <v>0.97194653749465942</v>
      </c>
      <c r="O16" s="31">
        <f>data!P16</f>
        <v>5.7900176048278809</v>
      </c>
      <c r="P16" s="7">
        <f>data!Q16</f>
        <v>0.93674099445343018</v>
      </c>
      <c r="Q16" s="7">
        <f>data!R16</f>
        <v>0.21695637702941889</v>
      </c>
      <c r="R16" s="32">
        <f>data!S16</f>
        <v>1.2998819351196289</v>
      </c>
      <c r="S16" s="7">
        <f t="shared" si="0"/>
        <v>7.2938499019600584</v>
      </c>
      <c r="T16" s="52">
        <f>data!F16</f>
        <v>0</v>
      </c>
      <c r="U16" s="34">
        <f>data!G16</f>
        <v>50</v>
      </c>
      <c r="V16" s="10" t="str">
        <f>VLOOKUP(A16,fantacalcio!A:N,4, FALSE)</f>
        <v>E</v>
      </c>
      <c r="W16" s="7">
        <f t="shared" si="1"/>
        <v>5.866699938581152</v>
      </c>
    </row>
    <row r="17" spans="1:23" x14ac:dyDescent="0.25">
      <c r="A17" s="33" t="str">
        <f>data!A17</f>
        <v>Koopmeiners</v>
      </c>
      <c r="B17" s="34" t="str">
        <f>data!B17</f>
        <v>C</v>
      </c>
      <c r="C17" s="10" t="str">
        <f>data!C17</f>
        <v>Atalanta</v>
      </c>
      <c r="D17" s="10" t="str">
        <f>data!D17</f>
        <v>Genoa</v>
      </c>
      <c r="E17" s="10">
        <f>data!E17</f>
        <v>1</v>
      </c>
      <c r="F17" s="31">
        <f>data!H17</f>
        <v>6.4034868913654108</v>
      </c>
      <c r="G17" s="32">
        <f>data!I17</f>
        <v>0.59668469429016113</v>
      </c>
      <c r="H17" s="31">
        <f>data!J17</f>
        <v>7.2634012155654037</v>
      </c>
      <c r="I17" s="32">
        <f>data!K17</f>
        <v>1.397279739379883</v>
      </c>
      <c r="J17" s="7" t="str">
        <f>IF(data!T17 &gt; 0,data!T17,"")</f>
        <v/>
      </c>
      <c r="K17" s="31">
        <f>data!L17</f>
        <v>6.2986226081848136</v>
      </c>
      <c r="L17" s="7">
        <f>data!M17</f>
        <v>0.67005538940429688</v>
      </c>
      <c r="M17" s="7">
        <f>data!N17</f>
        <v>0.1144892498850822</v>
      </c>
      <c r="N17" s="32">
        <f>data!O17</f>
        <v>0.75403845310211182</v>
      </c>
      <c r="O17" s="31">
        <f>data!P17</f>
        <v>5.8030619621276864</v>
      </c>
      <c r="P17" s="7">
        <f>data!Q17</f>
        <v>1.4348651170730591</v>
      </c>
      <c r="Q17" s="7">
        <f>data!R17</f>
        <v>0.66967546939849854</v>
      </c>
      <c r="R17" s="32">
        <f>data!S17</f>
        <v>1.2999346256256099</v>
      </c>
      <c r="S17" s="7">
        <f t="shared" si="0"/>
        <v>10.057960694325169</v>
      </c>
      <c r="T17" s="52">
        <f>data!F17</f>
        <v>0</v>
      </c>
      <c r="U17" s="34">
        <f>data!G17</f>
        <v>50</v>
      </c>
      <c r="V17" s="10" t="str">
        <f>VLOOKUP(A17,fantacalcio!A:N,4, FALSE)</f>
        <v>C;T</v>
      </c>
      <c r="W17" s="7">
        <f t="shared" si="1"/>
        <v>7.0634012155654045</v>
      </c>
    </row>
    <row r="18" spans="1:23" x14ac:dyDescent="0.25">
      <c r="A18" s="33" t="str">
        <f>data!A18</f>
        <v>Miranchuk</v>
      </c>
      <c r="B18" s="34" t="str">
        <f>data!B18</f>
        <v>C</v>
      </c>
      <c r="C18" s="10" t="str">
        <f>data!C18</f>
        <v>Atalanta</v>
      </c>
      <c r="D18" s="10" t="str">
        <f>data!D18</f>
        <v>Genoa</v>
      </c>
      <c r="E18" s="10">
        <f>data!E18</f>
        <v>1</v>
      </c>
      <c r="F18" s="31">
        <f>data!H18</f>
        <v>6.2916354654364248</v>
      </c>
      <c r="G18" s="32">
        <f>data!I18</f>
        <v>0.55684900283813477</v>
      </c>
      <c r="H18" s="31">
        <f>data!J18</f>
        <v>6.9216223222790232</v>
      </c>
      <c r="I18" s="32">
        <f>data!K18</f>
        <v>1.1463437080383301</v>
      </c>
      <c r="J18" s="7" t="str">
        <f>IF(data!T18 &gt; 0,data!T18,"")</f>
        <v/>
      </c>
      <c r="K18" s="31">
        <f>data!L18</f>
        <v>6.1842589378356934</v>
      </c>
      <c r="L18" s="7">
        <f>data!M18</f>
        <v>0.62356710433959961</v>
      </c>
      <c r="M18" s="7">
        <f>data!N18</f>
        <v>0.1260461509227753</v>
      </c>
      <c r="N18" s="32">
        <f>data!O18</f>
        <v>0.78444629907608032</v>
      </c>
      <c r="O18" s="31">
        <f>data!P18</f>
        <v>5.7942414283752441</v>
      </c>
      <c r="P18" s="7">
        <f>data!Q18</f>
        <v>1.263967037200928</v>
      </c>
      <c r="Q18" s="7">
        <f>data!R18</f>
        <v>0.60088330507278442</v>
      </c>
      <c r="R18" s="32">
        <f>data!S18</f>
        <v>1.299927711486816</v>
      </c>
      <c r="S18" s="7">
        <f t="shared" si="0"/>
        <v>9.2143097383556842</v>
      </c>
      <c r="T18" s="52">
        <f>data!F18</f>
        <v>0</v>
      </c>
      <c r="U18" s="34">
        <f>data!G18</f>
        <v>20</v>
      </c>
      <c r="V18" s="10" t="str">
        <f>VLOOKUP(A18,fantacalcio!A:N,4, FALSE)</f>
        <v>T;A</v>
      </c>
      <c r="W18" s="7">
        <f t="shared" si="1"/>
        <v>6.4216223222790232</v>
      </c>
    </row>
    <row r="19" spans="1:23" x14ac:dyDescent="0.25">
      <c r="A19" s="33" t="str">
        <f>data!A19</f>
        <v>Pasalic</v>
      </c>
      <c r="B19" s="34" t="str">
        <f>data!B19</f>
        <v>C</v>
      </c>
      <c r="C19" s="10" t="str">
        <f>data!C19</f>
        <v>Atalanta</v>
      </c>
      <c r="D19" s="10" t="str">
        <f>data!D19</f>
        <v>Genoa</v>
      </c>
      <c r="E19" s="10">
        <f>data!E19</f>
        <v>1</v>
      </c>
      <c r="F19" s="31">
        <f>data!H19</f>
        <v>6.1484190904462608</v>
      </c>
      <c r="G19" s="32">
        <f>data!I19</f>
        <v>0.62621068954467773</v>
      </c>
      <c r="H19" s="31">
        <f>data!J19</f>
        <v>6.8589419286092186</v>
      </c>
      <c r="I19" s="32">
        <f>data!K19</f>
        <v>1.2776045799255371</v>
      </c>
      <c r="J19" s="7" t="str">
        <f>IF(data!T19 &gt; 0,data!T19,"")</f>
        <v/>
      </c>
      <c r="K19" s="31">
        <f>data!L19</f>
        <v>5.839510440826416</v>
      </c>
      <c r="L19" s="7">
        <f>data!M19</f>
        <v>0.65618503093719482</v>
      </c>
      <c r="M19" s="7">
        <f>data!N19</f>
        <v>0.34101393818855291</v>
      </c>
      <c r="N19" s="32">
        <f>data!O19</f>
        <v>0.72387212514877319</v>
      </c>
      <c r="O19" s="31">
        <f>data!P19</f>
        <v>5.5327658653259277</v>
      </c>
      <c r="P19" s="7">
        <f>data!Q19</f>
        <v>1.3236972093582151</v>
      </c>
      <c r="Q19" s="7">
        <f>data!R19</f>
        <v>0.66122090816497803</v>
      </c>
      <c r="R19" s="32">
        <f>data!S19</f>
        <v>1.299932479858398</v>
      </c>
      <c r="S19" s="7">
        <f t="shared" si="0"/>
        <v>9.4141510884602937</v>
      </c>
      <c r="T19" s="52">
        <f>data!F19</f>
        <v>0</v>
      </c>
      <c r="U19" s="34">
        <f>data!G19</f>
        <v>60</v>
      </c>
      <c r="V19" s="10" t="str">
        <f>VLOOKUP(A19,fantacalcio!A:N,4, FALSE)</f>
        <v>T</v>
      </c>
      <c r="W19" s="7">
        <f t="shared" si="1"/>
        <v>6.7589419286092189</v>
      </c>
    </row>
    <row r="20" spans="1:23" x14ac:dyDescent="0.25">
      <c r="A20" s="33" t="str">
        <f>data!A20</f>
        <v>De Ketelaere</v>
      </c>
      <c r="B20" s="34" t="str">
        <f>data!B20</f>
        <v>C</v>
      </c>
      <c r="C20" s="10" t="str">
        <f>data!C20</f>
        <v>Atalanta</v>
      </c>
      <c r="D20" s="10" t="str">
        <f>data!D20</f>
        <v>Genoa</v>
      </c>
      <c r="E20" s="10">
        <f>data!E20</f>
        <v>1</v>
      </c>
      <c r="F20" s="31">
        <f>data!H20</f>
        <v>6.1893269579371264</v>
      </c>
      <c r="G20" s="32">
        <f>data!I20</f>
        <v>0.61860132217407227</v>
      </c>
      <c r="H20" s="31">
        <f>data!J20</f>
        <v>6.850499461913393</v>
      </c>
      <c r="I20" s="32">
        <f>data!K20</f>
        <v>1.2292168140411379</v>
      </c>
      <c r="J20" s="7" t="str">
        <f>IF(data!T20 &gt; 0,data!T20,"")</f>
        <v/>
      </c>
      <c r="K20" s="31">
        <f>data!L20</f>
        <v>5.9976444244384766</v>
      </c>
      <c r="L20" s="7">
        <f>data!M20</f>
        <v>0.67636001110076904</v>
      </c>
      <c r="M20" s="7">
        <f>data!N20</f>
        <v>0.2066953182220459</v>
      </c>
      <c r="N20" s="32">
        <f>data!O20</f>
        <v>0.74277037382125854</v>
      </c>
      <c r="O20" s="31">
        <f>data!P20</f>
        <v>5.6334376335144043</v>
      </c>
      <c r="P20" s="7">
        <f>data!Q20</f>
        <v>1.345794200897217</v>
      </c>
      <c r="Q20" s="7">
        <f>data!R20</f>
        <v>0.6078532338142395</v>
      </c>
      <c r="R20" s="32">
        <f>data!S20</f>
        <v>1.2999289035797119</v>
      </c>
      <c r="S20" s="7">
        <f t="shared" si="0"/>
        <v>9.3089330899956693</v>
      </c>
      <c r="T20" s="52">
        <f>data!F20</f>
        <v>1</v>
      </c>
      <c r="U20" s="34">
        <f>data!G20</f>
        <v>70</v>
      </c>
      <c r="V20" s="10" t="str">
        <f>VLOOKUP(A20,fantacalcio!A:N,4, FALSE)</f>
        <v>T</v>
      </c>
      <c r="W20" s="7">
        <f t="shared" si="1"/>
        <v>6.850499461913393</v>
      </c>
    </row>
    <row r="21" spans="1:23" x14ac:dyDescent="0.25">
      <c r="A21" s="33" t="str">
        <f>data!A21</f>
        <v>De Roon</v>
      </c>
      <c r="B21" s="34" t="str">
        <f>data!B21</f>
        <v>C</v>
      </c>
      <c r="C21" s="10" t="str">
        <f>data!C21</f>
        <v>Atalanta</v>
      </c>
      <c r="D21" s="10" t="str">
        <f>data!D21</f>
        <v>Genoa</v>
      </c>
      <c r="E21" s="10">
        <f>data!E21</f>
        <v>1</v>
      </c>
      <c r="F21" s="31">
        <f>data!H21</f>
        <v>6.1701597655980356</v>
      </c>
      <c r="G21" s="32">
        <f>data!I21</f>
        <v>0.550994873046875</v>
      </c>
      <c r="H21" s="31">
        <f>data!J21</f>
        <v>6.5556885754872161</v>
      </c>
      <c r="I21" s="32">
        <f>data!K21</f>
        <v>0.90569758415222168</v>
      </c>
      <c r="J21" s="7" t="str">
        <f>IF(data!T21 &gt; 0,data!T21,"")</f>
        <v/>
      </c>
      <c r="K21" s="31">
        <f>data!L21</f>
        <v>6.1772994995117188</v>
      </c>
      <c r="L21" s="7">
        <f>data!M21</f>
        <v>0.64168804883956909</v>
      </c>
      <c r="M21" s="7">
        <f>data!N21</f>
        <v>-8.1679597496986389E-3</v>
      </c>
      <c r="N21" s="32">
        <f>data!O21</f>
        <v>0.82357752323150635</v>
      </c>
      <c r="O21" s="31">
        <f>data!P21</f>
        <v>5.8760170936584473</v>
      </c>
      <c r="P21" s="7">
        <f>data!Q21</f>
        <v>1.2031675577163701</v>
      </c>
      <c r="Q21" s="7">
        <f>data!R21</f>
        <v>0.4019240140914917</v>
      </c>
      <c r="R21" s="32">
        <f>data!S21</f>
        <v>1.299909353256226</v>
      </c>
      <c r="S21" s="7">
        <f t="shared" si="0"/>
        <v>8.3670837437916603</v>
      </c>
      <c r="T21" s="52">
        <f>data!F21</f>
        <v>1</v>
      </c>
      <c r="U21" s="34">
        <f>data!G21</f>
        <v>90</v>
      </c>
      <c r="V21" s="10" t="str">
        <f>VLOOKUP(A21,fantacalcio!A:N,4, FALSE)</f>
        <v>M;C</v>
      </c>
      <c r="W21" s="7">
        <f t="shared" si="1"/>
        <v>6.5556885754872161</v>
      </c>
    </row>
    <row r="22" spans="1:23" x14ac:dyDescent="0.25">
      <c r="A22" s="33" t="str">
        <f>data!A22</f>
        <v>Ederson D.s.</v>
      </c>
      <c r="B22" s="34" t="str">
        <f>data!B22</f>
        <v>C</v>
      </c>
      <c r="C22" s="10" t="str">
        <f>data!C22</f>
        <v>Atalanta</v>
      </c>
      <c r="D22" s="10" t="str">
        <f>data!D22</f>
        <v>Genoa</v>
      </c>
      <c r="E22" s="10">
        <f>data!E22</f>
        <v>1</v>
      </c>
      <c r="F22" s="31">
        <f>data!H22</f>
        <v>6.1476505764048834</v>
      </c>
      <c r="G22" s="32">
        <f>data!I22</f>
        <v>0.54217648506164551</v>
      </c>
      <c r="H22" s="31">
        <f>data!J22</f>
        <v>6.5366255256208756</v>
      </c>
      <c r="I22" s="32">
        <f>data!K22</f>
        <v>0.89938664436340332</v>
      </c>
      <c r="J22" s="7" t="str">
        <f>IF(data!T22 &gt; 0,data!T22,"")</f>
        <v/>
      </c>
      <c r="K22" s="31">
        <f>data!L22</f>
        <v>6.1227874755859384</v>
      </c>
      <c r="L22" s="7">
        <f>data!M22</f>
        <v>0.62541782855987549</v>
      </c>
      <c r="M22" s="7">
        <f>data!N22</f>
        <v>2.918290346860886E-2</v>
      </c>
      <c r="N22" s="32">
        <f>data!O22</f>
        <v>0.82539719343185425</v>
      </c>
      <c r="O22" s="31">
        <f>data!P22</f>
        <v>5.8349061012268066</v>
      </c>
      <c r="P22" s="7">
        <f>data!Q22</f>
        <v>1.1726211309432979</v>
      </c>
      <c r="Q22" s="7">
        <f>data!R22</f>
        <v>0.42366486787796021</v>
      </c>
      <c r="R22" s="32">
        <f>data!S22</f>
        <v>1.2999110221862791</v>
      </c>
      <c r="S22" s="7">
        <f t="shared" si="0"/>
        <v>8.3353988143476823</v>
      </c>
      <c r="T22" s="52">
        <f>data!F22</f>
        <v>1</v>
      </c>
      <c r="U22" s="34">
        <f>data!G22</f>
        <v>85</v>
      </c>
      <c r="V22" s="10" t="str">
        <f>VLOOKUP(A22,fantacalcio!A:N,4, FALSE)</f>
        <v>C;T</v>
      </c>
      <c r="W22" s="7">
        <f t="shared" si="1"/>
        <v>6.5366255256208756</v>
      </c>
    </row>
    <row r="23" spans="1:23" x14ac:dyDescent="0.25">
      <c r="A23" s="33" t="str">
        <f>data!A23</f>
        <v>Adopo</v>
      </c>
      <c r="B23" s="34" t="str">
        <f>data!B23</f>
        <v>C</v>
      </c>
      <c r="C23" s="10" t="str">
        <f>data!C23</f>
        <v>Atalanta</v>
      </c>
      <c r="D23" s="10" t="str">
        <f>data!D23</f>
        <v>Genoa</v>
      </c>
      <c r="E23" s="10">
        <f>data!E23</f>
        <v>1</v>
      </c>
      <c r="F23" s="31">
        <f>data!H23</f>
        <v>6.0358658336497282</v>
      </c>
      <c r="G23" s="32">
        <f>data!I23</f>
        <v>0.55386662483215332</v>
      </c>
      <c r="H23" s="31">
        <f>data!J23</f>
        <v>6.2516072303921746</v>
      </c>
      <c r="I23" s="32">
        <f>data!K23</f>
        <v>0.75126814842224121</v>
      </c>
      <c r="J23" s="7" t="str">
        <f>IF(data!T23 &gt; 0,data!T23,"")</f>
        <v/>
      </c>
      <c r="K23" s="31">
        <f>data!L23</f>
        <v>6.1425967216491699</v>
      </c>
      <c r="L23" s="7">
        <f>data!M23</f>
        <v>0.66364079713821411</v>
      </c>
      <c r="M23" s="7">
        <f>data!N23</f>
        <v>-0.11798664182424549</v>
      </c>
      <c r="N23" s="32">
        <f>data!O23</f>
        <v>0.85584086179733276</v>
      </c>
      <c r="O23" s="31">
        <f>data!P23</f>
        <v>5.8692317008972168</v>
      </c>
      <c r="P23" s="7">
        <f>data!Q23</f>
        <v>1.1227320432662959</v>
      </c>
      <c r="Q23" s="7">
        <f>data!R23</f>
        <v>0.249116450548172</v>
      </c>
      <c r="R23" s="32">
        <f>data!S23</f>
        <v>1.299890995025635</v>
      </c>
      <c r="S23" s="7">
        <f t="shared" si="0"/>
        <v>7.754143527236657</v>
      </c>
      <c r="T23" s="52">
        <f>data!F23</f>
        <v>0</v>
      </c>
      <c r="U23" s="34">
        <f>data!G23</f>
        <v>30</v>
      </c>
      <c r="V23" s="10" t="str">
        <f>VLOOKUP(A23,fantacalcio!A:N,4, FALSE)</f>
        <v>M;C</v>
      </c>
      <c r="W23" s="7">
        <f t="shared" si="1"/>
        <v>5.8516072303921742</v>
      </c>
    </row>
    <row r="24" spans="1:23" x14ac:dyDescent="0.25">
      <c r="A24" s="33" t="str">
        <f>data!A24</f>
        <v>Lookman</v>
      </c>
      <c r="B24" s="34" t="str">
        <f>data!B24</f>
        <v>A</v>
      </c>
      <c r="C24" s="10" t="str">
        <f>data!C24</f>
        <v>Atalanta</v>
      </c>
      <c r="D24" s="10" t="str">
        <f>data!D24</f>
        <v>Genoa</v>
      </c>
      <c r="E24" s="10">
        <f>data!E24</f>
        <v>1</v>
      </c>
      <c r="F24" s="31">
        <f>data!H24</f>
        <v>6.3931182261647832</v>
      </c>
      <c r="G24" s="32">
        <f>data!I24</f>
        <v>0.72807478904724121</v>
      </c>
      <c r="H24" s="31">
        <f>data!J24</f>
        <v>7.622066013589393</v>
      </c>
      <c r="I24" s="32">
        <f>data!K24</f>
        <v>1.860672235488892</v>
      </c>
      <c r="J24" s="7" t="str">
        <f>IF(data!T24 &gt; 0,data!T24,"")</f>
        <v/>
      </c>
      <c r="K24" s="31">
        <f>data!L24</f>
        <v>6.0627479553222656</v>
      </c>
      <c r="L24" s="7">
        <f>data!M24</f>
        <v>0.77761548757553101</v>
      </c>
      <c r="M24" s="7">
        <f>data!N24</f>
        <v>0.308144211769104</v>
      </c>
      <c r="N24" s="32">
        <f>data!O24</f>
        <v>0.66054010391235352</v>
      </c>
      <c r="O24" s="31">
        <f>data!P24</f>
        <v>5.4856209754943848</v>
      </c>
      <c r="P24" s="7">
        <f>data!Q24</f>
        <v>1.632922410964966</v>
      </c>
      <c r="Q24" s="7">
        <f>data!R24</f>
        <v>0.81349259614944458</v>
      </c>
      <c r="R24" s="32">
        <f>data!S24</f>
        <v>1.2999453544616699</v>
      </c>
      <c r="S24" s="7">
        <f t="shared" si="0"/>
        <v>11.343410484567176</v>
      </c>
      <c r="T24" s="52">
        <f>data!F24</f>
        <v>1</v>
      </c>
      <c r="U24" s="34">
        <f>data!G24</f>
        <v>75</v>
      </c>
      <c r="V24" s="10" t="str">
        <f>VLOOKUP(A24,fantacalcio!A:N,4, FALSE)</f>
        <v>A</v>
      </c>
      <c r="W24" s="7">
        <f t="shared" si="1"/>
        <v>7.622066013589393</v>
      </c>
    </row>
    <row r="25" spans="1:23" x14ac:dyDescent="0.25">
      <c r="A25" s="33" t="str">
        <f>data!A25</f>
        <v>Scamacca</v>
      </c>
      <c r="B25" s="34" t="str">
        <f>data!B25</f>
        <v>A</v>
      </c>
      <c r="C25" s="10" t="str">
        <f>data!C25</f>
        <v>Atalanta</v>
      </c>
      <c r="D25" s="10" t="str">
        <f>data!D25</f>
        <v>Genoa</v>
      </c>
      <c r="E25" s="10">
        <f>data!E25</f>
        <v>1</v>
      </c>
      <c r="F25" s="31">
        <f>data!H25</f>
        <v>6.3904189872819268</v>
      </c>
      <c r="G25" s="32">
        <f>data!I25</f>
        <v>0.74358177185058594</v>
      </c>
      <c r="H25" s="31">
        <f>data!J25</f>
        <v>7.5810611810549</v>
      </c>
      <c r="I25" s="32">
        <f>data!K25</f>
        <v>1.8446793556213379</v>
      </c>
      <c r="J25" s="7" t="str">
        <f>IF(data!T25 &gt; 0,data!T25,"")</f>
        <v/>
      </c>
      <c r="K25" s="31">
        <f>data!L25</f>
        <v>5.9864373207092294</v>
      </c>
      <c r="L25" s="7">
        <f>data!M25</f>
        <v>0.78012537956237793</v>
      </c>
      <c r="M25" s="7">
        <f>data!N25</f>
        <v>0.37436270713806152</v>
      </c>
      <c r="N25" s="32">
        <f>data!O25</f>
        <v>0.65002560615539551</v>
      </c>
      <c r="O25" s="31">
        <f>data!P25</f>
        <v>5.4717826843261719</v>
      </c>
      <c r="P25" s="7">
        <f>data!Q25</f>
        <v>1.6330903768539431</v>
      </c>
      <c r="Q25" s="7">
        <f>data!R25</f>
        <v>0.8057248592376709</v>
      </c>
      <c r="R25" s="32">
        <f>data!S25</f>
        <v>1.2999448776245119</v>
      </c>
      <c r="S25" s="7">
        <f t="shared" si="0"/>
        <v>11.270419892297575</v>
      </c>
      <c r="T25" s="52">
        <f>data!F25</f>
        <v>1</v>
      </c>
      <c r="U25" s="34">
        <f>data!G25</f>
        <v>70</v>
      </c>
      <c r="V25" s="10" t="str">
        <f>VLOOKUP(A25,fantacalcio!A:N,4, FALSE)</f>
        <v>Pc</v>
      </c>
      <c r="W25" s="7">
        <f t="shared" si="1"/>
        <v>7.5810611810548991</v>
      </c>
    </row>
    <row r="26" spans="1:23" x14ac:dyDescent="0.25">
      <c r="A26" s="33" t="str">
        <f>data!A26</f>
        <v>Muriel</v>
      </c>
      <c r="B26" s="34" t="str">
        <f>data!B26</f>
        <v>A</v>
      </c>
      <c r="C26" s="10" t="str">
        <f>data!C26</f>
        <v>Atalanta</v>
      </c>
      <c r="D26" s="10" t="str">
        <f>data!D26</f>
        <v>Genoa</v>
      </c>
      <c r="E26" s="10">
        <f>data!E26</f>
        <v>1</v>
      </c>
      <c r="F26" s="31">
        <f>data!H26</f>
        <v>6.1425098785757308</v>
      </c>
      <c r="G26" s="32">
        <f>data!I26</f>
        <v>0.6108391284942627</v>
      </c>
      <c r="H26" s="31">
        <f>data!J26</f>
        <v>6.7565456289389161</v>
      </c>
      <c r="I26" s="32">
        <f>data!K26</f>
        <v>1.190412759780884</v>
      </c>
      <c r="J26" s="7" t="str">
        <f>IF(data!T26 &gt; 0,data!T26,"")</f>
        <v/>
      </c>
      <c r="K26" s="31">
        <f>data!L26</f>
        <v>6.0617761611938477</v>
      </c>
      <c r="L26" s="7">
        <f>data!M26</f>
        <v>0.6918482780456543</v>
      </c>
      <c r="M26" s="7">
        <f>data!N26</f>
        <v>8.5469849407672882E-2</v>
      </c>
      <c r="N26" s="32">
        <f>data!O26</f>
        <v>0.77556967735290527</v>
      </c>
      <c r="O26" s="31">
        <f>data!P26</f>
        <v>5.6465907096862793</v>
      </c>
      <c r="P26" s="7">
        <f>data!Q26</f>
        <v>1.3801330327987671</v>
      </c>
      <c r="Q26" s="7">
        <f>data!R26</f>
        <v>0.55041933059692383</v>
      </c>
      <c r="R26" s="32">
        <f>data!S26</f>
        <v>1.2999247312545781</v>
      </c>
      <c r="S26" s="7">
        <f t="shared" si="0"/>
        <v>9.1373711485006837</v>
      </c>
      <c r="T26" s="52">
        <f>data!F26</f>
        <v>0</v>
      </c>
      <c r="U26" s="34">
        <f>data!G26</f>
        <v>55</v>
      </c>
      <c r="V26" s="10" t="str">
        <f>VLOOKUP(A26,fantacalcio!A:N,4, FALSE)</f>
        <v>Pc</v>
      </c>
      <c r="W26" s="7">
        <f t="shared" si="1"/>
        <v>6.6065456289389157</v>
      </c>
    </row>
    <row r="27" spans="1:23" x14ac:dyDescent="0.25">
      <c r="A27" s="33" t="str">
        <f>data!A27</f>
        <v>Toure' E.</v>
      </c>
      <c r="B27" s="34" t="str">
        <f>data!B27</f>
        <v>A</v>
      </c>
      <c r="C27" s="10" t="str">
        <f>data!C27</f>
        <v>Atalanta</v>
      </c>
      <c r="D27" s="10" t="str">
        <f>data!D27</f>
        <v>Genoa</v>
      </c>
      <c r="E27" s="10">
        <f>data!E27</f>
        <v>1</v>
      </c>
      <c r="F27" s="31">
        <f>data!H27</f>
        <v>6.0656997251449871</v>
      </c>
      <c r="G27" s="32">
        <f>data!I27</f>
        <v>0.5461883544921875</v>
      </c>
      <c r="H27" s="31">
        <f>data!J27</f>
        <v>6.3529868041362274</v>
      </c>
      <c r="I27" s="32">
        <f>data!K27</f>
        <v>0.80940985679626465</v>
      </c>
      <c r="J27" s="7" t="str">
        <f>IF(data!T27 &gt; 0,data!T27,"")</f>
        <v/>
      </c>
      <c r="K27" s="31">
        <f>data!L27</f>
        <v>6.1248140335083008</v>
      </c>
      <c r="L27" s="7">
        <f>data!M27</f>
        <v>0.6471828818321228</v>
      </c>
      <c r="M27" s="7">
        <f>data!N27</f>
        <v>-6.7079536616802216E-2</v>
      </c>
      <c r="N27" s="32">
        <f>data!O27</f>
        <v>0.85208827257156372</v>
      </c>
      <c r="O27" s="31">
        <f>data!P27</f>
        <v>5.8377032279968262</v>
      </c>
      <c r="P27" s="7">
        <f>data!Q27</f>
        <v>1.144213914871216</v>
      </c>
      <c r="Q27" s="7">
        <f>data!R27</f>
        <v>0.32539981603622442</v>
      </c>
      <c r="R27" s="32">
        <f>data!S27</f>
        <v>1.299899697303772</v>
      </c>
      <c r="S27" s="7">
        <f t="shared" si="0"/>
        <v>7.9718065177287567</v>
      </c>
      <c r="T27" s="52">
        <f>data!F27</f>
        <v>0</v>
      </c>
      <c r="U27" s="34">
        <f>data!G27</f>
        <v>0</v>
      </c>
      <c r="V27" s="10" t="str">
        <f>VLOOKUP(A27,fantacalcio!A:N,4, FALSE)</f>
        <v>Pc</v>
      </c>
      <c r="W27" s="7">
        <f t="shared" si="1"/>
        <v>4.6529868041362272</v>
      </c>
    </row>
    <row r="28" spans="1:23" x14ac:dyDescent="0.25">
      <c r="A28" s="33" t="str">
        <f>data!A28</f>
        <v>Skorupski</v>
      </c>
      <c r="B28" s="34" t="str">
        <f>data!B28</f>
        <v>P</v>
      </c>
      <c r="C28" s="10" t="str">
        <f>data!C28</f>
        <v>Bologna</v>
      </c>
      <c r="D28" s="10" t="str">
        <f>data!D28</f>
        <v>Frosinone</v>
      </c>
      <c r="E28" s="10">
        <f>data!E28</f>
        <v>1</v>
      </c>
      <c r="F28" s="31">
        <f>data!H28</f>
        <v>6.0914089063916714</v>
      </c>
      <c r="G28" s="32">
        <f>data!I28</f>
        <v>0.40900278091430659</v>
      </c>
      <c r="H28" s="31">
        <f>data!J28</f>
        <v>5.5933526153833428</v>
      </c>
      <c r="I28" s="32">
        <f>data!K28</f>
        <v>0.63133502006530762</v>
      </c>
      <c r="J28" s="7">
        <f>IF(data!T28 &gt; 0,data!T28,"")</f>
        <v>55.562400817871087</v>
      </c>
      <c r="K28" s="31">
        <f>data!L28</f>
        <v>6.0556483268737793</v>
      </c>
      <c r="L28" s="7">
        <f>data!M28</f>
        <v>0.480103999376297</v>
      </c>
      <c r="M28" s="7">
        <f>data!N28</f>
        <v>5.5235862731933587E-2</v>
      </c>
      <c r="N28" s="32">
        <f>data!O28</f>
        <v>1.177811861038208</v>
      </c>
      <c r="O28" s="31">
        <f>data!P28</f>
        <v>6.3017516136169434</v>
      </c>
      <c r="P28" s="7">
        <f>data!Q28</f>
        <v>0.63367390632629395</v>
      </c>
      <c r="Q28" s="7">
        <f>data!R28</f>
        <v>-0.73484838008880615</v>
      </c>
      <c r="R28" s="32">
        <f>data!S28</f>
        <v>1.178082942962646</v>
      </c>
      <c r="S28" s="7">
        <f t="shared" si="0"/>
        <v>4.3306825752527276</v>
      </c>
      <c r="T28" s="52">
        <f>data!F28</f>
        <v>1</v>
      </c>
      <c r="U28" s="34">
        <f>data!G28</f>
        <v>90</v>
      </c>
      <c r="V28" s="10" t="str">
        <f>VLOOKUP(A28,fantacalcio!A:N,4, FALSE)</f>
        <v>Por</v>
      </c>
      <c r="W28" s="7">
        <f t="shared" si="1"/>
        <v>5.5933526153833428</v>
      </c>
    </row>
    <row r="29" spans="1:23" x14ac:dyDescent="0.25">
      <c r="A29" s="33" t="str">
        <f>data!A29</f>
        <v>Posch</v>
      </c>
      <c r="B29" s="34" t="str">
        <f>data!B29</f>
        <v>D</v>
      </c>
      <c r="C29" s="10" t="str">
        <f>data!C29</f>
        <v>Bologna</v>
      </c>
      <c r="D29" s="10" t="str">
        <f>data!D29</f>
        <v>Frosinone</v>
      </c>
      <c r="E29" s="10">
        <f>data!E29</f>
        <v>1</v>
      </c>
      <c r="F29" s="31">
        <f>data!H29</f>
        <v>6.1655180175104034</v>
      </c>
      <c r="G29" s="32">
        <f>data!I29</f>
        <v>0.45562124252319341</v>
      </c>
      <c r="H29" s="31">
        <f>data!J29</f>
        <v>6.5019707319059599</v>
      </c>
      <c r="I29" s="32">
        <f>data!K29</f>
        <v>0.78583788871765137</v>
      </c>
      <c r="J29" s="7" t="str">
        <f>IF(data!T29 &gt; 0,data!T29,"")</f>
        <v/>
      </c>
      <c r="K29" s="31">
        <f>data!L29</f>
        <v>6.1372480392456046</v>
      </c>
      <c r="L29" s="7">
        <f>data!M29</f>
        <v>0.52737921476364136</v>
      </c>
      <c r="M29" s="7">
        <f>data!N29</f>
        <v>3.9452604949474328E-2</v>
      </c>
      <c r="N29" s="32">
        <f>data!O29</f>
        <v>0.90948712825775146</v>
      </c>
      <c r="O29" s="31">
        <f>data!P29</f>
        <v>5.898221492767334</v>
      </c>
      <c r="P29" s="7">
        <f>data!Q29</f>
        <v>1.032434940338135</v>
      </c>
      <c r="Q29" s="7">
        <f>data!R29</f>
        <v>0.41485536098480219</v>
      </c>
      <c r="R29" s="32">
        <f>data!S29</f>
        <v>1.2999081611633301</v>
      </c>
      <c r="S29" s="7">
        <f t="shared" si="0"/>
        <v>8.0736465093412626</v>
      </c>
      <c r="T29" s="52">
        <f>data!F29</f>
        <v>0</v>
      </c>
      <c r="U29" s="34">
        <f>data!G29</f>
        <v>0</v>
      </c>
      <c r="V29" s="10" t="str">
        <f>VLOOKUP(A29,fantacalcio!A:N,4, FALSE)</f>
        <v>Dd;Dc</v>
      </c>
      <c r="W29" s="7">
        <f t="shared" si="1"/>
        <v>4.8019707319059597</v>
      </c>
    </row>
    <row r="30" spans="1:23" x14ac:dyDescent="0.25">
      <c r="A30" s="33" t="str">
        <f>data!A30</f>
        <v>Kristiansen</v>
      </c>
      <c r="B30" s="34" t="str">
        <f>data!B30</f>
        <v>D</v>
      </c>
      <c r="C30" s="10" t="str">
        <f>data!C30</f>
        <v>Bologna</v>
      </c>
      <c r="D30" s="10" t="str">
        <f>data!D30</f>
        <v>Frosinone</v>
      </c>
      <c r="E30" s="10">
        <f>data!E30</f>
        <v>1</v>
      </c>
      <c r="F30" s="31">
        <f>data!H30</f>
        <v>6.2074218326142603</v>
      </c>
      <c r="G30" s="32">
        <f>data!I30</f>
        <v>0.4309227466583252</v>
      </c>
      <c r="H30" s="31">
        <f>data!J30</f>
        <v>6.4540808645444914</v>
      </c>
      <c r="I30" s="32">
        <f>data!K30</f>
        <v>0.66257882118225098</v>
      </c>
      <c r="J30" s="7" t="str">
        <f>IF(data!T30 &gt; 0,data!T30,"")</f>
        <v/>
      </c>
      <c r="K30" s="31">
        <f>data!L30</f>
        <v>6.1667571067810059</v>
      </c>
      <c r="L30" s="7">
        <f>data!M30</f>
        <v>0.49574849009513849</v>
      </c>
      <c r="M30" s="7">
        <f>data!N30</f>
        <v>6.0383178293704987E-2</v>
      </c>
      <c r="N30" s="32">
        <f>data!O30</f>
        <v>0.92525041103363037</v>
      </c>
      <c r="O30" s="31">
        <f>data!P30</f>
        <v>5.9581866264343262</v>
      </c>
      <c r="P30" s="7">
        <f>data!Q30</f>
        <v>0.881275475025177</v>
      </c>
      <c r="Q30" s="7">
        <f>data!R30</f>
        <v>0.4004858136177063</v>
      </c>
      <c r="R30" s="32">
        <f>data!S30</f>
        <v>1.299904346466064</v>
      </c>
      <c r="S30" s="7">
        <f t="shared" si="0"/>
        <v>7.7792385069089933</v>
      </c>
      <c r="T30" s="52">
        <f>data!F30</f>
        <v>0</v>
      </c>
      <c r="U30" s="34">
        <f>data!G30</f>
        <v>0</v>
      </c>
      <c r="V30" s="10" t="str">
        <f>VLOOKUP(A30,fantacalcio!A:N,4, FALSE)</f>
        <v>Ds;E</v>
      </c>
      <c r="W30" s="7">
        <f t="shared" si="1"/>
        <v>4.7540808645444912</v>
      </c>
    </row>
    <row r="31" spans="1:23" x14ac:dyDescent="0.25">
      <c r="A31" s="33" t="str">
        <f>data!A31</f>
        <v>De Silvestri</v>
      </c>
      <c r="B31" s="34" t="str">
        <f>data!B31</f>
        <v>D</v>
      </c>
      <c r="C31" s="10" t="str">
        <f>data!C31</f>
        <v>Bologna</v>
      </c>
      <c r="D31" s="10" t="str">
        <f>data!D31</f>
        <v>Frosinone</v>
      </c>
      <c r="E31" s="10">
        <f>data!E31</f>
        <v>1</v>
      </c>
      <c r="F31" s="31">
        <f>data!H31</f>
        <v>6.115490932337786</v>
      </c>
      <c r="G31" s="32">
        <f>data!I31</f>
        <v>0.40500998497009277</v>
      </c>
      <c r="H31" s="31">
        <f>data!J31</f>
        <v>6.3379725091879822</v>
      </c>
      <c r="I31" s="32">
        <f>data!K31</f>
        <v>0.61941003799438477</v>
      </c>
      <c r="J31" s="7" t="str">
        <f>IF(data!T31 &gt; 0,data!T31,"")</f>
        <v/>
      </c>
      <c r="K31" s="31">
        <f>data!L31</f>
        <v>6.0987606048583984</v>
      </c>
      <c r="L31" s="7">
        <f>data!M31</f>
        <v>0.472943514585495</v>
      </c>
      <c r="M31" s="7">
        <f>data!N31</f>
        <v>2.6080690324306492E-2</v>
      </c>
      <c r="N31" s="32">
        <f>data!O31</f>
        <v>0.96025848388671875</v>
      </c>
      <c r="O31" s="31">
        <f>data!P31</f>
        <v>5.920992374420166</v>
      </c>
      <c r="P31" s="7">
        <f>data!Q31</f>
        <v>0.85957223176956177</v>
      </c>
      <c r="Q31" s="7">
        <f>data!R31</f>
        <v>0.34897270798683172</v>
      </c>
      <c r="R31" s="32">
        <f>data!S31</f>
        <v>1.2998982667922969</v>
      </c>
      <c r="S31" s="7">
        <f t="shared" si="0"/>
        <v>7.5767925851767517</v>
      </c>
      <c r="T31" s="52">
        <f>data!F31</f>
        <v>1</v>
      </c>
      <c r="U31" s="34">
        <f>data!G31</f>
        <v>90</v>
      </c>
      <c r="V31" s="10" t="str">
        <f>VLOOKUP(A31,fantacalcio!A:N,4, FALSE)</f>
        <v>Dd;E</v>
      </c>
      <c r="W31" s="7">
        <f t="shared" si="1"/>
        <v>6.3379725091879822</v>
      </c>
    </row>
    <row r="32" spans="1:23" x14ac:dyDescent="0.25">
      <c r="A32" s="33" t="str">
        <f>data!A32</f>
        <v>Beukema</v>
      </c>
      <c r="B32" s="34" t="str">
        <f>data!B32</f>
        <v>D</v>
      </c>
      <c r="C32" s="10" t="str">
        <f>data!C32</f>
        <v>Bologna</v>
      </c>
      <c r="D32" s="10" t="str">
        <f>data!D32</f>
        <v>Frosinone</v>
      </c>
      <c r="E32" s="10">
        <f>data!E32</f>
        <v>1</v>
      </c>
      <c r="F32" s="31">
        <f>data!H32</f>
        <v>6.16126075510138</v>
      </c>
      <c r="G32" s="32">
        <f>data!I32</f>
        <v>0.44822478294372559</v>
      </c>
      <c r="H32" s="31">
        <f>data!J32</f>
        <v>6.3190202817515404</v>
      </c>
      <c r="I32" s="32">
        <f>data!K32</f>
        <v>0.59057474136352539</v>
      </c>
      <c r="J32" s="7" t="str">
        <f>IF(data!T32 &gt; 0,data!T32,"")</f>
        <v/>
      </c>
      <c r="K32" s="31">
        <f>data!L32</f>
        <v>6.1704401969909668</v>
      </c>
      <c r="L32" s="7">
        <f>data!M32</f>
        <v>0.52759838104248047</v>
      </c>
      <c r="M32" s="7">
        <f>data!N32</f>
        <v>-1.2809149920940399E-2</v>
      </c>
      <c r="N32" s="32">
        <f>data!O32</f>
        <v>0.91318607330322266</v>
      </c>
      <c r="O32" s="31">
        <f>data!P32</f>
        <v>5.9975466728210449</v>
      </c>
      <c r="P32" s="7">
        <f>data!Q32</f>
        <v>0.87019532918930054</v>
      </c>
      <c r="Q32" s="7">
        <f>data!R32</f>
        <v>0.26942551136016851</v>
      </c>
      <c r="R32" s="32">
        <f>data!S32</f>
        <v>1.299889445304871</v>
      </c>
      <c r="S32" s="7">
        <f t="shared" si="0"/>
        <v>7.5001697644785912</v>
      </c>
      <c r="T32" s="52">
        <f>data!F32</f>
        <v>1</v>
      </c>
      <c r="U32" s="34">
        <f>data!G32</f>
        <v>90</v>
      </c>
      <c r="V32" s="10" t="str">
        <f>VLOOKUP(A32,fantacalcio!A:N,4, FALSE)</f>
        <v>Dc</v>
      </c>
      <c r="W32" s="7">
        <f t="shared" si="1"/>
        <v>6.3190202817515404</v>
      </c>
    </row>
    <row r="33" spans="1:23" x14ac:dyDescent="0.25">
      <c r="A33" s="33" t="str">
        <f>data!A33</f>
        <v>Amey</v>
      </c>
      <c r="B33" s="34" t="str">
        <f>data!B33</f>
        <v>D</v>
      </c>
      <c r="C33" s="10" t="str">
        <f>data!C33</f>
        <v>Bologna</v>
      </c>
      <c r="D33" s="10" t="str">
        <f>data!D33</f>
        <v>Frosinone</v>
      </c>
      <c r="E33" s="10">
        <f>data!E33</f>
        <v>1</v>
      </c>
      <c r="F33" s="31">
        <f>data!H33</f>
        <v>6.0403123823734832</v>
      </c>
      <c r="G33" s="32">
        <f>data!I33</f>
        <v>0.41194391250610352</v>
      </c>
      <c r="H33" s="31">
        <f>data!J33</f>
        <v>6.1864152491602216</v>
      </c>
      <c r="I33" s="32">
        <f>data!K33</f>
        <v>0.57320809364318848</v>
      </c>
      <c r="J33" s="7" t="str">
        <f>IF(data!T33 &gt; 0,data!T33,"")</f>
        <v/>
      </c>
      <c r="K33" s="31">
        <f>data!L33</f>
        <v>6.0795907974243164</v>
      </c>
      <c r="L33" s="7">
        <f>data!M33</f>
        <v>0.49478608369827271</v>
      </c>
      <c r="M33" s="7">
        <f>data!N33</f>
        <v>-5.8515116572380073E-2</v>
      </c>
      <c r="N33" s="32">
        <f>data!O33</f>
        <v>0.96706515550613403</v>
      </c>
      <c r="O33" s="31">
        <f>data!P33</f>
        <v>5.9199557304382324</v>
      </c>
      <c r="P33" s="7">
        <f>data!Q33</f>
        <v>0.87081629037857056</v>
      </c>
      <c r="Q33" s="7">
        <f>data!R33</f>
        <v>0.22454714775085449</v>
      </c>
      <c r="R33" s="32">
        <f>data!S33</f>
        <v>1.2998837232589719</v>
      </c>
      <c r="S33" s="7">
        <f t="shared" si="0"/>
        <v>7.3328314364465985</v>
      </c>
      <c r="T33" s="52">
        <f>data!F33</f>
        <v>0</v>
      </c>
      <c r="U33" s="34">
        <f>data!G33</f>
        <v>0</v>
      </c>
      <c r="V33" s="10" t="str">
        <f>VLOOKUP(A33,fantacalcio!A:N,4, FALSE)</f>
        <v>Dd;Dc</v>
      </c>
      <c r="W33" s="7">
        <f t="shared" si="1"/>
        <v>4.4864152491602214</v>
      </c>
    </row>
    <row r="34" spans="1:23" x14ac:dyDescent="0.25">
      <c r="A34" s="33" t="str">
        <f>data!A34</f>
        <v>Lucumi'</v>
      </c>
      <c r="B34" s="34" t="str">
        <f>data!B34</f>
        <v>D</v>
      </c>
      <c r="C34" s="10" t="str">
        <f>data!C34</f>
        <v>Bologna</v>
      </c>
      <c r="D34" s="10" t="str">
        <f>data!D34</f>
        <v>Frosinone</v>
      </c>
      <c r="E34" s="10">
        <f>data!E34</f>
        <v>1</v>
      </c>
      <c r="F34" s="31">
        <f>data!H34</f>
        <v>6.0803181306706113</v>
      </c>
      <c r="G34" s="32">
        <f>data!I34</f>
        <v>0.39953446388244629</v>
      </c>
      <c r="H34" s="31">
        <f>data!J34</f>
        <v>6.1589115213607908</v>
      </c>
      <c r="I34" s="32">
        <f>data!K34</f>
        <v>0.49149632453918463</v>
      </c>
      <c r="J34" s="7" t="str">
        <f>IF(data!T34 &gt; 0,data!T34,"")</f>
        <v/>
      </c>
      <c r="K34" s="31">
        <f>data!L34</f>
        <v>6.1246671676635742</v>
      </c>
      <c r="L34" s="7">
        <f>data!M34</f>
        <v>0.48159104585647577</v>
      </c>
      <c r="M34" s="7">
        <f>data!N34</f>
        <v>-6.787891685962677E-2</v>
      </c>
      <c r="N34" s="32">
        <f>data!O34</f>
        <v>0.97305977344512939</v>
      </c>
      <c r="O34" s="31">
        <f>data!P34</f>
        <v>5.9787383079528809</v>
      </c>
      <c r="P34" s="7">
        <f>data!Q34</f>
        <v>0.77117401361465454</v>
      </c>
      <c r="Q34" s="7">
        <f>data!R34</f>
        <v>0.17244833707809451</v>
      </c>
      <c r="R34" s="32">
        <f>data!S34</f>
        <v>1.2998746633529661</v>
      </c>
      <c r="S34" s="7">
        <f t="shared" si="0"/>
        <v>7.1419041704391599</v>
      </c>
      <c r="T34" s="52">
        <f>data!F34</f>
        <v>0</v>
      </c>
      <c r="U34" s="34">
        <f>data!G34</f>
        <v>0</v>
      </c>
      <c r="V34" s="10" t="str">
        <f>VLOOKUP(A34,fantacalcio!A:N,4, FALSE)</f>
        <v>Dc</v>
      </c>
      <c r="W34" s="7">
        <f t="shared" si="1"/>
        <v>4.4589115213607906</v>
      </c>
    </row>
    <row r="35" spans="1:23" x14ac:dyDescent="0.25">
      <c r="A35" s="33" t="str">
        <f>data!A35</f>
        <v>Calafiori</v>
      </c>
      <c r="B35" s="34" t="str">
        <f>data!B35</f>
        <v>D</v>
      </c>
      <c r="C35" s="10" t="str">
        <f>data!C35</f>
        <v>Bologna</v>
      </c>
      <c r="D35" s="10" t="str">
        <f>data!D35</f>
        <v>Frosinone</v>
      </c>
      <c r="E35" s="10">
        <f>data!E35</f>
        <v>1</v>
      </c>
      <c r="F35" s="31">
        <f>data!H35</f>
        <v>6.036687142442192</v>
      </c>
      <c r="G35" s="32">
        <f>data!I35</f>
        <v>0.43041467666625982</v>
      </c>
      <c r="H35" s="31">
        <f>data!J35</f>
        <v>6.1458293525301064</v>
      </c>
      <c r="I35" s="32">
        <f>data!K35</f>
        <v>0.56026935577392578</v>
      </c>
      <c r="J35" s="7" t="str">
        <f>IF(data!T35 &gt; 0,data!T35,"")</f>
        <v/>
      </c>
      <c r="K35" s="31">
        <f>data!L35</f>
        <v>6.1016068458557129</v>
      </c>
      <c r="L35" s="7">
        <f>data!M35</f>
        <v>0.5202375054359436</v>
      </c>
      <c r="M35" s="7">
        <f>data!N35</f>
        <v>-9.1861359775066376E-2</v>
      </c>
      <c r="N35" s="32">
        <f>data!O35</f>
        <v>0.94847512245178223</v>
      </c>
      <c r="O35" s="31">
        <f>data!P35</f>
        <v>5.9556422233581543</v>
      </c>
      <c r="P35" s="7">
        <f>data!Q35</f>
        <v>0.88610583543777466</v>
      </c>
      <c r="Q35" s="7">
        <f>data!R35</f>
        <v>0.15862610936164859</v>
      </c>
      <c r="R35" s="32">
        <f>data!S35</f>
        <v>1.2998754978179929</v>
      </c>
      <c r="S35" s="7">
        <f t="shared" si="0"/>
        <v>7.266368064077958</v>
      </c>
      <c r="T35" s="52">
        <f>data!F35</f>
        <v>1</v>
      </c>
      <c r="U35" s="34">
        <f>data!G35</f>
        <v>90</v>
      </c>
      <c r="V35" s="10" t="str">
        <f>VLOOKUP(A35,fantacalcio!A:N,4, FALSE)</f>
        <v>Ds;E</v>
      </c>
      <c r="W35" s="7">
        <f t="shared" si="1"/>
        <v>6.1458293525301064</v>
      </c>
    </row>
    <row r="36" spans="1:23" x14ac:dyDescent="0.25">
      <c r="A36" s="33" t="str">
        <f>data!A36</f>
        <v>Corazza</v>
      </c>
      <c r="B36" s="34" t="str">
        <f>data!B36</f>
        <v>D</v>
      </c>
      <c r="C36" s="10" t="str">
        <f>data!C36</f>
        <v>Bologna</v>
      </c>
      <c r="D36" s="10" t="str">
        <f>data!D36</f>
        <v>Frosinone</v>
      </c>
      <c r="E36" s="10">
        <f>data!E36</f>
        <v>1</v>
      </c>
      <c r="F36" s="31">
        <f>data!H36</f>
        <v>6.0427940690877522</v>
      </c>
      <c r="G36" s="32">
        <f>data!I36</f>
        <v>0.35898923873901373</v>
      </c>
      <c r="H36" s="31">
        <f>data!J36</f>
        <v>6.1232731143323944</v>
      </c>
      <c r="I36" s="32">
        <f>data!K36</f>
        <v>0.45725131034851069</v>
      </c>
      <c r="J36" s="7" t="str">
        <f>IF(data!T36 &gt; 0,data!T36,"")</f>
        <v/>
      </c>
      <c r="K36" s="31">
        <f>data!L36</f>
        <v>6.0910830497741699</v>
      </c>
      <c r="L36" s="7">
        <f>data!M36</f>
        <v>0.43742141127586359</v>
      </c>
      <c r="M36" s="7">
        <f>data!N36</f>
        <v>-8.1452757120132446E-2</v>
      </c>
      <c r="N36" s="32">
        <f>data!O36</f>
        <v>1.0181950330734251</v>
      </c>
      <c r="O36" s="31">
        <f>data!P36</f>
        <v>5.9626374244689941</v>
      </c>
      <c r="P36" s="7">
        <f>data!Q36</f>
        <v>0.72069865465164185</v>
      </c>
      <c r="Q36" s="7">
        <f>data!R36</f>
        <v>0.16463810205459589</v>
      </c>
      <c r="R36" s="32">
        <f>data!S36</f>
        <v>1.299872159957886</v>
      </c>
      <c r="S36" s="7">
        <f t="shared" si="0"/>
        <v>7.0377757350294159</v>
      </c>
      <c r="T36" s="52">
        <f>data!F36</f>
        <v>0.4</v>
      </c>
      <c r="U36" s="34">
        <f>data!G36</f>
        <v>55</v>
      </c>
      <c r="V36" s="10" t="str">
        <f>VLOOKUP(A36,fantacalcio!A:N,4, FALSE)</f>
        <v>Dd;Ds;E</v>
      </c>
      <c r="W36" s="7">
        <f t="shared" si="1"/>
        <v>5.9732731143323941</v>
      </c>
    </row>
    <row r="37" spans="1:23" x14ac:dyDescent="0.25">
      <c r="A37" s="33" t="str">
        <f>data!A37</f>
        <v>Soumaoro</v>
      </c>
      <c r="B37" s="34" t="str">
        <f>data!B37</f>
        <v>D</v>
      </c>
      <c r="C37" s="10" t="str">
        <f>data!C37</f>
        <v>Bologna</v>
      </c>
      <c r="D37" s="10" t="str">
        <f>data!D37</f>
        <v>Frosinone</v>
      </c>
      <c r="E37" s="10">
        <f>data!E37</f>
        <v>1</v>
      </c>
      <c r="F37" s="31">
        <f>data!H37</f>
        <v>6.037140706644216</v>
      </c>
      <c r="G37" s="32">
        <f>data!I37</f>
        <v>0.47473430633544922</v>
      </c>
      <c r="H37" s="31">
        <f>data!J37</f>
        <v>6.1047408692321179</v>
      </c>
      <c r="I37" s="32">
        <f>data!K37</f>
        <v>0.59718060493469238</v>
      </c>
      <c r="J37" s="7" t="str">
        <f>IF(data!T37 &gt; 0,data!T37,"")</f>
        <v/>
      </c>
      <c r="K37" s="31">
        <f>data!L37</f>
        <v>6.1270551681518546</v>
      </c>
      <c r="L37" s="7">
        <f>data!M37</f>
        <v>0.5729941725730896</v>
      </c>
      <c r="M37" s="7">
        <f>data!N37</f>
        <v>-0.1152913495898247</v>
      </c>
      <c r="N37" s="32">
        <f>data!O37</f>
        <v>0.90515458583831787</v>
      </c>
      <c r="O37" s="31">
        <f>data!P37</f>
        <v>5.9872822761535636</v>
      </c>
      <c r="P37" s="7">
        <f>data!Q37</f>
        <v>0.97909456491470337</v>
      </c>
      <c r="Q37" s="7">
        <f>data!R37</f>
        <v>8.9092433452606201E-2</v>
      </c>
      <c r="R37" s="32">
        <f>data!S37</f>
        <v>1.299868106842041</v>
      </c>
      <c r="S37" s="7">
        <f t="shared" si="0"/>
        <v>7.2991020791015027</v>
      </c>
      <c r="T37" s="52">
        <f>data!F37</f>
        <v>0</v>
      </c>
      <c r="U37" s="34">
        <f>data!G37</f>
        <v>0</v>
      </c>
      <c r="V37" s="10" t="str">
        <f>VLOOKUP(A37,fantacalcio!A:N,4, FALSE)</f>
        <v>Dc</v>
      </c>
      <c r="W37" s="7">
        <f t="shared" si="1"/>
        <v>4.4047408692321177</v>
      </c>
    </row>
    <row r="38" spans="1:23" x14ac:dyDescent="0.25">
      <c r="A38" s="33" t="str">
        <f>data!A38</f>
        <v>Bonifazi</v>
      </c>
      <c r="B38" s="34" t="str">
        <f>data!B38</f>
        <v>D</v>
      </c>
      <c r="C38" s="10" t="str">
        <f>data!C38</f>
        <v>Bologna</v>
      </c>
      <c r="D38" s="10" t="str">
        <f>data!D38</f>
        <v>Frosinone</v>
      </c>
      <c r="E38" s="10">
        <f>data!E38</f>
        <v>1</v>
      </c>
      <c r="F38" s="31">
        <f>data!H38</f>
        <v>5.9526876513919138</v>
      </c>
      <c r="G38" s="32">
        <f>data!I38</f>
        <v>0.37627983093261719</v>
      </c>
      <c r="H38" s="31">
        <f>data!J38</f>
        <v>5.9472765536689707</v>
      </c>
      <c r="I38" s="32">
        <f>data!K38</f>
        <v>0.40867328643798828</v>
      </c>
      <c r="J38" s="7" t="str">
        <f>IF(data!T38 &gt; 0,data!T38,"")</f>
        <v/>
      </c>
      <c r="K38" s="31">
        <f>data!L38</f>
        <v>6.0406928062438956</v>
      </c>
      <c r="L38" s="7">
        <f>data!M38</f>
        <v>0.46417632699012762</v>
      </c>
      <c r="M38" s="7">
        <f>data!N38</f>
        <v>-0.13951803743839261</v>
      </c>
      <c r="N38" s="32">
        <f>data!O38</f>
        <v>1.000200748443604</v>
      </c>
      <c r="O38" s="31">
        <f>data!P38</f>
        <v>5.9839024543762207</v>
      </c>
      <c r="P38" s="7">
        <f>data!Q38</f>
        <v>0.7024993896484375</v>
      </c>
      <c r="Q38" s="7">
        <f>data!R38</f>
        <v>-3.8789123296737671E-2</v>
      </c>
      <c r="R38" s="32">
        <f>data!S38</f>
        <v>1.299839973449707</v>
      </c>
      <c r="S38" s="7">
        <f t="shared" si="0"/>
        <v>6.7646231265449472</v>
      </c>
      <c r="T38" s="52">
        <f>data!F38</f>
        <v>0</v>
      </c>
      <c r="U38" s="34">
        <f>data!G38</f>
        <v>25</v>
      </c>
      <c r="V38" s="10" t="str">
        <f>VLOOKUP(A38,fantacalcio!A:N,4, FALSE)</f>
        <v>Dc</v>
      </c>
      <c r="W38" s="7">
        <f t="shared" si="1"/>
        <v>5.4972765536689705</v>
      </c>
    </row>
    <row r="39" spans="1:23" x14ac:dyDescent="0.25">
      <c r="A39" s="33" t="str">
        <f>data!A39</f>
        <v>Lykogiannis</v>
      </c>
      <c r="B39" s="34" t="str">
        <f>data!B39</f>
        <v>D</v>
      </c>
      <c r="C39" s="10" t="str">
        <f>data!C39</f>
        <v>Bologna</v>
      </c>
      <c r="D39" s="10" t="str">
        <f>data!D39</f>
        <v>Frosinone</v>
      </c>
      <c r="E39" s="10">
        <f>data!E39</f>
        <v>1</v>
      </c>
      <c r="F39" s="31">
        <f>data!H39</f>
        <v>5.9286097117386269</v>
      </c>
      <c r="G39" s="32">
        <f>data!I39</f>
        <v>0.24337005615234381</v>
      </c>
      <c r="H39" s="31">
        <f>data!J39</f>
        <v>5.9442640602730226</v>
      </c>
      <c r="I39" s="32">
        <f>data!K39</f>
        <v>0.2711341381072998</v>
      </c>
      <c r="J39" s="7" t="str">
        <f>IF(data!T39 &gt; 0,data!T39,"")</f>
        <v/>
      </c>
      <c r="K39" s="31">
        <f>data!L39</f>
        <v>5.9867873191833496</v>
      </c>
      <c r="L39" s="7">
        <f>data!M39</f>
        <v>0.30826100707054138</v>
      </c>
      <c r="M39" s="7">
        <f>data!N39</f>
        <v>-0.13932254910469061</v>
      </c>
      <c r="N39" s="32">
        <f>data!O39</f>
        <v>1.13971996307373</v>
      </c>
      <c r="O39" s="31">
        <f>data!P39</f>
        <v>5.9570512771606454</v>
      </c>
      <c r="P39" s="7">
        <f>data!Q39</f>
        <v>0.46365901827812189</v>
      </c>
      <c r="Q39" s="7">
        <f>data!R39</f>
        <v>-2.0524740219116211E-2</v>
      </c>
      <c r="R39" s="32">
        <f>data!S39</f>
        <v>1.299833297729492</v>
      </c>
      <c r="S39" s="7">
        <f t="shared" si="0"/>
        <v>6.4865323364876222</v>
      </c>
      <c r="T39" s="52">
        <f>data!F39</f>
        <v>0.6</v>
      </c>
      <c r="U39" s="34">
        <f>data!G39</f>
        <v>60</v>
      </c>
      <c r="V39" s="10" t="str">
        <f>VLOOKUP(A39,fantacalcio!A:N,4, FALSE)</f>
        <v>Ds;E</v>
      </c>
      <c r="W39" s="7">
        <f t="shared" si="1"/>
        <v>5.8442640602730229</v>
      </c>
    </row>
    <row r="40" spans="1:23" x14ac:dyDescent="0.25">
      <c r="A40" s="33" t="str">
        <f>data!A40</f>
        <v>Orsolini</v>
      </c>
      <c r="B40" s="34" t="str">
        <f>data!B40</f>
        <v>C</v>
      </c>
      <c r="C40" s="10" t="str">
        <f>data!C40</f>
        <v>Bologna</v>
      </c>
      <c r="D40" s="10" t="str">
        <f>data!D40</f>
        <v>Frosinone</v>
      </c>
      <c r="E40" s="10">
        <f>data!E40</f>
        <v>1</v>
      </c>
      <c r="F40" s="31">
        <f>data!H40</f>
        <v>6.2198464376391236</v>
      </c>
      <c r="G40" s="32">
        <f>data!I40</f>
        <v>0.51299810409545898</v>
      </c>
      <c r="H40" s="31">
        <f>data!J40</f>
        <v>6.8304390147034271</v>
      </c>
      <c r="I40" s="32">
        <f>data!K40</f>
        <v>1.1178305149078369</v>
      </c>
      <c r="J40" s="7" t="str">
        <f>IF(data!T40 &gt; 0,data!T40,"")</f>
        <v/>
      </c>
      <c r="K40" s="31">
        <f>data!L40</f>
        <v>6.1066961288452148</v>
      </c>
      <c r="L40" s="7">
        <f>data!M40</f>
        <v>0.57111459970474243</v>
      </c>
      <c r="M40" s="7">
        <f>data!N40</f>
        <v>0.14509961009025571</v>
      </c>
      <c r="N40" s="32">
        <f>data!O40</f>
        <v>0.82418608665466309</v>
      </c>
      <c r="O40" s="31">
        <f>data!P40</f>
        <v>5.7470178604125977</v>
      </c>
      <c r="P40" s="7">
        <f>data!Q40</f>
        <v>1.2507838010787959</v>
      </c>
      <c r="Q40" s="7">
        <f>data!R40</f>
        <v>0.58628690242767334</v>
      </c>
      <c r="R40" s="32">
        <f>data!S40</f>
        <v>1.299926280975342</v>
      </c>
      <c r="S40" s="7">
        <f t="shared" si="0"/>
        <v>9.0661000445191</v>
      </c>
      <c r="T40" s="52">
        <f>data!F40</f>
        <v>1</v>
      </c>
      <c r="U40" s="34">
        <f>data!G40</f>
        <v>90</v>
      </c>
      <c r="V40" s="10" t="str">
        <f>VLOOKUP(A40,fantacalcio!A:N,4, FALSE)</f>
        <v>W</v>
      </c>
      <c r="W40" s="7">
        <f t="shared" si="1"/>
        <v>6.8304390147034271</v>
      </c>
    </row>
    <row r="41" spans="1:23" x14ac:dyDescent="0.25">
      <c r="A41" s="33" t="str">
        <f>data!A41</f>
        <v>Ferguson</v>
      </c>
      <c r="B41" s="34" t="str">
        <f>data!B41</f>
        <v>C</v>
      </c>
      <c r="C41" s="10" t="str">
        <f>data!C41</f>
        <v>Bologna</v>
      </c>
      <c r="D41" s="10" t="str">
        <f>data!D41</f>
        <v>Frosinone</v>
      </c>
      <c r="E41" s="10">
        <f>data!E41</f>
        <v>1</v>
      </c>
      <c r="F41" s="31">
        <f>data!H41</f>
        <v>6.2669050196134704</v>
      </c>
      <c r="G41" s="32">
        <f>data!I41</f>
        <v>0.47208070755004877</v>
      </c>
      <c r="H41" s="31">
        <f>data!J41</f>
        <v>6.7195966277529369</v>
      </c>
      <c r="I41" s="32">
        <f>data!K41</f>
        <v>0.89538764953613281</v>
      </c>
      <c r="J41" s="7" t="str">
        <f>IF(data!T41 &gt; 0,data!T41,"")</f>
        <v/>
      </c>
      <c r="K41" s="31">
        <f>data!L41</f>
        <v>6.1570415496826172</v>
      </c>
      <c r="L41" s="7">
        <f>data!M41</f>
        <v>0.52385956048965454</v>
      </c>
      <c r="M41" s="7">
        <f>data!N41</f>
        <v>0.153709352016449</v>
      </c>
      <c r="N41" s="32">
        <f>data!O41</f>
        <v>0.86483538150787354</v>
      </c>
      <c r="O41" s="31">
        <f>data!P41</f>
        <v>5.863196849822998</v>
      </c>
      <c r="P41" s="7">
        <f>data!Q41</f>
        <v>1.014689087867737</v>
      </c>
      <c r="Q41" s="7">
        <f>data!R41</f>
        <v>0.57356065511703491</v>
      </c>
      <c r="R41" s="32">
        <f>data!S41</f>
        <v>1.2999224662780759</v>
      </c>
      <c r="S41" s="7">
        <f t="shared" si="0"/>
        <v>8.5103719268252025</v>
      </c>
      <c r="T41" s="52">
        <f>data!F41</f>
        <v>1</v>
      </c>
      <c r="U41" s="34">
        <f>data!G41</f>
        <v>90</v>
      </c>
      <c r="V41" s="10" t="str">
        <f>VLOOKUP(A41,fantacalcio!A:N,4, FALSE)</f>
        <v>C;T</v>
      </c>
      <c r="W41" s="7">
        <f t="shared" si="1"/>
        <v>6.7195966277529369</v>
      </c>
    </row>
    <row r="42" spans="1:23" x14ac:dyDescent="0.25">
      <c r="A42" s="33" t="str">
        <f>data!A42</f>
        <v>Moro N.</v>
      </c>
      <c r="B42" s="34" t="str">
        <f>data!B42</f>
        <v>C</v>
      </c>
      <c r="C42" s="10" t="str">
        <f>data!C42</f>
        <v>Bologna</v>
      </c>
      <c r="D42" s="10" t="str">
        <f>data!D42</f>
        <v>Frosinone</v>
      </c>
      <c r="E42" s="10">
        <f>data!E42</f>
        <v>1</v>
      </c>
      <c r="F42" s="31">
        <f>data!H42</f>
        <v>6.1831429900047743</v>
      </c>
      <c r="G42" s="32">
        <f>data!I42</f>
        <v>0.41525912284851069</v>
      </c>
      <c r="H42" s="31">
        <f>data!J42</f>
        <v>6.4691584677832594</v>
      </c>
      <c r="I42" s="32">
        <f>data!K42</f>
        <v>0.6627497673034668</v>
      </c>
      <c r="J42" s="7" t="str">
        <f>IF(data!T42 &gt; 0,data!T42,"")</f>
        <v/>
      </c>
      <c r="K42" s="31">
        <f>data!L42</f>
        <v>6.1069231033325204</v>
      </c>
      <c r="L42" s="7">
        <f>data!M42</f>
        <v>0.46710965037345892</v>
      </c>
      <c r="M42" s="7">
        <f>data!N42</f>
        <v>0.1199568137526512</v>
      </c>
      <c r="N42" s="32">
        <f>data!O42</f>
        <v>0.93204975128173828</v>
      </c>
      <c r="O42" s="31">
        <f>data!P42</f>
        <v>5.9199280738830566</v>
      </c>
      <c r="P42" s="7">
        <f>data!Q42</f>
        <v>0.83594417572021484</v>
      </c>
      <c r="Q42" s="7">
        <f>data!R42</f>
        <v>0.46094280481338501</v>
      </c>
      <c r="R42" s="32">
        <f>data!S42</f>
        <v>1.2999095916748049</v>
      </c>
      <c r="S42" s="7">
        <f t="shared" si="0"/>
        <v>7.794658002390193</v>
      </c>
      <c r="T42" s="52">
        <f>data!F42</f>
        <v>0.35</v>
      </c>
      <c r="U42" s="34">
        <f>data!G42</f>
        <v>50</v>
      </c>
      <c r="V42" s="10" t="str">
        <f>VLOOKUP(A42,fantacalcio!A:N,4, FALSE)</f>
        <v>M;C</v>
      </c>
      <c r="W42" s="7">
        <f t="shared" si="1"/>
        <v>6.2691584677832592</v>
      </c>
    </row>
    <row r="43" spans="1:23" x14ac:dyDescent="0.25">
      <c r="A43" s="33" t="str">
        <f>data!A43</f>
        <v>Fabbian</v>
      </c>
      <c r="B43" s="34" t="str">
        <f>data!B43</f>
        <v>C</v>
      </c>
      <c r="C43" s="10" t="str">
        <f>data!C43</f>
        <v>Bologna</v>
      </c>
      <c r="D43" s="10" t="str">
        <f>data!D43</f>
        <v>Frosinone</v>
      </c>
      <c r="E43" s="10">
        <f>data!E43</f>
        <v>1</v>
      </c>
      <c r="F43" s="31">
        <f>data!H43</f>
        <v>6.0441100162851118</v>
      </c>
      <c r="G43" s="32">
        <f>data!I43</f>
        <v>0.40875124931335449</v>
      </c>
      <c r="H43" s="31">
        <f>data!J43</f>
        <v>6.3111137194980618</v>
      </c>
      <c r="I43" s="32">
        <f>data!K43</f>
        <v>0.70185351371765137</v>
      </c>
      <c r="J43" s="7" t="str">
        <f>IF(data!T43 &gt; 0,data!T43,"")</f>
        <v/>
      </c>
      <c r="K43" s="31">
        <f>data!L43</f>
        <v>5.9933781623840332</v>
      </c>
      <c r="L43" s="7">
        <f>data!M43</f>
        <v>0.4672069251537323</v>
      </c>
      <c r="M43" s="7">
        <f>data!N43</f>
        <v>7.9934798181056976E-2</v>
      </c>
      <c r="N43" s="32">
        <f>data!O43</f>
        <v>0.93868851661682129</v>
      </c>
      <c r="O43" s="31">
        <f>data!P43</f>
        <v>5.7853827476501456</v>
      </c>
      <c r="P43" s="7">
        <f>data!Q43</f>
        <v>0.93315637111663818</v>
      </c>
      <c r="Q43" s="7">
        <f>data!R43</f>
        <v>0.40093642473220831</v>
      </c>
      <c r="R43" s="32">
        <f>data!S43</f>
        <v>1.2999048233032231</v>
      </c>
      <c r="S43" s="7">
        <f t="shared" si="0"/>
        <v>7.7148207469333645</v>
      </c>
      <c r="T43" s="52">
        <f>data!F43</f>
        <v>0</v>
      </c>
      <c r="U43" s="34">
        <f>data!G43</f>
        <v>35</v>
      </c>
      <c r="V43" s="10" t="str">
        <f>VLOOKUP(A43,fantacalcio!A:N,4, FALSE)</f>
        <v>C</v>
      </c>
      <c r="W43" s="7">
        <f t="shared" si="1"/>
        <v>5.9611137194980621</v>
      </c>
    </row>
    <row r="44" spans="1:23" x14ac:dyDescent="0.25">
      <c r="A44" s="33" t="str">
        <f>data!A44</f>
        <v>Saelemaekers</v>
      </c>
      <c r="B44" s="34" t="str">
        <f>data!B44</f>
        <v>C</v>
      </c>
      <c r="C44" s="10" t="str">
        <f>data!C44</f>
        <v>Bologna</v>
      </c>
      <c r="D44" s="10" t="str">
        <f>data!D44</f>
        <v>Frosinone</v>
      </c>
      <c r="E44" s="10">
        <f>data!E44</f>
        <v>1</v>
      </c>
      <c r="F44" s="31">
        <f>data!H44</f>
        <v>6.0140995438261911</v>
      </c>
      <c r="G44" s="32">
        <f>data!I44</f>
        <v>0.40016579627990723</v>
      </c>
      <c r="H44" s="31">
        <f>data!J44</f>
        <v>6.2272863376583532</v>
      </c>
      <c r="I44" s="32">
        <f>data!K44</f>
        <v>0.60415244102478027</v>
      </c>
      <c r="J44" s="7" t="str">
        <f>IF(data!T44 &gt; 0,data!T44,"")</f>
        <v/>
      </c>
      <c r="K44" s="31">
        <f>data!L44</f>
        <v>5.9626045227050781</v>
      </c>
      <c r="L44" s="7">
        <f>data!M44</f>
        <v>0.45719465613365168</v>
      </c>
      <c r="M44" s="7">
        <f>data!N44</f>
        <v>8.294493705034256E-2</v>
      </c>
      <c r="N44" s="32">
        <f>data!O44</f>
        <v>0.95365667343139648</v>
      </c>
      <c r="O44" s="31">
        <f>data!P44</f>
        <v>5.8176445960998544</v>
      </c>
      <c r="P44" s="7">
        <f>data!Q44</f>
        <v>0.83626043796539307</v>
      </c>
      <c r="Q44" s="7">
        <f>data!R44</f>
        <v>0.35216867923736572</v>
      </c>
      <c r="R44" s="32">
        <f>data!S44</f>
        <v>1.299897193908691</v>
      </c>
      <c r="S44" s="7">
        <f t="shared" si="0"/>
        <v>7.4355912197079137</v>
      </c>
      <c r="T44" s="52">
        <f>data!F44</f>
        <v>0</v>
      </c>
      <c r="U44" s="34">
        <f>data!G44</f>
        <v>60</v>
      </c>
      <c r="V44" s="10" t="str">
        <f>VLOOKUP(A44,fantacalcio!A:N,4, FALSE)</f>
        <v>W</v>
      </c>
      <c r="W44" s="7">
        <f t="shared" si="1"/>
        <v>6.1272863376583535</v>
      </c>
    </row>
    <row r="45" spans="1:23" x14ac:dyDescent="0.25">
      <c r="A45" s="33" t="str">
        <f>data!A45</f>
        <v>Aebischer</v>
      </c>
      <c r="B45" s="34" t="str">
        <f>data!B45</f>
        <v>C</v>
      </c>
      <c r="C45" s="10" t="str">
        <f>data!C45</f>
        <v>Bologna</v>
      </c>
      <c r="D45" s="10" t="str">
        <f>data!D45</f>
        <v>Frosinone</v>
      </c>
      <c r="E45" s="10">
        <f>data!E45</f>
        <v>1</v>
      </c>
      <c r="F45" s="31">
        <f>data!H45</f>
        <v>6.0530723284630827</v>
      </c>
      <c r="G45" s="32">
        <f>data!I45</f>
        <v>0.31406950950622559</v>
      </c>
      <c r="H45" s="31">
        <f>data!J45</f>
        <v>6.1746850191848139</v>
      </c>
      <c r="I45" s="32">
        <f>data!K45</f>
        <v>0.41104745864868159</v>
      </c>
      <c r="J45" s="7" t="str">
        <f>IF(data!T45 &gt; 0,data!T45,"")</f>
        <v/>
      </c>
      <c r="K45" s="31">
        <f>data!L45</f>
        <v>6.0492348670959473</v>
      </c>
      <c r="L45" s="7">
        <f>data!M45</f>
        <v>0.37264975905418402</v>
      </c>
      <c r="M45" s="7">
        <f>data!N45</f>
        <v>7.6144486665725708E-3</v>
      </c>
      <c r="N45" s="32">
        <f>data!O45</f>
        <v>1.0519993305206301</v>
      </c>
      <c r="O45" s="31">
        <f>data!P45</f>
        <v>5.9459309577941886</v>
      </c>
      <c r="P45" s="7">
        <f>data!Q45</f>
        <v>0.60259848833084106</v>
      </c>
      <c r="Q45" s="7">
        <f>data!R45</f>
        <v>0.27655333280563349</v>
      </c>
      <c r="R45" s="32">
        <f>data!S45</f>
        <v>1.2998836040496831</v>
      </c>
      <c r="S45" s="7">
        <f t="shared" si="0"/>
        <v>6.9967799364821772</v>
      </c>
      <c r="T45" s="52">
        <f>data!F45</f>
        <v>0.65</v>
      </c>
      <c r="U45" s="34">
        <f>data!G45</f>
        <v>65</v>
      </c>
      <c r="V45" s="10" t="str">
        <f>VLOOKUP(A45,fantacalcio!A:N,4, FALSE)</f>
        <v>C;W;T</v>
      </c>
      <c r="W45" s="7">
        <f t="shared" si="1"/>
        <v>6.1246850191848141</v>
      </c>
    </row>
    <row r="46" spans="1:23" x14ac:dyDescent="0.25">
      <c r="A46" s="33" t="str">
        <f>data!A46</f>
        <v>Ndoye</v>
      </c>
      <c r="B46" s="34" t="str">
        <f>data!B46</f>
        <v>C</v>
      </c>
      <c r="C46" s="10" t="str">
        <f>data!C46</f>
        <v>Bologna</v>
      </c>
      <c r="D46" s="10" t="str">
        <f>data!D46</f>
        <v>Frosinone</v>
      </c>
      <c r="E46" s="10">
        <f>data!E46</f>
        <v>1</v>
      </c>
      <c r="F46" s="31">
        <f>data!H46</f>
        <v>6.019518610472967</v>
      </c>
      <c r="G46" s="32">
        <f>data!I46</f>
        <v>0.35851526260375982</v>
      </c>
      <c r="H46" s="31">
        <f>data!J46</f>
        <v>6.1614588778231907</v>
      </c>
      <c r="I46" s="32">
        <f>data!K46</f>
        <v>0.49007081985473627</v>
      </c>
      <c r="J46" s="7" t="str">
        <f>IF(data!T46 &gt; 0,data!T46,"")</f>
        <v/>
      </c>
      <c r="K46" s="31">
        <f>data!L46</f>
        <v>6.004673957824707</v>
      </c>
      <c r="L46" s="7">
        <f>data!M46</f>
        <v>0.42021453380584722</v>
      </c>
      <c r="M46" s="7">
        <f>data!N46</f>
        <v>2.6078604161739349E-2</v>
      </c>
      <c r="N46" s="32">
        <f>data!O46</f>
        <v>1.0017304420471189</v>
      </c>
      <c r="O46" s="31">
        <f>data!P46</f>
        <v>5.8842072486877441</v>
      </c>
      <c r="P46" s="7">
        <f>data!Q46</f>
        <v>0.71563571691513062</v>
      </c>
      <c r="Q46" s="7">
        <f>data!R46</f>
        <v>0.28200140595436102</v>
      </c>
      <c r="R46" s="32">
        <f>data!S46</f>
        <v>1.2998871803283689</v>
      </c>
      <c r="S46" s="7">
        <f t="shared" si="0"/>
        <v>7.1416005175326633</v>
      </c>
      <c r="T46" s="52">
        <f>data!F46</f>
        <v>0.6</v>
      </c>
      <c r="U46" s="34">
        <f>data!G46</f>
        <v>60</v>
      </c>
      <c r="V46" s="10" t="str">
        <f>VLOOKUP(A46,fantacalcio!A:N,4, FALSE)</f>
        <v>W;A</v>
      </c>
      <c r="W46" s="7">
        <f t="shared" si="1"/>
        <v>6.061458877823191</v>
      </c>
    </row>
    <row r="47" spans="1:23" x14ac:dyDescent="0.25">
      <c r="A47" s="33" t="str">
        <f>data!A47</f>
        <v>Urbanski</v>
      </c>
      <c r="B47" s="34" t="str">
        <f>data!B47</f>
        <v>C</v>
      </c>
      <c r="C47" s="10" t="str">
        <f>data!C47</f>
        <v>Bologna</v>
      </c>
      <c r="D47" s="10" t="str">
        <f>data!D47</f>
        <v>Frosinone</v>
      </c>
      <c r="E47" s="10">
        <f>data!E47</f>
        <v>1</v>
      </c>
      <c r="F47" s="31">
        <f>data!H47</f>
        <v>5.962926572246884</v>
      </c>
      <c r="G47" s="32">
        <f>data!I47</f>
        <v>0.43158960342407232</v>
      </c>
      <c r="H47" s="31">
        <f>data!J47</f>
        <v>6.0751663663163464</v>
      </c>
      <c r="I47" s="32">
        <f>data!K47</f>
        <v>0.59468269348144531</v>
      </c>
      <c r="J47" s="7" t="str">
        <f>IF(data!T47 &gt; 0,data!T47,"")</f>
        <v/>
      </c>
      <c r="K47" s="31">
        <f>data!L47</f>
        <v>6.0132365226745614</v>
      </c>
      <c r="L47" s="7">
        <f>data!M47</f>
        <v>0.51886177062988281</v>
      </c>
      <c r="M47" s="7">
        <f>data!N47</f>
        <v>-7.1412622928619385E-2</v>
      </c>
      <c r="N47" s="32">
        <f>data!O47</f>
        <v>0.94828319549560547</v>
      </c>
      <c r="O47" s="31">
        <f>data!P47</f>
        <v>5.845489501953125</v>
      </c>
      <c r="P47" s="7">
        <f>data!Q47</f>
        <v>0.92748850584030151</v>
      </c>
      <c r="Q47" s="7">
        <f>data!R47</f>
        <v>0.18259578943252561</v>
      </c>
      <c r="R47" s="32">
        <f>data!S47</f>
        <v>1.299875736236572</v>
      </c>
      <c r="S47" s="7">
        <f t="shared" si="0"/>
        <v>7.2645317532792371</v>
      </c>
      <c r="T47" s="52">
        <f>data!F47</f>
        <v>0</v>
      </c>
      <c r="U47" s="34">
        <f>data!G47</f>
        <v>20</v>
      </c>
      <c r="V47" s="10" t="str">
        <f>VLOOKUP(A47,fantacalcio!A:N,4, FALSE)</f>
        <v>C;T</v>
      </c>
      <c r="W47" s="7">
        <f t="shared" si="1"/>
        <v>5.5751663663163464</v>
      </c>
    </row>
    <row r="48" spans="1:23" x14ac:dyDescent="0.25">
      <c r="A48" s="33" t="str">
        <f>data!A48</f>
        <v>Freuler</v>
      </c>
      <c r="B48" s="34" t="str">
        <f>data!B48</f>
        <v>C</v>
      </c>
      <c r="C48" s="10" t="str">
        <f>data!C48</f>
        <v>Bologna</v>
      </c>
      <c r="D48" s="10" t="str">
        <f>data!D48</f>
        <v>Frosinone</v>
      </c>
      <c r="E48" s="10">
        <f>data!E48</f>
        <v>1</v>
      </c>
      <c r="F48" s="31">
        <f>data!H48</f>
        <v>5.9844377304775378</v>
      </c>
      <c r="G48" s="32">
        <f>data!I48</f>
        <v>0.28906536102294922</v>
      </c>
      <c r="H48" s="31">
        <f>data!J48</f>
        <v>6.0155990059276609</v>
      </c>
      <c r="I48" s="32">
        <f>data!K48</f>
        <v>0.33505845069885248</v>
      </c>
      <c r="J48" s="7" t="str">
        <f>IF(data!T48 &gt; 0,data!T48,"")</f>
        <v/>
      </c>
      <c r="K48" s="31">
        <f>data!L48</f>
        <v>6.0263919830322266</v>
      </c>
      <c r="L48" s="7">
        <f>data!M48</f>
        <v>0.35687825083732599</v>
      </c>
      <c r="M48" s="7">
        <f>data!N48</f>
        <v>-8.6892813444137573E-2</v>
      </c>
      <c r="N48" s="32">
        <f>data!O48</f>
        <v>1.08875584602356</v>
      </c>
      <c r="O48" s="31">
        <f>data!P48</f>
        <v>5.9520993232727051</v>
      </c>
      <c r="P48" s="7">
        <f>data!Q48</f>
        <v>0.55019688606262207</v>
      </c>
      <c r="Q48" s="7">
        <f>data!R48</f>
        <v>8.5724890232086182E-2</v>
      </c>
      <c r="R48" s="32">
        <f>data!S48</f>
        <v>1.29985499382019</v>
      </c>
      <c r="S48" s="7">
        <f t="shared" si="0"/>
        <v>6.685715907325366</v>
      </c>
      <c r="T48" s="52">
        <f>data!F48</f>
        <v>1</v>
      </c>
      <c r="U48" s="34">
        <f>data!G48</f>
        <v>90</v>
      </c>
      <c r="V48" s="10" t="str">
        <f>VLOOKUP(A48,fantacalcio!A:N,4, FALSE)</f>
        <v>M;C</v>
      </c>
      <c r="W48" s="7">
        <f t="shared" si="1"/>
        <v>6.0155990059276609</v>
      </c>
    </row>
    <row r="49" spans="1:23" x14ac:dyDescent="0.25">
      <c r="A49" s="33" t="str">
        <f>data!A49</f>
        <v>El Azzouzi</v>
      </c>
      <c r="B49" s="34" t="str">
        <f>data!B49</f>
        <v>C</v>
      </c>
      <c r="C49" s="10" t="str">
        <f>data!C49</f>
        <v>Bologna</v>
      </c>
      <c r="D49" s="10" t="str">
        <f>data!D49</f>
        <v>Frosinone</v>
      </c>
      <c r="E49" s="10">
        <f>data!E49</f>
        <v>1</v>
      </c>
      <c r="F49" s="31">
        <f>data!H49</f>
        <v>5.9498507996861676</v>
      </c>
      <c r="G49" s="32">
        <f>data!I49</f>
        <v>0.38798642158508301</v>
      </c>
      <c r="H49" s="31">
        <f>data!J49</f>
        <v>5.991775345841484</v>
      </c>
      <c r="I49" s="32">
        <f>data!K49</f>
        <v>0.47143077850341802</v>
      </c>
      <c r="J49" s="7" t="str">
        <f>IF(data!T49 &gt; 0,data!T49,"")</f>
        <v/>
      </c>
      <c r="K49" s="31">
        <f>data!L49</f>
        <v>6.0123848915100098</v>
      </c>
      <c r="L49" s="7">
        <f>data!M49</f>
        <v>0.47259020805358892</v>
      </c>
      <c r="M49" s="7">
        <f>data!N49</f>
        <v>-9.750046581029892E-2</v>
      </c>
      <c r="N49" s="32">
        <f>data!O49</f>
        <v>0.98777806758880615</v>
      </c>
      <c r="O49" s="31">
        <f>data!P49</f>
        <v>5.9139227867126456</v>
      </c>
      <c r="P49" s="7">
        <f>data!Q49</f>
        <v>0.77814352512359619</v>
      </c>
      <c r="Q49" s="7">
        <f>data!R49</f>
        <v>7.4351400136947632E-2</v>
      </c>
      <c r="R49" s="32">
        <f>data!S49</f>
        <v>1.2998602390289311</v>
      </c>
      <c r="S49" s="7">
        <f t="shared" si="0"/>
        <v>6.9346369028483199</v>
      </c>
      <c r="T49" s="52">
        <f>data!F49</f>
        <v>0</v>
      </c>
      <c r="U49" s="34">
        <f>data!G49</f>
        <v>55</v>
      </c>
      <c r="V49" s="10" t="str">
        <f>VLOOKUP(A49,fantacalcio!A:N,4, FALSE)</f>
        <v>M;C</v>
      </c>
      <c r="W49" s="7">
        <f t="shared" si="1"/>
        <v>5.8417753458414836</v>
      </c>
    </row>
    <row r="50" spans="1:23" x14ac:dyDescent="0.25">
      <c r="A50" s="33" t="str">
        <f>data!A50</f>
        <v>Zirkzee</v>
      </c>
      <c r="B50" s="34" t="str">
        <f>data!B50</f>
        <v>A</v>
      </c>
      <c r="C50" s="10" t="str">
        <f>data!C50</f>
        <v>Bologna</v>
      </c>
      <c r="D50" s="10" t="str">
        <f>data!D50</f>
        <v>Frosinone</v>
      </c>
      <c r="E50" s="10">
        <f>data!E50</f>
        <v>1</v>
      </c>
      <c r="F50" s="31">
        <f>data!H50</f>
        <v>6.3401519768780954</v>
      </c>
      <c r="G50" s="32">
        <f>data!I50</f>
        <v>0.50281882286071777</v>
      </c>
      <c r="H50" s="31">
        <f>data!J50</f>
        <v>6.9412644476594529</v>
      </c>
      <c r="I50" s="32">
        <f>data!K50</f>
        <v>1.0810568332672119</v>
      </c>
      <c r="J50" s="7" t="str">
        <f>IF(data!T50 &gt; 0,data!T50,"")</f>
        <v/>
      </c>
      <c r="K50" s="31">
        <f>data!L50</f>
        <v>6.2321839332580566</v>
      </c>
      <c r="L50" s="7">
        <f>data!M50</f>
        <v>0.56054705381393433</v>
      </c>
      <c r="M50" s="7">
        <f>data!N50</f>
        <v>0.14111953973770139</v>
      </c>
      <c r="N50" s="32">
        <f>data!O50</f>
        <v>0.83396905660629272</v>
      </c>
      <c r="O50" s="31">
        <f>data!P50</f>
        <v>5.8569736480712891</v>
      </c>
      <c r="P50" s="7">
        <f>data!Q50</f>
        <v>1.167041420936584</v>
      </c>
      <c r="Q50" s="7">
        <f>data!R50</f>
        <v>0.62163442373275757</v>
      </c>
      <c r="R50" s="32">
        <f>data!S50</f>
        <v>1.2999281883239751</v>
      </c>
      <c r="S50" s="7">
        <f t="shared" si="0"/>
        <v>9.1033781141938768</v>
      </c>
      <c r="T50" s="52">
        <f>data!F50</f>
        <v>1</v>
      </c>
      <c r="U50" s="34">
        <f>data!G50</f>
        <v>90</v>
      </c>
      <c r="V50" s="10" t="str">
        <f>VLOOKUP(A50,fantacalcio!A:N,4, FALSE)</f>
        <v>Pc</v>
      </c>
      <c r="W50" s="7">
        <f t="shared" si="1"/>
        <v>6.9412644476594529</v>
      </c>
    </row>
    <row r="51" spans="1:23" x14ac:dyDescent="0.25">
      <c r="A51" s="33" t="str">
        <f>data!A51</f>
        <v>Karlsson</v>
      </c>
      <c r="B51" s="34" t="str">
        <f>data!B51</f>
        <v>A</v>
      </c>
      <c r="C51" s="10" t="str">
        <f>data!C51</f>
        <v>Bologna</v>
      </c>
      <c r="D51" s="10" t="str">
        <f>data!D51</f>
        <v>Frosinone</v>
      </c>
      <c r="E51" s="10">
        <f>data!E51</f>
        <v>1</v>
      </c>
      <c r="F51" s="31">
        <f>data!H51</f>
        <v>6.1175605808222828</v>
      </c>
      <c r="G51" s="32">
        <f>data!I51</f>
        <v>0.40802526473999018</v>
      </c>
      <c r="H51" s="31">
        <f>data!J51</f>
        <v>6.4555975122090352</v>
      </c>
      <c r="I51" s="32">
        <f>data!K51</f>
        <v>0.7480475902557373</v>
      </c>
      <c r="J51" s="7" t="str">
        <f>IF(data!T51 &gt; 0,data!T51,"")</f>
        <v/>
      </c>
      <c r="K51" s="31">
        <f>data!L51</f>
        <v>6.0638489723205566</v>
      </c>
      <c r="L51" s="7">
        <f>data!M51</f>
        <v>0.46539953351020807</v>
      </c>
      <c r="M51" s="7">
        <f>data!N51</f>
        <v>8.4938563406467438E-2</v>
      </c>
      <c r="N51" s="32">
        <f>data!O51</f>
        <v>0.93484604358673096</v>
      </c>
      <c r="O51" s="31">
        <f>data!P51</f>
        <v>5.8114209175109863</v>
      </c>
      <c r="P51" s="7">
        <f>data!Q51</f>
        <v>0.92097568511962891</v>
      </c>
      <c r="Q51" s="7">
        <f>data!R51</f>
        <v>0.48734748363494867</v>
      </c>
      <c r="R51" s="32">
        <f>data!S51</f>
        <v>1.2999134063720701</v>
      </c>
      <c r="S51" s="7">
        <f t="shared" si="0"/>
        <v>7.9516926927205098</v>
      </c>
      <c r="T51" s="52">
        <f>data!F51</f>
        <v>0.4</v>
      </c>
      <c r="U51" s="34">
        <f>data!G51</f>
        <v>50</v>
      </c>
      <c r="V51" s="10" t="str">
        <f>VLOOKUP(A51,fantacalcio!A:N,4, FALSE)</f>
        <v>A</v>
      </c>
      <c r="W51" s="7">
        <f t="shared" si="1"/>
        <v>6.255597512209035</v>
      </c>
    </row>
    <row r="52" spans="1:23" x14ac:dyDescent="0.25">
      <c r="A52" s="33" t="str">
        <f>data!A52</f>
        <v>Van Hooijdonk</v>
      </c>
      <c r="B52" s="34" t="str">
        <f>data!B52</f>
        <v>A</v>
      </c>
      <c r="C52" s="10" t="str">
        <f>data!C52</f>
        <v>Bologna</v>
      </c>
      <c r="D52" s="10" t="str">
        <f>data!D52</f>
        <v>Frosinone</v>
      </c>
      <c r="E52" s="10">
        <f>data!E52</f>
        <v>1</v>
      </c>
      <c r="F52" s="31">
        <f>data!H52</f>
        <v>6.0005595338074524</v>
      </c>
      <c r="G52" s="32">
        <f>data!I52</f>
        <v>0.38810586929321289</v>
      </c>
      <c r="H52" s="31">
        <f>data!J52</f>
        <v>6.1059719325459216</v>
      </c>
      <c r="I52" s="32">
        <f>data!K52</f>
        <v>0.51043558120727539</v>
      </c>
      <c r="J52" s="7" t="str">
        <f>IF(data!T52 &gt; 0,data!T52,"")</f>
        <v/>
      </c>
      <c r="K52" s="31">
        <f>data!L52</f>
        <v>6.0410976409912109</v>
      </c>
      <c r="L52" s="7">
        <f>data!M52</f>
        <v>0.46821677684783941</v>
      </c>
      <c r="M52" s="7">
        <f>data!N52</f>
        <v>-6.3850462436676025E-2</v>
      </c>
      <c r="N52" s="32">
        <f>data!O52</f>
        <v>0.98699808120727539</v>
      </c>
      <c r="O52" s="31">
        <f>data!P52</f>
        <v>5.9181180000305176</v>
      </c>
      <c r="P52" s="7">
        <f>data!Q52</f>
        <v>0.80054175853729248</v>
      </c>
      <c r="Q52" s="7">
        <f>data!R52</f>
        <v>0.17319127917289731</v>
      </c>
      <c r="R52" s="32">
        <f>data!S52</f>
        <v>1.2998752593994141</v>
      </c>
      <c r="S52" s="7">
        <f t="shared" si="0"/>
        <v>7.1268430949604724</v>
      </c>
      <c r="T52" s="52">
        <f>data!F52</f>
        <v>0</v>
      </c>
      <c r="U52" s="34">
        <f>data!G52</f>
        <v>30</v>
      </c>
      <c r="V52" s="10" t="str">
        <f>VLOOKUP(A52,fantacalcio!A:N,4, FALSE)</f>
        <v>Pc</v>
      </c>
      <c r="W52" s="7">
        <f t="shared" si="1"/>
        <v>5.7059719325459213</v>
      </c>
    </row>
    <row r="53" spans="1:23" x14ac:dyDescent="0.25">
      <c r="A53" s="33" t="str">
        <f>data!A53</f>
        <v>Radunovic</v>
      </c>
      <c r="B53" s="34" t="str">
        <f>data!B53</f>
        <v>P</v>
      </c>
      <c r="C53" s="10" t="str">
        <f>data!C53</f>
        <v>Cagliari</v>
      </c>
      <c r="D53" s="10" t="str">
        <f>data!D53</f>
        <v>Salernitana</v>
      </c>
      <c r="E53" s="10">
        <f>data!E53</f>
        <v>0</v>
      </c>
      <c r="F53" s="31">
        <f>data!H53</f>
        <v>6.1204462874707186</v>
      </c>
      <c r="G53" s="32">
        <f>data!I53</f>
        <v>0.40925312042236328</v>
      </c>
      <c r="H53" s="31">
        <f>data!J53</f>
        <v>5.1625489387820664</v>
      </c>
      <c r="I53" s="32">
        <f>data!K53</f>
        <v>0.63063132762908936</v>
      </c>
      <c r="J53" s="7">
        <f>IF(data!T53 &gt; 0,data!T53,"")</f>
        <v>26.66966617107391</v>
      </c>
      <c r="K53" s="31">
        <f>data!L53</f>
        <v>6.0871992111206046</v>
      </c>
      <c r="L53" s="7">
        <f>data!M53</f>
        <v>0.48127740621566772</v>
      </c>
      <c r="M53" s="7">
        <f>data!N53</f>
        <v>5.1227807998657227E-2</v>
      </c>
      <c r="N53" s="32">
        <f>data!O53</f>
        <v>1.1735982894897461</v>
      </c>
      <c r="O53" s="31">
        <f>data!P53</f>
        <v>5.6446671485900879</v>
      </c>
      <c r="P53" s="7">
        <f>data!Q53</f>
        <v>0.83387517929077148</v>
      </c>
      <c r="Q53" s="7">
        <f>data!R53</f>
        <v>-0.41391274333000178</v>
      </c>
      <c r="R53" s="32">
        <f>data!S53</f>
        <v>1.091321706771851</v>
      </c>
      <c r="S53" s="7">
        <f t="shared" si="0"/>
        <v>3.9012862835238877</v>
      </c>
      <c r="T53" s="52">
        <f>data!F53</f>
        <v>0</v>
      </c>
      <c r="U53" s="34">
        <f>data!G53</f>
        <v>0</v>
      </c>
      <c r="V53" s="10" t="str">
        <f>VLOOKUP(A53,fantacalcio!A:N,4, FALSE)</f>
        <v>Por</v>
      </c>
      <c r="W53" s="7">
        <f t="shared" si="1"/>
        <v>3.4625489387820663</v>
      </c>
    </row>
    <row r="54" spans="1:23" x14ac:dyDescent="0.25">
      <c r="A54" s="33" t="str">
        <f>data!A54</f>
        <v>Wieteska</v>
      </c>
      <c r="B54" s="34" t="str">
        <f>data!B54</f>
        <v>D</v>
      </c>
      <c r="C54" s="10" t="str">
        <f>data!C54</f>
        <v>Cagliari</v>
      </c>
      <c r="D54" s="10" t="str">
        <f>data!D54</f>
        <v>Salernitana</v>
      </c>
      <c r="E54" s="10">
        <f>data!E54</f>
        <v>0</v>
      </c>
      <c r="F54" s="31">
        <f>data!H54</f>
        <v>6.0661040291700914</v>
      </c>
      <c r="G54" s="32">
        <f>data!I54</f>
        <v>0.44570255279541021</v>
      </c>
      <c r="H54" s="31">
        <f>data!J54</f>
        <v>6.1305302822352488</v>
      </c>
      <c r="I54" s="32">
        <f>data!K54</f>
        <v>0.5702977180480957</v>
      </c>
      <c r="J54" s="7" t="str">
        <f>IF(data!T54 &gt; 0,data!T54,"")</f>
        <v/>
      </c>
      <c r="K54" s="31">
        <f>data!L54</f>
        <v>6.1264796257019043</v>
      </c>
      <c r="L54" s="7">
        <f>data!M54</f>
        <v>0.53621912002563477</v>
      </c>
      <c r="M54" s="7">
        <f>data!N54</f>
        <v>-8.2866504788398743E-2</v>
      </c>
      <c r="N54" s="32">
        <f>data!O54</f>
        <v>0.93296033143997192</v>
      </c>
      <c r="O54" s="31">
        <f>data!P54</f>
        <v>5.9537339210510254</v>
      </c>
      <c r="P54" s="7">
        <f>data!Q54</f>
        <v>0.90940558910369873</v>
      </c>
      <c r="Q54" s="7">
        <f>data!R54</f>
        <v>0.14385983347892761</v>
      </c>
      <c r="R54" s="32">
        <f>data!S54</f>
        <v>1.299874067306519</v>
      </c>
      <c r="S54" s="7">
        <f t="shared" si="0"/>
        <v>7.2711257183314402</v>
      </c>
      <c r="T54" s="52">
        <f>data!F54</f>
        <v>1</v>
      </c>
      <c r="U54" s="34">
        <f>data!G54</f>
        <v>90</v>
      </c>
      <c r="V54" s="10" t="str">
        <f>VLOOKUP(A54,fantacalcio!A:N,4, FALSE)</f>
        <v>Dc</v>
      </c>
      <c r="W54" s="7">
        <f t="shared" si="1"/>
        <v>6.1305302822352488</v>
      </c>
    </row>
    <row r="55" spans="1:23" x14ac:dyDescent="0.25">
      <c r="A55" s="33" t="str">
        <f>data!A55</f>
        <v>Augello</v>
      </c>
      <c r="B55" s="34" t="str">
        <f>data!B55</f>
        <v>D</v>
      </c>
      <c r="C55" s="10" t="str">
        <f>data!C55</f>
        <v>Cagliari</v>
      </c>
      <c r="D55" s="10" t="str">
        <f>data!D55</f>
        <v>Salernitana</v>
      </c>
      <c r="E55" s="10">
        <f>data!E55</f>
        <v>0</v>
      </c>
      <c r="F55" s="31">
        <f>data!H55</f>
        <v>5.9908886166388831</v>
      </c>
      <c r="G55" s="32">
        <f>data!I55</f>
        <v>0.38507246971130371</v>
      </c>
      <c r="H55" s="31">
        <f>data!J55</f>
        <v>6.1247904745130226</v>
      </c>
      <c r="I55" s="32">
        <f>data!K55</f>
        <v>0.51116728782653809</v>
      </c>
      <c r="J55" s="7" t="str">
        <f>IF(data!T55 &gt; 0,data!T55,"")</f>
        <v/>
      </c>
      <c r="K55" s="31">
        <f>data!L55</f>
        <v>6.0034565925598136</v>
      </c>
      <c r="L55" s="7">
        <f>data!M55</f>
        <v>0.45775249600410461</v>
      </c>
      <c r="M55" s="7">
        <f>data!N55</f>
        <v>-2.025486528873444E-2</v>
      </c>
      <c r="N55" s="32">
        <f>data!O55</f>
        <v>0.97875297069549561</v>
      </c>
      <c r="O55" s="31">
        <f>data!P55</f>
        <v>5.9007649421691886</v>
      </c>
      <c r="P55" s="7">
        <f>data!Q55</f>
        <v>0.78381741046905518</v>
      </c>
      <c r="Q55" s="7">
        <f>data!R55</f>
        <v>0.21011105179786679</v>
      </c>
      <c r="R55" s="32">
        <f>data!S55</f>
        <v>1.2998795509338379</v>
      </c>
      <c r="S55" s="7">
        <f t="shared" si="0"/>
        <v>7.1471250501660988</v>
      </c>
      <c r="T55" s="52">
        <f>data!F55</f>
        <v>0.4</v>
      </c>
      <c r="U55" s="34">
        <f>data!G55</f>
        <v>50</v>
      </c>
      <c r="V55" s="10" t="str">
        <f>VLOOKUP(A55,fantacalcio!A:N,4, FALSE)</f>
        <v>Ds;E</v>
      </c>
      <c r="W55" s="7">
        <f t="shared" si="1"/>
        <v>5.9247904745130224</v>
      </c>
    </row>
    <row r="56" spans="1:23" x14ac:dyDescent="0.25">
      <c r="A56" s="33" t="str">
        <f>data!A56</f>
        <v>Capradossi</v>
      </c>
      <c r="B56" s="34" t="str">
        <f>data!B56</f>
        <v>D</v>
      </c>
      <c r="C56" s="10" t="str">
        <f>data!C56</f>
        <v>Cagliari</v>
      </c>
      <c r="D56" s="10" t="str">
        <f>data!D56</f>
        <v>Salernitana</v>
      </c>
      <c r="E56" s="10">
        <f>data!E56</f>
        <v>0</v>
      </c>
      <c r="F56" s="31">
        <f>data!H56</f>
        <v>6.0118421352620262</v>
      </c>
      <c r="G56" s="32">
        <f>data!I56</f>
        <v>0.44272685050964361</v>
      </c>
      <c r="H56" s="31">
        <f>data!J56</f>
        <v>6.110216698160885</v>
      </c>
      <c r="I56" s="32">
        <f>data!K56</f>
        <v>0.56356167793273926</v>
      </c>
      <c r="J56" s="7" t="str">
        <f>IF(data!T56 &gt; 0,data!T56,"")</f>
        <v/>
      </c>
      <c r="K56" s="31">
        <f>data!L56</f>
        <v>6.0674552917480469</v>
      </c>
      <c r="L56" s="7">
        <f>data!M56</f>
        <v>0.53226864337921143</v>
      </c>
      <c r="M56" s="7">
        <f>data!N56</f>
        <v>-7.6920032501220703E-2</v>
      </c>
      <c r="N56" s="32">
        <f>data!O56</f>
        <v>0.93854218721389771</v>
      </c>
      <c r="O56" s="31">
        <f>data!P56</f>
        <v>5.9247794151306152</v>
      </c>
      <c r="P56" s="7">
        <f>data!Q56</f>
        <v>0.89394938945770264</v>
      </c>
      <c r="Q56" s="7">
        <f>data!R56</f>
        <v>0.1533779501914978</v>
      </c>
      <c r="R56" s="32">
        <f>data!S56</f>
        <v>1.2998747825622561</v>
      </c>
      <c r="S56" s="7">
        <f t="shared" si="0"/>
        <v>7.2373400540263635</v>
      </c>
      <c r="T56" s="52">
        <f>data!F56</f>
        <v>0</v>
      </c>
      <c r="U56" s="34">
        <f>data!G56</f>
        <v>0</v>
      </c>
      <c r="V56" s="10" t="str">
        <f>VLOOKUP(A56,fantacalcio!A:N,4, FALSE)</f>
        <v>Dc</v>
      </c>
      <c r="W56" s="7">
        <f t="shared" si="1"/>
        <v>4.4102166981608848</v>
      </c>
    </row>
    <row r="57" spans="1:23" x14ac:dyDescent="0.25">
      <c r="A57" s="33" t="str">
        <f>data!A57</f>
        <v>Hatzidiakos</v>
      </c>
      <c r="B57" s="34" t="str">
        <f>data!B57</f>
        <v>D</v>
      </c>
      <c r="C57" s="10" t="str">
        <f>data!C57</f>
        <v>Cagliari</v>
      </c>
      <c r="D57" s="10" t="str">
        <f>data!D57</f>
        <v>Salernitana</v>
      </c>
      <c r="E57" s="10">
        <f>data!E57</f>
        <v>0</v>
      </c>
      <c r="F57" s="31">
        <f>data!H57</f>
        <v>5.9494762103259529</v>
      </c>
      <c r="G57" s="32">
        <f>data!I57</f>
        <v>0.38908076286315918</v>
      </c>
      <c r="H57" s="31">
        <f>data!J57</f>
        <v>5.9679267532609286</v>
      </c>
      <c r="I57" s="32">
        <f>data!K57</f>
        <v>0.41481280326843262</v>
      </c>
      <c r="J57" s="7" t="str">
        <f>IF(data!T57 &gt; 0,data!T57,"")</f>
        <v/>
      </c>
      <c r="K57" s="31">
        <f>data!L57</f>
        <v>6.0245561599731454</v>
      </c>
      <c r="L57" s="7">
        <f>data!M57</f>
        <v>0.47666835784912109</v>
      </c>
      <c r="M57" s="7">
        <f>data!N57</f>
        <v>-0.11600334942340849</v>
      </c>
      <c r="N57" s="32">
        <f>data!O57</f>
        <v>0.99356269836425781</v>
      </c>
      <c r="O57" s="31">
        <f>data!P57</f>
        <v>5.9469265937805176</v>
      </c>
      <c r="P57" s="7">
        <f>data!Q57</f>
        <v>0.69931304454803467</v>
      </c>
      <c r="Q57" s="7">
        <f>data!R57</f>
        <v>2.234813570976257E-2</v>
      </c>
      <c r="R57" s="32">
        <f>data!S57</f>
        <v>1.2998499870300291</v>
      </c>
      <c r="S57" s="7">
        <f t="shared" si="0"/>
        <v>6.7975523597977938</v>
      </c>
      <c r="T57" s="52">
        <f>data!F57</f>
        <v>1</v>
      </c>
      <c r="U57" s="34">
        <f>data!G57</f>
        <v>80</v>
      </c>
      <c r="V57" s="10" t="str">
        <f>VLOOKUP(A57,fantacalcio!A:N,4, FALSE)</f>
        <v>Dd;Dc</v>
      </c>
      <c r="W57" s="7">
        <f t="shared" si="1"/>
        <v>5.9679267532609286</v>
      </c>
    </row>
    <row r="58" spans="1:23" x14ac:dyDescent="0.25">
      <c r="A58" s="33" t="str">
        <f>data!A58</f>
        <v>Azzi</v>
      </c>
      <c r="B58" s="34" t="str">
        <f>data!B58</f>
        <v>D</v>
      </c>
      <c r="C58" s="10" t="str">
        <f>data!C58</f>
        <v>Cagliari</v>
      </c>
      <c r="D58" s="10" t="str">
        <f>data!D58</f>
        <v>Salernitana</v>
      </c>
      <c r="E58" s="10">
        <f>data!E58</f>
        <v>0</v>
      </c>
      <c r="F58" s="31">
        <f>data!H58</f>
        <v>5.9536108649361417</v>
      </c>
      <c r="G58" s="32">
        <f>data!I58</f>
        <v>0.2763679027557373</v>
      </c>
      <c r="H58" s="31">
        <f>data!J58</f>
        <v>5.9651305091323739</v>
      </c>
      <c r="I58" s="32">
        <f>data!K58</f>
        <v>0.28226423263549799</v>
      </c>
      <c r="J58" s="7" t="str">
        <f>IF(data!T58 &gt; 0,data!T58,"")</f>
        <v/>
      </c>
      <c r="K58" s="31">
        <f>data!L58</f>
        <v>6.0121946334838867</v>
      </c>
      <c r="L58" s="7">
        <f>data!M58</f>
        <v>0.34625729918479919</v>
      </c>
      <c r="M58" s="7">
        <f>data!N58</f>
        <v>-0.1249049603939056</v>
      </c>
      <c r="N58" s="32">
        <f>data!O58</f>
        <v>1.104897260665894</v>
      </c>
      <c r="O58" s="31">
        <f>data!P58</f>
        <v>5.9790873527526864</v>
      </c>
      <c r="P58" s="7">
        <f>data!Q58</f>
        <v>0.48283448815345759</v>
      </c>
      <c r="Q58" s="7">
        <f>data!R58</f>
        <v>-2.151218056678772E-2</v>
      </c>
      <c r="R58" s="32">
        <f>data!S58</f>
        <v>1.299834012985229</v>
      </c>
      <c r="S58" s="7">
        <f t="shared" si="0"/>
        <v>6.52965897440337</v>
      </c>
      <c r="T58" s="52">
        <f>data!F58</f>
        <v>0.6</v>
      </c>
      <c r="U58" s="34">
        <f>data!G58</f>
        <v>60</v>
      </c>
      <c r="V58" s="10" t="str">
        <f>VLOOKUP(A58,fantacalcio!A:N,4, FALSE)</f>
        <v>Ds;E</v>
      </c>
      <c r="W58" s="7">
        <f t="shared" si="1"/>
        <v>5.8651305091323742</v>
      </c>
    </row>
    <row r="59" spans="1:23" x14ac:dyDescent="0.25">
      <c r="A59" s="33" t="str">
        <f>data!A59</f>
        <v>Di Pardo</v>
      </c>
      <c r="B59" s="34" t="str">
        <f>data!B59</f>
        <v>D</v>
      </c>
      <c r="C59" s="10" t="str">
        <f>data!C59</f>
        <v>Cagliari</v>
      </c>
      <c r="D59" s="10" t="str">
        <f>data!D59</f>
        <v>Salernitana</v>
      </c>
      <c r="E59" s="10">
        <f>data!E59</f>
        <v>0</v>
      </c>
      <c r="F59" s="31">
        <f>data!H59</f>
        <v>5.8728037557091204</v>
      </c>
      <c r="G59" s="32">
        <f>data!I59</f>
        <v>0.3436272144317627</v>
      </c>
      <c r="H59" s="31">
        <f>data!J59</f>
        <v>5.8452179461302167</v>
      </c>
      <c r="I59" s="32">
        <f>data!K59</f>
        <v>0.34314370155334473</v>
      </c>
      <c r="J59" s="7" t="str">
        <f>IF(data!T59 &gt; 0,data!T59,"")</f>
        <v/>
      </c>
      <c r="K59" s="31">
        <f>data!L59</f>
        <v>5.9662399291992188</v>
      </c>
      <c r="L59" s="7">
        <f>data!M59</f>
        <v>0.42899021506309509</v>
      </c>
      <c r="M59" s="7">
        <f>data!N59</f>
        <v>-0.16024547815322879</v>
      </c>
      <c r="N59" s="32">
        <f>data!O59</f>
        <v>1.038063049316406</v>
      </c>
      <c r="O59" s="31">
        <f>data!P59</f>
        <v>5.9430088996887207</v>
      </c>
      <c r="P59" s="7">
        <f>data!Q59</f>
        <v>0.59972476959228516</v>
      </c>
      <c r="Q59" s="7">
        <f>data!R59</f>
        <v>-0.1208685040473938</v>
      </c>
      <c r="R59" s="32">
        <f>data!S59</f>
        <v>1.2998204231262209</v>
      </c>
      <c r="S59" s="7">
        <f t="shared" si="0"/>
        <v>6.5315053492369062</v>
      </c>
      <c r="T59" s="52">
        <f>data!F59</f>
        <v>0</v>
      </c>
      <c r="U59" s="34">
        <f>data!G59</f>
        <v>40</v>
      </c>
      <c r="V59" s="10" t="str">
        <f>VLOOKUP(A59,fantacalcio!A:N,4, FALSE)</f>
        <v>Dd;E</v>
      </c>
      <c r="W59" s="7">
        <f t="shared" si="1"/>
        <v>5.5452179461302169</v>
      </c>
    </row>
    <row r="60" spans="1:23" x14ac:dyDescent="0.25">
      <c r="A60" s="33" t="str">
        <f>data!A60</f>
        <v>Zappa</v>
      </c>
      <c r="B60" s="34" t="str">
        <f>data!B60</f>
        <v>D</v>
      </c>
      <c r="C60" s="10" t="str">
        <f>data!C60</f>
        <v>Cagliari</v>
      </c>
      <c r="D60" s="10" t="str">
        <f>data!D60</f>
        <v>Salernitana</v>
      </c>
      <c r="E60" s="10">
        <f>data!E60</f>
        <v>0</v>
      </c>
      <c r="F60" s="31">
        <f>data!H60</f>
        <v>5.8624602083604049</v>
      </c>
      <c r="G60" s="32">
        <f>data!I60</f>
        <v>0.33645534515380859</v>
      </c>
      <c r="H60" s="31">
        <f>data!J60</f>
        <v>5.8251327755542146</v>
      </c>
      <c r="I60" s="32">
        <f>data!K60</f>
        <v>0.34539222717285162</v>
      </c>
      <c r="J60" s="7" t="str">
        <f>IF(data!T60 &gt; 0,data!T60,"")</f>
        <v/>
      </c>
      <c r="K60" s="31">
        <f>data!L60</f>
        <v>5.9564437866210938</v>
      </c>
      <c r="L60" s="7">
        <f>data!M60</f>
        <v>0.42102134227752691</v>
      </c>
      <c r="M60" s="7">
        <f>data!N60</f>
        <v>-0.16422230005264279</v>
      </c>
      <c r="N60" s="32">
        <f>data!O60</f>
        <v>1.0453834533691411</v>
      </c>
      <c r="O60" s="31">
        <f>data!P60</f>
        <v>5.9311137199401864</v>
      </c>
      <c r="P60" s="7">
        <f>data!Q60</f>
        <v>0.60434567928314209</v>
      </c>
      <c r="Q60" s="7">
        <f>data!R60</f>
        <v>-0.1299068629741669</v>
      </c>
      <c r="R60" s="32">
        <f>data!S60</f>
        <v>1.299818754196167</v>
      </c>
      <c r="S60" s="7">
        <f t="shared" si="0"/>
        <v>6.5159172298999177</v>
      </c>
      <c r="T60" s="52">
        <f>data!F60</f>
        <v>0.6</v>
      </c>
      <c r="U60" s="34">
        <f>data!G60</f>
        <v>60</v>
      </c>
      <c r="V60" s="10" t="str">
        <f>VLOOKUP(A60,fantacalcio!A:N,4, FALSE)</f>
        <v>Dd;E</v>
      </c>
      <c r="W60" s="7">
        <f t="shared" si="1"/>
        <v>5.725132775554215</v>
      </c>
    </row>
    <row r="61" spans="1:23" x14ac:dyDescent="0.25">
      <c r="A61" s="33" t="str">
        <f>data!A61</f>
        <v>Obert</v>
      </c>
      <c r="B61" s="34" t="str">
        <f>data!B61</f>
        <v>D</v>
      </c>
      <c r="C61" s="10" t="str">
        <f>data!C61</f>
        <v>Cagliari</v>
      </c>
      <c r="D61" s="10" t="str">
        <f>data!D61</f>
        <v>Salernitana</v>
      </c>
      <c r="E61" s="10">
        <f>data!E61</f>
        <v>0</v>
      </c>
      <c r="F61" s="31">
        <f>data!H61</f>
        <v>5.8488773930009046</v>
      </c>
      <c r="G61" s="32">
        <f>data!I61</f>
        <v>0.34051346778869629</v>
      </c>
      <c r="H61" s="31">
        <f>data!J61</f>
        <v>5.8135418751580419</v>
      </c>
      <c r="I61" s="32">
        <f>data!K61</f>
        <v>0.34153842926025391</v>
      </c>
      <c r="J61" s="7" t="str">
        <f>IF(data!T61 &gt; 0,data!T61,"")</f>
        <v/>
      </c>
      <c r="K61" s="31">
        <f>data!L61</f>
        <v>5.9491519927978516</v>
      </c>
      <c r="L61" s="7">
        <f>data!M61</f>
        <v>0.42662706971168518</v>
      </c>
      <c r="M61" s="7">
        <f>data!N61</f>
        <v>-0.1728101521730423</v>
      </c>
      <c r="N61" s="32">
        <f>data!O61</f>
        <v>1.0420243740081789</v>
      </c>
      <c r="O61" s="31">
        <f>data!P61</f>
        <v>5.93902587890625</v>
      </c>
      <c r="P61" s="7">
        <f>data!Q61</f>
        <v>0.59906738996505737</v>
      </c>
      <c r="Q61" s="7">
        <f>data!R61</f>
        <v>-0.15485864877700811</v>
      </c>
      <c r="R61" s="32">
        <f>data!S61</f>
        <v>1.299813389778137</v>
      </c>
      <c r="S61" s="7">
        <f t="shared" si="0"/>
        <v>6.4966187336785497</v>
      </c>
      <c r="T61" s="52">
        <f>data!F61</f>
        <v>0.4</v>
      </c>
      <c r="U61" s="34">
        <f>data!G61</f>
        <v>30</v>
      </c>
      <c r="V61" s="10" t="str">
        <f>VLOOKUP(A61,fantacalcio!A:N,4, FALSE)</f>
        <v>Dc</v>
      </c>
      <c r="W61" s="7">
        <f t="shared" si="1"/>
        <v>5.4135418751580415</v>
      </c>
    </row>
    <row r="62" spans="1:23" x14ac:dyDescent="0.25">
      <c r="A62" s="33" t="str">
        <f>data!A62</f>
        <v>Dossena</v>
      </c>
      <c r="B62" s="34" t="str">
        <f>data!B62</f>
        <v>D</v>
      </c>
      <c r="C62" s="10" t="str">
        <f>data!C62</f>
        <v>Cagliari</v>
      </c>
      <c r="D62" s="10" t="str">
        <f>data!D62</f>
        <v>Salernitana</v>
      </c>
      <c r="E62" s="10">
        <f>data!E62</f>
        <v>0</v>
      </c>
      <c r="F62" s="31">
        <f>data!H62</f>
        <v>5.8514827349629837</v>
      </c>
      <c r="G62" s="32">
        <f>data!I62</f>
        <v>0.3809359073638916</v>
      </c>
      <c r="H62" s="31">
        <f>data!J62</f>
        <v>5.8035742403694721</v>
      </c>
      <c r="I62" s="32">
        <f>data!K62</f>
        <v>0.36081695556640619</v>
      </c>
      <c r="J62" s="7" t="str">
        <f>IF(data!T62 &gt; 0,data!T62,"")</f>
        <v/>
      </c>
      <c r="K62" s="31">
        <f>data!L62</f>
        <v>5.9628424644470206</v>
      </c>
      <c r="L62" s="7">
        <f>data!M62</f>
        <v>0.47350993752479548</v>
      </c>
      <c r="M62" s="7">
        <f>data!N62</f>
        <v>-0.17277094721794131</v>
      </c>
      <c r="N62" s="32">
        <f>data!O62</f>
        <v>1.0020793676376341</v>
      </c>
      <c r="O62" s="31">
        <f>data!P62</f>
        <v>5.9457993507385254</v>
      </c>
      <c r="P62" s="7">
        <f>data!Q62</f>
        <v>0.63335531949996948</v>
      </c>
      <c r="Q62" s="7">
        <f>data!R62</f>
        <v>-0.1658524572849274</v>
      </c>
      <c r="R62" s="32">
        <f>data!S62</f>
        <v>1.299812793731689</v>
      </c>
      <c r="S62" s="7">
        <f t="shared" si="0"/>
        <v>6.5252081515022846</v>
      </c>
      <c r="T62" s="52">
        <f>data!F62</f>
        <v>0.6</v>
      </c>
      <c r="U62" s="34">
        <f>data!G62</f>
        <v>60</v>
      </c>
      <c r="V62" s="10" t="str">
        <f>VLOOKUP(A62,fantacalcio!A:N,4, FALSE)</f>
        <v>Dc</v>
      </c>
      <c r="W62" s="7">
        <f t="shared" si="1"/>
        <v>5.7035742403694725</v>
      </c>
    </row>
    <row r="63" spans="1:23" x14ac:dyDescent="0.25">
      <c r="A63" s="33" t="str">
        <f>data!A63</f>
        <v>Goldaniga</v>
      </c>
      <c r="B63" s="34" t="str">
        <f>data!B63</f>
        <v>D</v>
      </c>
      <c r="C63" s="10" t="str">
        <f>data!C63</f>
        <v>Cagliari</v>
      </c>
      <c r="D63" s="10" t="str">
        <f>data!D63</f>
        <v>Salernitana</v>
      </c>
      <c r="E63" s="10">
        <f>data!E63</f>
        <v>0</v>
      </c>
      <c r="F63" s="31">
        <f>data!H63</f>
        <v>5.818369648325505</v>
      </c>
      <c r="G63" s="32">
        <f>data!I63</f>
        <v>0.4114224910736084</v>
      </c>
      <c r="H63" s="31">
        <f>data!J63</f>
        <v>5.7531252456516073</v>
      </c>
      <c r="I63" s="32">
        <f>data!K63</f>
        <v>0.42533302307128912</v>
      </c>
      <c r="J63" s="7" t="str">
        <f>IF(data!T63 &gt; 0,data!T63,"")</f>
        <v/>
      </c>
      <c r="K63" s="31">
        <f>data!L63</f>
        <v>5.9273509979248047</v>
      </c>
      <c r="L63" s="7">
        <f>data!M63</f>
        <v>0.50621730089187622</v>
      </c>
      <c r="M63" s="7">
        <f>data!N63</f>
        <v>-0.158145546913147</v>
      </c>
      <c r="N63" s="32">
        <f>data!O63</f>
        <v>0.96416914463043213</v>
      </c>
      <c r="O63" s="31">
        <f>data!P63</f>
        <v>5.8946919441223136</v>
      </c>
      <c r="P63" s="7">
        <f>data!Q63</f>
        <v>0.74510133266448975</v>
      </c>
      <c r="Q63" s="7">
        <f>data!R63</f>
        <v>-0.1406318545341492</v>
      </c>
      <c r="R63" s="32">
        <f>data!S63</f>
        <v>1.2998194694519041</v>
      </c>
      <c r="S63" s="7">
        <f t="shared" si="0"/>
        <v>6.6037912917941854</v>
      </c>
      <c r="T63" s="52">
        <f>data!F63</f>
        <v>0</v>
      </c>
      <c r="U63" s="34">
        <f>data!G63</f>
        <v>20</v>
      </c>
      <c r="V63" s="10" t="str">
        <f>VLOOKUP(A63,fantacalcio!A:N,4, FALSE)</f>
        <v>Dc</v>
      </c>
      <c r="W63" s="7">
        <f t="shared" si="1"/>
        <v>5.2531252456516073</v>
      </c>
    </row>
    <row r="64" spans="1:23" x14ac:dyDescent="0.25">
      <c r="A64" s="33" t="str">
        <f>data!A64</f>
        <v>Nandez</v>
      </c>
      <c r="B64" s="34" t="str">
        <f>data!B64</f>
        <v>C</v>
      </c>
      <c r="C64" s="10" t="str">
        <f>data!C64</f>
        <v>Cagliari</v>
      </c>
      <c r="D64" s="10" t="str">
        <f>data!D64</f>
        <v>Salernitana</v>
      </c>
      <c r="E64" s="10">
        <f>data!E64</f>
        <v>0</v>
      </c>
      <c r="F64" s="31">
        <f>data!H64</f>
        <v>6.1007038869977936</v>
      </c>
      <c r="G64" s="32">
        <f>data!I64</f>
        <v>0.43909978866577148</v>
      </c>
      <c r="H64" s="31">
        <f>data!J64</f>
        <v>6.3962295663980751</v>
      </c>
      <c r="I64" s="32">
        <f>data!K64</f>
        <v>0.67435860633850098</v>
      </c>
      <c r="J64" s="7" t="str">
        <f>IF(data!T64 &gt; 0,data!T64,"")</f>
        <v/>
      </c>
      <c r="K64" s="31">
        <f>data!L64</f>
        <v>5.997321605682373</v>
      </c>
      <c r="L64" s="7">
        <f>data!M64</f>
        <v>0.48669931292533869</v>
      </c>
      <c r="M64" s="7">
        <f>data!N64</f>
        <v>0.1558243930339813</v>
      </c>
      <c r="N64" s="32">
        <f>data!O64</f>
        <v>0.90364587306976318</v>
      </c>
      <c r="O64" s="31">
        <f>data!P64</f>
        <v>5.8535952568054199</v>
      </c>
      <c r="P64" s="7">
        <f>data!Q64</f>
        <v>0.86504358053207397</v>
      </c>
      <c r="Q64" s="7">
        <f>data!R64</f>
        <v>0.44214904308319092</v>
      </c>
      <c r="R64" s="32">
        <f>data!S64</f>
        <v>1.2999081611633301</v>
      </c>
      <c r="S64" s="7">
        <f t="shared" si="0"/>
        <v>7.744946779075077</v>
      </c>
      <c r="T64" s="52">
        <f>data!F64</f>
        <v>1</v>
      </c>
      <c r="U64" s="34">
        <f>data!G64</f>
        <v>90</v>
      </c>
      <c r="V64" s="10" t="str">
        <f>VLOOKUP(A64,fantacalcio!A:N,4, FALSE)</f>
        <v>E;C</v>
      </c>
      <c r="W64" s="7">
        <f t="shared" si="1"/>
        <v>6.3962295663980751</v>
      </c>
    </row>
    <row r="65" spans="1:23" x14ac:dyDescent="0.25">
      <c r="A65" s="33" t="str">
        <f>data!A65</f>
        <v>Mancosu</v>
      </c>
      <c r="B65" s="34" t="str">
        <f>data!B65</f>
        <v>C</v>
      </c>
      <c r="C65" s="10" t="str">
        <f>data!C65</f>
        <v>Cagliari</v>
      </c>
      <c r="D65" s="10" t="str">
        <f>data!D65</f>
        <v>Salernitana</v>
      </c>
      <c r="E65" s="10">
        <f>data!E65</f>
        <v>0</v>
      </c>
      <c r="F65" s="31">
        <f>data!H65</f>
        <v>6.016911605440022</v>
      </c>
      <c r="G65" s="32">
        <f>data!I65</f>
        <v>0.45229840278625488</v>
      </c>
      <c r="H65" s="31">
        <f>data!J65</f>
        <v>6.1392188830725072</v>
      </c>
      <c r="I65" s="32">
        <f>data!K65</f>
        <v>0.58416390419006348</v>
      </c>
      <c r="J65" s="7" t="str">
        <f>IF(data!T65 &gt; 0,data!T65,"")</f>
        <v/>
      </c>
      <c r="K65" s="31">
        <f>data!L65</f>
        <v>6.0468893051147461</v>
      </c>
      <c r="L65" s="7">
        <f>data!M65</f>
        <v>0.53759217262268066</v>
      </c>
      <c r="M65" s="7">
        <f>data!N65</f>
        <v>-4.1061893105506897E-2</v>
      </c>
      <c r="N65" s="32">
        <f>data!O65</f>
        <v>0.92615532875061035</v>
      </c>
      <c r="O65" s="31">
        <f>data!P65</f>
        <v>5.8931517601013184</v>
      </c>
      <c r="P65" s="7">
        <f>data!Q65</f>
        <v>0.90089571475982666</v>
      </c>
      <c r="Q65" s="7">
        <f>data!R65</f>
        <v>0.20100235939025879</v>
      </c>
      <c r="R65" s="32">
        <f>data!S65</f>
        <v>1.2998809814453121</v>
      </c>
      <c r="S65" s="7">
        <f t="shared" si="0"/>
        <v>7.3075466914526341</v>
      </c>
      <c r="T65" s="52">
        <f>data!F65</f>
        <v>0</v>
      </c>
      <c r="U65" s="34">
        <f>data!G65</f>
        <v>0</v>
      </c>
      <c r="V65" s="10" t="str">
        <f>VLOOKUP(A65,fantacalcio!A:N,4, FALSE)</f>
        <v>T</v>
      </c>
      <c r="W65" s="7">
        <f t="shared" si="1"/>
        <v>4.439218883072507</v>
      </c>
    </row>
    <row r="66" spans="1:23" x14ac:dyDescent="0.25">
      <c r="A66" s="33" t="str">
        <f>data!A66</f>
        <v>Jankto</v>
      </c>
      <c r="B66" s="34" t="str">
        <f>data!B66</f>
        <v>C</v>
      </c>
      <c r="C66" s="10" t="str">
        <f>data!C66</f>
        <v>Cagliari</v>
      </c>
      <c r="D66" s="10" t="str">
        <f>data!D66</f>
        <v>Salernitana</v>
      </c>
      <c r="E66" s="10">
        <f>data!E66</f>
        <v>0</v>
      </c>
      <c r="F66" s="31">
        <f>data!H66</f>
        <v>5.9866861309662216</v>
      </c>
      <c r="G66" s="32">
        <f>data!I66</f>
        <v>0.32165193557739258</v>
      </c>
      <c r="H66" s="31">
        <f>data!J66</f>
        <v>6.0291832422438771</v>
      </c>
      <c r="I66" s="32">
        <f>data!K66</f>
        <v>0.35308527946472168</v>
      </c>
      <c r="J66" s="7" t="str">
        <f>IF(data!T66 &gt; 0,data!T66,"")</f>
        <v/>
      </c>
      <c r="K66" s="31">
        <f>data!L66</f>
        <v>6.0162086486816406</v>
      </c>
      <c r="L66" s="7">
        <f>data!M66</f>
        <v>0.39063328504562378</v>
      </c>
      <c r="M66" s="7">
        <f>data!N66</f>
        <v>-5.5848482996225357E-2</v>
      </c>
      <c r="N66" s="32">
        <f>data!O66</f>
        <v>1.0500030517578121</v>
      </c>
      <c r="O66" s="31">
        <f>data!P66</f>
        <v>5.9580321311950684</v>
      </c>
      <c r="P66" s="7">
        <f>data!Q66</f>
        <v>0.57827448844909668</v>
      </c>
      <c r="Q66" s="7">
        <f>data!R66</f>
        <v>9.1364890336990356E-2</v>
      </c>
      <c r="R66" s="32">
        <f>data!S66</f>
        <v>1.299856901168823</v>
      </c>
      <c r="S66" s="7">
        <f t="shared" ref="S66:S129" si="2">IF(B66="P",H66-2*I66,H66+2*I66)</f>
        <v>6.7353538011733205</v>
      </c>
      <c r="T66" s="52">
        <f>data!F66</f>
        <v>0</v>
      </c>
      <c r="U66" s="34">
        <f>data!G66</f>
        <v>35</v>
      </c>
      <c r="V66" s="10" t="str">
        <f>VLOOKUP(A66,fantacalcio!A:N,4, FALSE)</f>
        <v>E;C</v>
      </c>
      <c r="W66" s="7">
        <f t="shared" ref="W66:W129" si="3">IF(U66&gt;70,H66,H66+1*(U66+30)/100 - 1 - 1 *(U66 &lt;= 5))</f>
        <v>5.6791832422438775</v>
      </c>
    </row>
    <row r="67" spans="1:23" x14ac:dyDescent="0.25">
      <c r="A67" s="33" t="str">
        <f>data!A67</f>
        <v>Makoumbou</v>
      </c>
      <c r="B67" s="34" t="str">
        <f>data!B67</f>
        <v>C</v>
      </c>
      <c r="C67" s="10" t="str">
        <f>data!C67</f>
        <v>Cagliari</v>
      </c>
      <c r="D67" s="10" t="str">
        <f>data!D67</f>
        <v>Salernitana</v>
      </c>
      <c r="E67" s="10">
        <f>data!E67</f>
        <v>0</v>
      </c>
      <c r="F67" s="31">
        <f>data!H67</f>
        <v>5.9580444524050602</v>
      </c>
      <c r="G67" s="32">
        <f>data!I67</f>
        <v>0.32407283782958979</v>
      </c>
      <c r="H67" s="31">
        <f>data!J67</f>
        <v>6.0246218635120101</v>
      </c>
      <c r="I67" s="32">
        <f>data!K67</f>
        <v>0.40354704856872559</v>
      </c>
      <c r="J67" s="7" t="str">
        <f>IF(data!T67 &gt; 0,data!T67,"")</f>
        <v/>
      </c>
      <c r="K67" s="31">
        <f>data!L67</f>
        <v>5.977592945098877</v>
      </c>
      <c r="L67" s="7">
        <f>data!M67</f>
        <v>0.39056918025016779</v>
      </c>
      <c r="M67" s="7">
        <f>data!N67</f>
        <v>-3.6989413201808929E-2</v>
      </c>
      <c r="N67" s="32">
        <f>data!O67</f>
        <v>1.041918992996216</v>
      </c>
      <c r="O67" s="31">
        <f>data!P67</f>
        <v>5.8956236839294434</v>
      </c>
      <c r="P67" s="7">
        <f>data!Q67</f>
        <v>0.64180189371109009</v>
      </c>
      <c r="Q67" s="7">
        <f>data!R67</f>
        <v>0.14867386221885681</v>
      </c>
      <c r="R67" s="32">
        <f>data!S67</f>
        <v>1.2998673915863039</v>
      </c>
      <c r="S67" s="7">
        <f t="shared" si="2"/>
        <v>6.8317159606494613</v>
      </c>
      <c r="T67" s="52">
        <f>data!F67</f>
        <v>1</v>
      </c>
      <c r="U67" s="34">
        <f>data!G67</f>
        <v>90</v>
      </c>
      <c r="V67" s="10" t="str">
        <f>VLOOKUP(A67,fantacalcio!A:N,4, FALSE)</f>
        <v>M;C</v>
      </c>
      <c r="W67" s="7">
        <f t="shared" si="3"/>
        <v>6.0246218635120101</v>
      </c>
    </row>
    <row r="68" spans="1:23" x14ac:dyDescent="0.25">
      <c r="A68" s="33" t="str">
        <f>data!A68</f>
        <v>Viola</v>
      </c>
      <c r="B68" s="34" t="str">
        <f>data!B68</f>
        <v>C</v>
      </c>
      <c r="C68" s="10" t="str">
        <f>data!C68</f>
        <v>Cagliari</v>
      </c>
      <c r="D68" s="10" t="str">
        <f>data!D68</f>
        <v>Salernitana</v>
      </c>
      <c r="E68" s="10">
        <f>data!E68</f>
        <v>0</v>
      </c>
      <c r="F68" s="31">
        <f>data!H68</f>
        <v>5.9608713332608252</v>
      </c>
      <c r="G68" s="32">
        <f>data!I68</f>
        <v>0.39537262916564941</v>
      </c>
      <c r="H68" s="31">
        <f>data!J68</f>
        <v>6.002238141686016</v>
      </c>
      <c r="I68" s="32">
        <f>data!K68</f>
        <v>0.4486844539642334</v>
      </c>
      <c r="J68" s="7" t="str">
        <f>IF(data!T68 &gt; 0,data!T68,"")</f>
        <v/>
      </c>
      <c r="K68" s="31">
        <f>data!L68</f>
        <v>6.0216646194458008</v>
      </c>
      <c r="L68" s="7">
        <f>data!M68</f>
        <v>0.48086795210838318</v>
      </c>
      <c r="M68" s="7">
        <f>data!N68</f>
        <v>-9.3161754310131073E-2</v>
      </c>
      <c r="N68" s="32">
        <f>data!O68</f>
        <v>0.98573493957519531</v>
      </c>
      <c r="O68" s="31">
        <f>data!P68</f>
        <v>5.9279975891113281</v>
      </c>
      <c r="P68" s="7">
        <f>data!Q68</f>
        <v>0.74054878950119019</v>
      </c>
      <c r="Q68" s="7">
        <f>data!R68</f>
        <v>7.4500799179077148E-2</v>
      </c>
      <c r="R68" s="32">
        <f>data!S68</f>
        <v>1.299859404563904</v>
      </c>
      <c r="S68" s="7">
        <f t="shared" si="2"/>
        <v>6.8996070496144828</v>
      </c>
      <c r="T68" s="52">
        <f>data!F68</f>
        <v>0</v>
      </c>
      <c r="U68" s="34">
        <f>data!G68</f>
        <v>25</v>
      </c>
      <c r="V68" s="10" t="str">
        <f>VLOOKUP(A68,fantacalcio!A:N,4, FALSE)</f>
        <v>C</v>
      </c>
      <c r="W68" s="7">
        <f t="shared" si="3"/>
        <v>5.5522381416860158</v>
      </c>
    </row>
    <row r="69" spans="1:23" x14ac:dyDescent="0.25">
      <c r="A69" s="33" t="str">
        <f>data!A69</f>
        <v>Rog</v>
      </c>
      <c r="B69" s="34" t="str">
        <f>data!B69</f>
        <v>C</v>
      </c>
      <c r="C69" s="10" t="str">
        <f>data!C69</f>
        <v>Cagliari</v>
      </c>
      <c r="D69" s="10" t="str">
        <f>data!D69</f>
        <v>Salernitana</v>
      </c>
      <c r="E69" s="10">
        <f>data!E69</f>
        <v>0</v>
      </c>
      <c r="F69" s="31">
        <f>data!H69</f>
        <v>5.9384328979576662</v>
      </c>
      <c r="G69" s="32">
        <f>data!I69</f>
        <v>0.34707331657409668</v>
      </c>
      <c r="H69" s="31">
        <f>data!J69</f>
        <v>5.9700588971382862</v>
      </c>
      <c r="I69" s="32">
        <f>data!K69</f>
        <v>0.38288784027099609</v>
      </c>
      <c r="J69" s="7" t="str">
        <f>IF(data!T69 &gt; 0,data!T69,"")</f>
        <v/>
      </c>
      <c r="K69" s="31">
        <f>data!L69</f>
        <v>5.973320484161377</v>
      </c>
      <c r="L69" s="7">
        <f>data!M69</f>
        <v>0.42058047652244568</v>
      </c>
      <c r="M69" s="7">
        <f>data!N69</f>
        <v>-6.1242971569299698E-2</v>
      </c>
      <c r="N69" s="32">
        <f>data!O69</f>
        <v>1.022909879684448</v>
      </c>
      <c r="O69" s="31">
        <f>data!P69</f>
        <v>5.9109082221984863</v>
      </c>
      <c r="P69" s="7">
        <f>data!Q69</f>
        <v>0.63337421417236328</v>
      </c>
      <c r="Q69" s="7">
        <f>data!R69</f>
        <v>6.941637396812439E-2</v>
      </c>
      <c r="R69" s="32">
        <f>data!S69</f>
        <v>1.29985523223877</v>
      </c>
      <c r="S69" s="7">
        <f t="shared" si="2"/>
        <v>6.7358345776802784</v>
      </c>
      <c r="T69" s="52">
        <f>data!F69</f>
        <v>0</v>
      </c>
      <c r="U69" s="34">
        <f>data!G69</f>
        <v>0</v>
      </c>
      <c r="V69" s="10" t="str">
        <f>VLOOKUP(A69,fantacalcio!A:N,4, FALSE)</f>
        <v>M;C</v>
      </c>
      <c r="W69" s="7">
        <f t="shared" si="3"/>
        <v>4.270058897138286</v>
      </c>
    </row>
    <row r="70" spans="1:23" x14ac:dyDescent="0.25">
      <c r="A70" s="33" t="str">
        <f>data!A70</f>
        <v>Prati</v>
      </c>
      <c r="B70" s="34" t="str">
        <f>data!B70</f>
        <v>C</v>
      </c>
      <c r="C70" s="10" t="str">
        <f>data!C70</f>
        <v>Cagliari</v>
      </c>
      <c r="D70" s="10" t="str">
        <f>data!D70</f>
        <v>Salernitana</v>
      </c>
      <c r="E70" s="10">
        <f>data!E70</f>
        <v>0</v>
      </c>
      <c r="F70" s="31">
        <f>data!H70</f>
        <v>5.9189275899280656</v>
      </c>
      <c r="G70" s="32">
        <f>data!I70</f>
        <v>0.42637085914611822</v>
      </c>
      <c r="H70" s="31">
        <f>data!J70</f>
        <v>5.9368308517376418</v>
      </c>
      <c r="I70" s="32">
        <f>data!K70</f>
        <v>0.49500918388366699</v>
      </c>
      <c r="J70" s="7" t="str">
        <f>IF(data!T70 &gt; 0,data!T70,"")</f>
        <v/>
      </c>
      <c r="K70" s="31">
        <f>data!L70</f>
        <v>5.9917669296264648</v>
      </c>
      <c r="L70" s="7">
        <f>data!M70</f>
        <v>0.51707237958908081</v>
      </c>
      <c r="M70" s="7">
        <f>data!N70</f>
        <v>-0.1036701500415802</v>
      </c>
      <c r="N70" s="32">
        <f>data!O70</f>
        <v>0.95101118087768555</v>
      </c>
      <c r="O70" s="31">
        <f>data!P70</f>
        <v>5.8840255737304688</v>
      </c>
      <c r="P70" s="7">
        <f>data!Q70</f>
        <v>0.82644277811050415</v>
      </c>
      <c r="Q70" s="7">
        <f>data!R70</f>
        <v>4.752698540687561E-2</v>
      </c>
      <c r="R70" s="32">
        <f>data!S70</f>
        <v>1.299854516983032</v>
      </c>
      <c r="S70" s="7">
        <f t="shared" si="2"/>
        <v>6.9268492195049758</v>
      </c>
      <c r="T70" s="52">
        <f>data!F70</f>
        <v>1</v>
      </c>
      <c r="U70" s="34">
        <f>data!G70</f>
        <v>85</v>
      </c>
      <c r="V70" s="10" t="str">
        <f>VLOOKUP(A70,fantacalcio!A:N,4, FALSE)</f>
        <v>M;C</v>
      </c>
      <c r="W70" s="7">
        <f t="shared" si="3"/>
        <v>5.9368308517376418</v>
      </c>
    </row>
    <row r="71" spans="1:23" x14ac:dyDescent="0.25">
      <c r="A71" s="33" t="str">
        <f>data!A71</f>
        <v>Oristanio</v>
      </c>
      <c r="B71" s="34" t="str">
        <f>data!B71</f>
        <v>C</v>
      </c>
      <c r="C71" s="10" t="str">
        <f>data!C71</f>
        <v>Cagliari</v>
      </c>
      <c r="D71" s="10" t="str">
        <f>data!D71</f>
        <v>Salernitana</v>
      </c>
      <c r="E71" s="10">
        <f>data!E71</f>
        <v>0</v>
      </c>
      <c r="F71" s="31">
        <f>data!H71</f>
        <v>5.9087367893342906</v>
      </c>
      <c r="G71" s="32">
        <f>data!I71</f>
        <v>0.27405786514282232</v>
      </c>
      <c r="H71" s="31">
        <f>data!J71</f>
        <v>5.9250216744949311</v>
      </c>
      <c r="I71" s="32">
        <f>data!K71</f>
        <v>0.29044389724731451</v>
      </c>
      <c r="J71" s="7" t="str">
        <f>IF(data!T71 &gt; 0,data!T71,"")</f>
        <v/>
      </c>
      <c r="K71" s="31">
        <f>data!L71</f>
        <v>5.9467744827270508</v>
      </c>
      <c r="L71" s="7">
        <f>data!M71</f>
        <v>0.33856582641601563</v>
      </c>
      <c r="M71" s="7">
        <f>data!N71</f>
        <v>-8.3078294992446899E-2</v>
      </c>
      <c r="N71" s="32">
        <f>data!O71</f>
        <v>1.100264310836792</v>
      </c>
      <c r="O71" s="31">
        <f>data!P71</f>
        <v>5.906522274017334</v>
      </c>
      <c r="P71" s="7">
        <f>data!Q71</f>
        <v>0.48858681321144098</v>
      </c>
      <c r="Q71" s="7">
        <f>data!R71</f>
        <v>2.8175413608551029E-2</v>
      </c>
      <c r="R71" s="32">
        <f>data!S71</f>
        <v>1.299842834472656</v>
      </c>
      <c r="S71" s="7">
        <f t="shared" si="2"/>
        <v>6.50590946898956</v>
      </c>
      <c r="T71" s="52">
        <f>data!F71</f>
        <v>0</v>
      </c>
      <c r="U71" s="34">
        <f>data!G71</f>
        <v>60</v>
      </c>
      <c r="V71" s="10" t="str">
        <f>VLOOKUP(A71,fantacalcio!A:N,4, FALSE)</f>
        <v>W;T;A</v>
      </c>
      <c r="W71" s="7">
        <f t="shared" si="3"/>
        <v>5.8250216744949315</v>
      </c>
    </row>
    <row r="72" spans="1:23" x14ac:dyDescent="0.25">
      <c r="A72" s="33" t="str">
        <f>data!A72</f>
        <v>Sulemana I.</v>
      </c>
      <c r="B72" s="34" t="str">
        <f>data!B72</f>
        <v>C</v>
      </c>
      <c r="C72" s="10" t="str">
        <f>data!C72</f>
        <v>Cagliari</v>
      </c>
      <c r="D72" s="10" t="str">
        <f>data!D72</f>
        <v>Salernitana</v>
      </c>
      <c r="E72" s="10">
        <f>data!E72</f>
        <v>0</v>
      </c>
      <c r="F72" s="31">
        <f>data!H72</f>
        <v>5.8661943679141304</v>
      </c>
      <c r="G72" s="32">
        <f>data!I72</f>
        <v>0.29816842079162598</v>
      </c>
      <c r="H72" s="31">
        <f>data!J72</f>
        <v>5.8211858896698567</v>
      </c>
      <c r="I72" s="32">
        <f>data!K72</f>
        <v>0.31267166137695313</v>
      </c>
      <c r="J72" s="7" t="str">
        <f>IF(data!T72 &gt; 0,data!T72,"")</f>
        <v/>
      </c>
      <c r="K72" s="31">
        <f>data!L72</f>
        <v>5.9497203826904297</v>
      </c>
      <c r="L72" s="7">
        <f>data!M72</f>
        <v>0.37610769271850591</v>
      </c>
      <c r="M72" s="7">
        <f>data!N72</f>
        <v>-0.1635207533836365</v>
      </c>
      <c r="N72" s="32">
        <f>data!O72</f>
        <v>1.0863326787948611</v>
      </c>
      <c r="O72" s="31">
        <f>data!P72</f>
        <v>5.9116911888122559</v>
      </c>
      <c r="P72" s="7">
        <f>data!Q72</f>
        <v>0.54660123586654663</v>
      </c>
      <c r="Q72" s="7">
        <f>data!R72</f>
        <v>-0.1227198243141174</v>
      </c>
      <c r="R72" s="32">
        <f>data!S72</f>
        <v>1.2998173236846919</v>
      </c>
      <c r="S72" s="7">
        <f t="shared" si="2"/>
        <v>6.446529212423763</v>
      </c>
      <c r="T72" s="52">
        <f>data!F72</f>
        <v>0.4</v>
      </c>
      <c r="U72" s="34">
        <f>data!G72</f>
        <v>60</v>
      </c>
      <c r="V72" s="10" t="str">
        <f>VLOOKUP(A72,fantacalcio!A:N,4, FALSE)</f>
        <v>M;C</v>
      </c>
      <c r="W72" s="7">
        <f t="shared" si="3"/>
        <v>5.7211858896698571</v>
      </c>
    </row>
    <row r="73" spans="1:23" x14ac:dyDescent="0.25">
      <c r="A73" s="33" t="str">
        <f>data!A73</f>
        <v>Deiola</v>
      </c>
      <c r="B73" s="34" t="str">
        <f>data!B73</f>
        <v>C</v>
      </c>
      <c r="C73" s="10" t="str">
        <f>data!C73</f>
        <v>Cagliari</v>
      </c>
      <c r="D73" s="10" t="str">
        <f>data!D73</f>
        <v>Salernitana</v>
      </c>
      <c r="E73" s="10">
        <f>data!E73</f>
        <v>0</v>
      </c>
      <c r="F73" s="31">
        <f>data!H73</f>
        <v>5.6487378291319574</v>
      </c>
      <c r="G73" s="32">
        <f>data!I73</f>
        <v>0.42507052421569819</v>
      </c>
      <c r="H73" s="31">
        <f>data!J73</f>
        <v>5.625558317133037</v>
      </c>
      <c r="I73" s="32">
        <f>data!K73</f>
        <v>0.44551682472228998</v>
      </c>
      <c r="J73" s="7" t="str">
        <f>IF(data!T73 &gt; 0,data!T73,"")</f>
        <v/>
      </c>
      <c r="K73" s="31">
        <f>data!L73</f>
        <v>5.5752668380737296</v>
      </c>
      <c r="L73" s="7">
        <f>data!M73</f>
        <v>0.47953376173973078</v>
      </c>
      <c r="M73" s="7">
        <f>data!N73</f>
        <v>0.1126566007733345</v>
      </c>
      <c r="N73" s="32">
        <f>data!O73</f>
        <v>0.93021690845489502</v>
      </c>
      <c r="O73" s="31">
        <f>data!P73</f>
        <v>5.4816164970397949</v>
      </c>
      <c r="P73" s="7">
        <f>data!Q73</f>
        <v>0.70787692070007324</v>
      </c>
      <c r="Q73" s="7">
        <f>data!R73</f>
        <v>0.1503899097442627</v>
      </c>
      <c r="R73" s="32">
        <f>data!S73</f>
        <v>1.2998642921447749</v>
      </c>
      <c r="S73" s="7">
        <f t="shared" si="2"/>
        <v>6.5165919665776171</v>
      </c>
      <c r="T73" s="52">
        <f>data!F73</f>
        <v>0</v>
      </c>
      <c r="U73" s="34">
        <f>data!G73</f>
        <v>40</v>
      </c>
      <c r="V73" s="10" t="str">
        <f>VLOOKUP(A73,fantacalcio!A:N,4, FALSE)</f>
        <v>M;C</v>
      </c>
      <c r="W73" s="7">
        <f t="shared" si="3"/>
        <v>5.3255583171330372</v>
      </c>
    </row>
    <row r="74" spans="1:23" x14ac:dyDescent="0.25">
      <c r="A74" s="33" t="str">
        <f>data!A74</f>
        <v>Lapadula</v>
      </c>
      <c r="B74" s="34" t="str">
        <f>data!B74</f>
        <v>A</v>
      </c>
      <c r="C74" s="10" t="str">
        <f>data!C74</f>
        <v>Cagliari</v>
      </c>
      <c r="D74" s="10" t="str">
        <f>data!D74</f>
        <v>Salernitana</v>
      </c>
      <c r="E74" s="10">
        <f>data!E74</f>
        <v>0</v>
      </c>
      <c r="F74" s="31">
        <f>data!H74</f>
        <v>6.2353911456863322</v>
      </c>
      <c r="G74" s="32">
        <f>data!I74</f>
        <v>0.54861879348754883</v>
      </c>
      <c r="H74" s="31">
        <f>data!J74</f>
        <v>6.9421946069378926</v>
      </c>
      <c r="I74" s="32">
        <f>data!K74</f>
        <v>1.2123615741729741</v>
      </c>
      <c r="J74" s="7" t="str">
        <f>IF(data!T74 &gt; 0,data!T74,"")</f>
        <v/>
      </c>
      <c r="K74" s="31">
        <f>data!L74</f>
        <v>6.0783653259277344</v>
      </c>
      <c r="L74" s="7">
        <f>data!M74</f>
        <v>0.60188418626785278</v>
      </c>
      <c r="M74" s="7">
        <f>data!N74</f>
        <v>0.1905786395072937</v>
      </c>
      <c r="N74" s="32">
        <f>data!O74</f>
        <v>0.7866443395614624</v>
      </c>
      <c r="O74" s="31">
        <f>data!P74</f>
        <v>5.6867876052856454</v>
      </c>
      <c r="P74" s="7">
        <f>data!Q74</f>
        <v>1.2599949836730959</v>
      </c>
      <c r="Q74" s="7">
        <f>data!R74</f>
        <v>0.65827018022537231</v>
      </c>
      <c r="R74" s="32">
        <f>data!S74</f>
        <v>1.29993200302124</v>
      </c>
      <c r="S74" s="7">
        <f t="shared" si="2"/>
        <v>9.3669177552838399</v>
      </c>
      <c r="T74" s="52">
        <f>data!F74</f>
        <v>0</v>
      </c>
      <c r="U74" s="34">
        <f>data!G74</f>
        <v>0</v>
      </c>
      <c r="V74" s="10" t="str">
        <f>VLOOKUP(A74,fantacalcio!A:N,4, FALSE)</f>
        <v>Pc</v>
      </c>
      <c r="W74" s="7">
        <f t="shared" si="3"/>
        <v>5.2421946069378924</v>
      </c>
    </row>
    <row r="75" spans="1:23" x14ac:dyDescent="0.25">
      <c r="A75" s="33" t="str">
        <f>data!A75</f>
        <v>Petagna</v>
      </c>
      <c r="B75" s="34" t="str">
        <f>data!B75</f>
        <v>A</v>
      </c>
      <c r="C75" s="10" t="str">
        <f>data!C75</f>
        <v>Cagliari</v>
      </c>
      <c r="D75" s="10" t="str">
        <f>data!D75</f>
        <v>Salernitana</v>
      </c>
      <c r="E75" s="10">
        <f>data!E75</f>
        <v>0</v>
      </c>
      <c r="F75" s="31">
        <f>data!H75</f>
        <v>6.0650440719061329</v>
      </c>
      <c r="G75" s="32">
        <f>data!I75</f>
        <v>0.50681948661804199</v>
      </c>
      <c r="H75" s="31">
        <f>data!J75</f>
        <v>6.5486402246587794</v>
      </c>
      <c r="I75" s="32">
        <f>data!K75</f>
        <v>0.9330897331237793</v>
      </c>
      <c r="J75" s="7" t="str">
        <f>IF(data!T75 &gt; 0,data!T75,"")</f>
        <v/>
      </c>
      <c r="K75" s="31">
        <f>data!L75</f>
        <v>5.8594188690185547</v>
      </c>
      <c r="L75" s="7">
        <f>data!M75</f>
        <v>0.53648364543914795</v>
      </c>
      <c r="M75" s="7">
        <f>data!N75</f>
        <v>0.27891844511032099</v>
      </c>
      <c r="N75" s="32">
        <f>data!O75</f>
        <v>0.82569599151611328</v>
      </c>
      <c r="O75" s="31">
        <f>data!P75</f>
        <v>5.6305079460144043</v>
      </c>
      <c r="P75" s="7">
        <f>data!Q75</f>
        <v>1.028279185295105</v>
      </c>
      <c r="Q75" s="7">
        <f>data!R75</f>
        <v>0.60141521692276001</v>
      </c>
      <c r="R75" s="32">
        <f>data!S75</f>
        <v>1.299924373626709</v>
      </c>
      <c r="S75" s="7">
        <f t="shared" si="2"/>
        <v>8.414819690906338</v>
      </c>
      <c r="T75" s="52">
        <f>data!F75</f>
        <v>1</v>
      </c>
      <c r="U75" s="34">
        <f>data!G75</f>
        <v>80</v>
      </c>
      <c r="V75" s="10" t="str">
        <f>VLOOKUP(A75,fantacalcio!A:N,4, FALSE)</f>
        <v>Pc</v>
      </c>
      <c r="W75" s="7">
        <f t="shared" si="3"/>
        <v>6.5486402246587794</v>
      </c>
    </row>
    <row r="76" spans="1:23" x14ac:dyDescent="0.25">
      <c r="A76" s="33" t="str">
        <f>data!A76</f>
        <v>Luvumbo</v>
      </c>
      <c r="B76" s="34" t="str">
        <f>data!B76</f>
        <v>A</v>
      </c>
      <c r="C76" s="10" t="str">
        <f>data!C76</f>
        <v>Cagliari</v>
      </c>
      <c r="D76" s="10" t="str">
        <f>data!D76</f>
        <v>Salernitana</v>
      </c>
      <c r="E76" s="10">
        <f>data!E76</f>
        <v>0</v>
      </c>
      <c r="F76" s="31">
        <f>data!H76</f>
        <v>6.0556228713348901</v>
      </c>
      <c r="G76" s="32">
        <f>data!I76</f>
        <v>0.38883662223815918</v>
      </c>
      <c r="H76" s="31">
        <f>data!J76</f>
        <v>6.3308542764369227</v>
      </c>
      <c r="I76" s="32">
        <f>data!K76</f>
        <v>0.62442231178283691</v>
      </c>
      <c r="J76" s="7" t="str">
        <f>IF(data!T76 &gt; 0,data!T76,"")</f>
        <v/>
      </c>
      <c r="K76" s="31">
        <f>data!L76</f>
        <v>5.9885439872741699</v>
      </c>
      <c r="L76" s="7">
        <f>data!M76</f>
        <v>0.43901830911636353</v>
      </c>
      <c r="M76" s="7">
        <f>data!N76</f>
        <v>0.1124384179711342</v>
      </c>
      <c r="N76" s="32">
        <f>data!O76</f>
        <v>0.95904183387756348</v>
      </c>
      <c r="O76" s="31">
        <f>data!P76</f>
        <v>5.8402228355407706</v>
      </c>
      <c r="P76" s="7">
        <f>data!Q76</f>
        <v>0.81119894981384277</v>
      </c>
      <c r="Q76" s="7">
        <f>data!R76</f>
        <v>0.42778384685516357</v>
      </c>
      <c r="R76" s="32">
        <f>data!S76</f>
        <v>1.29990553855896</v>
      </c>
      <c r="S76" s="7">
        <f t="shared" si="2"/>
        <v>7.5796989000025965</v>
      </c>
      <c r="T76" s="52">
        <f>data!F76</f>
        <v>1</v>
      </c>
      <c r="U76" s="34">
        <f>data!G76</f>
        <v>90</v>
      </c>
      <c r="V76" s="10" t="str">
        <f>VLOOKUP(A76,fantacalcio!A:N,4, FALSE)</f>
        <v>A</v>
      </c>
      <c r="W76" s="7">
        <f t="shared" si="3"/>
        <v>6.3308542764369227</v>
      </c>
    </row>
    <row r="77" spans="1:23" x14ac:dyDescent="0.25">
      <c r="A77" s="33" t="str">
        <f>data!A77</f>
        <v>Pavoletti</v>
      </c>
      <c r="B77" s="34" t="str">
        <f>data!B77</f>
        <v>A</v>
      </c>
      <c r="C77" s="10" t="str">
        <f>data!C77</f>
        <v>Cagliari</v>
      </c>
      <c r="D77" s="10" t="str">
        <f>data!D77</f>
        <v>Salernitana</v>
      </c>
      <c r="E77" s="10">
        <f>data!E77</f>
        <v>0</v>
      </c>
      <c r="F77" s="31">
        <f>data!H77</f>
        <v>6.0105219396751002</v>
      </c>
      <c r="G77" s="32">
        <f>data!I77</f>
        <v>0.39595937728881841</v>
      </c>
      <c r="H77" s="31">
        <f>data!J77</f>
        <v>6.2615023782419881</v>
      </c>
      <c r="I77" s="32">
        <f>data!K77</f>
        <v>0.63423275947570801</v>
      </c>
      <c r="J77" s="7" t="str">
        <f>IF(data!T77 &gt; 0,data!T77,"")</f>
        <v/>
      </c>
      <c r="K77" s="31">
        <f>data!L77</f>
        <v>5.949549674987793</v>
      </c>
      <c r="L77" s="7">
        <f>data!M77</f>
        <v>0.44922834634780878</v>
      </c>
      <c r="M77" s="7">
        <f>data!N77</f>
        <v>9.9888615310192108E-2</v>
      </c>
      <c r="N77" s="32">
        <f>data!O77</f>
        <v>0.94790059328079224</v>
      </c>
      <c r="O77" s="31">
        <f>data!P77</f>
        <v>5.7757506370544434</v>
      </c>
      <c r="P77" s="7">
        <f>data!Q77</f>
        <v>0.83451718091964722</v>
      </c>
      <c r="Q77" s="7">
        <f>data!R77</f>
        <v>0.41310107707977289</v>
      </c>
      <c r="R77" s="32">
        <f>data!S77</f>
        <v>1.299904346466064</v>
      </c>
      <c r="S77" s="7">
        <f t="shared" si="2"/>
        <v>7.5299678971934041</v>
      </c>
      <c r="T77" s="52">
        <f>data!F77</f>
        <v>0</v>
      </c>
      <c r="U77" s="34">
        <f>data!G77</f>
        <v>60</v>
      </c>
      <c r="V77" s="10" t="str">
        <f>VLOOKUP(A77,fantacalcio!A:N,4, FALSE)</f>
        <v>Pc</v>
      </c>
      <c r="W77" s="7">
        <f t="shared" si="3"/>
        <v>6.1615023782419884</v>
      </c>
    </row>
    <row r="78" spans="1:23" x14ac:dyDescent="0.25">
      <c r="A78" s="33" t="str">
        <f>data!A78</f>
        <v>Shomurodov</v>
      </c>
      <c r="B78" s="34" t="str">
        <f>data!B78</f>
        <v>A</v>
      </c>
      <c r="C78" s="10" t="str">
        <f>data!C78</f>
        <v>Cagliari</v>
      </c>
      <c r="D78" s="10" t="str">
        <f>data!D78</f>
        <v>Salernitana</v>
      </c>
      <c r="E78" s="10">
        <f>data!E78</f>
        <v>0</v>
      </c>
      <c r="F78" s="31">
        <f>data!H78</f>
        <v>5.8385601535446634</v>
      </c>
      <c r="G78" s="32">
        <f>data!I78</f>
        <v>0.26494789123535162</v>
      </c>
      <c r="H78" s="31">
        <f>data!J78</f>
        <v>5.8164083507456974</v>
      </c>
      <c r="I78" s="32">
        <f>data!K78</f>
        <v>0.24857568740844729</v>
      </c>
      <c r="J78" s="7" t="str">
        <f>IF(data!T78 &gt; 0,data!T78,"")</f>
        <v/>
      </c>
      <c r="K78" s="31">
        <f>data!L78</f>
        <v>5.9092087745666504</v>
      </c>
      <c r="L78" s="7">
        <f>data!M78</f>
        <v>0.33533692359924322</v>
      </c>
      <c r="M78" s="7">
        <f>data!N78</f>
        <v>-0.15529121458530429</v>
      </c>
      <c r="N78" s="32">
        <f>data!O78</f>
        <v>1.113534688949585</v>
      </c>
      <c r="O78" s="31">
        <f>data!P78</f>
        <v>5.9110589027404794</v>
      </c>
      <c r="P78" s="7">
        <f>data!Q78</f>
        <v>0.43618050217628479</v>
      </c>
      <c r="Q78" s="7">
        <f>data!R78</f>
        <v>-0.16034987568855291</v>
      </c>
      <c r="R78" s="32">
        <f>data!S78</f>
        <v>1.2998033761978149</v>
      </c>
      <c r="S78" s="7">
        <f t="shared" si="2"/>
        <v>6.3135597255625919</v>
      </c>
      <c r="T78" s="52">
        <f>data!F78</f>
        <v>0</v>
      </c>
      <c r="U78" s="34">
        <f>data!G78</f>
        <v>50</v>
      </c>
      <c r="V78" s="10" t="str">
        <f>VLOOKUP(A78,fantacalcio!A:N,4, FALSE)</f>
        <v>Pc</v>
      </c>
      <c r="W78" s="7">
        <f t="shared" si="3"/>
        <v>5.6164083507456972</v>
      </c>
    </row>
    <row r="79" spans="1:23" x14ac:dyDescent="0.25">
      <c r="A79" s="33" t="str">
        <f>data!A79</f>
        <v>Caprile</v>
      </c>
      <c r="B79" s="34" t="str">
        <f>data!B79</f>
        <v>P</v>
      </c>
      <c r="C79" s="10" t="str">
        <f>data!C79</f>
        <v>Empoli</v>
      </c>
      <c r="D79" s="10" t="str">
        <f>data!D79</f>
        <v>Fiorentina</v>
      </c>
      <c r="E79" s="10">
        <f>data!E79</f>
        <v>0</v>
      </c>
      <c r="F79" s="31">
        <f>data!H79</f>
        <v>5.7021585093721114</v>
      </c>
      <c r="G79" s="32">
        <f>data!I79</f>
        <v>0.52660799026489258</v>
      </c>
      <c r="H79" s="31">
        <f>data!J79</f>
        <v>3.0453710263603111</v>
      </c>
      <c r="I79" s="32">
        <f>data!K79</f>
        <v>1.369775533676147</v>
      </c>
      <c r="J79" s="7">
        <f>IF(data!T79 &gt; 0,data!T79,"")</f>
        <v>0.73474505916237831</v>
      </c>
      <c r="K79" s="31">
        <f>data!L79</f>
        <v>5.866661548614502</v>
      </c>
      <c r="L79" s="7">
        <f>data!M79</f>
        <v>0.68036532402038574</v>
      </c>
      <c r="M79" s="7">
        <f>data!N79</f>
        <v>-0.17813241481781009</v>
      </c>
      <c r="N79" s="32">
        <f>data!O79</f>
        <v>1.183436393737793</v>
      </c>
      <c r="O79" s="31">
        <f>data!P79</f>
        <v>3.7670783996582031</v>
      </c>
      <c r="P79" s="7">
        <f>data!Q79</f>
        <v>1.6039402484893801</v>
      </c>
      <c r="Q79" s="7">
        <f>data!R79</f>
        <v>-0.45561757683753967</v>
      </c>
      <c r="R79" s="32">
        <f>data!S79</f>
        <v>0.79413378238677979</v>
      </c>
      <c r="S79" s="7">
        <f t="shared" si="2"/>
        <v>0.30581995900801706</v>
      </c>
      <c r="T79" s="52">
        <f>data!F79</f>
        <v>0</v>
      </c>
      <c r="U79" s="34">
        <f>data!G79</f>
        <v>5</v>
      </c>
      <c r="V79" s="10" t="str">
        <f>VLOOKUP(A79,fantacalcio!A:N,4, FALSE)</f>
        <v>Por</v>
      </c>
      <c r="W79" s="7">
        <f t="shared" si="3"/>
        <v>1.3953710263603112</v>
      </c>
    </row>
    <row r="80" spans="1:23" x14ac:dyDescent="0.25">
      <c r="A80" s="33" t="str">
        <f>data!A80</f>
        <v>Berisha</v>
      </c>
      <c r="B80" s="34" t="str">
        <f>data!B80</f>
        <v>P</v>
      </c>
      <c r="C80" s="10" t="str">
        <f>data!C80</f>
        <v>Empoli</v>
      </c>
      <c r="D80" s="10" t="str">
        <f>data!D80</f>
        <v>Fiorentina</v>
      </c>
      <c r="E80" s="10">
        <f>data!E80</f>
        <v>0</v>
      </c>
      <c r="F80" s="31">
        <f>data!H80</f>
        <v>5.7412054023912686</v>
      </c>
      <c r="G80" s="32">
        <f>data!I80</f>
        <v>0.51716518402099609</v>
      </c>
      <c r="H80" s="31">
        <f>data!J80</f>
        <v>2.9728152663845262</v>
      </c>
      <c r="I80" s="32">
        <f>data!K80</f>
        <v>1.4027583599090581</v>
      </c>
      <c r="J80" s="7">
        <f>IF(data!T80 &gt; 0,data!T80,"")</f>
        <v>0.73184650391340256</v>
      </c>
      <c r="K80" s="31">
        <f>data!L80</f>
        <v>5.953040599822998</v>
      </c>
      <c r="L80" s="7">
        <f>data!M80</f>
        <v>0.67691200971603394</v>
      </c>
      <c r="M80" s="7">
        <f>data!N80</f>
        <v>-0.22944557666778559</v>
      </c>
      <c r="N80" s="32">
        <f>data!O80</f>
        <v>1.189310550689697</v>
      </c>
      <c r="O80" s="31">
        <f>data!P80</f>
        <v>3.525214672088623</v>
      </c>
      <c r="P80" s="7">
        <f>data!Q80</f>
        <v>1.6709069013595581</v>
      </c>
      <c r="Q80" s="7">
        <f>data!R80</f>
        <v>-0.38148468732833862</v>
      </c>
      <c r="R80" s="32">
        <f>data!S80</f>
        <v>0.77757751941680908</v>
      </c>
      <c r="S80" s="7">
        <f t="shared" si="2"/>
        <v>0.16729854656641008</v>
      </c>
      <c r="T80" s="52">
        <f>data!F80</f>
        <v>1</v>
      </c>
      <c r="U80" s="34">
        <f>data!G80</f>
        <v>80</v>
      </c>
      <c r="V80" s="10" t="str">
        <f>VLOOKUP(A80,fantacalcio!A:N,4, FALSE)</f>
        <v>Por</v>
      </c>
      <c r="W80" s="7">
        <f t="shared" si="3"/>
        <v>2.9728152663845262</v>
      </c>
    </row>
    <row r="81" spans="1:23" x14ac:dyDescent="0.25">
      <c r="A81" s="33" t="str">
        <f>data!A81</f>
        <v>Perisan</v>
      </c>
      <c r="B81" s="34" t="str">
        <f>data!B81</f>
        <v>P</v>
      </c>
      <c r="C81" s="10" t="str">
        <f>data!C81</f>
        <v>Empoli</v>
      </c>
      <c r="D81" s="10" t="str">
        <f>data!D81</f>
        <v>Fiorentina</v>
      </c>
      <c r="E81" s="10">
        <f>data!E81</f>
        <v>0</v>
      </c>
      <c r="F81" s="31">
        <f>data!H81</f>
        <v>5.243095296338387</v>
      </c>
      <c r="G81" s="32">
        <f>data!I81</f>
        <v>0.56714129447937012</v>
      </c>
      <c r="H81" s="31">
        <f>data!J81</f>
        <v>2.9290802982657902</v>
      </c>
      <c r="I81" s="32">
        <f>data!K81</f>
        <v>1.4606145620346069</v>
      </c>
      <c r="J81" s="7">
        <f>IF(data!T81 &gt; 0,data!T81,"")</f>
        <v>0.73653026483952999</v>
      </c>
      <c r="K81" s="31">
        <f>data!L81</f>
        <v>5.6741290092468262</v>
      </c>
      <c r="L81" s="7">
        <f>data!M81</f>
        <v>0.74941563606262207</v>
      </c>
      <c r="M81" s="7">
        <f>data!N81</f>
        <v>-0.41069614887237549</v>
      </c>
      <c r="N81" s="32">
        <f>data!O81</f>
        <v>1.178011417388916</v>
      </c>
      <c r="O81" s="31">
        <f>data!P81</f>
        <v>3.4028186798095699</v>
      </c>
      <c r="P81" s="7">
        <f>data!Q81</f>
        <v>1.7280958890914919</v>
      </c>
      <c r="Q81" s="7">
        <f>data!R81</f>
        <v>-0.35778695344924932</v>
      </c>
      <c r="R81" s="32">
        <f>data!S81</f>
        <v>0.76363420486450195</v>
      </c>
      <c r="S81" s="7">
        <f t="shared" si="2"/>
        <v>7.8511741965763271E-3</v>
      </c>
      <c r="T81" s="52">
        <f>data!F81</f>
        <v>0</v>
      </c>
      <c r="U81" s="34">
        <f>data!G81</f>
        <v>1</v>
      </c>
      <c r="V81" s="10" t="str">
        <f>VLOOKUP(A81,fantacalcio!A:N,4, FALSE)</f>
        <v>Por</v>
      </c>
      <c r="W81" s="7">
        <f t="shared" si="3"/>
        <v>1.2390802982657902</v>
      </c>
    </row>
    <row r="82" spans="1:23" x14ac:dyDescent="0.25">
      <c r="A82" s="33" t="str">
        <f>data!A82</f>
        <v>Bastoni S.</v>
      </c>
      <c r="B82" s="34" t="str">
        <f>data!B82</f>
        <v>D</v>
      </c>
      <c r="C82" s="10" t="str">
        <f>data!C82</f>
        <v>Empoli</v>
      </c>
      <c r="D82" s="10" t="str">
        <f>data!D82</f>
        <v>Fiorentina</v>
      </c>
      <c r="E82" s="10">
        <f>data!E82</f>
        <v>0</v>
      </c>
      <c r="F82" s="31">
        <f>data!H82</f>
        <v>5.632376219706873</v>
      </c>
      <c r="G82" s="32">
        <f>data!I82</f>
        <v>0.53349876403808594</v>
      </c>
      <c r="H82" s="31">
        <f>data!J82</f>
        <v>5.6142843835697374</v>
      </c>
      <c r="I82" s="32">
        <f>data!K82</f>
        <v>0.59800052642822266</v>
      </c>
      <c r="J82" s="7" t="str">
        <f>IF(data!T82 &gt; 0,data!T82,"")</f>
        <v/>
      </c>
      <c r="K82" s="31">
        <f>data!L82</f>
        <v>5.5920748710632324</v>
      </c>
      <c r="L82" s="7">
        <f>data!M82</f>
        <v>0.61315172910690308</v>
      </c>
      <c r="M82" s="7">
        <f>data!N82</f>
        <v>4.8278965055942542E-2</v>
      </c>
      <c r="N82" s="32">
        <f>data!O82</f>
        <v>0.84974122047424316</v>
      </c>
      <c r="O82" s="31">
        <f>data!P82</f>
        <v>5.4128537178039551</v>
      </c>
      <c r="P82" s="7">
        <f>data!Q82</f>
        <v>0.9464874267578125</v>
      </c>
      <c r="Q82" s="7">
        <f>data!R82</f>
        <v>0.15730422735214231</v>
      </c>
      <c r="R82" s="32">
        <f>data!S82</f>
        <v>1.2998723983764651</v>
      </c>
      <c r="S82" s="7">
        <f t="shared" si="2"/>
        <v>6.8102854364261827</v>
      </c>
      <c r="T82" s="52">
        <f>data!F82</f>
        <v>0</v>
      </c>
      <c r="U82" s="34">
        <f>data!G82</f>
        <v>50</v>
      </c>
      <c r="V82" s="10" t="str">
        <f>VLOOKUP(A82,fantacalcio!A:N,4, FALSE)</f>
        <v>Ds;E</v>
      </c>
      <c r="W82" s="7">
        <f t="shared" si="3"/>
        <v>5.4142843835697372</v>
      </c>
    </row>
    <row r="83" spans="1:23" x14ac:dyDescent="0.25">
      <c r="A83" s="33" t="str">
        <f>data!A83</f>
        <v>Guarino</v>
      </c>
      <c r="B83" s="34" t="str">
        <f>data!B83</f>
        <v>D</v>
      </c>
      <c r="C83" s="10" t="str">
        <f>data!C83</f>
        <v>Empoli</v>
      </c>
      <c r="D83" s="10" t="str">
        <f>data!D83</f>
        <v>Fiorentina</v>
      </c>
      <c r="E83" s="10">
        <f>data!E83</f>
        <v>0</v>
      </c>
      <c r="F83" s="31">
        <f>data!H83</f>
        <v>5.56254824478129</v>
      </c>
      <c r="G83" s="32">
        <f>data!I83</f>
        <v>0.55791997909545898</v>
      </c>
      <c r="H83" s="31">
        <f>data!J83</f>
        <v>5.5034846751871909</v>
      </c>
      <c r="I83" s="32">
        <f>data!K83</f>
        <v>0.60064363479614258</v>
      </c>
      <c r="J83" s="7" t="str">
        <f>IF(data!T83 &gt; 0,data!T83,"")</f>
        <v/>
      </c>
      <c r="K83" s="31">
        <f>data!L83</f>
        <v>5.5557985305786133</v>
      </c>
      <c r="L83" s="7">
        <f>data!M83</f>
        <v>0.64769935607910156</v>
      </c>
      <c r="M83" s="7">
        <f>data!N83</f>
        <v>7.65237957239151E-3</v>
      </c>
      <c r="N83" s="32">
        <f>data!O83</f>
        <v>0.83273518085479736</v>
      </c>
      <c r="O83" s="31">
        <f>data!P83</f>
        <v>5.3788318634033203</v>
      </c>
      <c r="P83" s="7">
        <f>data!Q83</f>
        <v>0.98240309953689575</v>
      </c>
      <c r="Q83" s="7">
        <f>data!R83</f>
        <v>9.4204366207122803E-2</v>
      </c>
      <c r="R83" s="32">
        <f>data!S83</f>
        <v>1.299865245819092</v>
      </c>
      <c r="S83" s="7">
        <f t="shared" si="2"/>
        <v>6.704771944779476</v>
      </c>
      <c r="T83" s="52">
        <f>data!F83</f>
        <v>0</v>
      </c>
      <c r="U83" s="34">
        <f>data!G83</f>
        <v>15</v>
      </c>
      <c r="V83" s="10" t="str">
        <f>VLOOKUP(A83,fantacalcio!A:N,4, FALSE)</f>
        <v>Dc</v>
      </c>
      <c r="W83" s="7">
        <f t="shared" si="3"/>
        <v>4.953484675187191</v>
      </c>
    </row>
    <row r="84" spans="1:23" x14ac:dyDescent="0.25">
      <c r="A84" s="33" t="str">
        <f>data!A84</f>
        <v>Ebuehi</v>
      </c>
      <c r="B84" s="34" t="str">
        <f>data!B84</f>
        <v>D</v>
      </c>
      <c r="C84" s="10" t="str">
        <f>data!C84</f>
        <v>Empoli</v>
      </c>
      <c r="D84" s="10" t="str">
        <f>data!D84</f>
        <v>Fiorentina</v>
      </c>
      <c r="E84" s="10">
        <f>data!E84</f>
        <v>0</v>
      </c>
      <c r="F84" s="31">
        <f>data!H84</f>
        <v>5.5295677544487569</v>
      </c>
      <c r="G84" s="32">
        <f>data!I84</f>
        <v>0.50197649002075195</v>
      </c>
      <c r="H84" s="31">
        <f>data!J84</f>
        <v>5.4968438764110923</v>
      </c>
      <c r="I84" s="32">
        <f>data!K84</f>
        <v>0.49209284782409668</v>
      </c>
      <c r="J84" s="7" t="str">
        <f>IF(data!T84 &gt; 0,data!T84,"")</f>
        <v/>
      </c>
      <c r="K84" s="31">
        <f>data!L84</f>
        <v>5.4339075088500977</v>
      </c>
      <c r="L84" s="7">
        <f>data!M84</f>
        <v>0.56293594837188721</v>
      </c>
      <c r="M84" s="7">
        <f>data!N84</f>
        <v>0.1246467158198357</v>
      </c>
      <c r="N84" s="32">
        <f>data!O84</f>
        <v>0.85731112957000732</v>
      </c>
      <c r="O84" s="31">
        <f>data!P84</f>
        <v>5.3556485176086426</v>
      </c>
      <c r="P84" s="7">
        <f>data!Q84</f>
        <v>0.78952795267105103</v>
      </c>
      <c r="Q84" s="7">
        <f>data!R84</f>
        <v>0.1324529051780701</v>
      </c>
      <c r="R84" s="32">
        <f>data!S84</f>
        <v>1.299866199493408</v>
      </c>
      <c r="S84" s="7">
        <f t="shared" si="2"/>
        <v>6.4810295720592856</v>
      </c>
      <c r="T84" s="52">
        <f>data!F84</f>
        <v>1</v>
      </c>
      <c r="U84" s="34">
        <f>data!G84</f>
        <v>80</v>
      </c>
      <c r="V84" s="10" t="str">
        <f>VLOOKUP(A84,fantacalcio!A:N,4, FALSE)</f>
        <v>Dd;E</v>
      </c>
      <c r="W84" s="7">
        <f t="shared" si="3"/>
        <v>5.4968438764110923</v>
      </c>
    </row>
    <row r="85" spans="1:23" x14ac:dyDescent="0.25">
      <c r="A85" s="33" t="str">
        <f>data!A85</f>
        <v>Ismajli</v>
      </c>
      <c r="B85" s="34" t="str">
        <f>data!B85</f>
        <v>D</v>
      </c>
      <c r="C85" s="10" t="str">
        <f>data!C85</f>
        <v>Empoli</v>
      </c>
      <c r="D85" s="10" t="str">
        <f>data!D85</f>
        <v>Fiorentina</v>
      </c>
      <c r="E85" s="10">
        <f>data!E85</f>
        <v>0</v>
      </c>
      <c r="F85" s="31">
        <f>data!H85</f>
        <v>5.5315189469962833</v>
      </c>
      <c r="G85" s="32">
        <f>data!I85</f>
        <v>0.5735480785369873</v>
      </c>
      <c r="H85" s="31">
        <f>data!J85</f>
        <v>5.433604062105104</v>
      </c>
      <c r="I85" s="32">
        <f>data!K85</f>
        <v>0.62165021896362305</v>
      </c>
      <c r="J85" s="7" t="str">
        <f>IF(data!T85 &gt; 0,data!T85,"")</f>
        <v/>
      </c>
      <c r="K85" s="31">
        <f>data!L85</f>
        <v>5.5641689300537109</v>
      </c>
      <c r="L85" s="7">
        <f>data!M85</f>
        <v>0.67211580276489258</v>
      </c>
      <c r="M85" s="7">
        <f>data!N85</f>
        <v>-3.5652600228786469E-2</v>
      </c>
      <c r="N85" s="32">
        <f>data!O85</f>
        <v>0.82034444808959961</v>
      </c>
      <c r="O85" s="31">
        <f>data!P85</f>
        <v>5.3681511878967294</v>
      </c>
      <c r="P85" s="7">
        <f>data!Q85</f>
        <v>1.038166761398315</v>
      </c>
      <c r="Q85" s="7">
        <f>data!R85</f>
        <v>4.6881914138793952E-2</v>
      </c>
      <c r="R85" s="32">
        <f>data!S85</f>
        <v>1.2998611927032471</v>
      </c>
      <c r="S85" s="7">
        <f t="shared" si="2"/>
        <v>6.6769045000323501</v>
      </c>
      <c r="T85" s="52">
        <f>data!F85</f>
        <v>1</v>
      </c>
      <c r="U85" s="34">
        <f>data!G85</f>
        <v>80</v>
      </c>
      <c r="V85" s="10" t="str">
        <f>VLOOKUP(A85,fantacalcio!A:N,4, FALSE)</f>
        <v>Dc</v>
      </c>
      <c r="W85" s="7">
        <f t="shared" si="3"/>
        <v>5.433604062105104</v>
      </c>
    </row>
    <row r="86" spans="1:23" x14ac:dyDescent="0.25">
      <c r="A86" s="33" t="str">
        <f>data!A86</f>
        <v>Walukiewicz</v>
      </c>
      <c r="B86" s="34" t="str">
        <f>data!B86</f>
        <v>D</v>
      </c>
      <c r="C86" s="10" t="str">
        <f>data!C86</f>
        <v>Empoli</v>
      </c>
      <c r="D86" s="10" t="str">
        <f>data!D86</f>
        <v>Fiorentina</v>
      </c>
      <c r="E86" s="10">
        <f>data!E86</f>
        <v>0</v>
      </c>
      <c r="F86" s="31">
        <f>data!H86</f>
        <v>5.4671173803155746</v>
      </c>
      <c r="G86" s="32">
        <f>data!I86</f>
        <v>0.61146235466003418</v>
      </c>
      <c r="H86" s="31">
        <f>data!J86</f>
        <v>5.372857009310203</v>
      </c>
      <c r="I86" s="32">
        <f>data!K86</f>
        <v>0.68491792678833008</v>
      </c>
      <c r="J86" s="7" t="str">
        <f>IF(data!T86 &gt; 0,data!T86,"")</f>
        <v/>
      </c>
      <c r="K86" s="31">
        <f>data!L86</f>
        <v>5.5361709594726563</v>
      </c>
      <c r="L86" s="7">
        <f>data!M86</f>
        <v>0.72049134969711304</v>
      </c>
      <c r="M86" s="7">
        <f>data!N86</f>
        <v>-7.0277668535709381E-2</v>
      </c>
      <c r="N86" s="32">
        <f>data!O86</f>
        <v>0.80445754528045654</v>
      </c>
      <c r="O86" s="31">
        <f>data!P86</f>
        <v>5.3285598754882813</v>
      </c>
      <c r="P86" s="7">
        <f>data!Q86</f>
        <v>1.1521710157394409</v>
      </c>
      <c r="Q86" s="7">
        <f>data!R86</f>
        <v>2.850678563117981E-2</v>
      </c>
      <c r="R86" s="32">
        <f>data!S86</f>
        <v>1.2998614311218259</v>
      </c>
      <c r="S86" s="7">
        <f t="shared" si="2"/>
        <v>6.7426928628868632</v>
      </c>
      <c r="T86" s="52">
        <f>data!F86</f>
        <v>0</v>
      </c>
      <c r="U86" s="34">
        <f>data!G86</f>
        <v>40</v>
      </c>
      <c r="V86" s="10" t="str">
        <f>VLOOKUP(A86,fantacalcio!A:N,4, FALSE)</f>
        <v>Dc</v>
      </c>
      <c r="W86" s="7">
        <f t="shared" si="3"/>
        <v>5.0728570093102032</v>
      </c>
    </row>
    <row r="87" spans="1:23" x14ac:dyDescent="0.25">
      <c r="A87" s="33" t="str">
        <f>data!A87</f>
        <v>Cacace</v>
      </c>
      <c r="B87" s="34" t="str">
        <f>data!B87</f>
        <v>D</v>
      </c>
      <c r="C87" s="10" t="str">
        <f>data!C87</f>
        <v>Empoli</v>
      </c>
      <c r="D87" s="10" t="str">
        <f>data!D87</f>
        <v>Fiorentina</v>
      </c>
      <c r="E87" s="10">
        <f>data!E87</f>
        <v>0</v>
      </c>
      <c r="F87" s="31">
        <f>data!H87</f>
        <v>5.44140931919378</v>
      </c>
      <c r="G87" s="32">
        <f>data!I87</f>
        <v>0.52303218841552734</v>
      </c>
      <c r="H87" s="31">
        <f>data!J87</f>
        <v>5.3650487755381766</v>
      </c>
      <c r="I87" s="32">
        <f>data!K87</f>
        <v>0.51210546493530273</v>
      </c>
      <c r="J87" s="7" t="str">
        <f>IF(data!T87 &gt; 0,data!T87,"")</f>
        <v/>
      </c>
      <c r="K87" s="31">
        <f>data!L87</f>
        <v>5.4278960227966309</v>
      </c>
      <c r="L87" s="7">
        <f>data!M87</f>
        <v>0.606376051902771</v>
      </c>
      <c r="M87" s="7">
        <f>data!N87</f>
        <v>1.6370050609111789E-2</v>
      </c>
      <c r="N87" s="32">
        <f>data!O87</f>
        <v>0.84383594989776611</v>
      </c>
      <c r="O87" s="31">
        <f>data!P87</f>
        <v>5.3288335800170898</v>
      </c>
      <c r="P87" s="7">
        <f>data!Q87</f>
        <v>0.86044901609420776</v>
      </c>
      <c r="Q87" s="7">
        <f>data!R87</f>
        <v>3.1317368149757392E-2</v>
      </c>
      <c r="R87" s="32">
        <f>data!S87</f>
        <v>1.2998542785644529</v>
      </c>
      <c r="S87" s="7">
        <f t="shared" si="2"/>
        <v>6.3892597054087821</v>
      </c>
      <c r="T87" s="52">
        <f>data!F87</f>
        <v>1</v>
      </c>
      <c r="U87" s="34">
        <f>data!G87</f>
        <v>80</v>
      </c>
      <c r="V87" s="10" t="str">
        <f>VLOOKUP(A87,fantacalcio!A:N,4, FALSE)</f>
        <v>Ds;E</v>
      </c>
      <c r="W87" s="7">
        <f t="shared" si="3"/>
        <v>5.3650487755381766</v>
      </c>
    </row>
    <row r="88" spans="1:23" x14ac:dyDescent="0.25">
      <c r="A88" s="33" t="str">
        <f>data!A88</f>
        <v>Luperto</v>
      </c>
      <c r="B88" s="34" t="str">
        <f>data!B88</f>
        <v>D</v>
      </c>
      <c r="C88" s="10" t="str">
        <f>data!C88</f>
        <v>Empoli</v>
      </c>
      <c r="D88" s="10" t="str">
        <f>data!D88</f>
        <v>Fiorentina</v>
      </c>
      <c r="E88" s="10">
        <f>data!E88</f>
        <v>0</v>
      </c>
      <c r="F88" s="31">
        <f>data!H88</f>
        <v>5.46041900153749</v>
      </c>
      <c r="G88" s="32">
        <f>data!I88</f>
        <v>0.62171339988708496</v>
      </c>
      <c r="H88" s="31">
        <f>data!J88</f>
        <v>5.3610416943617478</v>
      </c>
      <c r="I88" s="32">
        <f>data!K88</f>
        <v>0.70076203346252441</v>
      </c>
      <c r="J88" s="7" t="str">
        <f>IF(data!T88 &gt; 0,data!T88,"")</f>
        <v/>
      </c>
      <c r="K88" s="31">
        <f>data!L88</f>
        <v>5.5357723236083984</v>
      </c>
      <c r="L88" s="7">
        <f>data!M88</f>
        <v>0.73283624649047852</v>
      </c>
      <c r="M88" s="7">
        <f>data!N88</f>
        <v>-7.5379766523838043E-2</v>
      </c>
      <c r="N88" s="32">
        <f>data!O88</f>
        <v>0.79951196908950806</v>
      </c>
      <c r="O88" s="31">
        <f>data!P88</f>
        <v>5.320864200592041</v>
      </c>
      <c r="P88" s="7">
        <f>data!Q88</f>
        <v>1.1803504228591919</v>
      </c>
      <c r="Q88" s="7">
        <f>data!R88</f>
        <v>2.518153190612793E-2</v>
      </c>
      <c r="R88" s="32">
        <f>data!S88</f>
        <v>1.2998616695404051</v>
      </c>
      <c r="S88" s="7">
        <f t="shared" si="2"/>
        <v>6.7625657612867967</v>
      </c>
      <c r="T88" s="52">
        <f>data!F88</f>
        <v>1</v>
      </c>
      <c r="U88" s="34">
        <f>data!G88</f>
        <v>90</v>
      </c>
      <c r="V88" s="10" t="str">
        <f>VLOOKUP(A88,fantacalcio!A:N,4, FALSE)</f>
        <v>Dc</v>
      </c>
      <c r="W88" s="7">
        <f t="shared" si="3"/>
        <v>5.3610416943617478</v>
      </c>
    </row>
    <row r="89" spans="1:23" x14ac:dyDescent="0.25">
      <c r="A89" s="33" t="str">
        <f>data!A89</f>
        <v>Bereszynski</v>
      </c>
      <c r="B89" s="34" t="str">
        <f>data!B89</f>
        <v>D</v>
      </c>
      <c r="C89" s="10" t="str">
        <f>data!C89</f>
        <v>Empoli</v>
      </c>
      <c r="D89" s="10" t="str">
        <f>data!D89</f>
        <v>Fiorentina</v>
      </c>
      <c r="E89" s="10">
        <f>data!E89</f>
        <v>0</v>
      </c>
      <c r="F89" s="31">
        <f>data!H89</f>
        <v>5.4370127675715736</v>
      </c>
      <c r="G89" s="32">
        <f>data!I89</f>
        <v>0.55713033676147461</v>
      </c>
      <c r="H89" s="31">
        <f>data!J89</f>
        <v>5.3588536941036811</v>
      </c>
      <c r="I89" s="32">
        <f>data!K89</f>
        <v>0.57852768898010254</v>
      </c>
      <c r="J89" s="7" t="str">
        <f>IF(data!T89 &gt; 0,data!T89,"")</f>
        <v/>
      </c>
      <c r="K89" s="31">
        <f>data!L89</f>
        <v>5.4541988372802734</v>
      </c>
      <c r="L89" s="7">
        <f>data!M89</f>
        <v>0.65089744329452515</v>
      </c>
      <c r="M89" s="7">
        <f>data!N89</f>
        <v>-1.938483864068985E-2</v>
      </c>
      <c r="N89" s="32">
        <f>data!O89</f>
        <v>0.82765865325927734</v>
      </c>
      <c r="O89" s="31">
        <f>data!P89</f>
        <v>5.3248734474182129</v>
      </c>
      <c r="P89" s="7">
        <f>data!Q89</f>
        <v>0.97402769327163696</v>
      </c>
      <c r="Q89" s="7">
        <f>data!R89</f>
        <v>2.595134079456329E-2</v>
      </c>
      <c r="R89" s="32">
        <f>data!S89</f>
        <v>1.299856424331665</v>
      </c>
      <c r="S89" s="7">
        <f t="shared" si="2"/>
        <v>6.5159090720638861</v>
      </c>
      <c r="T89" s="52">
        <f>data!F89</f>
        <v>0</v>
      </c>
      <c r="U89" s="34">
        <f>data!G89</f>
        <v>20</v>
      </c>
      <c r="V89" s="10" t="str">
        <f>VLOOKUP(A89,fantacalcio!A:N,4, FALSE)</f>
        <v>Dd;E</v>
      </c>
      <c r="W89" s="7">
        <f t="shared" si="3"/>
        <v>4.8588536941036811</v>
      </c>
    </row>
    <row r="90" spans="1:23" x14ac:dyDescent="0.25">
      <c r="A90" s="33" t="str">
        <f>data!A90</f>
        <v>Pezzella Giu.</v>
      </c>
      <c r="B90" s="34" t="str">
        <f>data!B90</f>
        <v>D</v>
      </c>
      <c r="C90" s="10" t="str">
        <f>data!C90</f>
        <v>Empoli</v>
      </c>
      <c r="D90" s="10" t="str">
        <f>data!D90</f>
        <v>Fiorentina</v>
      </c>
      <c r="E90" s="10">
        <f>data!E90</f>
        <v>0</v>
      </c>
      <c r="F90" s="31">
        <f>data!H90</f>
        <v>5.4384976683114656</v>
      </c>
      <c r="G90" s="32">
        <f>data!I90</f>
        <v>0.53239202499389648</v>
      </c>
      <c r="H90" s="31">
        <f>data!J90</f>
        <v>5.3577572221543868</v>
      </c>
      <c r="I90" s="32">
        <f>data!K90</f>
        <v>0.53305602073669434</v>
      </c>
      <c r="J90" s="7" t="str">
        <f>IF(data!T90 &gt; 0,data!T90,"")</f>
        <v/>
      </c>
      <c r="K90" s="31">
        <f>data!L90</f>
        <v>5.4354672431945801</v>
      </c>
      <c r="L90" s="7">
        <f>data!M90</f>
        <v>0.61887055635452271</v>
      </c>
      <c r="M90" s="7">
        <f>data!N90</f>
        <v>3.5960674285888672E-3</v>
      </c>
      <c r="N90" s="32">
        <f>data!O90</f>
        <v>0.83532524108886719</v>
      </c>
      <c r="O90" s="31">
        <f>data!P90</f>
        <v>5.3289041519165039</v>
      </c>
      <c r="P90" s="7">
        <f>data!Q90</f>
        <v>0.89814317226409912</v>
      </c>
      <c r="Q90" s="7">
        <f>data!R90</f>
        <v>2.3904696106910709E-2</v>
      </c>
      <c r="R90" s="32">
        <f>data!S90</f>
        <v>1.299854516983032</v>
      </c>
      <c r="S90" s="7">
        <f t="shared" si="2"/>
        <v>6.4238692636277754</v>
      </c>
      <c r="T90" s="52">
        <f>data!F90</f>
        <v>0</v>
      </c>
      <c r="U90" s="34">
        <f>data!G90</f>
        <v>0</v>
      </c>
      <c r="V90" s="10" t="str">
        <f>VLOOKUP(A90,fantacalcio!A:N,4, FALSE)</f>
        <v>Ds;E</v>
      </c>
      <c r="W90" s="7">
        <f t="shared" si="3"/>
        <v>3.6577572221543866</v>
      </c>
    </row>
    <row r="91" spans="1:23" x14ac:dyDescent="0.25">
      <c r="A91" s="33" t="str">
        <f>data!A91</f>
        <v>Tonelli</v>
      </c>
      <c r="B91" s="34" t="str">
        <f>data!B91</f>
        <v>D</v>
      </c>
      <c r="C91" s="10" t="str">
        <f>data!C91</f>
        <v>Empoli</v>
      </c>
      <c r="D91" s="10" t="str">
        <f>data!D91</f>
        <v>Fiorentina</v>
      </c>
      <c r="E91" s="10">
        <f>data!E91</f>
        <v>0</v>
      </c>
      <c r="F91" s="31">
        <f>data!H91</f>
        <v>5.4460197695766537</v>
      </c>
      <c r="G91" s="32">
        <f>data!I91</f>
        <v>0.55176734924316406</v>
      </c>
      <c r="H91" s="31">
        <f>data!J91</f>
        <v>5.3510394322881822</v>
      </c>
      <c r="I91" s="32">
        <f>data!K91</f>
        <v>0.56581616401672363</v>
      </c>
      <c r="J91" s="7" t="str">
        <f>IF(data!T91 &gt; 0,data!T91,"")</f>
        <v/>
      </c>
      <c r="K91" s="31">
        <f>data!L91</f>
        <v>5.461115837097168</v>
      </c>
      <c r="L91" s="7">
        <f>data!M91</f>
        <v>0.64408975839614868</v>
      </c>
      <c r="M91" s="7">
        <f>data!N91</f>
        <v>-1.7205975949764252E-2</v>
      </c>
      <c r="N91" s="32">
        <f>data!O91</f>
        <v>0.8247140645980835</v>
      </c>
      <c r="O91" s="31">
        <f>data!P91</f>
        <v>5.3283886909484863</v>
      </c>
      <c r="P91" s="7">
        <f>data!Q91</f>
        <v>0.95552617311477661</v>
      </c>
      <c r="Q91" s="7">
        <f>data!R91</f>
        <v>1.7633676528930661E-2</v>
      </c>
      <c r="R91" s="32">
        <f>data!S91</f>
        <v>1.2998547554016111</v>
      </c>
      <c r="S91" s="7">
        <f t="shared" si="2"/>
        <v>6.4826717603216295</v>
      </c>
      <c r="T91" s="52">
        <f>data!F91</f>
        <v>0</v>
      </c>
      <c r="U91" s="34">
        <f>data!G91</f>
        <v>0</v>
      </c>
      <c r="V91" s="10" t="str">
        <f>VLOOKUP(A91,fantacalcio!A:N,4, FALSE)</f>
        <v>Dc</v>
      </c>
      <c r="W91" s="7">
        <f t="shared" si="3"/>
        <v>3.6510394322881821</v>
      </c>
    </row>
    <row r="92" spans="1:23" x14ac:dyDescent="0.25">
      <c r="A92" s="33" t="str">
        <f>data!A92</f>
        <v>Maldini</v>
      </c>
      <c r="B92" s="34" t="str">
        <f>data!B92</f>
        <v>C</v>
      </c>
      <c r="C92" s="10" t="str">
        <f>data!C92</f>
        <v>Empoli</v>
      </c>
      <c r="D92" s="10" t="str">
        <f>data!D92</f>
        <v>Fiorentina</v>
      </c>
      <c r="E92" s="10">
        <f>data!E92</f>
        <v>0</v>
      </c>
      <c r="F92" s="31">
        <f>data!H92</f>
        <v>5.788404598006351</v>
      </c>
      <c r="G92" s="32">
        <f>data!I92</f>
        <v>0.46538281440734858</v>
      </c>
      <c r="H92" s="31">
        <f>data!J92</f>
        <v>5.9957801091879164</v>
      </c>
      <c r="I92" s="32">
        <f>data!K92</f>
        <v>0.60175418853759766</v>
      </c>
      <c r="J92" s="7" t="str">
        <f>IF(data!T92 &gt; 0,data!T92,"")</f>
        <v/>
      </c>
      <c r="K92" s="31">
        <f>data!L92</f>
        <v>5.5867047309875488</v>
      </c>
      <c r="L92" s="7">
        <f>data!M92</f>
        <v>0.48497194051742548</v>
      </c>
      <c r="M92" s="7">
        <f>data!N92</f>
        <v>0.30227771401405329</v>
      </c>
      <c r="N92" s="32">
        <f>data!O92</f>
        <v>0.86953216791152954</v>
      </c>
      <c r="O92" s="31">
        <f>data!P92</f>
        <v>5.4982271194458008</v>
      </c>
      <c r="P92" s="7">
        <f>data!Q92</f>
        <v>0.76003187894821167</v>
      </c>
      <c r="Q92" s="7">
        <f>data!R92</f>
        <v>0.4594530463218689</v>
      </c>
      <c r="R92" s="32">
        <f>data!S92</f>
        <v>1.299906730651855</v>
      </c>
      <c r="S92" s="7">
        <f t="shared" si="2"/>
        <v>7.1992884862631117</v>
      </c>
      <c r="T92" s="52">
        <f>data!F92</f>
        <v>0</v>
      </c>
      <c r="U92" s="34">
        <f>data!G92</f>
        <v>0</v>
      </c>
      <c r="V92" s="10" t="str">
        <f>VLOOKUP(A92,fantacalcio!A:N,4, FALSE)</f>
        <v>T;A</v>
      </c>
      <c r="W92" s="7">
        <f t="shared" si="3"/>
        <v>4.2957801091879162</v>
      </c>
    </row>
    <row r="93" spans="1:23" x14ac:dyDescent="0.25">
      <c r="A93" s="33" t="str">
        <f>data!A93</f>
        <v>Baldanzi</v>
      </c>
      <c r="B93" s="34" t="str">
        <f>data!B93</f>
        <v>C</v>
      </c>
      <c r="C93" s="10" t="str">
        <f>data!C93</f>
        <v>Empoli</v>
      </c>
      <c r="D93" s="10" t="str">
        <f>data!D93</f>
        <v>Fiorentina</v>
      </c>
      <c r="E93" s="10">
        <f>data!E93</f>
        <v>0</v>
      </c>
      <c r="F93" s="31">
        <f>data!H93</f>
        <v>5.6975651828878</v>
      </c>
      <c r="G93" s="32">
        <f>data!I93</f>
        <v>0.54892897605895996</v>
      </c>
      <c r="H93" s="31">
        <f>data!J93</f>
        <v>5.8408353781983138</v>
      </c>
      <c r="I93" s="32">
        <f>data!K93</f>
        <v>0.61350321769714355</v>
      </c>
      <c r="J93" s="7" t="str">
        <f>IF(data!T93 &gt; 0,data!T93,"")</f>
        <v/>
      </c>
      <c r="K93" s="31">
        <f>data!L93</f>
        <v>5.4161548614501953</v>
      </c>
      <c r="L93" s="7">
        <f>data!M93</f>
        <v>0.56532120704650879</v>
      </c>
      <c r="M93" s="7">
        <f>data!N93</f>
        <v>0.36015862226486212</v>
      </c>
      <c r="N93" s="32">
        <f>data!O93</f>
        <v>0.78373932838439941</v>
      </c>
      <c r="O93" s="31">
        <f>data!P93</f>
        <v>5.3750967979431152</v>
      </c>
      <c r="P93" s="7">
        <f>data!Q93</f>
        <v>0.81065106391906738</v>
      </c>
      <c r="Q93" s="7">
        <f>data!R93</f>
        <v>0.40819633007049561</v>
      </c>
      <c r="R93" s="32">
        <f>data!S93</f>
        <v>1.299902200698853</v>
      </c>
      <c r="S93" s="7">
        <f t="shared" si="2"/>
        <v>7.0678418135926009</v>
      </c>
      <c r="T93" s="52">
        <f>data!F93</f>
        <v>1</v>
      </c>
      <c r="U93" s="34">
        <f>data!G93</f>
        <v>90</v>
      </c>
      <c r="V93" s="10" t="str">
        <f>VLOOKUP(A93,fantacalcio!A:N,4, FALSE)</f>
        <v>T;A</v>
      </c>
      <c r="W93" s="7">
        <f t="shared" si="3"/>
        <v>5.8408353781983138</v>
      </c>
    </row>
    <row r="94" spans="1:23" x14ac:dyDescent="0.25">
      <c r="A94" s="33" t="str">
        <f>data!A94</f>
        <v>Ranocchia F.</v>
      </c>
      <c r="B94" s="34" t="str">
        <f>data!B94</f>
        <v>C</v>
      </c>
      <c r="C94" s="10" t="str">
        <f>data!C94</f>
        <v>Empoli</v>
      </c>
      <c r="D94" s="10" t="str">
        <f>data!D94</f>
        <v>Fiorentina</v>
      </c>
      <c r="E94" s="10">
        <f>data!E94</f>
        <v>0</v>
      </c>
      <c r="F94" s="31">
        <f>data!H94</f>
        <v>5.7191878748908609</v>
      </c>
      <c r="G94" s="32">
        <f>data!I94</f>
        <v>0.38544082641601563</v>
      </c>
      <c r="H94" s="31">
        <f>data!J94</f>
        <v>5.8237850938861726</v>
      </c>
      <c r="I94" s="32">
        <f>data!K94</f>
        <v>0.43467903137207031</v>
      </c>
      <c r="J94" s="7" t="str">
        <f>IF(data!T94 &gt; 0,data!T94,"")</f>
        <v/>
      </c>
      <c r="K94" s="31">
        <f>data!L94</f>
        <v>5.5906181335449219</v>
      </c>
      <c r="L94" s="7">
        <f>data!M94</f>
        <v>0.41256824135780329</v>
      </c>
      <c r="M94" s="7">
        <f>data!N94</f>
        <v>0.2279459536075592</v>
      </c>
      <c r="N94" s="32">
        <f>data!O94</f>
        <v>0.9574662446975708</v>
      </c>
      <c r="O94" s="31">
        <f>data!P94</f>
        <v>5.5330004692077637</v>
      </c>
      <c r="P94" s="7">
        <f>data!Q94</f>
        <v>0.60454672574996948</v>
      </c>
      <c r="Q94" s="7">
        <f>data!R94</f>
        <v>0.34620413184165949</v>
      </c>
      <c r="R94" s="32">
        <f>data!S94</f>
        <v>1.2998912334442141</v>
      </c>
      <c r="S94" s="7">
        <f t="shared" si="2"/>
        <v>6.6931431566303132</v>
      </c>
      <c r="T94" s="52">
        <f>data!F94</f>
        <v>0</v>
      </c>
      <c r="U94" s="34">
        <f>data!G94</f>
        <v>50</v>
      </c>
      <c r="V94" s="10" t="str">
        <f>VLOOKUP(A94,fantacalcio!A:N,4, FALSE)</f>
        <v>C</v>
      </c>
      <c r="W94" s="7">
        <f t="shared" si="3"/>
        <v>5.6237850938861724</v>
      </c>
    </row>
    <row r="95" spans="1:23" x14ac:dyDescent="0.25">
      <c r="A95" s="33" t="str">
        <f>data!A95</f>
        <v>Marin</v>
      </c>
      <c r="B95" s="34" t="str">
        <f>data!B95</f>
        <v>C</v>
      </c>
      <c r="C95" s="10" t="str">
        <f>data!C95</f>
        <v>Empoli</v>
      </c>
      <c r="D95" s="10" t="str">
        <f>data!D95</f>
        <v>Fiorentina</v>
      </c>
      <c r="E95" s="10">
        <f>data!E95</f>
        <v>0</v>
      </c>
      <c r="F95" s="31">
        <f>data!H95</f>
        <v>5.7045947517287416</v>
      </c>
      <c r="G95" s="32">
        <f>data!I95</f>
        <v>0.43844246864318848</v>
      </c>
      <c r="H95" s="31">
        <f>data!J95</f>
        <v>5.7234732231961569</v>
      </c>
      <c r="I95" s="32">
        <f>data!K95</f>
        <v>0.50204634666442871</v>
      </c>
      <c r="J95" s="7" t="str">
        <f>IF(data!T95 &gt; 0,data!T95,"")</f>
        <v/>
      </c>
      <c r="K95" s="31">
        <f>data!L95</f>
        <v>5.646233081817627</v>
      </c>
      <c r="L95" s="7">
        <f>data!M95</f>
        <v>0.49936944246292109</v>
      </c>
      <c r="M95" s="7">
        <f>data!N95</f>
        <v>8.5951261222362518E-2</v>
      </c>
      <c r="N95" s="32">
        <f>data!O95</f>
        <v>0.9112284779548645</v>
      </c>
      <c r="O95" s="31">
        <f>data!P95</f>
        <v>5.5305962562561044</v>
      </c>
      <c r="P95" s="7">
        <f>data!Q95</f>
        <v>0.78350454568862915</v>
      </c>
      <c r="Q95" s="7">
        <f>data!R95</f>
        <v>0.18153813481330869</v>
      </c>
      <c r="R95" s="32">
        <f>data!S95</f>
        <v>1.299873828887939</v>
      </c>
      <c r="S95" s="7">
        <f t="shared" si="2"/>
        <v>6.7275659165250143</v>
      </c>
      <c r="T95" s="52">
        <f>data!F95</f>
        <v>1</v>
      </c>
      <c r="U95" s="34">
        <f>data!G95</f>
        <v>80</v>
      </c>
      <c r="V95" s="10" t="str">
        <f>VLOOKUP(A95,fantacalcio!A:N,4, FALSE)</f>
        <v>M;C</v>
      </c>
      <c r="W95" s="7">
        <f t="shared" si="3"/>
        <v>5.7234732231961569</v>
      </c>
    </row>
    <row r="96" spans="1:23" x14ac:dyDescent="0.25">
      <c r="A96" s="33" t="str">
        <f>data!A96</f>
        <v>Kovalenko</v>
      </c>
      <c r="B96" s="34" t="str">
        <f>data!B96</f>
        <v>C</v>
      </c>
      <c r="C96" s="10" t="str">
        <f>data!C96</f>
        <v>Empoli</v>
      </c>
      <c r="D96" s="10" t="str">
        <f>data!D96</f>
        <v>Fiorentina</v>
      </c>
      <c r="E96" s="10">
        <f>data!E96</f>
        <v>0</v>
      </c>
      <c r="F96" s="31">
        <f>data!H96</f>
        <v>5.6506187167073314</v>
      </c>
      <c r="G96" s="32">
        <f>data!I96</f>
        <v>0.46301031112670898</v>
      </c>
      <c r="H96" s="31">
        <f>data!J96</f>
        <v>5.6476015334104437</v>
      </c>
      <c r="I96" s="32">
        <f>data!K96</f>
        <v>0.48117303848266602</v>
      </c>
      <c r="J96" s="7" t="str">
        <f>IF(data!T96 &gt; 0,data!T96,"")</f>
        <v/>
      </c>
      <c r="K96" s="31">
        <f>data!L96</f>
        <v>5.5261926651000977</v>
      </c>
      <c r="L96" s="7">
        <f>data!M96</f>
        <v>0.50860589742660522</v>
      </c>
      <c r="M96" s="7">
        <f>data!N96</f>
        <v>0.17917406558990481</v>
      </c>
      <c r="N96" s="32">
        <f>data!O96</f>
        <v>0.8790055513381958</v>
      </c>
      <c r="O96" s="31">
        <f>data!P96</f>
        <v>5.4347987174987793</v>
      </c>
      <c r="P96" s="7">
        <f>data!Q96</f>
        <v>0.73681461811065674</v>
      </c>
      <c r="Q96" s="7">
        <f>data!R96</f>
        <v>0.21226319670677191</v>
      </c>
      <c r="R96" s="32">
        <f>data!S96</f>
        <v>1.29987645149231</v>
      </c>
      <c r="S96" s="7">
        <f t="shared" si="2"/>
        <v>6.6099476103757757</v>
      </c>
      <c r="T96" s="52">
        <f>data!F96</f>
        <v>0</v>
      </c>
      <c r="U96" s="34">
        <f>data!G96</f>
        <v>40</v>
      </c>
      <c r="V96" s="10" t="str">
        <f>VLOOKUP(A96,fantacalcio!A:N,4, FALSE)</f>
        <v>C;T</v>
      </c>
      <c r="W96" s="7">
        <f t="shared" si="3"/>
        <v>5.3476015334104439</v>
      </c>
    </row>
    <row r="97" spans="1:23" x14ac:dyDescent="0.25">
      <c r="A97" s="33" t="str">
        <f>data!A97</f>
        <v>Belardinelli</v>
      </c>
      <c r="B97" s="34" t="str">
        <f>data!B97</f>
        <v>C</v>
      </c>
      <c r="C97" s="10" t="str">
        <f>data!C97</f>
        <v>Empoli</v>
      </c>
      <c r="D97" s="10" t="str">
        <f>data!D97</f>
        <v>Fiorentina</v>
      </c>
      <c r="E97" s="10">
        <f>data!E97</f>
        <v>0</v>
      </c>
      <c r="F97" s="31">
        <f>data!H97</f>
        <v>5.594826411044207</v>
      </c>
      <c r="G97" s="32">
        <f>data!I97</f>
        <v>0.55397820472717285</v>
      </c>
      <c r="H97" s="31">
        <f>data!J97</f>
        <v>5.5454936149393728</v>
      </c>
      <c r="I97" s="32">
        <f>data!K97</f>
        <v>0.60601687431335449</v>
      </c>
      <c r="J97" s="7" t="str">
        <f>IF(data!T97 &gt; 0,data!T97,"")</f>
        <v/>
      </c>
      <c r="K97" s="31">
        <f>data!L97</f>
        <v>5.5845189094543457</v>
      </c>
      <c r="L97" s="7">
        <f>data!M97</f>
        <v>0.64262223243713379</v>
      </c>
      <c r="M97" s="7">
        <f>data!N97</f>
        <v>1.1779554188251501E-2</v>
      </c>
      <c r="N97" s="32">
        <f>data!O97</f>
        <v>0.83623194694519043</v>
      </c>
      <c r="O97" s="31">
        <f>data!P97</f>
        <v>5.3966155052185059</v>
      </c>
      <c r="P97" s="7">
        <f>data!Q97</f>
        <v>0.9824262261390686</v>
      </c>
      <c r="Q97" s="7">
        <f>data!R97</f>
        <v>0.1123918890953064</v>
      </c>
      <c r="R97" s="32">
        <f>data!S97</f>
        <v>1.2998671531677251</v>
      </c>
      <c r="S97" s="7">
        <f t="shared" si="2"/>
        <v>6.7575273635660817</v>
      </c>
      <c r="T97" s="52">
        <f>data!F97</f>
        <v>0</v>
      </c>
      <c r="U97" s="34">
        <f>data!G97</f>
        <v>0</v>
      </c>
      <c r="V97" s="10" t="str">
        <f>VLOOKUP(A97,fantacalcio!A:N,4, FALSE)</f>
        <v>M;C</v>
      </c>
      <c r="W97" s="7">
        <f t="shared" si="3"/>
        <v>3.8454936149393726</v>
      </c>
    </row>
    <row r="98" spans="1:23" x14ac:dyDescent="0.25">
      <c r="A98" s="33" t="str">
        <f>data!A98</f>
        <v>Fazzini</v>
      </c>
      <c r="B98" s="34" t="str">
        <f>data!B98</f>
        <v>C</v>
      </c>
      <c r="C98" s="10" t="str">
        <f>data!C98</f>
        <v>Empoli</v>
      </c>
      <c r="D98" s="10" t="str">
        <f>data!D98</f>
        <v>Fiorentina</v>
      </c>
      <c r="E98" s="10">
        <f>data!E98</f>
        <v>0</v>
      </c>
      <c r="F98" s="31">
        <f>data!H98</f>
        <v>5.527902105438681</v>
      </c>
      <c r="G98" s="32">
        <f>data!I98</f>
        <v>0.44444012641906738</v>
      </c>
      <c r="H98" s="31">
        <f>data!J98</f>
        <v>5.4938784227024327</v>
      </c>
      <c r="I98" s="32">
        <f>data!K98</f>
        <v>0.41161298751831049</v>
      </c>
      <c r="J98" s="7" t="str">
        <f>IF(data!T98 &gt; 0,data!T98,"")</f>
        <v/>
      </c>
      <c r="K98" s="31">
        <f>data!L98</f>
        <v>5.4108705520629883</v>
      </c>
      <c r="L98" s="7">
        <f>data!M98</f>
        <v>0.48871415853500372</v>
      </c>
      <c r="M98" s="7">
        <f>data!N98</f>
        <v>0.17548596858978269</v>
      </c>
      <c r="N98" s="32">
        <f>data!O98</f>
        <v>0.89650195837020874</v>
      </c>
      <c r="O98" s="31">
        <f>data!P98</f>
        <v>5.3693175315856934</v>
      </c>
      <c r="P98" s="7">
        <f>data!Q98</f>
        <v>0.65767282247543335</v>
      </c>
      <c r="Q98" s="7">
        <f>data!R98</f>
        <v>0.14019185304641721</v>
      </c>
      <c r="R98" s="32">
        <f>data!S98</f>
        <v>1.299864768981934</v>
      </c>
      <c r="S98" s="7">
        <f t="shared" si="2"/>
        <v>6.3171043977390537</v>
      </c>
      <c r="T98" s="52">
        <f>data!F98</f>
        <v>0</v>
      </c>
      <c r="U98" s="34">
        <f>data!G98</f>
        <v>60</v>
      </c>
      <c r="V98" s="10" t="str">
        <f>VLOOKUP(A98,fantacalcio!A:N,4, FALSE)</f>
        <v>C;T</v>
      </c>
      <c r="W98" s="7">
        <f t="shared" si="3"/>
        <v>5.393878422702433</v>
      </c>
    </row>
    <row r="99" spans="1:23" x14ac:dyDescent="0.25">
      <c r="A99" s="33" t="str">
        <f>data!A99</f>
        <v>Gyasi</v>
      </c>
      <c r="B99" s="34" t="str">
        <f>data!B99</f>
        <v>C</v>
      </c>
      <c r="C99" s="10" t="str">
        <f>data!C99</f>
        <v>Empoli</v>
      </c>
      <c r="D99" s="10" t="str">
        <f>data!D99</f>
        <v>Fiorentina</v>
      </c>
      <c r="E99" s="10">
        <f>data!E99</f>
        <v>0</v>
      </c>
      <c r="F99" s="31">
        <f>data!H99</f>
        <v>5.500949936082546</v>
      </c>
      <c r="G99" s="32">
        <f>data!I99</f>
        <v>0.47165346145629877</v>
      </c>
      <c r="H99" s="31">
        <f>data!J99</f>
        <v>5.4598192257512199</v>
      </c>
      <c r="I99" s="32">
        <f>data!K99</f>
        <v>0.43093752861022949</v>
      </c>
      <c r="J99" s="7" t="str">
        <f>IF(data!T99 &gt; 0,data!T99,"")</f>
        <v/>
      </c>
      <c r="K99" s="31">
        <f>data!L99</f>
        <v>5.3742074966430664</v>
      </c>
      <c r="L99" s="7">
        <f>data!M99</f>
        <v>0.51821553707122803</v>
      </c>
      <c r="M99" s="7">
        <f>data!N99</f>
        <v>0.17909768223762509</v>
      </c>
      <c r="N99" s="32">
        <f>data!O99</f>
        <v>0.87214815616607666</v>
      </c>
      <c r="O99" s="31">
        <f>data!P99</f>
        <v>5.3372149467468262</v>
      </c>
      <c r="P99" s="7">
        <f>data!Q99</f>
        <v>0.69184356927871704</v>
      </c>
      <c r="Q99" s="7">
        <f>data!R99</f>
        <v>0.1312636733055115</v>
      </c>
      <c r="R99" s="32">
        <f>data!S99</f>
        <v>1.299863815307617</v>
      </c>
      <c r="S99" s="7">
        <f t="shared" si="2"/>
        <v>6.3216942829716789</v>
      </c>
      <c r="T99" s="52">
        <f>data!F99</f>
        <v>0</v>
      </c>
      <c r="U99" s="34">
        <f>data!G99</f>
        <v>55</v>
      </c>
      <c r="V99" s="10" t="str">
        <f>VLOOKUP(A99,fantacalcio!A:N,4, FALSE)</f>
        <v>W;A</v>
      </c>
      <c r="W99" s="7">
        <f t="shared" si="3"/>
        <v>5.3098192257512196</v>
      </c>
    </row>
    <row r="100" spans="1:23" x14ac:dyDescent="0.25">
      <c r="A100" s="33" t="str">
        <f>data!A100</f>
        <v>Grassi</v>
      </c>
      <c r="B100" s="34" t="str">
        <f>data!B100</f>
        <v>C</v>
      </c>
      <c r="C100" s="10" t="str">
        <f>data!C100</f>
        <v>Empoli</v>
      </c>
      <c r="D100" s="10" t="str">
        <f>data!D100</f>
        <v>Fiorentina</v>
      </c>
      <c r="E100" s="10">
        <f>data!E100</f>
        <v>0</v>
      </c>
      <c r="F100" s="31">
        <f>data!H100</f>
        <v>5.5408659833770937</v>
      </c>
      <c r="G100" s="32">
        <f>data!I100</f>
        <v>0.52952098846435547</v>
      </c>
      <c r="H100" s="31">
        <f>data!J100</f>
        <v>5.4534321447772633</v>
      </c>
      <c r="I100" s="32">
        <f>data!K100</f>
        <v>0.5489037036895752</v>
      </c>
      <c r="J100" s="7" t="str">
        <f>IF(data!T100 &gt; 0,data!T100,"")</f>
        <v/>
      </c>
      <c r="K100" s="31">
        <f>data!L100</f>
        <v>5.5205130577087402</v>
      </c>
      <c r="L100" s="7">
        <f>data!M100</f>
        <v>0.61234056949615479</v>
      </c>
      <c r="M100" s="7">
        <f>data!N100</f>
        <v>2.4411521852016449E-2</v>
      </c>
      <c r="N100" s="32">
        <f>data!O100</f>
        <v>0.84007477760314941</v>
      </c>
      <c r="O100" s="31">
        <f>data!P100</f>
        <v>5.374549388885498</v>
      </c>
      <c r="P100" s="7">
        <f>data!Q100</f>
        <v>0.90996378660202026</v>
      </c>
      <c r="Q100" s="7">
        <f>data!R100</f>
        <v>6.4445942640304565E-2</v>
      </c>
      <c r="R100" s="32">
        <f>data!S100</f>
        <v>1.2998601198196409</v>
      </c>
      <c r="S100" s="7">
        <f t="shared" si="2"/>
        <v>6.5512395521564137</v>
      </c>
      <c r="T100" s="52">
        <f>data!F100</f>
        <v>1</v>
      </c>
      <c r="U100" s="34">
        <f>data!G100</f>
        <v>80</v>
      </c>
      <c r="V100" s="10" t="str">
        <f>VLOOKUP(A100,fantacalcio!A:N,4, FALSE)</f>
        <v>M</v>
      </c>
      <c r="W100" s="7">
        <f t="shared" si="3"/>
        <v>5.4534321447772633</v>
      </c>
    </row>
    <row r="101" spans="1:23" x14ac:dyDescent="0.25">
      <c r="A101" s="33" t="str">
        <f>data!A101</f>
        <v>Maleh</v>
      </c>
      <c r="B101" s="34" t="str">
        <f>data!B101</f>
        <v>C</v>
      </c>
      <c r="C101" s="10" t="str">
        <f>data!C101</f>
        <v>Empoli</v>
      </c>
      <c r="D101" s="10" t="str">
        <f>data!D101</f>
        <v>Fiorentina</v>
      </c>
      <c r="E101" s="10">
        <f>data!E101</f>
        <v>0</v>
      </c>
      <c r="F101" s="31">
        <f>data!H101</f>
        <v>5.4592833968777859</v>
      </c>
      <c r="G101" s="32">
        <f>data!I101</f>
        <v>0.58586430549621582</v>
      </c>
      <c r="H101" s="31">
        <f>data!J101</f>
        <v>5.3861561713999002</v>
      </c>
      <c r="I101" s="32">
        <f>data!K101</f>
        <v>0.64298319816589355</v>
      </c>
      <c r="J101" s="7" t="str">
        <f>IF(data!T101 &gt; 0,data!T101,"")</f>
        <v/>
      </c>
      <c r="K101" s="31">
        <f>data!L101</f>
        <v>5.5420742034912109</v>
      </c>
      <c r="L101" s="7">
        <f>data!M101</f>
        <v>0.69501972198486328</v>
      </c>
      <c r="M101" s="7">
        <f>data!N101</f>
        <v>-8.7386436760425568E-2</v>
      </c>
      <c r="N101" s="32">
        <f>data!O101</f>
        <v>0.8292156457901001</v>
      </c>
      <c r="O101" s="31">
        <f>data!P101</f>
        <v>5.3523893356323242</v>
      </c>
      <c r="P101" s="7">
        <f>data!Q101</f>
        <v>1.0837205648422239</v>
      </c>
      <c r="Q101" s="7">
        <f>data!R101</f>
        <v>2.3140102624893188E-2</v>
      </c>
      <c r="R101" s="32">
        <f>data!S101</f>
        <v>1.299858570098877</v>
      </c>
      <c r="S101" s="7">
        <f t="shared" si="2"/>
        <v>6.6721225677316873</v>
      </c>
      <c r="T101" s="52">
        <f>data!F101</f>
        <v>1</v>
      </c>
      <c r="U101" s="34">
        <f>data!G101</f>
        <v>90</v>
      </c>
      <c r="V101" s="10" t="str">
        <f>VLOOKUP(A101,fantacalcio!A:N,4, FALSE)</f>
        <v>C</v>
      </c>
      <c r="W101" s="7">
        <f t="shared" si="3"/>
        <v>5.3861561713999002</v>
      </c>
    </row>
    <row r="102" spans="1:23" x14ac:dyDescent="0.25">
      <c r="A102" s="33" t="str">
        <f>data!A102</f>
        <v>Cambiaghi</v>
      </c>
      <c r="B102" s="34" t="str">
        <f>data!B102</f>
        <v>A</v>
      </c>
      <c r="C102" s="10" t="str">
        <f>data!C102</f>
        <v>Empoli</v>
      </c>
      <c r="D102" s="10" t="str">
        <f>data!D102</f>
        <v>Fiorentina</v>
      </c>
      <c r="E102" s="10">
        <f>data!E102</f>
        <v>0</v>
      </c>
      <c r="F102" s="31">
        <f>data!H102</f>
        <v>5.6864264266697448</v>
      </c>
      <c r="G102" s="32">
        <f>data!I102</f>
        <v>0.48996472358703608</v>
      </c>
      <c r="H102" s="31">
        <f>data!J102</f>
        <v>5.7710517684141296</v>
      </c>
      <c r="I102" s="32">
        <f>data!K102</f>
        <v>0.53876185417175293</v>
      </c>
      <c r="J102" s="7" t="str">
        <f>IF(data!T102 &gt; 0,data!T102,"")</f>
        <v/>
      </c>
      <c r="K102" s="31">
        <f>data!L102</f>
        <v>5.5019612312316886</v>
      </c>
      <c r="L102" s="7">
        <f>data!M102</f>
        <v>0.52192026376724243</v>
      </c>
      <c r="M102" s="7">
        <f>data!N102</f>
        <v>0.25762197375297552</v>
      </c>
      <c r="N102" s="32">
        <f>data!O102</f>
        <v>0.85108959674835205</v>
      </c>
      <c r="O102" s="31">
        <f>data!P102</f>
        <v>5.4243707656860352</v>
      </c>
      <c r="P102" s="7">
        <f>data!Q102</f>
        <v>0.75904983282089233</v>
      </c>
      <c r="Q102" s="7">
        <f>data!R102</f>
        <v>0.32975631952285772</v>
      </c>
      <c r="R102" s="32">
        <f>data!S102</f>
        <v>1.299890518188477</v>
      </c>
      <c r="S102" s="7">
        <f t="shared" si="2"/>
        <v>6.8485754767576354</v>
      </c>
      <c r="T102" s="52">
        <f>data!F102</f>
        <v>0</v>
      </c>
      <c r="U102" s="34">
        <f>data!G102</f>
        <v>60</v>
      </c>
      <c r="V102" s="10" t="str">
        <f>VLOOKUP(A102,fantacalcio!A:N,4, FALSE)</f>
        <v>A</v>
      </c>
      <c r="W102" s="7">
        <f t="shared" si="3"/>
        <v>5.6710517684141299</v>
      </c>
    </row>
    <row r="103" spans="1:23" x14ac:dyDescent="0.25">
      <c r="A103" s="33" t="str">
        <f>data!A103</f>
        <v>Shpendi S.</v>
      </c>
      <c r="B103" s="34" t="str">
        <f>data!B103</f>
        <v>A</v>
      </c>
      <c r="C103" s="10" t="str">
        <f>data!C103</f>
        <v>Empoli</v>
      </c>
      <c r="D103" s="10" t="str">
        <f>data!D103</f>
        <v>Fiorentina</v>
      </c>
      <c r="E103" s="10">
        <f>data!E103</f>
        <v>0</v>
      </c>
      <c r="F103" s="31">
        <f>data!H103</f>
        <v>5.6350591794092102</v>
      </c>
      <c r="G103" s="32">
        <f>data!I103</f>
        <v>0.33294391632080078</v>
      </c>
      <c r="H103" s="31">
        <f>data!J103</f>
        <v>5.7059161497955753</v>
      </c>
      <c r="I103" s="32">
        <f>data!K103</f>
        <v>0.35091209411621088</v>
      </c>
      <c r="J103" s="7" t="str">
        <f>IF(data!T103 &gt; 0,data!T103,"")</f>
        <v/>
      </c>
      <c r="K103" s="31">
        <f>data!L103</f>
        <v>5.5301318168640137</v>
      </c>
      <c r="L103" s="7">
        <f>data!M103</f>
        <v>0.35720634460449219</v>
      </c>
      <c r="M103" s="7">
        <f>data!N103</f>
        <v>0.21526601910591131</v>
      </c>
      <c r="N103" s="32">
        <f>data!O103</f>
        <v>1.0216014385223391</v>
      </c>
      <c r="O103" s="31">
        <f>data!P103</f>
        <v>5.5049347877502441</v>
      </c>
      <c r="P103" s="7">
        <f>data!Q103</f>
        <v>0.5108799934387207</v>
      </c>
      <c r="Q103" s="7">
        <f>data!R103</f>
        <v>0.28616681694984442</v>
      </c>
      <c r="R103" s="32">
        <f>data!S103</f>
        <v>1.299881219863892</v>
      </c>
      <c r="S103" s="7">
        <f t="shared" si="2"/>
        <v>6.4077403380279971</v>
      </c>
      <c r="T103" s="52">
        <f>data!F103</f>
        <v>0</v>
      </c>
      <c r="U103" s="34">
        <f>data!G103</f>
        <v>35</v>
      </c>
      <c r="V103" s="10" t="str">
        <f>VLOOKUP(A103,fantacalcio!A:N,4, FALSE)</f>
        <v>Pc</v>
      </c>
      <c r="W103" s="7">
        <f t="shared" si="3"/>
        <v>5.3559161497955756</v>
      </c>
    </row>
    <row r="104" spans="1:23" x14ac:dyDescent="0.25">
      <c r="A104" s="33" t="str">
        <f>data!A104</f>
        <v>Cancellieri</v>
      </c>
      <c r="B104" s="34" t="str">
        <f>data!B104</f>
        <v>A</v>
      </c>
      <c r="C104" s="10" t="str">
        <f>data!C104</f>
        <v>Empoli</v>
      </c>
      <c r="D104" s="10" t="str">
        <f>data!D104</f>
        <v>Fiorentina</v>
      </c>
      <c r="E104" s="10">
        <f>data!E104</f>
        <v>0</v>
      </c>
      <c r="F104" s="31">
        <f>data!H104</f>
        <v>5.640205123250567</v>
      </c>
      <c r="G104" s="32">
        <f>data!I104</f>
        <v>0.54252171516418457</v>
      </c>
      <c r="H104" s="31">
        <f>data!J104</f>
        <v>5.6146470140477263</v>
      </c>
      <c r="I104" s="32">
        <f>data!K104</f>
        <v>0.60618448257446289</v>
      </c>
      <c r="J104" s="7" t="str">
        <f>IF(data!T104 &gt; 0,data!T104,"")</f>
        <v/>
      </c>
      <c r="K104" s="31">
        <f>data!L104</f>
        <v>5.6013102531433114</v>
      </c>
      <c r="L104" s="7">
        <f>data!M104</f>
        <v>0.62344294786453247</v>
      </c>
      <c r="M104" s="7">
        <f>data!N104</f>
        <v>4.5807920396327972E-2</v>
      </c>
      <c r="N104" s="32">
        <f>data!O104</f>
        <v>0.83721506595611572</v>
      </c>
      <c r="O104" s="31">
        <f>data!P104</f>
        <v>5.4174399375915527</v>
      </c>
      <c r="P104" s="7">
        <f>data!Q104</f>
        <v>0.96256142854690552</v>
      </c>
      <c r="Q104" s="7">
        <f>data!R104</f>
        <v>0.15151011943817139</v>
      </c>
      <c r="R104" s="32">
        <f>data!S104</f>
        <v>1.2998695373535161</v>
      </c>
      <c r="S104" s="7">
        <f t="shared" si="2"/>
        <v>6.827015979196652</v>
      </c>
      <c r="T104" s="52">
        <f>data!F104</f>
        <v>1</v>
      </c>
      <c r="U104" s="34">
        <f>data!G104</f>
        <v>75</v>
      </c>
      <c r="V104" s="10" t="str">
        <f>VLOOKUP(A104,fantacalcio!A:N,4, FALSE)</f>
        <v>A</v>
      </c>
      <c r="W104" s="7">
        <f t="shared" si="3"/>
        <v>5.6146470140477263</v>
      </c>
    </row>
    <row r="105" spans="1:23" x14ac:dyDescent="0.25">
      <c r="A105" s="33" t="str">
        <f>data!A105</f>
        <v>Caputo</v>
      </c>
      <c r="B105" s="34" t="str">
        <f>data!B105</f>
        <v>A</v>
      </c>
      <c r="C105" s="10" t="str">
        <f>data!C105</f>
        <v>Empoli</v>
      </c>
      <c r="D105" s="10" t="str">
        <f>data!D105</f>
        <v>Fiorentina</v>
      </c>
      <c r="E105" s="10">
        <f>data!E105</f>
        <v>0</v>
      </c>
      <c r="F105" s="31">
        <f>data!H105</f>
        <v>5.513719943224717</v>
      </c>
      <c r="G105" s="32">
        <f>data!I105</f>
        <v>0.47951722145080572</v>
      </c>
      <c r="H105" s="31">
        <f>data!J105</f>
        <v>5.5972218192382757</v>
      </c>
      <c r="I105" s="32">
        <f>data!K105</f>
        <v>0.43132615089416498</v>
      </c>
      <c r="J105" s="7" t="str">
        <f>IF(data!T105 &gt; 0,data!T105,"")</f>
        <v/>
      </c>
      <c r="K105" s="31">
        <f>data!L105</f>
        <v>5.2832622528076172</v>
      </c>
      <c r="L105" s="7">
        <f>data!M105</f>
        <v>0.49302995204925543</v>
      </c>
      <c r="M105" s="7">
        <f>data!N105</f>
        <v>0.33873888850212103</v>
      </c>
      <c r="N105" s="32">
        <f>data!O105</f>
        <v>0.8467828631401062</v>
      </c>
      <c r="O105" s="31">
        <f>data!P105</f>
        <v>5.3261394500732422</v>
      </c>
      <c r="P105" s="7">
        <f>data!Q105</f>
        <v>0.61214810609817505</v>
      </c>
      <c r="Q105" s="7">
        <f>data!R105</f>
        <v>0.32027506828308111</v>
      </c>
      <c r="R105" s="32">
        <f>data!S105</f>
        <v>1.299887895584106</v>
      </c>
      <c r="S105" s="7">
        <f t="shared" si="2"/>
        <v>6.4598741210266057</v>
      </c>
      <c r="T105" s="52">
        <f>data!F105</f>
        <v>1</v>
      </c>
      <c r="U105" s="34">
        <f>data!G105</f>
        <v>85</v>
      </c>
      <c r="V105" s="10" t="str">
        <f>VLOOKUP(A105,fantacalcio!A:N,4, FALSE)</f>
        <v>Pc</v>
      </c>
      <c r="W105" s="7">
        <f t="shared" si="3"/>
        <v>5.5972218192382757</v>
      </c>
    </row>
    <row r="106" spans="1:23" x14ac:dyDescent="0.25">
      <c r="A106" s="33" t="str">
        <f>data!A106</f>
        <v>Destro</v>
      </c>
      <c r="B106" s="34" t="str">
        <f>data!B106</f>
        <v>A</v>
      </c>
      <c r="C106" s="10" t="str">
        <f>data!C106</f>
        <v>Empoli</v>
      </c>
      <c r="D106" s="10" t="str">
        <f>data!D106</f>
        <v>Fiorentina</v>
      </c>
      <c r="E106" s="10">
        <f>data!E106</f>
        <v>0</v>
      </c>
      <c r="F106" s="31">
        <f>data!H106</f>
        <v>5.4796477725220942</v>
      </c>
      <c r="G106" s="32">
        <f>data!I106</f>
        <v>0.48017787933349609</v>
      </c>
      <c r="H106" s="31">
        <f>data!J106</f>
        <v>5.4411272103036143</v>
      </c>
      <c r="I106" s="32">
        <f>data!K106</f>
        <v>0.42508721351623541</v>
      </c>
      <c r="J106" s="7" t="str">
        <f>IF(data!T106 &gt; 0,data!T106,"")</f>
        <v/>
      </c>
      <c r="K106" s="31">
        <f>data!L106</f>
        <v>5.3471512794494629</v>
      </c>
      <c r="L106" s="7">
        <f>data!M106</f>
        <v>0.52673304080963135</v>
      </c>
      <c r="M106" s="7">
        <f>data!N106</f>
        <v>0.1841084957122803</v>
      </c>
      <c r="N106" s="32">
        <f>data!O106</f>
        <v>0.8600926399230957</v>
      </c>
      <c r="O106" s="31">
        <f>data!P106</f>
        <v>5.3299622535705566</v>
      </c>
      <c r="P106" s="7">
        <f>data!Q106</f>
        <v>0.6864469051361084</v>
      </c>
      <c r="Q106" s="7">
        <f>data!R106</f>
        <v>0.1200471520423889</v>
      </c>
      <c r="R106" s="32">
        <f>data!S106</f>
        <v>1.2998626232147219</v>
      </c>
      <c r="S106" s="7">
        <f t="shared" si="2"/>
        <v>6.2913016373360851</v>
      </c>
      <c r="T106" s="52">
        <f>data!F106</f>
        <v>0</v>
      </c>
      <c r="U106" s="34">
        <f>data!G106</f>
        <v>30</v>
      </c>
      <c r="V106" s="10" t="str">
        <f>VLOOKUP(A106,fantacalcio!A:N,4, FALSE)</f>
        <v>Pc</v>
      </c>
      <c r="W106" s="7">
        <f t="shared" si="3"/>
        <v>5.041127210303614</v>
      </c>
    </row>
    <row r="107" spans="1:23" x14ac:dyDescent="0.25">
      <c r="A107" s="33" t="str">
        <f>data!A107</f>
        <v>Terracciano</v>
      </c>
      <c r="B107" s="34" t="str">
        <f>data!B107</f>
        <v>P</v>
      </c>
      <c r="C107" s="10" t="str">
        <f>data!C107</f>
        <v>Fiorentina</v>
      </c>
      <c r="D107" s="10" t="str">
        <f>data!D107</f>
        <v>Empoli</v>
      </c>
      <c r="E107" s="10">
        <f>data!E107</f>
        <v>1</v>
      </c>
      <c r="F107" s="31">
        <f>data!H107</f>
        <v>6.1757905759208906</v>
      </c>
      <c r="G107" s="32">
        <f>data!I107</f>
        <v>0.39197111129760742</v>
      </c>
      <c r="H107" s="31">
        <f>data!J107</f>
        <v>5.7471166067844877</v>
      </c>
      <c r="I107" s="32">
        <f>data!K107</f>
        <v>0.64338088035583496</v>
      </c>
      <c r="J107" s="7">
        <f>IF(data!T107 &gt; 0,data!T107,"")</f>
        <v>83.017081022262573</v>
      </c>
      <c r="K107" s="31">
        <f>data!L107</f>
        <v>6.1442642211914063</v>
      </c>
      <c r="L107" s="7">
        <f>data!M107</f>
        <v>0.46111059188842768</v>
      </c>
      <c r="M107" s="7">
        <f>data!N107</f>
        <v>5.0702571868896477E-2</v>
      </c>
      <c r="N107" s="32">
        <f>data!O107</f>
        <v>1.174323678016663</v>
      </c>
      <c r="O107" s="31">
        <f>data!P107</f>
        <v>6.5141921043395996</v>
      </c>
      <c r="P107" s="7">
        <f>data!Q107</f>
        <v>0.57833403348922729</v>
      </c>
      <c r="Q107" s="7">
        <f>data!R107</f>
        <v>-0.83767342567443848</v>
      </c>
      <c r="R107" s="32">
        <f>data!S107</f>
        <v>1.1984100341796879</v>
      </c>
      <c r="S107" s="7">
        <f t="shared" si="2"/>
        <v>4.4603548460728177</v>
      </c>
      <c r="T107" s="52">
        <f>data!F107</f>
        <v>1</v>
      </c>
      <c r="U107" s="34">
        <f>data!G107</f>
        <v>90</v>
      </c>
      <c r="V107" s="10" t="str">
        <f>VLOOKUP(A107,fantacalcio!A:N,4, FALSE)</f>
        <v>Por</v>
      </c>
      <c r="W107" s="7">
        <f t="shared" si="3"/>
        <v>5.7471166067844877</v>
      </c>
    </row>
    <row r="108" spans="1:23" x14ac:dyDescent="0.25">
      <c r="A108" s="33" t="str">
        <f>data!A108</f>
        <v>Christensen O.</v>
      </c>
      <c r="B108" s="34" t="str">
        <f>data!B108</f>
        <v>P</v>
      </c>
      <c r="C108" s="10" t="str">
        <f>data!C108</f>
        <v>Fiorentina</v>
      </c>
      <c r="D108" s="10" t="str">
        <f>data!D108</f>
        <v>Empoli</v>
      </c>
      <c r="E108" s="10">
        <f>data!E108</f>
        <v>1</v>
      </c>
      <c r="F108" s="31">
        <f>data!H108</f>
        <v>6.1960093670329224</v>
      </c>
      <c r="G108" s="32">
        <f>data!I108</f>
        <v>0.46152615547180181</v>
      </c>
      <c r="H108" s="31">
        <f>data!J108</f>
        <v>4.9079666059277613</v>
      </c>
      <c r="I108" s="32">
        <f>data!K108</f>
        <v>0.69382524490356445</v>
      </c>
      <c r="J108" s="7">
        <f>IF(data!T108 &gt; 0,data!T108,"")</f>
        <v>18.505102396011349</v>
      </c>
      <c r="K108" s="31">
        <f>data!L108</f>
        <v>6.096229076385498</v>
      </c>
      <c r="L108" s="7">
        <f>data!M108</f>
        <v>0.51434540748596191</v>
      </c>
      <c r="M108" s="7">
        <f>data!N108</f>
        <v>0.1432229280471802</v>
      </c>
      <c r="N108" s="32">
        <f>data!O108</f>
        <v>1.1562783718109131</v>
      </c>
      <c r="O108" s="31">
        <f>data!P108</f>
        <v>5.1787843704223633</v>
      </c>
      <c r="P108" s="7">
        <f>data!Q108</f>
        <v>1.0206693410873411</v>
      </c>
      <c r="Q108" s="7">
        <f>data!R108</f>
        <v>-0.19470398128032679</v>
      </c>
      <c r="R108" s="32">
        <f>data!S108</f>
        <v>0.99785363674163818</v>
      </c>
      <c r="S108" s="7">
        <f t="shared" si="2"/>
        <v>3.5203161161206324</v>
      </c>
      <c r="T108" s="52">
        <f>data!F108</f>
        <v>0</v>
      </c>
      <c r="U108" s="34">
        <f>data!G108</f>
        <v>0</v>
      </c>
      <c r="V108" s="10" t="str">
        <f>VLOOKUP(A108,fantacalcio!A:N,4, FALSE)</f>
        <v>Por</v>
      </c>
      <c r="W108" s="7">
        <f t="shared" si="3"/>
        <v>3.2079666059277612</v>
      </c>
    </row>
    <row r="109" spans="1:23" x14ac:dyDescent="0.25">
      <c r="A109" s="33" t="str">
        <f>data!A109</f>
        <v>Biraghi</v>
      </c>
      <c r="B109" s="34" t="str">
        <f>data!B109</f>
        <v>D</v>
      </c>
      <c r="C109" s="10" t="str">
        <f>data!C109</f>
        <v>Fiorentina</v>
      </c>
      <c r="D109" s="10" t="str">
        <f>data!D109</f>
        <v>Empoli</v>
      </c>
      <c r="E109" s="10">
        <f>data!E109</f>
        <v>1</v>
      </c>
      <c r="F109" s="31">
        <f>data!H109</f>
        <v>6.3378244135985016</v>
      </c>
      <c r="G109" s="32">
        <f>data!I109</f>
        <v>0.51906371116638184</v>
      </c>
      <c r="H109" s="31">
        <f>data!J109</f>
        <v>7.1353481013740288</v>
      </c>
      <c r="I109" s="32">
        <f>data!K109</f>
        <v>1.2744898796081541</v>
      </c>
      <c r="J109" s="7" t="str">
        <f>IF(data!T109 &gt; 0,data!T109,"")</f>
        <v/>
      </c>
      <c r="K109" s="31">
        <f>data!L109</f>
        <v>6.1661243438720703</v>
      </c>
      <c r="L109" s="7">
        <f>data!M109</f>
        <v>0.56205242872238159</v>
      </c>
      <c r="M109" s="7">
        <f>data!N109</f>
        <v>0.22298514842987061</v>
      </c>
      <c r="N109" s="32">
        <f>data!O109</f>
        <v>0.81876492500305176</v>
      </c>
      <c r="O109" s="31">
        <f>data!P109</f>
        <v>5.8013477325439453</v>
      </c>
      <c r="P109" s="7">
        <f>data!Q109</f>
        <v>1.3061808347702031</v>
      </c>
      <c r="Q109" s="7">
        <f>data!R109</f>
        <v>0.67155379056930542</v>
      </c>
      <c r="R109" s="32">
        <f>data!S109</f>
        <v>1.2999334335327151</v>
      </c>
      <c r="S109" s="7">
        <f t="shared" si="2"/>
        <v>9.6843278605903365</v>
      </c>
      <c r="T109" s="52">
        <f>data!F109</f>
        <v>0.6</v>
      </c>
      <c r="U109" s="34">
        <f>data!G109</f>
        <v>60</v>
      </c>
      <c r="V109" s="10" t="str">
        <f>VLOOKUP(A109,fantacalcio!A:N,4, FALSE)</f>
        <v>Ds;E</v>
      </c>
      <c r="W109" s="7">
        <f t="shared" si="3"/>
        <v>7.0353481013740282</v>
      </c>
    </row>
    <row r="110" spans="1:23" x14ac:dyDescent="0.25">
      <c r="A110" s="33" t="str">
        <f>data!A110</f>
        <v>Martinez Quarta</v>
      </c>
      <c r="B110" s="34" t="str">
        <f>data!B110</f>
        <v>D</v>
      </c>
      <c r="C110" s="10" t="str">
        <f>data!C110</f>
        <v>Fiorentina</v>
      </c>
      <c r="D110" s="10" t="str">
        <f>data!D110</f>
        <v>Empoli</v>
      </c>
      <c r="E110" s="10">
        <f>data!E110</f>
        <v>1</v>
      </c>
      <c r="F110" s="31">
        <f>data!H110</f>
        <v>6.357148765911135</v>
      </c>
      <c r="G110" s="32">
        <f>data!I110</f>
        <v>0.5624089241027832</v>
      </c>
      <c r="H110" s="31">
        <f>data!J110</f>
        <v>6.9900809686656267</v>
      </c>
      <c r="I110" s="32">
        <f>data!K110</f>
        <v>1.1585602760314939</v>
      </c>
      <c r="J110" s="7" t="str">
        <f>IF(data!T110 &gt; 0,data!T110,"")</f>
        <v/>
      </c>
      <c r="K110" s="31">
        <f>data!L110</f>
        <v>6.2714343070983887</v>
      </c>
      <c r="L110" s="7">
        <f>data!M110</f>
        <v>0.63501626253128052</v>
      </c>
      <c r="M110" s="7">
        <f>data!N110</f>
        <v>9.8894856870174408E-2</v>
      </c>
      <c r="N110" s="32">
        <f>data!O110</f>
        <v>0.79445672035217285</v>
      </c>
      <c r="O110" s="31">
        <f>data!P110</f>
        <v>5.8900308609008789</v>
      </c>
      <c r="P110" s="7">
        <f>data!Q110</f>
        <v>1.3218145370483401</v>
      </c>
      <c r="Q110" s="7">
        <f>data!R110</f>
        <v>0.56675320863723755</v>
      </c>
      <c r="R110" s="32">
        <f>data!S110</f>
        <v>1.299925804138184</v>
      </c>
      <c r="S110" s="7">
        <f t="shared" si="2"/>
        <v>9.307201520728615</v>
      </c>
      <c r="T110" s="52">
        <f>data!F110</f>
        <v>0.55000000000000004</v>
      </c>
      <c r="U110" s="34">
        <f>data!G110</f>
        <v>55</v>
      </c>
      <c r="V110" s="10" t="str">
        <f>VLOOKUP(A110,fantacalcio!A:N,4, FALSE)</f>
        <v>Dc</v>
      </c>
      <c r="W110" s="7">
        <f t="shared" si="3"/>
        <v>6.8400809686656263</v>
      </c>
    </row>
    <row r="111" spans="1:23" x14ac:dyDescent="0.25">
      <c r="A111" s="33" t="str">
        <f>data!A111</f>
        <v>Mina</v>
      </c>
      <c r="B111" s="34" t="str">
        <f>data!B111</f>
        <v>D</v>
      </c>
      <c r="C111" s="10" t="str">
        <f>data!C111</f>
        <v>Fiorentina</v>
      </c>
      <c r="D111" s="10" t="str">
        <f>data!D111</f>
        <v>Empoli</v>
      </c>
      <c r="E111" s="10">
        <f>data!E111</f>
        <v>1</v>
      </c>
      <c r="F111" s="31">
        <f>data!H111</f>
        <v>6.2812947247924038</v>
      </c>
      <c r="G111" s="32">
        <f>data!I111</f>
        <v>0.43579459190368652</v>
      </c>
      <c r="H111" s="31">
        <f>data!J111</f>
        <v>6.7276754328558068</v>
      </c>
      <c r="I111" s="32">
        <f>data!K111</f>
        <v>0.88324308395385742</v>
      </c>
      <c r="J111" s="7" t="str">
        <f>IF(data!T111 &gt; 0,data!T111,"")</f>
        <v/>
      </c>
      <c r="K111" s="31">
        <f>data!L111</f>
        <v>6.2087912559509277</v>
      </c>
      <c r="L111" s="7">
        <f>data!M111</f>
        <v>0.49220171570777888</v>
      </c>
      <c r="M111" s="7">
        <f>data!N111</f>
        <v>0.10826236754655839</v>
      </c>
      <c r="N111" s="32">
        <f>data!O111</f>
        <v>0.90929794311523438</v>
      </c>
      <c r="O111" s="31">
        <f>data!P111</f>
        <v>5.9356331825256348</v>
      </c>
      <c r="P111" s="7">
        <f>data!Q111</f>
        <v>1.056634306907654</v>
      </c>
      <c r="Q111" s="7">
        <f>data!R111</f>
        <v>0.5179060697555542</v>
      </c>
      <c r="R111" s="32">
        <f>data!S111</f>
        <v>1.299918413162231</v>
      </c>
      <c r="S111" s="7">
        <f t="shared" si="2"/>
        <v>8.4941616007635226</v>
      </c>
      <c r="T111" s="52">
        <f>data!F111</f>
        <v>0</v>
      </c>
      <c r="U111" s="34">
        <f>data!G111</f>
        <v>0</v>
      </c>
      <c r="V111" s="10" t="str">
        <f>VLOOKUP(A111,fantacalcio!A:N,4, FALSE)</f>
        <v>Dc</v>
      </c>
      <c r="W111" s="7">
        <f t="shared" si="3"/>
        <v>5.0276754328558066</v>
      </c>
    </row>
    <row r="112" spans="1:23" x14ac:dyDescent="0.25">
      <c r="A112" s="33" t="str">
        <f>data!A112</f>
        <v>Kayode</v>
      </c>
      <c r="B112" s="34" t="str">
        <f>data!B112</f>
        <v>D</v>
      </c>
      <c r="C112" s="10" t="str">
        <f>data!C112</f>
        <v>Fiorentina</v>
      </c>
      <c r="D112" s="10" t="str">
        <f>data!D112</f>
        <v>Empoli</v>
      </c>
      <c r="E112" s="10">
        <f>data!E112</f>
        <v>1</v>
      </c>
      <c r="F112" s="31">
        <f>data!H112</f>
        <v>6.2857268200499581</v>
      </c>
      <c r="G112" s="32">
        <f>data!I112</f>
        <v>0.4804084300994873</v>
      </c>
      <c r="H112" s="31">
        <f>data!J112</f>
        <v>6.4850690796716979</v>
      </c>
      <c r="I112" s="32">
        <f>data!K112</f>
        <v>0.69437980651855469</v>
      </c>
      <c r="J112" s="7" t="str">
        <f>IF(data!T112 &gt; 0,data!T112,"")</f>
        <v/>
      </c>
      <c r="K112" s="31">
        <f>data!L112</f>
        <v>6.2832708358764648</v>
      </c>
      <c r="L112" s="7">
        <f>data!M112</f>
        <v>0.56073492765426636</v>
      </c>
      <c r="M112" s="7">
        <f>data!N112</f>
        <v>3.220878541469574E-3</v>
      </c>
      <c r="N112" s="32">
        <f>data!O112</f>
        <v>0.87697708606719971</v>
      </c>
      <c r="O112" s="31">
        <f>data!P112</f>
        <v>6.048952579498291</v>
      </c>
      <c r="P112" s="7">
        <f>data!Q112</f>
        <v>0.98567956686019897</v>
      </c>
      <c r="Q112" s="7">
        <f>data!R112</f>
        <v>0.32001137733459473</v>
      </c>
      <c r="R112" s="32">
        <f>data!S112</f>
        <v>1.2998976707458501</v>
      </c>
      <c r="S112" s="7">
        <f t="shared" si="2"/>
        <v>7.8738286927088073</v>
      </c>
      <c r="T112" s="52">
        <f>data!F112</f>
        <v>1</v>
      </c>
      <c r="U112" s="34">
        <f>data!G112</f>
        <v>85</v>
      </c>
      <c r="V112" s="10" t="str">
        <f>VLOOKUP(A112,fantacalcio!A:N,4, FALSE)</f>
        <v>Dd;Ds;E</v>
      </c>
      <c r="W112" s="7">
        <f t="shared" si="3"/>
        <v>6.4850690796716979</v>
      </c>
    </row>
    <row r="113" spans="1:23" x14ac:dyDescent="0.25">
      <c r="A113" s="33" t="str">
        <f>data!A113</f>
        <v>Parisi</v>
      </c>
      <c r="B113" s="34" t="str">
        <f>data!B113</f>
        <v>D</v>
      </c>
      <c r="C113" s="10" t="str">
        <f>data!C113</f>
        <v>Fiorentina</v>
      </c>
      <c r="D113" s="10" t="str">
        <f>data!D113</f>
        <v>Empoli</v>
      </c>
      <c r="E113" s="10">
        <f>data!E113</f>
        <v>1</v>
      </c>
      <c r="F113" s="31">
        <f>data!H113</f>
        <v>6.2159422526993851</v>
      </c>
      <c r="G113" s="32">
        <f>data!I113</f>
        <v>0.48762059211730963</v>
      </c>
      <c r="H113" s="31">
        <f>data!J113</f>
        <v>6.4258294631817376</v>
      </c>
      <c r="I113" s="32">
        <f>data!K113</f>
        <v>0.75396466255187988</v>
      </c>
      <c r="J113" s="7" t="str">
        <f>IF(data!T113 &gt; 0,data!T113,"")</f>
        <v/>
      </c>
      <c r="K113" s="31">
        <f>data!L113</f>
        <v>6.2569341659545898</v>
      </c>
      <c r="L113" s="7">
        <f>data!M113</f>
        <v>0.57851147651672363</v>
      </c>
      <c r="M113" s="7">
        <f>data!N113</f>
        <v>-5.2108444273471832E-2</v>
      </c>
      <c r="N113" s="32">
        <f>data!O113</f>
        <v>0.88883256912231445</v>
      </c>
      <c r="O113" s="31">
        <f>data!P113</f>
        <v>6.001680850982666</v>
      </c>
      <c r="P113" s="7">
        <f>data!Q113</f>
        <v>1.1024912595748899</v>
      </c>
      <c r="Q113" s="7">
        <f>data!R113</f>
        <v>0.28011760115623469</v>
      </c>
      <c r="R113" s="32">
        <f>data!S113</f>
        <v>1.299895048141479</v>
      </c>
      <c r="S113" s="7">
        <f t="shared" si="2"/>
        <v>7.9337587882854974</v>
      </c>
      <c r="T113" s="52">
        <f>data!F113</f>
        <v>0.4</v>
      </c>
      <c r="U113" s="34">
        <f>data!G113</f>
        <v>50</v>
      </c>
      <c r="V113" s="10" t="str">
        <f>VLOOKUP(A113,fantacalcio!A:N,4, FALSE)</f>
        <v>Ds;E</v>
      </c>
      <c r="W113" s="7">
        <f t="shared" si="3"/>
        <v>6.2258294631817375</v>
      </c>
    </row>
    <row r="114" spans="1:23" x14ac:dyDescent="0.25">
      <c r="A114" s="33" t="str">
        <f>data!A114</f>
        <v>Dodo'</v>
      </c>
      <c r="B114" s="34" t="str">
        <f>data!B114</f>
        <v>D</v>
      </c>
      <c r="C114" s="10" t="str">
        <f>data!C114</f>
        <v>Fiorentina</v>
      </c>
      <c r="D114" s="10" t="str">
        <f>data!D114</f>
        <v>Empoli</v>
      </c>
      <c r="E114" s="10">
        <f>data!E114</f>
        <v>1</v>
      </c>
      <c r="F114" s="31">
        <f>data!H114</f>
        <v>6.1602226729385956</v>
      </c>
      <c r="G114" s="32">
        <f>data!I114</f>
        <v>0.51519989967346191</v>
      </c>
      <c r="H114" s="31">
        <f>data!J114</f>
        <v>6.3875613930527662</v>
      </c>
      <c r="I114" s="32">
        <f>data!K114</f>
        <v>0.77821850776672363</v>
      </c>
      <c r="J114" s="7" t="str">
        <f>IF(data!T114 &gt; 0,data!T114,"")</f>
        <v/>
      </c>
      <c r="K114" s="31">
        <f>data!L114</f>
        <v>6.1697888374328613</v>
      </c>
      <c r="L114" s="7">
        <f>data!M114</f>
        <v>0.60255366563796997</v>
      </c>
      <c r="M114" s="7">
        <f>data!N114</f>
        <v>-1.166693121194839E-2</v>
      </c>
      <c r="N114" s="32">
        <f>data!O114</f>
        <v>0.85635125637054443</v>
      </c>
      <c r="O114" s="31">
        <f>data!P114</f>
        <v>5.9214873313903809</v>
      </c>
      <c r="P114" s="7">
        <f>data!Q114</f>
        <v>1.119874954223633</v>
      </c>
      <c r="Q114" s="7">
        <f>data!R114</f>
        <v>0.3019554615020752</v>
      </c>
      <c r="R114" s="32">
        <f>data!S114</f>
        <v>1.2998977899551389</v>
      </c>
      <c r="S114" s="7">
        <f t="shared" si="2"/>
        <v>7.9439984085862134</v>
      </c>
      <c r="T114" s="52">
        <f>data!F114</f>
        <v>0</v>
      </c>
      <c r="U114" s="34">
        <f>data!G114</f>
        <v>0</v>
      </c>
      <c r="V114" s="10" t="str">
        <f>VLOOKUP(A114,fantacalcio!A:N,4, FALSE)</f>
        <v>Dd;E</v>
      </c>
      <c r="W114" s="7">
        <f t="shared" si="3"/>
        <v>4.687561393052766</v>
      </c>
    </row>
    <row r="115" spans="1:23" x14ac:dyDescent="0.25">
      <c r="A115" s="33" t="str">
        <f>data!A115</f>
        <v>Pierozzi</v>
      </c>
      <c r="B115" s="34" t="str">
        <f>data!B115</f>
        <v>D</v>
      </c>
      <c r="C115" s="10" t="str">
        <f>data!C115</f>
        <v>Fiorentina</v>
      </c>
      <c r="D115" s="10" t="str">
        <f>data!D115</f>
        <v>Empoli</v>
      </c>
      <c r="E115" s="10">
        <f>data!E115</f>
        <v>1</v>
      </c>
      <c r="F115" s="31">
        <f>data!H115</f>
        <v>6.1698688119583727</v>
      </c>
      <c r="G115" s="32">
        <f>data!I115</f>
        <v>0.48198223114013672</v>
      </c>
      <c r="H115" s="31">
        <f>data!J115</f>
        <v>6.3287012469127362</v>
      </c>
      <c r="I115" s="32">
        <f>data!K115</f>
        <v>0.67026805877685547</v>
      </c>
      <c r="J115" s="7" t="str">
        <f>IF(data!T115 &gt; 0,data!T115,"")</f>
        <v/>
      </c>
      <c r="K115" s="31">
        <f>data!L115</f>
        <v>6.1893877983093262</v>
      </c>
      <c r="L115" s="7">
        <f>data!M115</f>
        <v>0.56754279136657715</v>
      </c>
      <c r="M115" s="7">
        <f>data!N115</f>
        <v>-2.5295577943325039E-2</v>
      </c>
      <c r="N115" s="32">
        <f>data!O115</f>
        <v>0.88496363162994385</v>
      </c>
      <c r="O115" s="31">
        <f>data!P115</f>
        <v>5.9781537055969238</v>
      </c>
      <c r="P115" s="7">
        <f>data!Q115</f>
        <v>0.99618905782699585</v>
      </c>
      <c r="Q115" s="7">
        <f>data!R115</f>
        <v>0.25710046291351318</v>
      </c>
      <c r="R115" s="32">
        <f>data!S115</f>
        <v>1.299890518188477</v>
      </c>
      <c r="S115" s="7">
        <f t="shared" si="2"/>
        <v>7.6692373644664471</v>
      </c>
      <c r="T115" s="52">
        <f>data!F115</f>
        <v>0</v>
      </c>
      <c r="U115" s="34">
        <f>data!G115</f>
        <v>10</v>
      </c>
      <c r="V115" s="10" t="str">
        <f>VLOOKUP(A115,fantacalcio!A:N,4, FALSE)</f>
        <v>Dd;Ds;E</v>
      </c>
      <c r="W115" s="7">
        <f t="shared" si="3"/>
        <v>5.7287012469127365</v>
      </c>
    </row>
    <row r="116" spans="1:23" x14ac:dyDescent="0.25">
      <c r="A116" s="33" t="str">
        <f>data!A116</f>
        <v>Comuzzo</v>
      </c>
      <c r="B116" s="34" t="str">
        <f>data!B116</f>
        <v>D</v>
      </c>
      <c r="C116" s="10" t="str">
        <f>data!C116</f>
        <v>Fiorentina</v>
      </c>
      <c r="D116" s="10" t="str">
        <f>data!D116</f>
        <v>Empoli</v>
      </c>
      <c r="E116" s="10">
        <f>data!E116</f>
        <v>1</v>
      </c>
      <c r="F116" s="31">
        <f>data!H116</f>
        <v>6.1698688119583727</v>
      </c>
      <c r="G116" s="32">
        <f>data!I116</f>
        <v>0.48198223114013672</v>
      </c>
      <c r="H116" s="31">
        <f>data!J116</f>
        <v>6.3287012469127362</v>
      </c>
      <c r="I116" s="32">
        <f>data!K116</f>
        <v>0.67026805877685547</v>
      </c>
      <c r="J116" s="7" t="str">
        <f>IF(data!T116 &gt; 0,data!T116,"")</f>
        <v/>
      </c>
      <c r="K116" s="31">
        <f>data!L116</f>
        <v>6.1893877983093262</v>
      </c>
      <c r="L116" s="7">
        <f>data!M116</f>
        <v>0.56754279136657715</v>
      </c>
      <c r="M116" s="7">
        <f>data!N116</f>
        <v>-2.5295577943325039E-2</v>
      </c>
      <c r="N116" s="32">
        <f>data!O116</f>
        <v>0.88496363162994385</v>
      </c>
      <c r="O116" s="31">
        <f>data!P116</f>
        <v>5.9781537055969238</v>
      </c>
      <c r="P116" s="7">
        <f>data!Q116</f>
        <v>0.99618905782699585</v>
      </c>
      <c r="Q116" s="7">
        <f>data!R116</f>
        <v>0.25710046291351318</v>
      </c>
      <c r="R116" s="32">
        <f>data!S116</f>
        <v>1.299890518188477</v>
      </c>
      <c r="S116" s="7">
        <f t="shared" si="2"/>
        <v>7.6692373644664471</v>
      </c>
      <c r="T116" s="52">
        <f>data!F116</f>
        <v>0</v>
      </c>
      <c r="U116" s="34">
        <f>data!G116</f>
        <v>15</v>
      </c>
      <c r="V116" s="10" t="e">
        <f>VLOOKUP(A116,fantacalcio!A:N,4, FALSE)</f>
        <v>#N/A</v>
      </c>
      <c r="W116" s="7">
        <f t="shared" si="3"/>
        <v>5.7787012469127363</v>
      </c>
    </row>
    <row r="117" spans="1:23" x14ac:dyDescent="0.25">
      <c r="A117" s="33" t="str">
        <f>data!A117</f>
        <v>Milenkovic</v>
      </c>
      <c r="B117" s="34" t="str">
        <f>data!B117</f>
        <v>D</v>
      </c>
      <c r="C117" s="10" t="str">
        <f>data!C117</f>
        <v>Fiorentina</v>
      </c>
      <c r="D117" s="10" t="str">
        <f>data!D117</f>
        <v>Empoli</v>
      </c>
      <c r="E117" s="10">
        <f>data!E117</f>
        <v>1</v>
      </c>
      <c r="F117" s="31">
        <f>data!H117</f>
        <v>6.1302196577390893</v>
      </c>
      <c r="G117" s="32">
        <f>data!I117</f>
        <v>0.50879907608032227</v>
      </c>
      <c r="H117" s="31">
        <f>data!J117</f>
        <v>6.2897680729901353</v>
      </c>
      <c r="I117" s="32">
        <f>data!K117</f>
        <v>0.70218014717102051</v>
      </c>
      <c r="J117" s="7" t="str">
        <f>IF(data!T117 &gt; 0,data!T117,"")</f>
        <v/>
      </c>
      <c r="K117" s="31">
        <f>data!L117</f>
        <v>6.1589961051940918</v>
      </c>
      <c r="L117" s="7">
        <f>data!M117</f>
        <v>0.59913557767868042</v>
      </c>
      <c r="M117" s="7">
        <f>data!N117</f>
        <v>-3.5298451781272888E-2</v>
      </c>
      <c r="N117" s="32">
        <f>data!O117</f>
        <v>0.86275166273117065</v>
      </c>
      <c r="O117" s="31">
        <f>data!P117</f>
        <v>5.9490818977355957</v>
      </c>
      <c r="P117" s="7">
        <f>data!Q117</f>
        <v>1.0588783025741579</v>
      </c>
      <c r="Q117" s="7">
        <f>data!R117</f>
        <v>0.2357671856880188</v>
      </c>
      <c r="R117" s="32">
        <f>data!S117</f>
        <v>1.299889087677002</v>
      </c>
      <c r="S117" s="7">
        <f t="shared" si="2"/>
        <v>7.6941283673321763</v>
      </c>
      <c r="T117" s="52">
        <f>data!F117</f>
        <v>1</v>
      </c>
      <c r="U117" s="34">
        <f>data!G117</f>
        <v>90</v>
      </c>
      <c r="V117" s="10" t="str">
        <f>VLOOKUP(A117,fantacalcio!A:N,4, FALSE)</f>
        <v>Dc</v>
      </c>
      <c r="W117" s="7">
        <f t="shared" si="3"/>
        <v>6.2897680729901353</v>
      </c>
    </row>
    <row r="118" spans="1:23" x14ac:dyDescent="0.25">
      <c r="A118" s="33" t="str">
        <f>data!A118</f>
        <v>Ranieri L.</v>
      </c>
      <c r="B118" s="34" t="str">
        <f>data!B118</f>
        <v>D</v>
      </c>
      <c r="C118" s="10" t="str">
        <f>data!C118</f>
        <v>Fiorentina</v>
      </c>
      <c r="D118" s="10" t="str">
        <f>data!D118</f>
        <v>Empoli</v>
      </c>
      <c r="E118" s="10">
        <f>data!E118</f>
        <v>1</v>
      </c>
      <c r="F118" s="31">
        <f>data!H118</f>
        <v>6.0654259505371408</v>
      </c>
      <c r="G118" s="32">
        <f>data!I118</f>
        <v>0.4699554443359375</v>
      </c>
      <c r="H118" s="31">
        <f>data!J118</f>
        <v>6.1777127616834804</v>
      </c>
      <c r="I118" s="32">
        <f>data!K118</f>
        <v>0.64664506912231445</v>
      </c>
      <c r="J118" s="7" t="str">
        <f>IF(data!T118 &gt; 0,data!T118,"")</f>
        <v/>
      </c>
      <c r="K118" s="31">
        <f>data!L118</f>
        <v>6.0863094329833984</v>
      </c>
      <c r="L118" s="7">
        <f>data!M118</f>
        <v>0.55456298589706421</v>
      </c>
      <c r="M118" s="7">
        <f>data!N118</f>
        <v>-2.7708142995834351E-2</v>
      </c>
      <c r="N118" s="32">
        <f>data!O118</f>
        <v>0.89765942096710205</v>
      </c>
      <c r="O118" s="31">
        <f>data!P118</f>
        <v>5.8912577629089364</v>
      </c>
      <c r="P118" s="7">
        <f>data!Q118</f>
        <v>0.98995393514633179</v>
      </c>
      <c r="Q118" s="7">
        <f>data!R118</f>
        <v>0.21265557408332819</v>
      </c>
      <c r="R118" s="32">
        <f>data!S118</f>
        <v>1.2998847961425779</v>
      </c>
      <c r="S118" s="7">
        <f t="shared" si="2"/>
        <v>7.4710028999281093</v>
      </c>
      <c r="T118" s="52">
        <f>data!F118</f>
        <v>0.45</v>
      </c>
      <c r="U118" s="34">
        <f>data!G118</f>
        <v>35</v>
      </c>
      <c r="V118" s="10" t="str">
        <f>VLOOKUP(A118,fantacalcio!A:N,4, FALSE)</f>
        <v>Ds;Dc</v>
      </c>
      <c r="W118" s="7">
        <f t="shared" si="3"/>
        <v>5.8277127616834807</v>
      </c>
    </row>
    <row r="119" spans="1:23" x14ac:dyDescent="0.25">
      <c r="A119" s="33" t="str">
        <f>data!A119</f>
        <v>Bonaventura</v>
      </c>
      <c r="B119" s="34" t="str">
        <f>data!B119</f>
        <v>C</v>
      </c>
      <c r="C119" s="10" t="str">
        <f>data!C119</f>
        <v>Fiorentina</v>
      </c>
      <c r="D119" s="10" t="str">
        <f>data!D119</f>
        <v>Empoli</v>
      </c>
      <c r="E119" s="10">
        <f>data!E119</f>
        <v>1</v>
      </c>
      <c r="F119" s="31">
        <f>data!H119</f>
        <v>6.4693094346140896</v>
      </c>
      <c r="G119" s="32">
        <f>data!I119</f>
        <v>0.59355425834655762</v>
      </c>
      <c r="H119" s="31">
        <f>data!J119</f>
        <v>7.4667021284441182</v>
      </c>
      <c r="I119" s="32">
        <f>data!K119</f>
        <v>1.5327217578887939</v>
      </c>
      <c r="J119" s="7" t="str">
        <f>IF(data!T119 &gt; 0,data!T119,"")</f>
        <v/>
      </c>
      <c r="K119" s="31">
        <f>data!L119</f>
        <v>6.3087954521179199</v>
      </c>
      <c r="L119" s="7">
        <f>data!M119</f>
        <v>0.6542208194732666</v>
      </c>
      <c r="M119" s="7">
        <f>data!N119</f>
        <v>0.17916309833526611</v>
      </c>
      <c r="N119" s="32">
        <f>data!O119</f>
        <v>0.75339233875274658</v>
      </c>
      <c r="O119" s="31">
        <f>data!P119</f>
        <v>5.778409481048584</v>
      </c>
      <c r="P119" s="7">
        <f>data!Q119</f>
        <v>1.4551477432250981</v>
      </c>
      <c r="Q119" s="7">
        <f>data!R119</f>
        <v>0.74268805980682373</v>
      </c>
      <c r="R119" s="32">
        <f>data!S119</f>
        <v>1.299939751625061</v>
      </c>
      <c r="S119" s="7">
        <f t="shared" si="2"/>
        <v>10.532145644221707</v>
      </c>
      <c r="T119" s="52">
        <f>data!F119</f>
        <v>1</v>
      </c>
      <c r="U119" s="34">
        <f>data!G119</f>
        <v>80</v>
      </c>
      <c r="V119" s="10" t="str">
        <f>VLOOKUP(A119,fantacalcio!A:N,4, FALSE)</f>
        <v>C;T</v>
      </c>
      <c r="W119" s="7">
        <f t="shared" si="3"/>
        <v>7.4667021284441182</v>
      </c>
    </row>
    <row r="120" spans="1:23" x14ac:dyDescent="0.25">
      <c r="A120" s="33" t="str">
        <f>data!A120</f>
        <v>Ikone'</v>
      </c>
      <c r="B120" s="34" t="str">
        <f>data!B120</f>
        <v>C</v>
      </c>
      <c r="C120" s="10" t="str">
        <f>data!C120</f>
        <v>Fiorentina</v>
      </c>
      <c r="D120" s="10" t="str">
        <f>data!D120</f>
        <v>Empoli</v>
      </c>
      <c r="E120" s="10">
        <f>data!E120</f>
        <v>1</v>
      </c>
      <c r="F120" s="31">
        <f>data!H120</f>
        <v>6.3090732344786042</v>
      </c>
      <c r="G120" s="32">
        <f>data!I120</f>
        <v>0.55580663681030273</v>
      </c>
      <c r="H120" s="31">
        <f>data!J120</f>
        <v>7.0276609075620788</v>
      </c>
      <c r="I120" s="32">
        <f>data!K120</f>
        <v>1.2205302715301509</v>
      </c>
      <c r="J120" s="7" t="str">
        <f>IF(data!T120 &gt; 0,data!T120,"")</f>
        <v/>
      </c>
      <c r="K120" s="31">
        <f>data!L120</f>
        <v>6.1491122245788574</v>
      </c>
      <c r="L120" s="7">
        <f>data!M120</f>
        <v>0.60962247848510742</v>
      </c>
      <c r="M120" s="7">
        <f>data!N120</f>
        <v>0.19165435433387759</v>
      </c>
      <c r="N120" s="32">
        <f>data!O120</f>
        <v>0.78336524963378906</v>
      </c>
      <c r="O120" s="31">
        <f>data!P120</f>
        <v>5.773099422454834</v>
      </c>
      <c r="P120" s="7">
        <f>data!Q120</f>
        <v>1.2802678346633909</v>
      </c>
      <c r="Q120" s="7">
        <f>data!R120</f>
        <v>0.64942693710327148</v>
      </c>
      <c r="R120" s="32">
        <f>data!S120</f>
        <v>1.299931526184082</v>
      </c>
      <c r="S120" s="7">
        <f t="shared" si="2"/>
        <v>9.4687214506223807</v>
      </c>
      <c r="T120" s="52">
        <f>data!F120</f>
        <v>0.35</v>
      </c>
      <c r="U120" s="34">
        <f>data!G120</f>
        <v>60</v>
      </c>
      <c r="V120" s="10" t="str">
        <f>VLOOKUP(A120,fantacalcio!A:N,4, FALSE)</f>
        <v>W</v>
      </c>
      <c r="W120" s="7">
        <f t="shared" si="3"/>
        <v>6.9276609075620792</v>
      </c>
    </row>
    <row r="121" spans="1:23" x14ac:dyDescent="0.25">
      <c r="A121" s="33" t="str">
        <f>data!A121</f>
        <v>Castrovilli</v>
      </c>
      <c r="B121" s="34" t="str">
        <f>data!B121</f>
        <v>C</v>
      </c>
      <c r="C121" s="10" t="str">
        <f>data!C121</f>
        <v>Fiorentina</v>
      </c>
      <c r="D121" s="10" t="str">
        <f>data!D121</f>
        <v>Empoli</v>
      </c>
      <c r="E121" s="10">
        <f>data!E121</f>
        <v>1</v>
      </c>
      <c r="F121" s="31">
        <f>data!H121</f>
        <v>6.2953492331572507</v>
      </c>
      <c r="G121" s="32">
        <f>data!I121</f>
        <v>0.56118535995483398</v>
      </c>
      <c r="H121" s="31">
        <f>data!J121</f>
        <v>7.0270710721744214</v>
      </c>
      <c r="I121" s="32">
        <f>data!K121</f>
        <v>1.2326874732971189</v>
      </c>
      <c r="J121" s="7" t="str">
        <f>IF(data!T121 &gt; 0,data!T121,"")</f>
        <v/>
      </c>
      <c r="K121" s="31">
        <f>data!L121</f>
        <v>6.1044020652770996</v>
      </c>
      <c r="L121" s="7">
        <f>data!M121</f>
        <v>0.60791903734207153</v>
      </c>
      <c r="M121" s="7">
        <f>data!N121</f>
        <v>0.22902992367744451</v>
      </c>
      <c r="N121" s="32">
        <f>data!O121</f>
        <v>0.77795720100402832</v>
      </c>
      <c r="O121" s="31">
        <f>data!P121</f>
        <v>5.7535309791564941</v>
      </c>
      <c r="P121" s="7">
        <f>data!Q121</f>
        <v>1.284829378128052</v>
      </c>
      <c r="Q121" s="7">
        <f>data!R121</f>
        <v>0.6555095911026001</v>
      </c>
      <c r="R121" s="32">
        <f>data!S121</f>
        <v>1.29993200302124</v>
      </c>
      <c r="S121" s="7">
        <f t="shared" si="2"/>
        <v>9.4924460187686588</v>
      </c>
      <c r="T121" s="52">
        <f>data!F121</f>
        <v>0</v>
      </c>
      <c r="U121" s="34">
        <f>data!G121</f>
        <v>0</v>
      </c>
      <c r="V121" s="10" t="str">
        <f>VLOOKUP(A121,fantacalcio!A:N,4, FALSE)</f>
        <v>C;T</v>
      </c>
      <c r="W121" s="7">
        <f t="shared" si="3"/>
        <v>5.3270710721744212</v>
      </c>
    </row>
    <row r="122" spans="1:23" x14ac:dyDescent="0.25">
      <c r="A122" s="33" t="str">
        <f>data!A122</f>
        <v>Duncan</v>
      </c>
      <c r="B122" s="34" t="str">
        <f>data!B122</f>
        <v>C</v>
      </c>
      <c r="C122" s="10" t="str">
        <f>data!C122</f>
        <v>Fiorentina</v>
      </c>
      <c r="D122" s="10" t="str">
        <f>data!D122</f>
        <v>Empoli</v>
      </c>
      <c r="E122" s="10">
        <f>data!E122</f>
        <v>1</v>
      </c>
      <c r="F122" s="31">
        <f>data!H122</f>
        <v>6.4003217971468942</v>
      </c>
      <c r="G122" s="32">
        <f>data!I122</f>
        <v>0.49643635749816889</v>
      </c>
      <c r="H122" s="31">
        <f>data!J122</f>
        <v>7.0261210604211266</v>
      </c>
      <c r="I122" s="32">
        <f>data!K122</f>
        <v>1.0990209579467769</v>
      </c>
      <c r="J122" s="7" t="str">
        <f>IF(data!T122 &gt; 0,data!T122,"")</f>
        <v/>
      </c>
      <c r="K122" s="31">
        <f>data!L122</f>
        <v>6.2338652610778809</v>
      </c>
      <c r="L122" s="7">
        <f>data!M122</f>
        <v>0.53606539964675903</v>
      </c>
      <c r="M122" s="7">
        <f>data!N122</f>
        <v>0.22669798135757449</v>
      </c>
      <c r="N122" s="32">
        <f>data!O122</f>
        <v>0.83939611911773682</v>
      </c>
      <c r="O122" s="31">
        <f>data!P122</f>
        <v>5.8649411201477051</v>
      </c>
      <c r="P122" s="7">
        <f>data!Q122</f>
        <v>1.1120868921279909</v>
      </c>
      <c r="Q122" s="7">
        <f>data!R122</f>
        <v>0.68358296155929565</v>
      </c>
      <c r="R122" s="32">
        <f>data!S122</f>
        <v>1.2999323606491091</v>
      </c>
      <c r="S122" s="7">
        <f t="shared" si="2"/>
        <v>9.2241629763146804</v>
      </c>
      <c r="T122" s="52">
        <f>data!F122</f>
        <v>0</v>
      </c>
      <c r="U122" s="34">
        <f>data!G122</f>
        <v>60</v>
      </c>
      <c r="V122" s="10" t="str">
        <f>VLOOKUP(A122,fantacalcio!A:N,4, FALSE)</f>
        <v>C</v>
      </c>
      <c r="W122" s="7">
        <f t="shared" si="3"/>
        <v>6.926121060421127</v>
      </c>
    </row>
    <row r="123" spans="1:23" x14ac:dyDescent="0.25">
      <c r="A123" s="33" t="str">
        <f>data!A123</f>
        <v>Mandragora</v>
      </c>
      <c r="B123" s="34" t="str">
        <f>data!B123</f>
        <v>C</v>
      </c>
      <c r="C123" s="10" t="str">
        <f>data!C123</f>
        <v>Fiorentina</v>
      </c>
      <c r="D123" s="10" t="str">
        <f>data!D123</f>
        <v>Empoli</v>
      </c>
      <c r="E123" s="10">
        <f>data!E123</f>
        <v>1</v>
      </c>
      <c r="F123" s="31">
        <f>data!H123</f>
        <v>6.2595021764717069</v>
      </c>
      <c r="G123" s="32">
        <f>data!I123</f>
        <v>0.55696392059326172</v>
      </c>
      <c r="H123" s="31">
        <f>data!J123</f>
        <v>6.9669391748857388</v>
      </c>
      <c r="I123" s="32">
        <f>data!K123</f>
        <v>1.193993091583252</v>
      </c>
      <c r="J123" s="7" t="str">
        <f>IF(data!T123 &gt; 0,data!T123,"")</f>
        <v/>
      </c>
      <c r="K123" s="31">
        <f>data!L123</f>
        <v>6.0560941696166992</v>
      </c>
      <c r="L123" s="7">
        <f>data!M123</f>
        <v>0.59926837682723999</v>
      </c>
      <c r="M123" s="7">
        <f>data!N123</f>
        <v>0.2472994327545166</v>
      </c>
      <c r="N123" s="32">
        <f>data!O123</f>
        <v>0.7824782133102417</v>
      </c>
      <c r="O123" s="31">
        <f>data!P123</f>
        <v>5.747795581817627</v>
      </c>
      <c r="P123" s="7">
        <f>data!Q123</f>
        <v>1.262603878974915</v>
      </c>
      <c r="Q123" s="7">
        <f>data!R123</f>
        <v>0.64165341854095459</v>
      </c>
      <c r="R123" s="32">
        <f>data!S123</f>
        <v>1.2999308109283449</v>
      </c>
      <c r="S123" s="7">
        <f t="shared" si="2"/>
        <v>9.3549253580522418</v>
      </c>
      <c r="T123" s="52">
        <f>data!F123</f>
        <v>1</v>
      </c>
      <c r="U123" s="34">
        <f>data!G123</f>
        <v>75</v>
      </c>
      <c r="V123" s="10" t="str">
        <f>VLOOKUP(A123,fantacalcio!A:N,4, FALSE)</f>
        <v>M;C</v>
      </c>
      <c r="W123" s="7">
        <f t="shared" si="3"/>
        <v>6.9669391748857388</v>
      </c>
    </row>
    <row r="124" spans="1:23" x14ac:dyDescent="0.25">
      <c r="A124" s="33" t="str">
        <f>data!A124</f>
        <v>Barak</v>
      </c>
      <c r="B124" s="34" t="str">
        <f>data!B124</f>
        <v>C</v>
      </c>
      <c r="C124" s="10" t="str">
        <f>data!C124</f>
        <v>Fiorentina</v>
      </c>
      <c r="D124" s="10" t="str">
        <f>data!D124</f>
        <v>Empoli</v>
      </c>
      <c r="E124" s="10">
        <f>data!E124</f>
        <v>1</v>
      </c>
      <c r="F124" s="31">
        <f>data!H124</f>
        <v>6.1326129988408322</v>
      </c>
      <c r="G124" s="32">
        <f>data!I124</f>
        <v>0.48722219467163091</v>
      </c>
      <c r="H124" s="31">
        <f>data!J124</f>
        <v>6.4819873346584824</v>
      </c>
      <c r="I124" s="32">
        <f>data!K124</f>
        <v>0.76325154304504395</v>
      </c>
      <c r="J124" s="7" t="str">
        <f>IF(data!T124 &gt; 0,data!T124,"")</f>
        <v/>
      </c>
      <c r="K124" s="31">
        <f>data!L124</f>
        <v>5.9896240234375</v>
      </c>
      <c r="L124" s="7">
        <f>data!M124</f>
        <v>0.53216069936752319</v>
      </c>
      <c r="M124" s="7">
        <f>data!N124</f>
        <v>0.19649142026901251</v>
      </c>
      <c r="N124" s="32">
        <f>data!O124</f>
        <v>0.84673464298248291</v>
      </c>
      <c r="O124" s="31">
        <f>data!P124</f>
        <v>5.8099188804626456</v>
      </c>
      <c r="P124" s="7">
        <f>data!Q124</f>
        <v>0.92538511753082275</v>
      </c>
      <c r="Q124" s="7">
        <f>data!R124</f>
        <v>0.50377285480499268</v>
      </c>
      <c r="R124" s="32">
        <f>data!S124</f>
        <v>1.299914956092834</v>
      </c>
      <c r="S124" s="7">
        <f t="shared" si="2"/>
        <v>8.0084904207485703</v>
      </c>
      <c r="T124" s="52">
        <f>data!F124</f>
        <v>0</v>
      </c>
      <c r="U124" s="34">
        <f>data!G124</f>
        <v>40</v>
      </c>
      <c r="V124" s="10" t="str">
        <f>VLOOKUP(A124,fantacalcio!A:N,4, FALSE)</f>
        <v>T</v>
      </c>
      <c r="W124" s="7">
        <f t="shared" si="3"/>
        <v>6.1819873346584826</v>
      </c>
    </row>
    <row r="125" spans="1:23" x14ac:dyDescent="0.25">
      <c r="A125" s="33" t="str">
        <f>data!A125</f>
        <v>Amatucci</v>
      </c>
      <c r="B125" s="34" t="str">
        <f>data!B125</f>
        <v>C</v>
      </c>
      <c r="C125" s="10" t="str">
        <f>data!C125</f>
        <v>Fiorentina</v>
      </c>
      <c r="D125" s="10" t="str">
        <f>data!D125</f>
        <v>Empoli</v>
      </c>
      <c r="E125" s="10">
        <f>data!E125</f>
        <v>1</v>
      </c>
      <c r="F125" s="31">
        <f>data!H125</f>
        <v>6.1939767348028791</v>
      </c>
      <c r="G125" s="32">
        <f>data!I125</f>
        <v>0.49949741363525391</v>
      </c>
      <c r="H125" s="31">
        <f>data!J125</f>
        <v>6.3786298336725293</v>
      </c>
      <c r="I125" s="32">
        <f>data!K125</f>
        <v>0.70089864730834961</v>
      </c>
      <c r="J125" s="7" t="str">
        <f>IF(data!T125 &gt; 0,data!T125,"")</f>
        <v/>
      </c>
      <c r="K125" s="31">
        <f>data!L125</f>
        <v>6.2074384689331046</v>
      </c>
      <c r="L125" s="7">
        <f>data!M125</f>
        <v>0.58563792705535889</v>
      </c>
      <c r="M125" s="7">
        <f>data!N125</f>
        <v>-1.6897425055503849E-2</v>
      </c>
      <c r="N125" s="32">
        <f>data!O125</f>
        <v>0.86657285690307617</v>
      </c>
      <c r="O125" s="31">
        <f>data!P125</f>
        <v>5.9812150001525879</v>
      </c>
      <c r="P125" s="7">
        <f>data!Q125</f>
        <v>1.0229446887969971</v>
      </c>
      <c r="Q125" s="7">
        <f>data!R125</f>
        <v>0.28275448083877558</v>
      </c>
      <c r="R125" s="32">
        <f>data!S125</f>
        <v>1.299893975257874</v>
      </c>
      <c r="S125" s="7">
        <f t="shared" si="2"/>
        <v>7.7804271282892286</v>
      </c>
      <c r="T125" s="52">
        <f>data!F125</f>
        <v>0</v>
      </c>
      <c r="U125" s="34">
        <f>data!G125</f>
        <v>10</v>
      </c>
      <c r="V125" s="10" t="str">
        <f>VLOOKUP(A125,fantacalcio!A:N,4, FALSE)</f>
        <v>M;C</v>
      </c>
      <c r="W125" s="7">
        <f t="shared" si="3"/>
        <v>5.7786298336725297</v>
      </c>
    </row>
    <row r="126" spans="1:23" x14ac:dyDescent="0.25">
      <c r="A126" s="33" t="str">
        <f>data!A126</f>
        <v>Arthur Melo</v>
      </c>
      <c r="B126" s="34" t="str">
        <f>data!B126</f>
        <v>C</v>
      </c>
      <c r="C126" s="10" t="str">
        <f>data!C126</f>
        <v>Fiorentina</v>
      </c>
      <c r="D126" s="10" t="str">
        <f>data!D126</f>
        <v>Empoli</v>
      </c>
      <c r="E126" s="10">
        <f>data!E126</f>
        <v>1</v>
      </c>
      <c r="F126" s="31">
        <f>data!H126</f>
        <v>6.2101540852307444</v>
      </c>
      <c r="G126" s="32">
        <f>data!I126</f>
        <v>0.4066469669342041</v>
      </c>
      <c r="H126" s="31">
        <f>data!J126</f>
        <v>6.3359014375597251</v>
      </c>
      <c r="I126" s="32">
        <f>data!K126</f>
        <v>0.49083900451660162</v>
      </c>
      <c r="J126" s="7" t="str">
        <f>IF(data!T126 &gt; 0,data!T126,"")</f>
        <v/>
      </c>
      <c r="K126" s="31">
        <f>data!L126</f>
        <v>6.1921706199645996</v>
      </c>
      <c r="L126" s="7">
        <f>data!M126</f>
        <v>0.47385528683662409</v>
      </c>
      <c r="M126" s="7">
        <f>data!N126</f>
        <v>2.7965269982814789E-2</v>
      </c>
      <c r="N126" s="32">
        <f>data!O126</f>
        <v>0.94376093149185181</v>
      </c>
      <c r="O126" s="31">
        <f>data!P126</f>
        <v>6.0360488891601563</v>
      </c>
      <c r="P126" s="7">
        <f>data!Q126</f>
        <v>0.70243459939956665</v>
      </c>
      <c r="Q126" s="7">
        <f>data!R126</f>
        <v>0.30932441353797913</v>
      </c>
      <c r="R126" s="32">
        <f>data!S126</f>
        <v>1.299890518188477</v>
      </c>
      <c r="S126" s="7">
        <f t="shared" si="2"/>
        <v>7.3175794465929282</v>
      </c>
      <c r="T126" s="52">
        <f>data!F126</f>
        <v>1</v>
      </c>
      <c r="U126" s="34">
        <f>data!G126</f>
        <v>90</v>
      </c>
      <c r="V126" s="10" t="str">
        <f>VLOOKUP(A126,fantacalcio!A:N,4, FALSE)</f>
        <v>M;C</v>
      </c>
      <c r="W126" s="7">
        <f t="shared" si="3"/>
        <v>6.3359014375597251</v>
      </c>
    </row>
    <row r="127" spans="1:23" x14ac:dyDescent="0.25">
      <c r="A127" s="33" t="str">
        <f>data!A127</f>
        <v>Sottil</v>
      </c>
      <c r="B127" s="34" t="str">
        <f>data!B127</f>
        <v>C</v>
      </c>
      <c r="C127" s="10" t="str">
        <f>data!C127</f>
        <v>Fiorentina</v>
      </c>
      <c r="D127" s="10" t="str">
        <f>data!D127</f>
        <v>Empoli</v>
      </c>
      <c r="E127" s="10">
        <f>data!E127</f>
        <v>1</v>
      </c>
      <c r="F127" s="31">
        <f>data!H127</f>
        <v>6.0869512267175878</v>
      </c>
      <c r="G127" s="32">
        <f>data!I127</f>
        <v>0.38053274154663091</v>
      </c>
      <c r="H127" s="31">
        <f>data!J127</f>
        <v>6.2837421219826881</v>
      </c>
      <c r="I127" s="32">
        <f>data!K127</f>
        <v>0.52341270446777344</v>
      </c>
      <c r="J127" s="7" t="str">
        <f>IF(data!T127 &gt; 0,data!T127,"")</f>
        <v/>
      </c>
      <c r="K127" s="31">
        <f>data!L127</f>
        <v>6.053166389465332</v>
      </c>
      <c r="L127" s="7">
        <f>data!M127</f>
        <v>0.43959853053092962</v>
      </c>
      <c r="M127" s="7">
        <f>data!N127</f>
        <v>5.6652002036571503E-2</v>
      </c>
      <c r="N127" s="32">
        <f>data!O127</f>
        <v>0.96733212471008301</v>
      </c>
      <c r="O127" s="31">
        <f>data!P127</f>
        <v>5.9027791023254386</v>
      </c>
      <c r="P127" s="7">
        <f>data!Q127</f>
        <v>0.70475167036056519</v>
      </c>
      <c r="Q127" s="7">
        <f>data!R127</f>
        <v>0.38594990968704218</v>
      </c>
      <c r="R127" s="32">
        <f>data!S127</f>
        <v>1.299899101257324</v>
      </c>
      <c r="S127" s="7">
        <f t="shared" si="2"/>
        <v>7.330567530918235</v>
      </c>
      <c r="T127" s="52">
        <f>data!F127</f>
        <v>0</v>
      </c>
      <c r="U127" s="34">
        <f>data!G127</f>
        <v>40</v>
      </c>
      <c r="V127" s="10" t="str">
        <f>VLOOKUP(A127,fantacalcio!A:N,4, FALSE)</f>
        <v>W</v>
      </c>
      <c r="W127" s="7">
        <f t="shared" si="3"/>
        <v>5.9837421219826883</v>
      </c>
    </row>
    <row r="128" spans="1:23" x14ac:dyDescent="0.25">
      <c r="A128" s="33" t="str">
        <f>data!A128</f>
        <v>Infantino</v>
      </c>
      <c r="B128" s="34" t="str">
        <f>data!B128</f>
        <v>C</v>
      </c>
      <c r="C128" s="10" t="str">
        <f>data!C128</f>
        <v>Fiorentina</v>
      </c>
      <c r="D128" s="10" t="str">
        <f>data!D128</f>
        <v>Empoli</v>
      </c>
      <c r="E128" s="10">
        <f>data!E128</f>
        <v>1</v>
      </c>
      <c r="F128" s="31">
        <f>data!H128</f>
        <v>6.0924815095017841</v>
      </c>
      <c r="G128" s="32">
        <f>data!I128</f>
        <v>0.45316410064697271</v>
      </c>
      <c r="H128" s="31">
        <f>data!J128</f>
        <v>6.1399213002847857</v>
      </c>
      <c r="I128" s="32">
        <f>data!K128</f>
        <v>0.54596734046936035</v>
      </c>
      <c r="J128" s="7" t="str">
        <f>IF(data!T128 &gt; 0,data!T128,"")</f>
        <v/>
      </c>
      <c r="K128" s="31">
        <f>data!L128</f>
        <v>6.1416416168212891</v>
      </c>
      <c r="L128" s="7">
        <f>data!M128</f>
        <v>0.54174894094467163</v>
      </c>
      <c r="M128" s="7">
        <f>data!N128</f>
        <v>-6.6776126623153687E-2</v>
      </c>
      <c r="N128" s="32">
        <f>data!O128</f>
        <v>0.91754710674285889</v>
      </c>
      <c r="O128" s="31">
        <f>data!P128</f>
        <v>5.9758667945861816</v>
      </c>
      <c r="P128" s="7">
        <f>data!Q128</f>
        <v>0.87284213304519653</v>
      </c>
      <c r="Q128" s="7">
        <f>data!R128</f>
        <v>0.13913601636886599</v>
      </c>
      <c r="R128" s="32">
        <f>data!S128</f>
        <v>1.2998726367950439</v>
      </c>
      <c r="S128" s="7">
        <f t="shared" si="2"/>
        <v>7.2318559812235064</v>
      </c>
      <c r="T128" s="52">
        <f>data!F128</f>
        <v>0</v>
      </c>
      <c r="U128" s="34">
        <f>data!G128</f>
        <v>25</v>
      </c>
      <c r="V128" s="10" t="str">
        <f>VLOOKUP(A128,fantacalcio!A:N,4, FALSE)</f>
        <v>W;T</v>
      </c>
      <c r="W128" s="7">
        <f t="shared" si="3"/>
        <v>5.6899213002847855</v>
      </c>
    </row>
    <row r="129" spans="1:23" x14ac:dyDescent="0.25">
      <c r="A129" s="33" t="str">
        <f>data!A129</f>
        <v>Lopez M.</v>
      </c>
      <c r="B129" s="34" t="str">
        <f>data!B129</f>
        <v>C</v>
      </c>
      <c r="C129" s="10" t="str">
        <f>data!C129</f>
        <v>Fiorentina</v>
      </c>
      <c r="D129" s="10" t="str">
        <f>data!D129</f>
        <v>Empoli</v>
      </c>
      <c r="E129" s="10">
        <f>data!E129</f>
        <v>1</v>
      </c>
      <c r="F129" s="31">
        <f>data!H129</f>
        <v>6.0602999107855036</v>
      </c>
      <c r="G129" s="32">
        <f>data!I129</f>
        <v>0.42548131942749018</v>
      </c>
      <c r="H129" s="31">
        <f>data!J129</f>
        <v>6.0831763966361629</v>
      </c>
      <c r="I129" s="32">
        <f>data!K129</f>
        <v>0.46845889091491699</v>
      </c>
      <c r="J129" s="7" t="str">
        <f>IF(data!T129 &gt; 0,data!T129,"")</f>
        <v/>
      </c>
      <c r="K129" s="31">
        <f>data!L129</f>
        <v>6.0996026992797852</v>
      </c>
      <c r="L129" s="7">
        <f>data!M129</f>
        <v>0.50877350568771362</v>
      </c>
      <c r="M129" s="7">
        <f>data!N129</f>
        <v>-5.6893032044172287E-2</v>
      </c>
      <c r="N129" s="32">
        <f>data!O129</f>
        <v>0.93826985359191895</v>
      </c>
      <c r="O129" s="31">
        <f>data!P129</f>
        <v>5.9705796241760254</v>
      </c>
      <c r="P129" s="7">
        <f>data!Q129</f>
        <v>0.76039588451385498</v>
      </c>
      <c r="Q129" s="7">
        <f>data!R129</f>
        <v>0.10984081029891971</v>
      </c>
      <c r="R129" s="32">
        <f>data!S129</f>
        <v>1.2998654842376709</v>
      </c>
      <c r="S129" s="7">
        <f t="shared" si="2"/>
        <v>7.0200941784659969</v>
      </c>
      <c r="T129" s="52">
        <f>data!F129</f>
        <v>0</v>
      </c>
      <c r="U129" s="34">
        <f>data!G129</f>
        <v>40</v>
      </c>
      <c r="V129" s="10" t="str">
        <f>VLOOKUP(A129,fantacalcio!A:N,4, FALSE)</f>
        <v>M;C</v>
      </c>
      <c r="W129" s="7">
        <f t="shared" si="3"/>
        <v>5.7831763966361631</v>
      </c>
    </row>
    <row r="130" spans="1:23" x14ac:dyDescent="0.25">
      <c r="A130" s="33" t="str">
        <f>data!A130</f>
        <v>Gonzalez N.</v>
      </c>
      <c r="B130" s="34" t="str">
        <f>data!B130</f>
        <v>A</v>
      </c>
      <c r="C130" s="10" t="str">
        <f>data!C130</f>
        <v>Fiorentina</v>
      </c>
      <c r="D130" s="10" t="str">
        <f>data!D130</f>
        <v>Empoli</v>
      </c>
      <c r="E130" s="10">
        <f>data!E130</f>
        <v>1</v>
      </c>
      <c r="F130" s="31">
        <f>data!H130</f>
        <v>6.5084467304204754</v>
      </c>
      <c r="G130" s="32">
        <f>data!I130</f>
        <v>0.63900041580200195</v>
      </c>
      <c r="H130" s="31">
        <f>data!J130</f>
        <v>7.7340312797543778</v>
      </c>
      <c r="I130" s="32">
        <f>data!K130</f>
        <v>1.7676970958709719</v>
      </c>
      <c r="J130" s="7" t="str">
        <f>IF(data!T130 &gt; 0,data!T130,"")</f>
        <v/>
      </c>
      <c r="K130" s="31">
        <f>data!L130</f>
        <v>6.3321471214294434</v>
      </c>
      <c r="L130" s="7">
        <f>data!M130</f>
        <v>0.70422947406768799</v>
      </c>
      <c r="M130" s="7">
        <f>data!N130</f>
        <v>0.1826414167881012</v>
      </c>
      <c r="N130" s="32">
        <f>data!O130</f>
        <v>0.71962326765060425</v>
      </c>
      <c r="O130" s="31">
        <f>data!P130</f>
        <v>5.7024435997009277</v>
      </c>
      <c r="P130" s="7">
        <f>data!Q130</f>
        <v>1.5482441186904909</v>
      </c>
      <c r="Q130" s="7">
        <f>data!R130</f>
        <v>0.81525874137878418</v>
      </c>
      <c r="R130" s="32">
        <f>data!S130</f>
        <v>1.299944996833801</v>
      </c>
      <c r="S130" s="7">
        <f t="shared" ref="S130:S193" si="4">IF(B130="P",H130-2*I130,H130+2*I130)</f>
        <v>11.269425471496321</v>
      </c>
      <c r="T130" s="52">
        <f>data!F130</f>
        <v>0.65</v>
      </c>
      <c r="U130" s="34">
        <f>data!G130</f>
        <v>65</v>
      </c>
      <c r="V130" s="10" t="str">
        <f>VLOOKUP(A130,fantacalcio!A:N,4, FALSE)</f>
        <v>A</v>
      </c>
      <c r="W130" s="7">
        <f t="shared" ref="W130:W193" si="5">IF(U130&gt;70,H130,H130+1*(U130+30)/100 - 1 - 1 *(U130 &lt;= 5))</f>
        <v>7.6840312797543771</v>
      </c>
    </row>
    <row r="131" spans="1:23" x14ac:dyDescent="0.25">
      <c r="A131" s="33" t="str">
        <f>data!A131</f>
        <v>Kouame'</v>
      </c>
      <c r="B131" s="34" t="str">
        <f>data!B131</f>
        <v>A</v>
      </c>
      <c r="C131" s="10" t="str">
        <f>data!C131</f>
        <v>Fiorentina</v>
      </c>
      <c r="D131" s="10" t="str">
        <f>data!D131</f>
        <v>Empoli</v>
      </c>
      <c r="E131" s="10">
        <f>data!E131</f>
        <v>1</v>
      </c>
      <c r="F131" s="31">
        <f>data!H131</f>
        <v>6.3682019207363627</v>
      </c>
      <c r="G131" s="32">
        <f>data!I131</f>
        <v>0.60609126091003418</v>
      </c>
      <c r="H131" s="31">
        <f>data!J131</f>
        <v>7.3547987374703263</v>
      </c>
      <c r="I131" s="32">
        <f>data!K131</f>
        <v>1.5151102542877199</v>
      </c>
      <c r="J131" s="7" t="str">
        <f>IF(data!T131 &gt; 0,data!T131,"")</f>
        <v/>
      </c>
      <c r="K131" s="31">
        <f>data!L131</f>
        <v>6.1804704666137704</v>
      </c>
      <c r="L131" s="7">
        <f>data!M131</f>
        <v>0.66273868083953857</v>
      </c>
      <c r="M131" s="7">
        <f>data!N131</f>
        <v>0.20659112930297849</v>
      </c>
      <c r="N131" s="32">
        <f>data!O131</f>
        <v>0.74161088466644287</v>
      </c>
      <c r="O131" s="31">
        <f>data!P131</f>
        <v>5.7023930549621582</v>
      </c>
      <c r="P131" s="7">
        <f>data!Q131</f>
        <v>1.46217405796051</v>
      </c>
      <c r="Q131" s="7">
        <f>data!R131</f>
        <v>0.7276681661605835</v>
      </c>
      <c r="R131" s="32">
        <f>data!S131</f>
        <v>1.2999386787414551</v>
      </c>
      <c r="S131" s="7">
        <f t="shared" si="4"/>
        <v>10.385019246045767</v>
      </c>
      <c r="T131" s="52">
        <f>data!F131</f>
        <v>0</v>
      </c>
      <c r="U131" s="34">
        <f>data!G131</f>
        <v>50</v>
      </c>
      <c r="V131" s="10" t="str">
        <f>VLOOKUP(A131,fantacalcio!A:N,4, FALSE)</f>
        <v>A</v>
      </c>
      <c r="W131" s="7">
        <f t="shared" si="5"/>
        <v>7.1547987374703261</v>
      </c>
    </row>
    <row r="132" spans="1:23" x14ac:dyDescent="0.25">
      <c r="A132" s="33" t="str">
        <f>data!A132</f>
        <v>Nzola</v>
      </c>
      <c r="B132" s="34" t="str">
        <f>data!B132</f>
        <v>A</v>
      </c>
      <c r="C132" s="10" t="str">
        <f>data!C132</f>
        <v>Fiorentina</v>
      </c>
      <c r="D132" s="10" t="str">
        <f>data!D132</f>
        <v>Empoli</v>
      </c>
      <c r="E132" s="10">
        <f>data!E132</f>
        <v>1</v>
      </c>
      <c r="F132" s="31">
        <f>data!H132</f>
        <v>6.130085069809204</v>
      </c>
      <c r="G132" s="32">
        <f>data!I132</f>
        <v>0.63875436782836914</v>
      </c>
      <c r="H132" s="31">
        <f>data!J132</f>
        <v>7.060902060229866</v>
      </c>
      <c r="I132" s="32">
        <f>data!K132</f>
        <v>1.4228866100311279</v>
      </c>
      <c r="J132" s="7" t="str">
        <f>IF(data!T132 &gt; 0,data!T132,"")</f>
        <v/>
      </c>
      <c r="K132" s="31">
        <f>data!L132</f>
        <v>5.6925449371337891</v>
      </c>
      <c r="L132" s="7">
        <f>data!M132</f>
        <v>0.63481009006500244</v>
      </c>
      <c r="M132" s="7">
        <f>data!N132</f>
        <v>0.49400168657302862</v>
      </c>
      <c r="N132" s="32">
        <f>data!O132</f>
        <v>0.70618104934692383</v>
      </c>
      <c r="O132" s="31">
        <f>data!P132</f>
        <v>5.450192928314209</v>
      </c>
      <c r="P132" s="7">
        <f>data!Q132</f>
        <v>1.2854353189468379</v>
      </c>
      <c r="Q132" s="7">
        <f>data!R132</f>
        <v>0.78763777017593384</v>
      </c>
      <c r="R132" s="32">
        <f>data!S132</f>
        <v>1.299940824508667</v>
      </c>
      <c r="S132" s="7">
        <f t="shared" si="4"/>
        <v>9.9066752802921219</v>
      </c>
      <c r="T132" s="52">
        <f>data!F132</f>
        <v>1</v>
      </c>
      <c r="U132" s="34">
        <f>data!G132</f>
        <v>90</v>
      </c>
      <c r="V132" s="10" t="str">
        <f>VLOOKUP(A132,fantacalcio!A:N,4, FALSE)</f>
        <v>Pc</v>
      </c>
      <c r="W132" s="7">
        <f t="shared" si="5"/>
        <v>7.060902060229866</v>
      </c>
    </row>
    <row r="133" spans="1:23" x14ac:dyDescent="0.25">
      <c r="A133" s="33" t="str">
        <f>data!A133</f>
        <v>Beltran L.</v>
      </c>
      <c r="B133" s="34" t="str">
        <f>data!B133</f>
        <v>A</v>
      </c>
      <c r="C133" s="10" t="str">
        <f>data!C133</f>
        <v>Fiorentina</v>
      </c>
      <c r="D133" s="10" t="str">
        <f>data!D133</f>
        <v>Empoli</v>
      </c>
      <c r="E133" s="10">
        <f>data!E133</f>
        <v>1</v>
      </c>
      <c r="F133" s="31">
        <f>data!H133</f>
        <v>6.1414530417117978</v>
      </c>
      <c r="G133" s="32">
        <f>data!I133</f>
        <v>0.4448850154876709</v>
      </c>
      <c r="H133" s="31">
        <f>data!J133</f>
        <v>6.5113883867165567</v>
      </c>
      <c r="I133" s="32">
        <f>data!K133</f>
        <v>0.71888852119445801</v>
      </c>
      <c r="J133" s="7" t="str">
        <f>IF(data!T133 &gt; 0,data!T133,"")</f>
        <v/>
      </c>
      <c r="K133" s="31">
        <f>data!L133</f>
        <v>5.9889082908630371</v>
      </c>
      <c r="L133" s="7">
        <f>data!M133</f>
        <v>0.47730103135108948</v>
      </c>
      <c r="M133" s="7">
        <f>data!N133</f>
        <v>0.23344454169273379</v>
      </c>
      <c r="N133" s="32">
        <f>data!O133</f>
        <v>0.89079546928405762</v>
      </c>
      <c r="O133" s="31">
        <f>data!P133</f>
        <v>5.8074631690979004</v>
      </c>
      <c r="P133" s="7">
        <f>data!Q133</f>
        <v>0.79620599746704102</v>
      </c>
      <c r="Q133" s="7">
        <f>data!R133</f>
        <v>0.59645813703536987</v>
      </c>
      <c r="R133" s="32">
        <f>data!S133</f>
        <v>1.2999211549758909</v>
      </c>
      <c r="S133" s="7">
        <f t="shared" si="4"/>
        <v>7.9491654291054727</v>
      </c>
      <c r="T133" s="52">
        <f>data!F133</f>
        <v>0</v>
      </c>
      <c r="U133" s="34">
        <f>data!G133</f>
        <v>55</v>
      </c>
      <c r="V133" s="10" t="str">
        <f>VLOOKUP(A133,fantacalcio!A:N,4, FALSE)</f>
        <v>Pc</v>
      </c>
      <c r="W133" s="7">
        <f t="shared" si="5"/>
        <v>6.3613883867165564</v>
      </c>
    </row>
    <row r="134" spans="1:23" x14ac:dyDescent="0.25">
      <c r="A134" s="33" t="str">
        <f>data!A134</f>
        <v>Brekalo</v>
      </c>
      <c r="B134" s="34" t="str">
        <f>data!B134</f>
        <v>A</v>
      </c>
      <c r="C134" s="10" t="str">
        <f>data!C134</f>
        <v>Fiorentina</v>
      </c>
      <c r="D134" s="10" t="str">
        <f>data!D134</f>
        <v>Empoli</v>
      </c>
      <c r="E134" s="10">
        <f>data!E134</f>
        <v>1</v>
      </c>
      <c r="F134" s="31">
        <f>data!H134</f>
        <v>6.1419099363177647</v>
      </c>
      <c r="G134" s="32">
        <f>data!I134</f>
        <v>0.45496034622192377</v>
      </c>
      <c r="H134" s="31">
        <f>data!J134</f>
        <v>6.3497990619783033</v>
      </c>
      <c r="I134" s="32">
        <f>data!K134</f>
        <v>0.58118844032287598</v>
      </c>
      <c r="J134" s="7" t="str">
        <f>IF(data!T134 &gt; 0,data!T134,"")</f>
        <v/>
      </c>
      <c r="K134" s="31">
        <f>data!L134</f>
        <v>6.0546302795410156</v>
      </c>
      <c r="L134" s="7">
        <f>data!M134</f>
        <v>0.51023751497268677</v>
      </c>
      <c r="M134" s="7">
        <f>data!N134</f>
        <v>0.12556126713752749</v>
      </c>
      <c r="N134" s="32">
        <f>data!O134</f>
        <v>0.88376057147979736</v>
      </c>
      <c r="O134" s="31">
        <f>data!P134</f>
        <v>5.9191708564758301</v>
      </c>
      <c r="P134" s="7">
        <f>data!Q134</f>
        <v>0.77651602029800415</v>
      </c>
      <c r="Q134" s="7">
        <f>data!R134</f>
        <v>0.39515841007232672</v>
      </c>
      <c r="R134" s="32">
        <f>data!S134</f>
        <v>1.2999017238616939</v>
      </c>
      <c r="S134" s="7">
        <f t="shared" si="4"/>
        <v>7.5121759426240553</v>
      </c>
      <c r="T134" s="52">
        <f>data!F134</f>
        <v>1</v>
      </c>
      <c r="U134" s="34">
        <f>data!G134</f>
        <v>70</v>
      </c>
      <c r="V134" s="10" t="str">
        <f>VLOOKUP(A134,fantacalcio!A:N,4, FALSE)</f>
        <v>W;A</v>
      </c>
      <c r="W134" s="7">
        <f t="shared" si="5"/>
        <v>6.3497990619783033</v>
      </c>
    </row>
    <row r="135" spans="1:23" x14ac:dyDescent="0.25">
      <c r="A135" s="33" t="str">
        <f>data!A135</f>
        <v>Cerofolini</v>
      </c>
      <c r="B135" s="34" t="str">
        <f>data!B135</f>
        <v>P</v>
      </c>
      <c r="C135" s="10" t="str">
        <f>data!C135</f>
        <v>Frosinone</v>
      </c>
      <c r="D135" s="10" t="str">
        <f>data!D135</f>
        <v>Bologna</v>
      </c>
      <c r="E135" s="10">
        <f>data!E135</f>
        <v>0</v>
      </c>
      <c r="F135" s="31">
        <f>data!H135</f>
        <v>6.1888775608726636</v>
      </c>
      <c r="G135" s="32">
        <f>data!I135</f>
        <v>0.47639656066894531</v>
      </c>
      <c r="H135" s="31">
        <f>data!J135</f>
        <v>5.0307165634619553</v>
      </c>
      <c r="I135" s="32">
        <f>data!K135</f>
        <v>0.72043085098266602</v>
      </c>
      <c r="J135" s="7">
        <f>IF(data!T135 &gt; 0,data!T135,"")</f>
        <v>25.552508234977719</v>
      </c>
      <c r="K135" s="31">
        <f>data!L135</f>
        <v>6.0291633605957031</v>
      </c>
      <c r="L135" s="7">
        <f>data!M135</f>
        <v>0.50005948543548584</v>
      </c>
      <c r="M135" s="7">
        <f>data!N135</f>
        <v>0.23401761054992681</v>
      </c>
      <c r="N135" s="32">
        <f>data!O135</f>
        <v>1.1591124534606929</v>
      </c>
      <c r="O135" s="31">
        <f>data!P135</f>
        <v>5.3240361213684082</v>
      </c>
      <c r="P135" s="7">
        <f>data!Q135</f>
        <v>1.05241847038269</v>
      </c>
      <c r="Q135" s="7">
        <f>data!R135</f>
        <v>-0.2043024152517319</v>
      </c>
      <c r="R135" s="32">
        <f>data!S135</f>
        <v>0.97561132907867432</v>
      </c>
      <c r="S135" s="7">
        <f t="shared" si="4"/>
        <v>3.5898548614966233</v>
      </c>
      <c r="T135" s="52">
        <f>data!F135</f>
        <v>0</v>
      </c>
      <c r="U135" s="34">
        <f>data!G135</f>
        <v>5</v>
      </c>
      <c r="V135" s="10" t="str">
        <f>VLOOKUP(A135,fantacalcio!A:N,4, FALSE)</f>
        <v>Por</v>
      </c>
      <c r="W135" s="7">
        <f t="shared" si="5"/>
        <v>3.3807165634619549</v>
      </c>
    </row>
    <row r="136" spans="1:23" x14ac:dyDescent="0.25">
      <c r="A136" s="33" t="str">
        <f>data!A136</f>
        <v>Turati</v>
      </c>
      <c r="B136" s="34" t="str">
        <f>data!B136</f>
        <v>P</v>
      </c>
      <c r="C136" s="10" t="str">
        <f>data!C136</f>
        <v>Frosinone</v>
      </c>
      <c r="D136" s="10" t="str">
        <f>data!D136</f>
        <v>Bologna</v>
      </c>
      <c r="E136" s="10">
        <f>data!E136</f>
        <v>0</v>
      </c>
      <c r="F136" s="31">
        <f>data!H136</f>
        <v>6.1928419815051141</v>
      </c>
      <c r="G136" s="32">
        <f>data!I136</f>
        <v>0.5070338249206543</v>
      </c>
      <c r="H136" s="31">
        <f>data!J136</f>
        <v>4.9341381367750694</v>
      </c>
      <c r="I136" s="32">
        <f>data!K136</f>
        <v>0.68134903907775879</v>
      </c>
      <c r="J136" s="7">
        <f>IF(data!T136 &gt; 0,data!T136,"")</f>
        <v>24.0897536277771</v>
      </c>
      <c r="K136" s="31">
        <f>data!L136</f>
        <v>5.9705467224121094</v>
      </c>
      <c r="L136" s="7">
        <f>data!M136</f>
        <v>0.49829384684562678</v>
      </c>
      <c r="M136" s="7">
        <f>data!N136</f>
        <v>0.32326924800872803</v>
      </c>
      <c r="N136" s="32">
        <f>data!O136</f>
        <v>1.1598577499389651</v>
      </c>
      <c r="O136" s="31">
        <f>data!P136</f>
        <v>5.1856536865234384</v>
      </c>
      <c r="P136" s="7">
        <f>data!Q136</f>
        <v>1.00773549079895</v>
      </c>
      <c r="Q136" s="7">
        <f>data!R136</f>
        <v>-0.1832864731550217</v>
      </c>
      <c r="R136" s="32">
        <f>data!S136</f>
        <v>1.0041153430938721</v>
      </c>
      <c r="S136" s="7">
        <f t="shared" si="4"/>
        <v>3.5714400586195518</v>
      </c>
      <c r="T136" s="52">
        <f>data!F136</f>
        <v>1</v>
      </c>
      <c r="U136" s="34">
        <f>data!G136</f>
        <v>90</v>
      </c>
      <c r="V136" s="10" t="str">
        <f>VLOOKUP(A136,fantacalcio!A:N,4, FALSE)</f>
        <v>Por</v>
      </c>
      <c r="W136" s="7">
        <f t="shared" si="5"/>
        <v>4.9341381367750694</v>
      </c>
    </row>
    <row r="137" spans="1:23" x14ac:dyDescent="0.25">
      <c r="A137" s="33" t="str">
        <f>data!A137</f>
        <v>Monterisi</v>
      </c>
      <c r="B137" s="34" t="str">
        <f>data!B137</f>
        <v>D</v>
      </c>
      <c r="C137" s="10" t="str">
        <f>data!C137</f>
        <v>Frosinone</v>
      </c>
      <c r="D137" s="10" t="str">
        <f>data!D137</f>
        <v>Bologna</v>
      </c>
      <c r="E137" s="10">
        <f>data!E137</f>
        <v>0</v>
      </c>
      <c r="F137" s="31">
        <f>data!H137</f>
        <v>6.0037089197005411</v>
      </c>
      <c r="G137" s="32">
        <f>data!I137</f>
        <v>0.53662610054016113</v>
      </c>
      <c r="H137" s="31">
        <f>data!J137</f>
        <v>6.2905858047386394</v>
      </c>
      <c r="I137" s="32">
        <f>data!K137</f>
        <v>0.88377976417541504</v>
      </c>
      <c r="J137" s="7" t="str">
        <f>IF(data!T137 &gt; 0,data!T137,"")</f>
        <v/>
      </c>
      <c r="K137" s="31">
        <f>data!L137</f>
        <v>5.9782471656799316</v>
      </c>
      <c r="L137" s="7">
        <f>data!M137</f>
        <v>0.61878108978271484</v>
      </c>
      <c r="M137" s="7">
        <f>data!N137</f>
        <v>3.0204646289348599E-2</v>
      </c>
      <c r="N137" s="32">
        <f>data!O137</f>
        <v>0.82410979270935059</v>
      </c>
      <c r="O137" s="31">
        <f>data!P137</f>
        <v>5.7018909454345703</v>
      </c>
      <c r="P137" s="7">
        <f>data!Q137</f>
        <v>1.2309702634811399</v>
      </c>
      <c r="Q137" s="7">
        <f>data!R137</f>
        <v>0.34434083104133612</v>
      </c>
      <c r="R137" s="32">
        <f>data!S137</f>
        <v>1.299903869628906</v>
      </c>
      <c r="S137" s="7">
        <f t="shared" si="4"/>
        <v>8.0581453330894703</v>
      </c>
      <c r="T137" s="52">
        <f>data!F137</f>
        <v>0.6</v>
      </c>
      <c r="U137" s="34">
        <f>data!G137</f>
        <v>60</v>
      </c>
      <c r="V137" s="10" t="str">
        <f>VLOOKUP(A137,fantacalcio!A:N,4, FALSE)</f>
        <v>Dc</v>
      </c>
      <c r="W137" s="7">
        <f t="shared" si="5"/>
        <v>6.1905858047386397</v>
      </c>
    </row>
    <row r="138" spans="1:23" x14ac:dyDescent="0.25">
      <c r="A138" s="33" t="str">
        <f>data!A138</f>
        <v>Marchizza</v>
      </c>
      <c r="B138" s="34" t="str">
        <f>data!B138</f>
        <v>D</v>
      </c>
      <c r="C138" s="10" t="str">
        <f>data!C138</f>
        <v>Frosinone</v>
      </c>
      <c r="D138" s="10" t="str">
        <f>data!D138</f>
        <v>Bologna</v>
      </c>
      <c r="E138" s="10">
        <f>data!E138</f>
        <v>0</v>
      </c>
      <c r="F138" s="31">
        <f>data!H138</f>
        <v>6.0642834215509094</v>
      </c>
      <c r="G138" s="32">
        <f>data!I138</f>
        <v>0.40187287330627441</v>
      </c>
      <c r="H138" s="31">
        <f>data!J138</f>
        <v>6.1960424595639978</v>
      </c>
      <c r="I138" s="32">
        <f>data!K138</f>
        <v>0.50355625152587891</v>
      </c>
      <c r="J138" s="7" t="str">
        <f>IF(data!T138 &gt; 0,data!T138,"")</f>
        <v/>
      </c>
      <c r="K138" s="31">
        <f>data!L138</f>
        <v>6.0460400581359863</v>
      </c>
      <c r="L138" s="7">
        <f>data!M138</f>
        <v>0.46856248378753662</v>
      </c>
      <c r="M138" s="7">
        <f>data!N138</f>
        <v>2.8698436915874481E-2</v>
      </c>
      <c r="N138" s="32">
        <f>data!O138</f>
        <v>0.95339453220367432</v>
      </c>
      <c r="O138" s="31">
        <f>data!P138</f>
        <v>5.9432520866394043</v>
      </c>
      <c r="P138" s="7">
        <f>data!Q138</f>
        <v>0.75455725193023682</v>
      </c>
      <c r="Q138" s="7">
        <f>data!R138</f>
        <v>0.245184451341629</v>
      </c>
      <c r="R138" s="32">
        <f>data!S138</f>
        <v>1.2998837232589719</v>
      </c>
      <c r="S138" s="7">
        <f t="shared" si="4"/>
        <v>7.2031549626157556</v>
      </c>
      <c r="T138" s="52">
        <f>data!F138</f>
        <v>1</v>
      </c>
      <c r="U138" s="34">
        <f>data!G138</f>
        <v>90</v>
      </c>
      <c r="V138" s="10" t="str">
        <f>VLOOKUP(A138,fantacalcio!A:N,4, FALSE)</f>
        <v>Ds;Dc</v>
      </c>
      <c r="W138" s="7">
        <f t="shared" si="5"/>
        <v>6.1960424595639978</v>
      </c>
    </row>
    <row r="139" spans="1:23" x14ac:dyDescent="0.25">
      <c r="A139" s="33" t="str">
        <f>data!A139</f>
        <v>Romagnoli S.</v>
      </c>
      <c r="B139" s="34" t="str">
        <f>data!B139</f>
        <v>D</v>
      </c>
      <c r="C139" s="10" t="str">
        <f>data!C139</f>
        <v>Frosinone</v>
      </c>
      <c r="D139" s="10" t="str">
        <f>data!D139</f>
        <v>Bologna</v>
      </c>
      <c r="E139" s="10">
        <f>data!E139</f>
        <v>0</v>
      </c>
      <c r="F139" s="31">
        <f>data!H139</f>
        <v>6.0136191552667304</v>
      </c>
      <c r="G139" s="32">
        <f>data!I139</f>
        <v>0.47450423240661621</v>
      </c>
      <c r="H139" s="31">
        <f>data!J139</f>
        <v>6.10838721272036</v>
      </c>
      <c r="I139" s="32">
        <f>data!K139</f>
        <v>0.6678764820098877</v>
      </c>
      <c r="J139" s="7" t="str">
        <f>IF(data!T139 &gt; 0,data!T139,"")</f>
        <v/>
      </c>
      <c r="K139" s="31">
        <f>data!L139</f>
        <v>6.0931997299194336</v>
      </c>
      <c r="L139" s="7">
        <f>data!M139</f>
        <v>0.57094055414199829</v>
      </c>
      <c r="M139" s="7">
        <f>data!N139</f>
        <v>-0.10244153439998629</v>
      </c>
      <c r="N139" s="32">
        <f>data!O139</f>
        <v>0.90330743789672852</v>
      </c>
      <c r="O139" s="31">
        <f>data!P139</f>
        <v>5.9342174530029297</v>
      </c>
      <c r="P139" s="7">
        <f>data!Q139</f>
        <v>1.078712105751038</v>
      </c>
      <c r="Q139" s="7">
        <f>data!R139</f>
        <v>0.1196920871734619</v>
      </c>
      <c r="R139" s="32">
        <f>data!S139</f>
        <v>1.299874544143677</v>
      </c>
      <c r="S139" s="7">
        <f t="shared" si="4"/>
        <v>7.4441401767401354</v>
      </c>
      <c r="T139" s="52">
        <f>data!F139</f>
        <v>0.4</v>
      </c>
      <c r="U139" s="34">
        <f>data!G139</f>
        <v>40</v>
      </c>
      <c r="V139" s="10" t="str">
        <f>VLOOKUP(A139,fantacalcio!A:N,4, FALSE)</f>
        <v>Dc</v>
      </c>
      <c r="W139" s="7">
        <f t="shared" si="5"/>
        <v>5.8083872127203602</v>
      </c>
    </row>
    <row r="140" spans="1:23" x14ac:dyDescent="0.25">
      <c r="A140" s="33" t="str">
        <f>data!A140</f>
        <v>Lirola</v>
      </c>
      <c r="B140" s="34" t="str">
        <f>data!B140</f>
        <v>D</v>
      </c>
      <c r="C140" s="10" t="str">
        <f>data!C140</f>
        <v>Frosinone</v>
      </c>
      <c r="D140" s="10" t="str">
        <f>data!D140</f>
        <v>Bologna</v>
      </c>
      <c r="E140" s="10">
        <f>data!E140</f>
        <v>0</v>
      </c>
      <c r="F140" s="31">
        <f>data!H140</f>
        <v>5.9502939881695296</v>
      </c>
      <c r="G140" s="32">
        <f>data!I140</f>
        <v>0.43530535697937012</v>
      </c>
      <c r="H140" s="31">
        <f>data!J140</f>
        <v>6.0303050659491166</v>
      </c>
      <c r="I140" s="32">
        <f>data!K140</f>
        <v>0.56174278259277344</v>
      </c>
      <c r="J140" s="7" t="str">
        <f>IF(data!T140 &gt; 0,data!T140,"")</f>
        <v/>
      </c>
      <c r="K140" s="31">
        <f>data!L140</f>
        <v>6.0200600624084473</v>
      </c>
      <c r="L140" s="7">
        <f>data!M140</f>
        <v>0.52634525299072266</v>
      </c>
      <c r="M140" s="7">
        <f>data!N140</f>
        <v>-9.7539015114307404E-2</v>
      </c>
      <c r="N140" s="32">
        <f>data!O140</f>
        <v>0.94184494018554688</v>
      </c>
      <c r="O140" s="31">
        <f>data!P140</f>
        <v>5.8991751670837402</v>
      </c>
      <c r="P140" s="7">
        <f>data!Q140</f>
        <v>0.91331315040588379</v>
      </c>
      <c r="Q140" s="7">
        <f>data!R140</f>
        <v>0.10652390122413639</v>
      </c>
      <c r="R140" s="32">
        <f>data!S140</f>
        <v>1.2998678684234619</v>
      </c>
      <c r="S140" s="7">
        <f t="shared" si="4"/>
        <v>7.1537906311346635</v>
      </c>
      <c r="T140" s="52">
        <f>data!F140</f>
        <v>0</v>
      </c>
      <c r="U140" s="34">
        <f>data!G140</f>
        <v>50</v>
      </c>
      <c r="V140" s="10" t="str">
        <f>VLOOKUP(A140,fantacalcio!A:N,4, FALSE)</f>
        <v>Dd;E</v>
      </c>
      <c r="W140" s="7">
        <f t="shared" si="5"/>
        <v>5.8303050659491165</v>
      </c>
    </row>
    <row r="141" spans="1:23" x14ac:dyDescent="0.25">
      <c r="A141" s="33" t="str">
        <f>data!A141</f>
        <v>Mateus Lusuardi</v>
      </c>
      <c r="B141" s="34" t="str">
        <f>data!B141</f>
        <v>D</v>
      </c>
      <c r="C141" s="10" t="str">
        <f>data!C141</f>
        <v>Frosinone</v>
      </c>
      <c r="D141" s="10" t="str">
        <f>data!D141</f>
        <v>Bologna</v>
      </c>
      <c r="E141" s="10">
        <f>data!E141</f>
        <v>0</v>
      </c>
      <c r="F141" s="31">
        <f>data!H141</f>
        <v>5.9141718422918892</v>
      </c>
      <c r="G141" s="32">
        <f>data!I141</f>
        <v>0.4209139347076416</v>
      </c>
      <c r="H141" s="31">
        <f>data!J141</f>
        <v>5.9167158839205509</v>
      </c>
      <c r="I141" s="32">
        <f>data!K141</f>
        <v>0.46752667427062988</v>
      </c>
      <c r="J141" s="7" t="str">
        <f>IF(data!T141 &gt; 0,data!T141,"")</f>
        <v/>
      </c>
      <c r="K141" s="31">
        <f>data!L141</f>
        <v>6.0068402290344238</v>
      </c>
      <c r="L141" s="7">
        <f>data!M141</f>
        <v>0.51437777280807495</v>
      </c>
      <c r="M141" s="7">
        <f>data!N141</f>
        <v>-0.13246685266494751</v>
      </c>
      <c r="N141" s="32">
        <f>data!O141</f>
        <v>0.95660996437072754</v>
      </c>
      <c r="O141" s="31">
        <f>data!P141</f>
        <v>5.9360494613647461</v>
      </c>
      <c r="P141" s="7">
        <f>data!Q141</f>
        <v>0.79890388250350952</v>
      </c>
      <c r="Q141" s="7">
        <f>data!R141</f>
        <v>-1.8010765314102169E-2</v>
      </c>
      <c r="R141" s="32">
        <f>data!S141</f>
        <v>1.299846291542053</v>
      </c>
      <c r="S141" s="7">
        <f t="shared" si="4"/>
        <v>6.8517692324618107</v>
      </c>
      <c r="T141" s="52">
        <f>data!F141</f>
        <v>0</v>
      </c>
      <c r="U141" s="34">
        <f>data!G141</f>
        <v>20</v>
      </c>
      <c r="V141" s="10" t="str">
        <f>VLOOKUP(A141,fantacalcio!A:N,4, FALSE)</f>
        <v>Dc</v>
      </c>
      <c r="W141" s="7">
        <f t="shared" si="5"/>
        <v>5.4167158839205509</v>
      </c>
    </row>
    <row r="142" spans="1:23" x14ac:dyDescent="0.25">
      <c r="A142" s="33" t="str">
        <f>data!A142</f>
        <v>Kalaj</v>
      </c>
      <c r="B142" s="34" t="str">
        <f>data!B142</f>
        <v>D</v>
      </c>
      <c r="C142" s="10" t="str">
        <f>data!C142</f>
        <v>Frosinone</v>
      </c>
      <c r="D142" s="10" t="str">
        <f>data!D142</f>
        <v>Bologna</v>
      </c>
      <c r="E142" s="10">
        <f>data!E142</f>
        <v>0</v>
      </c>
      <c r="F142" s="31">
        <f>data!H142</f>
        <v>5.9141718422918892</v>
      </c>
      <c r="G142" s="32">
        <f>data!I142</f>
        <v>0.4209139347076416</v>
      </c>
      <c r="H142" s="31">
        <f>data!J142</f>
        <v>5.9167158839205509</v>
      </c>
      <c r="I142" s="32">
        <f>data!K142</f>
        <v>0.46752667427062988</v>
      </c>
      <c r="J142" s="7" t="str">
        <f>IF(data!T142 &gt; 0,data!T142,"")</f>
        <v/>
      </c>
      <c r="K142" s="31">
        <f>data!L142</f>
        <v>6.0068402290344238</v>
      </c>
      <c r="L142" s="7">
        <f>data!M142</f>
        <v>0.51437777280807495</v>
      </c>
      <c r="M142" s="7">
        <f>data!N142</f>
        <v>-0.13246685266494751</v>
      </c>
      <c r="N142" s="32">
        <f>data!O142</f>
        <v>0.95660996437072754</v>
      </c>
      <c r="O142" s="31">
        <f>data!P142</f>
        <v>5.9360494613647461</v>
      </c>
      <c r="P142" s="7">
        <f>data!Q142</f>
        <v>0.79890388250350952</v>
      </c>
      <c r="Q142" s="7">
        <f>data!R142</f>
        <v>-1.8010765314102169E-2</v>
      </c>
      <c r="R142" s="32">
        <f>data!S142</f>
        <v>1.299846291542053</v>
      </c>
      <c r="S142" s="7">
        <f t="shared" si="4"/>
        <v>6.8517692324618107</v>
      </c>
      <c r="T142" s="52">
        <f>data!F142</f>
        <v>0</v>
      </c>
      <c r="U142" s="34">
        <f>data!G142</f>
        <v>0</v>
      </c>
      <c r="V142" s="10" t="str">
        <f>VLOOKUP(A142,fantacalcio!A:N,4, FALSE)</f>
        <v>Dc</v>
      </c>
      <c r="W142" s="7">
        <f t="shared" si="5"/>
        <v>4.2167158839205507</v>
      </c>
    </row>
    <row r="143" spans="1:23" x14ac:dyDescent="0.25">
      <c r="A143" s="33" t="str">
        <f>data!A143</f>
        <v>Oyono</v>
      </c>
      <c r="B143" s="34" t="str">
        <f>data!B143</f>
        <v>D</v>
      </c>
      <c r="C143" s="10" t="str">
        <f>data!C143</f>
        <v>Frosinone</v>
      </c>
      <c r="D143" s="10" t="str">
        <f>data!D143</f>
        <v>Bologna</v>
      </c>
      <c r="E143" s="10">
        <f>data!E143</f>
        <v>0</v>
      </c>
      <c r="F143" s="31">
        <f>data!H143</f>
        <v>5.8683627721609906</v>
      </c>
      <c r="G143" s="32">
        <f>data!I143</f>
        <v>0.30019640922546392</v>
      </c>
      <c r="H143" s="31">
        <f>data!J143</f>
        <v>5.826803127936353</v>
      </c>
      <c r="I143" s="32">
        <f>data!K143</f>
        <v>0.26456046104431152</v>
      </c>
      <c r="J143" s="7" t="str">
        <f>IF(data!T143 &gt; 0,data!T143,"")</f>
        <v/>
      </c>
      <c r="K143" s="31">
        <f>data!L143</f>
        <v>5.9676885604858398</v>
      </c>
      <c r="L143" s="7">
        <f>data!M143</f>
        <v>0.38123077154159551</v>
      </c>
      <c r="M143" s="7">
        <f>data!N143</f>
        <v>-0.19147184491157529</v>
      </c>
      <c r="N143" s="32">
        <f>data!O143</f>
        <v>1.088202953338623</v>
      </c>
      <c r="O143" s="31">
        <f>data!P143</f>
        <v>5.9676394462585449</v>
      </c>
      <c r="P143" s="7">
        <f>data!Q143</f>
        <v>0.46467626094818121</v>
      </c>
      <c r="Q143" s="7">
        <f>data!R143</f>
        <v>-0.22247421741485601</v>
      </c>
      <c r="R143" s="32">
        <f>data!S143</f>
        <v>1.2997922897338869</v>
      </c>
      <c r="S143" s="7">
        <f t="shared" si="4"/>
        <v>6.3559240500249761</v>
      </c>
      <c r="T143" s="52">
        <f>data!F143</f>
        <v>1</v>
      </c>
      <c r="U143" s="34">
        <f>data!G143</f>
        <v>90</v>
      </c>
      <c r="V143" s="10" t="str">
        <f>VLOOKUP(A143,fantacalcio!A:N,4, FALSE)</f>
        <v>Dd;Ds;Dc</v>
      </c>
      <c r="W143" s="7">
        <f t="shared" si="5"/>
        <v>5.826803127936353</v>
      </c>
    </row>
    <row r="144" spans="1:23" x14ac:dyDescent="0.25">
      <c r="A144" s="33" t="str">
        <f>data!A144</f>
        <v>Okoli</v>
      </c>
      <c r="B144" s="34" t="str">
        <f>data!B144</f>
        <v>D</v>
      </c>
      <c r="C144" s="10" t="str">
        <f>data!C144</f>
        <v>Frosinone</v>
      </c>
      <c r="D144" s="10" t="str">
        <f>data!D144</f>
        <v>Bologna</v>
      </c>
      <c r="E144" s="10">
        <f>data!E144</f>
        <v>0</v>
      </c>
      <c r="F144" s="31">
        <f>data!H144</f>
        <v>5.8315601395601524</v>
      </c>
      <c r="G144" s="32">
        <f>data!I144</f>
        <v>0.3763420581817627</v>
      </c>
      <c r="H144" s="31">
        <f>data!J144</f>
        <v>5.7710517971095401</v>
      </c>
      <c r="I144" s="32">
        <f>data!K144</f>
        <v>0.35352993011474609</v>
      </c>
      <c r="J144" s="7" t="str">
        <f>IF(data!T144 &gt; 0,data!T144,"")</f>
        <v/>
      </c>
      <c r="K144" s="31">
        <f>data!L144</f>
        <v>5.9541192054748544</v>
      </c>
      <c r="L144" s="7">
        <f>data!M144</f>
        <v>0.46992549300193792</v>
      </c>
      <c r="M144" s="7">
        <f>data!N144</f>
        <v>-0.1913963258266449</v>
      </c>
      <c r="N144" s="32">
        <f>data!O144</f>
        <v>1.006670475006104</v>
      </c>
      <c r="O144" s="31">
        <f>data!P144</f>
        <v>5.9621872901916504</v>
      </c>
      <c r="P144" s="7">
        <f>data!Q144</f>
        <v>0.62086087465286255</v>
      </c>
      <c r="Q144" s="7">
        <f>data!R144</f>
        <v>-0.2258796542882919</v>
      </c>
      <c r="R144" s="32">
        <f>data!S144</f>
        <v>1.2998001575469971</v>
      </c>
      <c r="S144" s="7">
        <f t="shared" si="4"/>
        <v>6.4781116573390323</v>
      </c>
      <c r="T144" s="52">
        <f>data!F144</f>
        <v>1</v>
      </c>
      <c r="U144" s="34">
        <f>data!G144</f>
        <v>90</v>
      </c>
      <c r="V144" s="10" t="str">
        <f>VLOOKUP(A144,fantacalcio!A:N,4, FALSE)</f>
        <v>Dc</v>
      </c>
      <c r="W144" s="7">
        <f t="shared" si="5"/>
        <v>5.7710517971095401</v>
      </c>
    </row>
    <row r="145" spans="1:23" x14ac:dyDescent="0.25">
      <c r="A145" s="33" t="str">
        <f>data!A145</f>
        <v>Harroui</v>
      </c>
      <c r="B145" s="34" t="str">
        <f>data!B145</f>
        <v>C</v>
      </c>
      <c r="C145" s="10" t="str">
        <f>data!C145</f>
        <v>Frosinone</v>
      </c>
      <c r="D145" s="10" t="str">
        <f>data!D145</f>
        <v>Bologna</v>
      </c>
      <c r="E145" s="10">
        <f>data!E145</f>
        <v>0</v>
      </c>
      <c r="F145" s="31">
        <f>data!H145</f>
        <v>6.0844495968110328</v>
      </c>
      <c r="G145" s="32">
        <f>data!I145</f>
        <v>0.38900971412658691</v>
      </c>
      <c r="H145" s="31">
        <f>data!J145</f>
        <v>6.3567929142064301</v>
      </c>
      <c r="I145" s="32">
        <f>data!K145</f>
        <v>0.58143186569213867</v>
      </c>
      <c r="J145" s="7" t="str">
        <f>IF(data!T145 &gt; 0,data!T145,"")</f>
        <v/>
      </c>
      <c r="K145" s="31">
        <f>data!L145</f>
        <v>5.9903879165649414</v>
      </c>
      <c r="L145" s="7">
        <f>data!M145</f>
        <v>0.43001782894134521</v>
      </c>
      <c r="M145" s="7">
        <f>data!N145</f>
        <v>0.1606400012969971</v>
      </c>
      <c r="N145" s="32">
        <f>data!O145</f>
        <v>0.95817136764526367</v>
      </c>
      <c r="O145" s="31">
        <f>data!P145</f>
        <v>5.8780088424682617</v>
      </c>
      <c r="P145" s="7">
        <f>data!Q145</f>
        <v>0.73613870143890381</v>
      </c>
      <c r="Q145" s="7">
        <f>data!R145</f>
        <v>0.45677930116653442</v>
      </c>
      <c r="R145" s="32">
        <f>data!S145</f>
        <v>1.2999072074890139</v>
      </c>
      <c r="S145" s="7">
        <f t="shared" si="4"/>
        <v>7.5196566455907075</v>
      </c>
      <c r="T145" s="52">
        <f>data!F145</f>
        <v>0</v>
      </c>
      <c r="U145" s="34">
        <f>data!G145</f>
        <v>0</v>
      </c>
      <c r="V145" s="10" t="str">
        <f>VLOOKUP(A145,fantacalcio!A:N,4, FALSE)</f>
        <v>M;C</v>
      </c>
      <c r="W145" s="7">
        <f t="shared" si="5"/>
        <v>4.6567929142064299</v>
      </c>
    </row>
    <row r="146" spans="1:23" x14ac:dyDescent="0.25">
      <c r="A146" s="33" t="str">
        <f>data!A146</f>
        <v>Mazzitelli</v>
      </c>
      <c r="B146" s="34" t="str">
        <f>data!B146</f>
        <v>C</v>
      </c>
      <c r="C146" s="10" t="str">
        <f>data!C146</f>
        <v>Frosinone</v>
      </c>
      <c r="D146" s="10" t="str">
        <f>data!D146</f>
        <v>Bologna</v>
      </c>
      <c r="E146" s="10">
        <f>data!E146</f>
        <v>0</v>
      </c>
      <c r="F146" s="31">
        <f>data!H146</f>
        <v>5.9018878687811593</v>
      </c>
      <c r="G146" s="32">
        <f>data!I146</f>
        <v>0.62967777252197266</v>
      </c>
      <c r="H146" s="31">
        <f>data!J146</f>
        <v>6.3138847079055678</v>
      </c>
      <c r="I146" s="32">
        <f>data!K146</f>
        <v>1.0267400741577151</v>
      </c>
      <c r="J146" s="7" t="str">
        <f>IF(data!T146 &gt; 0,data!T146,"")</f>
        <v/>
      </c>
      <c r="K146" s="31">
        <f>data!L146</f>
        <v>5.6284189224243164</v>
      </c>
      <c r="L146" s="7">
        <f>data!M146</f>
        <v>0.66812700033187866</v>
      </c>
      <c r="M146" s="7">
        <f>data!N146</f>
        <v>0.29727858304977423</v>
      </c>
      <c r="N146" s="32">
        <f>data!O146</f>
        <v>0.74444025754928589</v>
      </c>
      <c r="O146" s="31">
        <f>data!P146</f>
        <v>5.4322943687438956</v>
      </c>
      <c r="P146" s="7">
        <f>data!Q146</f>
        <v>1.266547322273254</v>
      </c>
      <c r="Q146" s="7">
        <f>data!R146</f>
        <v>0.48525470495223999</v>
      </c>
      <c r="R146" s="32">
        <f>data!S146</f>
        <v>1.299917459487915</v>
      </c>
      <c r="S146" s="7">
        <f t="shared" si="4"/>
        <v>8.3673648562209983</v>
      </c>
      <c r="T146" s="52">
        <f>data!F146</f>
        <v>1</v>
      </c>
      <c r="U146" s="34">
        <f>data!G146</f>
        <v>90</v>
      </c>
      <c r="V146" s="10" t="str">
        <f>VLOOKUP(A146,fantacalcio!A:N,4, FALSE)</f>
        <v>M;C</v>
      </c>
      <c r="W146" s="7">
        <f t="shared" si="5"/>
        <v>6.3138847079055678</v>
      </c>
    </row>
    <row r="147" spans="1:23" x14ac:dyDescent="0.25">
      <c r="A147" s="33" t="str">
        <f>data!A147</f>
        <v>Garritano</v>
      </c>
      <c r="B147" s="34" t="str">
        <f>data!B147</f>
        <v>C</v>
      </c>
      <c r="C147" s="10" t="str">
        <f>data!C147</f>
        <v>Frosinone</v>
      </c>
      <c r="D147" s="10" t="str">
        <f>data!D147</f>
        <v>Bologna</v>
      </c>
      <c r="E147" s="10">
        <f>data!E147</f>
        <v>0</v>
      </c>
      <c r="F147" s="31">
        <f>data!H147</f>
        <v>6.038838349775304</v>
      </c>
      <c r="G147" s="32">
        <f>data!I147</f>
        <v>0.36527752876281738</v>
      </c>
      <c r="H147" s="31">
        <f>data!J147</f>
        <v>6.0565265414969689</v>
      </c>
      <c r="I147" s="32">
        <f>data!K147</f>
        <v>0.34224462509155268</v>
      </c>
      <c r="J147" s="7" t="str">
        <f>IF(data!T147 &gt; 0,data!T147,"")</f>
        <v/>
      </c>
      <c r="K147" s="31">
        <f>data!L147</f>
        <v>6.0535502433776864</v>
      </c>
      <c r="L147" s="7">
        <f>data!M147</f>
        <v>0.43595308065414429</v>
      </c>
      <c r="M147" s="7">
        <f>data!N147</f>
        <v>-2.4910189211368561E-2</v>
      </c>
      <c r="N147" s="32">
        <f>data!O147</f>
        <v>0.99868178367614746</v>
      </c>
      <c r="O147" s="31">
        <f>data!P147</f>
        <v>5.9953031539916992</v>
      </c>
      <c r="P147" s="7">
        <f>data!Q147</f>
        <v>0.56328189373016357</v>
      </c>
      <c r="Q147" s="7">
        <f>data!R147</f>
        <v>8.0750733613967896E-2</v>
      </c>
      <c r="R147" s="32">
        <f>data!S147</f>
        <v>1.2998547554016111</v>
      </c>
      <c r="S147" s="7">
        <f t="shared" si="4"/>
        <v>6.7410157916800744</v>
      </c>
      <c r="T147" s="52">
        <f>data!F147</f>
        <v>0.6</v>
      </c>
      <c r="U147" s="34">
        <f>data!G147</f>
        <v>60</v>
      </c>
      <c r="V147" s="10" t="str">
        <f>VLOOKUP(A147,fantacalcio!A:N,4, FALSE)</f>
        <v>W;T</v>
      </c>
      <c r="W147" s="7">
        <f t="shared" si="5"/>
        <v>5.9565265414969693</v>
      </c>
    </row>
    <row r="148" spans="1:23" x14ac:dyDescent="0.25">
      <c r="A148" s="33" t="str">
        <f>data!A148</f>
        <v>Reinier</v>
      </c>
      <c r="B148" s="34" t="str">
        <f>data!B148</f>
        <v>C</v>
      </c>
      <c r="C148" s="10" t="str">
        <f>data!C148</f>
        <v>Frosinone</v>
      </c>
      <c r="D148" s="10" t="str">
        <f>data!D148</f>
        <v>Bologna</v>
      </c>
      <c r="E148" s="10">
        <f>data!E148</f>
        <v>0</v>
      </c>
      <c r="F148" s="31">
        <f>data!H148</f>
        <v>5.9254435425926388</v>
      </c>
      <c r="G148" s="32">
        <f>data!I148</f>
        <v>0.41770434379577642</v>
      </c>
      <c r="H148" s="31">
        <f>data!J148</f>
        <v>5.9353074051708141</v>
      </c>
      <c r="I148" s="32">
        <f>data!K148</f>
        <v>0.46456432342529302</v>
      </c>
      <c r="J148" s="7" t="str">
        <f>IF(data!T148 &gt; 0,data!T148,"")</f>
        <v/>
      </c>
      <c r="K148" s="31">
        <f>data!L148</f>
        <v>6.0072951316833496</v>
      </c>
      <c r="L148" s="7">
        <f>data!M148</f>
        <v>0.50914764404296875</v>
      </c>
      <c r="M148" s="7">
        <f>data!N148</f>
        <v>-0.1182833015918732</v>
      </c>
      <c r="N148" s="32">
        <f>data!O148</f>
        <v>0.96057212352752686</v>
      </c>
      <c r="O148" s="31">
        <f>data!P148</f>
        <v>5.924039363861084</v>
      </c>
      <c r="P148" s="7">
        <f>data!Q148</f>
        <v>0.78646409511566162</v>
      </c>
      <c r="Q148" s="7">
        <f>data!R148</f>
        <v>1.0663688182830811E-2</v>
      </c>
      <c r="R148" s="32">
        <f>data!S148</f>
        <v>1.299850225448608</v>
      </c>
      <c r="S148" s="7">
        <f t="shared" si="4"/>
        <v>6.8644360520214001</v>
      </c>
      <c r="T148" s="52">
        <f>data!F148</f>
        <v>1</v>
      </c>
      <c r="U148" s="34">
        <f>data!G148</f>
        <v>70</v>
      </c>
      <c r="V148" s="10" t="str">
        <f>VLOOKUP(A148,fantacalcio!A:N,4, FALSE)</f>
        <v>W;T</v>
      </c>
      <c r="W148" s="7">
        <f t="shared" si="5"/>
        <v>5.9353074051708141</v>
      </c>
    </row>
    <row r="149" spans="1:23" x14ac:dyDescent="0.25">
      <c r="A149" s="33" t="str">
        <f>data!A149</f>
        <v>Lulic K.</v>
      </c>
      <c r="B149" s="34" t="str">
        <f>data!B149</f>
        <v>C</v>
      </c>
      <c r="C149" s="10" t="str">
        <f>data!C149</f>
        <v>Frosinone</v>
      </c>
      <c r="D149" s="10" t="str">
        <f>data!D149</f>
        <v>Bologna</v>
      </c>
      <c r="E149" s="10">
        <f>data!E149</f>
        <v>0</v>
      </c>
      <c r="F149" s="31">
        <f>data!H149</f>
        <v>5.9254435425926388</v>
      </c>
      <c r="G149" s="32">
        <f>data!I149</f>
        <v>0.41770434379577642</v>
      </c>
      <c r="H149" s="31">
        <f>data!J149</f>
        <v>5.9353074051708141</v>
      </c>
      <c r="I149" s="32">
        <f>data!K149</f>
        <v>0.46456432342529302</v>
      </c>
      <c r="J149" s="7" t="str">
        <f>IF(data!T149 &gt; 0,data!T149,"")</f>
        <v/>
      </c>
      <c r="K149" s="31">
        <f>data!L149</f>
        <v>6.0072951316833496</v>
      </c>
      <c r="L149" s="7">
        <f>data!M149</f>
        <v>0.50914764404296875</v>
      </c>
      <c r="M149" s="7">
        <f>data!N149</f>
        <v>-0.1182833015918732</v>
      </c>
      <c r="N149" s="32">
        <f>data!O149</f>
        <v>0.96057212352752686</v>
      </c>
      <c r="O149" s="31">
        <f>data!P149</f>
        <v>5.924039363861084</v>
      </c>
      <c r="P149" s="7">
        <f>data!Q149</f>
        <v>0.78646409511566162</v>
      </c>
      <c r="Q149" s="7">
        <f>data!R149</f>
        <v>1.0663688182830811E-2</v>
      </c>
      <c r="R149" s="32">
        <f>data!S149</f>
        <v>1.299850225448608</v>
      </c>
      <c r="S149" s="7">
        <f t="shared" si="4"/>
        <v>6.8644360520214001</v>
      </c>
      <c r="T149" s="52">
        <f>data!F149</f>
        <v>0</v>
      </c>
      <c r="U149" s="34">
        <f>data!G149</f>
        <v>10</v>
      </c>
      <c r="V149" s="10" t="str">
        <f>VLOOKUP(A149,fantacalcio!A:N,4, FALSE)</f>
        <v>C</v>
      </c>
      <c r="W149" s="7">
        <f t="shared" si="5"/>
        <v>5.3353074051708145</v>
      </c>
    </row>
    <row r="150" spans="1:23" x14ac:dyDescent="0.25">
      <c r="A150" s="33" t="str">
        <f>data!A150</f>
        <v>Ibrahimovic A.</v>
      </c>
      <c r="B150" s="34" t="str">
        <f>data!B150</f>
        <v>C</v>
      </c>
      <c r="C150" s="10" t="str">
        <f>data!C150</f>
        <v>Frosinone</v>
      </c>
      <c r="D150" s="10" t="str">
        <f>data!D150</f>
        <v>Bologna</v>
      </c>
      <c r="E150" s="10">
        <f>data!E150</f>
        <v>0</v>
      </c>
      <c r="F150" s="31">
        <f>data!H150</f>
        <v>5.9226346344262391</v>
      </c>
      <c r="G150" s="32">
        <f>data!I150</f>
        <v>0.40240621566772461</v>
      </c>
      <c r="H150" s="31">
        <f>data!J150</f>
        <v>5.9228356350428353</v>
      </c>
      <c r="I150" s="32">
        <f>data!K150</f>
        <v>0.43262934684753418</v>
      </c>
      <c r="J150" s="7" t="str">
        <f>IF(data!T150 &gt; 0,data!T150,"")</f>
        <v/>
      </c>
      <c r="K150" s="31">
        <f>data!L150</f>
        <v>6.0047788619995117</v>
      </c>
      <c r="L150" s="7">
        <f>data!M150</f>
        <v>0.4923611581325531</v>
      </c>
      <c r="M150" s="7">
        <f>data!N150</f>
        <v>-0.1227848082780838</v>
      </c>
      <c r="N150" s="32">
        <f>data!O150</f>
        <v>0.976448655128479</v>
      </c>
      <c r="O150" s="31">
        <f>data!P150</f>
        <v>5.9355692863464364</v>
      </c>
      <c r="P150" s="7">
        <f>data!Q150</f>
        <v>0.73809891939163208</v>
      </c>
      <c r="Q150" s="7">
        <f>data!R150</f>
        <v>-1.284018158912659E-2</v>
      </c>
      <c r="R150" s="32">
        <f>data!S150</f>
        <v>1.2998450994491579</v>
      </c>
      <c r="S150" s="7">
        <f t="shared" si="4"/>
        <v>6.7880943287379036</v>
      </c>
      <c r="T150" s="52">
        <f>data!F150</f>
        <v>0</v>
      </c>
      <c r="U150" s="34">
        <f>data!G150</f>
        <v>30</v>
      </c>
      <c r="V150" s="10" t="e">
        <f>VLOOKUP(A150,fantacalcio!A:N,4, FALSE)</f>
        <v>#N/A</v>
      </c>
      <c r="W150" s="7">
        <f t="shared" si="5"/>
        <v>5.5228356350428349</v>
      </c>
    </row>
    <row r="151" spans="1:23" x14ac:dyDescent="0.25">
      <c r="A151" s="33" t="str">
        <f>data!A151</f>
        <v>Bourabia</v>
      </c>
      <c r="B151" s="34" t="str">
        <f>data!B151</f>
        <v>C</v>
      </c>
      <c r="C151" s="10" t="str">
        <f>data!C151</f>
        <v>Frosinone</v>
      </c>
      <c r="D151" s="10" t="str">
        <f>data!D151</f>
        <v>Bologna</v>
      </c>
      <c r="E151" s="10">
        <f>data!E151</f>
        <v>0</v>
      </c>
      <c r="F151" s="31">
        <f>data!H151</f>
        <v>5.9172299083253357</v>
      </c>
      <c r="G151" s="32">
        <f>data!I151</f>
        <v>0.43128061294555659</v>
      </c>
      <c r="H151" s="31">
        <f>data!J151</f>
        <v>5.9224357319903271</v>
      </c>
      <c r="I151" s="32">
        <f>data!K151</f>
        <v>0.47777652740478521</v>
      </c>
      <c r="J151" s="7" t="str">
        <f>IF(data!T151 &gt; 0,data!T151,"")</f>
        <v/>
      </c>
      <c r="K151" s="31">
        <f>data!L151</f>
        <v>6.001622200012207</v>
      </c>
      <c r="L151" s="7">
        <f>data!M151</f>
        <v>0.52502131462097168</v>
      </c>
      <c r="M151" s="7">
        <f>data!N151</f>
        <v>-0.1182434782385826</v>
      </c>
      <c r="N151" s="32">
        <f>data!O151</f>
        <v>0.95302033424377441</v>
      </c>
      <c r="O151" s="31">
        <f>data!P151</f>
        <v>5.8894872665405273</v>
      </c>
      <c r="P151" s="7">
        <f>data!Q151</f>
        <v>0.80300694704055786</v>
      </c>
      <c r="Q151" s="7">
        <f>data!R151</f>
        <v>3.0531838536262509E-2</v>
      </c>
      <c r="R151" s="32">
        <f>data!S151</f>
        <v>1.299850702285767</v>
      </c>
      <c r="S151" s="7">
        <f t="shared" si="4"/>
        <v>6.8779887867998974</v>
      </c>
      <c r="T151" s="52">
        <f>data!F151</f>
        <v>0</v>
      </c>
      <c r="U151" s="34">
        <f>data!G151</f>
        <v>60</v>
      </c>
      <c r="V151" s="10" t="str">
        <f>VLOOKUP(A151,fantacalcio!A:N,4, FALSE)</f>
        <v>M;C</v>
      </c>
      <c r="W151" s="7">
        <f t="shared" si="5"/>
        <v>5.8224357319903275</v>
      </c>
    </row>
    <row r="152" spans="1:23" x14ac:dyDescent="0.25">
      <c r="A152" s="33" t="str">
        <f>data!A152</f>
        <v>Gelli</v>
      </c>
      <c r="B152" s="34" t="str">
        <f>data!B152</f>
        <v>C</v>
      </c>
      <c r="C152" s="10" t="str">
        <f>data!C152</f>
        <v>Frosinone</v>
      </c>
      <c r="D152" s="10" t="str">
        <f>data!D152</f>
        <v>Bologna</v>
      </c>
      <c r="E152" s="10">
        <f>data!E152</f>
        <v>0</v>
      </c>
      <c r="F152" s="31">
        <f>data!H152</f>
        <v>5.9172942896376526</v>
      </c>
      <c r="G152" s="32">
        <f>data!I152</f>
        <v>0.44017267227172852</v>
      </c>
      <c r="H152" s="31">
        <f>data!J152</f>
        <v>5.9055966041245291</v>
      </c>
      <c r="I152" s="32">
        <f>data!K152</f>
        <v>0.45877671241760248</v>
      </c>
      <c r="J152" s="7" t="str">
        <f>IF(data!T152 &gt; 0,data!T152,"")</f>
        <v/>
      </c>
      <c r="K152" s="31">
        <f>data!L152</f>
        <v>6.0194764137268066</v>
      </c>
      <c r="L152" s="7">
        <f>data!M152</f>
        <v>0.53802043199539185</v>
      </c>
      <c r="M152" s="7">
        <f>data!N152</f>
        <v>-0.13957926630973819</v>
      </c>
      <c r="N152" s="32">
        <f>data!O152</f>
        <v>0.94895589351654053</v>
      </c>
      <c r="O152" s="31">
        <f>data!P152</f>
        <v>5.9236388206481934</v>
      </c>
      <c r="P152" s="7">
        <f>data!Q152</f>
        <v>0.78374266624450684</v>
      </c>
      <c r="Q152" s="7">
        <f>data!R152</f>
        <v>-1.7133027315139771E-2</v>
      </c>
      <c r="R152" s="32">
        <f>data!S152</f>
        <v>1.2998454570770259</v>
      </c>
      <c r="S152" s="7">
        <f t="shared" si="4"/>
        <v>6.8231500289597342</v>
      </c>
      <c r="T152" s="52">
        <f>data!F152</f>
        <v>0</v>
      </c>
      <c r="U152" s="34">
        <f>data!G152</f>
        <v>0</v>
      </c>
      <c r="V152" s="10" t="str">
        <f>VLOOKUP(A152,fantacalcio!A:N,4, FALSE)</f>
        <v>C;W;T</v>
      </c>
      <c r="W152" s="7">
        <f t="shared" si="5"/>
        <v>4.205596604124529</v>
      </c>
    </row>
    <row r="153" spans="1:23" x14ac:dyDescent="0.25">
      <c r="A153" s="33" t="str">
        <f>data!A153</f>
        <v>Brescianini</v>
      </c>
      <c r="B153" s="34" t="str">
        <f>data!B153</f>
        <v>C</v>
      </c>
      <c r="C153" s="10" t="str">
        <f>data!C153</f>
        <v>Frosinone</v>
      </c>
      <c r="D153" s="10" t="str">
        <f>data!D153</f>
        <v>Bologna</v>
      </c>
      <c r="E153" s="10">
        <f>data!E153</f>
        <v>0</v>
      </c>
      <c r="F153" s="31">
        <f>data!H153</f>
        <v>5.8879129758162296</v>
      </c>
      <c r="G153" s="32">
        <f>data!I153</f>
        <v>0.26225805282592768</v>
      </c>
      <c r="H153" s="31">
        <f>data!J153</f>
        <v>5.8523126370672953</v>
      </c>
      <c r="I153" s="32">
        <f>data!K153</f>
        <v>0.2285010814666748</v>
      </c>
      <c r="J153" s="7" t="str">
        <f>IF(data!T153 &gt; 0,data!T153,"")</f>
        <v/>
      </c>
      <c r="K153" s="31">
        <f>data!L153</f>
        <v>5.9627785682678223</v>
      </c>
      <c r="L153" s="7">
        <f>data!M153</f>
        <v>0.33346736431121832</v>
      </c>
      <c r="M153" s="7">
        <f>data!N153</f>
        <v>-0.1654020547866821</v>
      </c>
      <c r="N153" s="32">
        <f>data!O153</f>
        <v>1.1233396530151369</v>
      </c>
      <c r="O153" s="31">
        <f>data!P153</f>
        <v>5.9676384925842294</v>
      </c>
      <c r="P153" s="7">
        <f>data!Q153</f>
        <v>0.40146547555923462</v>
      </c>
      <c r="Q153" s="7">
        <f>data!R153</f>
        <v>-0.21115010976791379</v>
      </c>
      <c r="R153" s="32">
        <f>data!S153</f>
        <v>1.299790740013123</v>
      </c>
      <c r="S153" s="7">
        <f t="shared" si="4"/>
        <v>6.3093148000006449</v>
      </c>
      <c r="T153" s="52">
        <f>data!F153</f>
        <v>0</v>
      </c>
      <c r="U153" s="34">
        <f>data!G153</f>
        <v>50</v>
      </c>
      <c r="V153" s="10" t="str">
        <f>VLOOKUP(A153,fantacalcio!A:N,4, FALSE)</f>
        <v>M;C</v>
      </c>
      <c r="W153" s="7">
        <f t="shared" si="5"/>
        <v>5.6523126370672951</v>
      </c>
    </row>
    <row r="154" spans="1:23" x14ac:dyDescent="0.25">
      <c r="A154" s="33" t="str">
        <f>data!A154</f>
        <v>Barrenechea</v>
      </c>
      <c r="B154" s="34" t="str">
        <f>data!B154</f>
        <v>C</v>
      </c>
      <c r="C154" s="10" t="str">
        <f>data!C154</f>
        <v>Frosinone</v>
      </c>
      <c r="D154" s="10" t="str">
        <f>data!D154</f>
        <v>Bologna</v>
      </c>
      <c r="E154" s="10">
        <f>data!E154</f>
        <v>0</v>
      </c>
      <c r="F154" s="31">
        <f>data!H154</f>
        <v>5.8933651096671724</v>
      </c>
      <c r="G154" s="32">
        <f>data!I154</f>
        <v>0.30447888374328608</v>
      </c>
      <c r="H154" s="31">
        <f>data!J154</f>
        <v>5.8504168776402397</v>
      </c>
      <c r="I154" s="32">
        <f>data!K154</f>
        <v>0.27637481689453119</v>
      </c>
      <c r="J154" s="7" t="str">
        <f>IF(data!T154 &gt; 0,data!T154,"")</f>
        <v/>
      </c>
      <c r="K154" s="31">
        <f>data!L154</f>
        <v>5.980405330657959</v>
      </c>
      <c r="L154" s="7">
        <f>data!M154</f>
        <v>0.38412699103355408</v>
      </c>
      <c r="M154" s="7">
        <f>data!N154</f>
        <v>-0.1667976379394531</v>
      </c>
      <c r="N154" s="32">
        <f>data!O154</f>
        <v>1.083193898200989</v>
      </c>
      <c r="O154" s="31">
        <f>data!P154</f>
        <v>5.9618573188781738</v>
      </c>
      <c r="P154" s="7">
        <f>data!Q154</f>
        <v>0.48522979021072388</v>
      </c>
      <c r="Q154" s="7">
        <f>data!R154</f>
        <v>-0.16956508159637451</v>
      </c>
      <c r="R154" s="32">
        <f>data!S154</f>
        <v>1.299805164337158</v>
      </c>
      <c r="S154" s="7">
        <f t="shared" si="4"/>
        <v>6.4031665114293022</v>
      </c>
      <c r="T154" s="52">
        <f>data!F154</f>
        <v>1</v>
      </c>
      <c r="U154" s="34">
        <f>data!G154</f>
        <v>90</v>
      </c>
      <c r="V154" s="10" t="str">
        <f>VLOOKUP(A154,fantacalcio!A:N,4, FALSE)</f>
        <v>M;C</v>
      </c>
      <c r="W154" s="7">
        <f t="shared" si="5"/>
        <v>5.8504168776402397</v>
      </c>
    </row>
    <row r="155" spans="1:23" x14ac:dyDescent="0.25">
      <c r="A155" s="33" t="str">
        <f>data!A155</f>
        <v>Baez</v>
      </c>
      <c r="B155" s="34" t="str">
        <f>data!B155</f>
        <v>C</v>
      </c>
      <c r="C155" s="10" t="str">
        <f>data!C155</f>
        <v>Frosinone</v>
      </c>
      <c r="D155" s="10" t="str">
        <f>data!D155</f>
        <v>Bologna</v>
      </c>
      <c r="E155" s="10">
        <f>data!E155</f>
        <v>0</v>
      </c>
      <c r="F155" s="31">
        <f>data!H155</f>
        <v>5.8574516060116899</v>
      </c>
      <c r="G155" s="32">
        <f>data!I155</f>
        <v>0.3037724494934082</v>
      </c>
      <c r="H155" s="31">
        <f>data!J155</f>
        <v>5.8188226143069306</v>
      </c>
      <c r="I155" s="32">
        <f>data!K155</f>
        <v>0.28287553787231451</v>
      </c>
      <c r="J155" s="7" t="str">
        <f>IF(data!T155 &gt; 0,data!T155,"")</f>
        <v/>
      </c>
      <c r="K155" s="31">
        <f>data!L155</f>
        <v>5.9458456039428711</v>
      </c>
      <c r="L155" s="7">
        <f>data!M155</f>
        <v>0.38314184546470642</v>
      </c>
      <c r="M155" s="7">
        <f>data!N155</f>
        <v>-0.16977906227111819</v>
      </c>
      <c r="N155" s="32">
        <f>data!O155</f>
        <v>1.0785119533538821</v>
      </c>
      <c r="O155" s="31">
        <f>data!P155</f>
        <v>5.9482645988464364</v>
      </c>
      <c r="P155" s="7">
        <f>data!Q155</f>
        <v>0.49701449275016779</v>
      </c>
      <c r="Q155" s="7">
        <f>data!R155</f>
        <v>-0.1918517351150513</v>
      </c>
      <c r="R155" s="32">
        <f>data!S155</f>
        <v>1.2998005151748659</v>
      </c>
      <c r="S155" s="7">
        <f t="shared" si="4"/>
        <v>6.3845736900515595</v>
      </c>
      <c r="T155" s="52">
        <f>data!F155</f>
        <v>0.4</v>
      </c>
      <c r="U155" s="34">
        <f>data!G155</f>
        <v>60</v>
      </c>
      <c r="V155" s="10" t="str">
        <f>VLOOKUP(A155,fantacalcio!A:N,4, FALSE)</f>
        <v>W</v>
      </c>
      <c r="W155" s="7">
        <f t="shared" si="5"/>
        <v>5.718822614306931</v>
      </c>
    </row>
    <row r="156" spans="1:23" x14ac:dyDescent="0.25">
      <c r="A156" s="33" t="str">
        <f>data!A156</f>
        <v>Soule'</v>
      </c>
      <c r="B156" s="34" t="str">
        <f>data!B156</f>
        <v>A</v>
      </c>
      <c r="C156" s="10" t="str">
        <f>data!C156</f>
        <v>Frosinone</v>
      </c>
      <c r="D156" s="10" t="str">
        <f>data!D156</f>
        <v>Bologna</v>
      </c>
      <c r="E156" s="10">
        <f>data!E156</f>
        <v>0</v>
      </c>
      <c r="F156" s="31">
        <f>data!H156</f>
        <v>6.266961787476383</v>
      </c>
      <c r="G156" s="32">
        <f>data!I156</f>
        <v>0.3800349235534668</v>
      </c>
      <c r="H156" s="31">
        <f>data!J156</f>
        <v>6.5932303413041904</v>
      </c>
      <c r="I156" s="32">
        <f>data!K156</f>
        <v>0.66327810287475586</v>
      </c>
      <c r="J156" s="7" t="str">
        <f>IF(data!T156 &gt; 0,data!T156,"")</f>
        <v/>
      </c>
      <c r="K156" s="31">
        <f>data!L156</f>
        <v>6.1634402275085449</v>
      </c>
      <c r="L156" s="7">
        <f>data!M156</f>
        <v>0.41563147306442261</v>
      </c>
      <c r="M156" s="7">
        <f>data!N156</f>
        <v>0.18275395035743711</v>
      </c>
      <c r="N156" s="32">
        <f>data!O156</f>
        <v>0.9714820384979248</v>
      </c>
      <c r="O156" s="31">
        <f>data!P156</f>
        <v>5.9574041366577148</v>
      </c>
      <c r="P156" s="7">
        <f>data!Q156</f>
        <v>0.75006657838821411</v>
      </c>
      <c r="Q156" s="7">
        <f>data!R156</f>
        <v>0.57568681240081787</v>
      </c>
      <c r="R156" s="32">
        <f>data!S156</f>
        <v>1.2999187707901001</v>
      </c>
      <c r="S156" s="7">
        <f t="shared" si="4"/>
        <v>7.9197865470537021</v>
      </c>
      <c r="T156" s="52">
        <f>data!F156</f>
        <v>1</v>
      </c>
      <c r="U156" s="34">
        <f>data!G156</f>
        <v>90</v>
      </c>
      <c r="V156" s="10" t="str">
        <f>VLOOKUP(A156,fantacalcio!A:N,4, FALSE)</f>
        <v>W;A</v>
      </c>
      <c r="W156" s="7">
        <f t="shared" si="5"/>
        <v>6.5932303413041904</v>
      </c>
    </row>
    <row r="157" spans="1:23" x14ac:dyDescent="0.25">
      <c r="A157" s="33" t="str">
        <f>data!A157</f>
        <v>Cheddira</v>
      </c>
      <c r="B157" s="34" t="str">
        <f>data!B157</f>
        <v>A</v>
      </c>
      <c r="C157" s="10" t="str">
        <f>data!C157</f>
        <v>Frosinone</v>
      </c>
      <c r="D157" s="10" t="str">
        <f>data!D157</f>
        <v>Bologna</v>
      </c>
      <c r="E157" s="10">
        <f>data!E157</f>
        <v>0</v>
      </c>
      <c r="F157" s="31">
        <f>data!H157</f>
        <v>5.9997662463809087</v>
      </c>
      <c r="G157" s="32">
        <f>data!I157</f>
        <v>0.62189221382141113</v>
      </c>
      <c r="H157" s="31">
        <f>data!J157</f>
        <v>6.5705601569048824</v>
      </c>
      <c r="I157" s="32">
        <f>data!K157</f>
        <v>1.0993549823760991</v>
      </c>
      <c r="J157" s="7" t="str">
        <f>IF(data!T157 &gt; 0,data!T157,"")</f>
        <v/>
      </c>
      <c r="K157" s="31">
        <f>data!L157</f>
        <v>5.6165957450866699</v>
      </c>
      <c r="L157" s="7">
        <f>data!M157</f>
        <v>0.62849330902099609</v>
      </c>
      <c r="M157" s="7">
        <f>data!N157</f>
        <v>0.43871665000915527</v>
      </c>
      <c r="N157" s="32">
        <f>data!O157</f>
        <v>0.72414076328277588</v>
      </c>
      <c r="O157" s="31">
        <f>data!P157</f>
        <v>5.4477367401123047</v>
      </c>
      <c r="P157" s="7">
        <f>data!Q157</f>
        <v>1.1621414422988889</v>
      </c>
      <c r="Q157" s="7">
        <f>data!R157</f>
        <v>0.64197379350662231</v>
      </c>
      <c r="R157" s="32">
        <f>data!S157</f>
        <v>1.299929141998291</v>
      </c>
      <c r="S157" s="7">
        <f t="shared" si="4"/>
        <v>8.7692701216570796</v>
      </c>
      <c r="T157" s="52">
        <f>data!F157</f>
        <v>1</v>
      </c>
      <c r="U157" s="34">
        <f>data!G157</f>
        <v>90</v>
      </c>
      <c r="V157" s="10" t="str">
        <f>VLOOKUP(A157,fantacalcio!A:N,4, FALSE)</f>
        <v>Pc</v>
      </c>
      <c r="W157" s="7">
        <f t="shared" si="5"/>
        <v>6.5705601569048824</v>
      </c>
    </row>
    <row r="158" spans="1:23" x14ac:dyDescent="0.25">
      <c r="A158" s="33" t="str">
        <f>data!A158</f>
        <v>Caso</v>
      </c>
      <c r="B158" s="34" t="str">
        <f>data!B158</f>
        <v>A</v>
      </c>
      <c r="C158" s="10" t="str">
        <f>data!C158</f>
        <v>Frosinone</v>
      </c>
      <c r="D158" s="10" t="str">
        <f>data!D158</f>
        <v>Bologna</v>
      </c>
      <c r="E158" s="10">
        <f>data!E158</f>
        <v>0</v>
      </c>
      <c r="F158" s="31">
        <f>data!H158</f>
        <v>6.026967766789582</v>
      </c>
      <c r="G158" s="32">
        <f>data!I158</f>
        <v>0.39483022689819341</v>
      </c>
      <c r="H158" s="31">
        <f>data!J158</f>
        <v>6.2707096221421716</v>
      </c>
      <c r="I158" s="32">
        <f>data!K158</f>
        <v>0.62831974029541016</v>
      </c>
      <c r="J158" s="7" t="str">
        <f>IF(data!T158 &gt; 0,data!T158,"")</f>
        <v/>
      </c>
      <c r="K158" s="31">
        <f>data!L158</f>
        <v>5.9745025634765616</v>
      </c>
      <c r="L158" s="7">
        <f>data!M158</f>
        <v>0.45057818293571472</v>
      </c>
      <c r="M158" s="7">
        <f>data!N158</f>
        <v>8.5739932954311371E-2</v>
      </c>
      <c r="N158" s="32">
        <f>data!O158</f>
        <v>0.95264601707458496</v>
      </c>
      <c r="O158" s="31">
        <f>data!P158</f>
        <v>5.8151936531066886</v>
      </c>
      <c r="P158" s="7">
        <f>data!Q158</f>
        <v>0.84741604328155518</v>
      </c>
      <c r="Q158" s="7">
        <f>data!R158</f>
        <v>0.38395142555236822</v>
      </c>
      <c r="R158" s="32">
        <f>data!S158</f>
        <v>1.299901485443115</v>
      </c>
      <c r="S158" s="7">
        <f t="shared" si="4"/>
        <v>7.527349102732992</v>
      </c>
      <c r="T158" s="52">
        <f>data!F158</f>
        <v>0</v>
      </c>
      <c r="U158" s="34">
        <f>data!G158</f>
        <v>55</v>
      </c>
      <c r="V158" s="10" t="str">
        <f>VLOOKUP(A158,fantacalcio!A:N,4, FALSE)</f>
        <v>A</v>
      </c>
      <c r="W158" s="7">
        <f t="shared" si="5"/>
        <v>6.1207096221421713</v>
      </c>
    </row>
    <row r="159" spans="1:23" x14ac:dyDescent="0.25">
      <c r="A159" s="33" t="str">
        <f>data!A159</f>
        <v>Bidaoui</v>
      </c>
      <c r="B159" s="34" t="str">
        <f>data!B159</f>
        <v>A</v>
      </c>
      <c r="C159" s="10" t="str">
        <f>data!C159</f>
        <v>Frosinone</v>
      </c>
      <c r="D159" s="10" t="str">
        <f>data!D159</f>
        <v>Bologna</v>
      </c>
      <c r="E159" s="10">
        <f>data!E159</f>
        <v>0</v>
      </c>
      <c r="F159" s="31">
        <f>data!H159</f>
        <v>5.9291588350637179</v>
      </c>
      <c r="G159" s="32">
        <f>data!I159</f>
        <v>0.41947340965271002</v>
      </c>
      <c r="H159" s="31">
        <f>data!J159</f>
        <v>5.9608940515614037</v>
      </c>
      <c r="I159" s="32">
        <f>data!K159</f>
        <v>0.48862457275390619</v>
      </c>
      <c r="J159" s="7" t="str">
        <f>IF(data!T159 &gt; 0,data!T159,"")</f>
        <v/>
      </c>
      <c r="K159" s="31">
        <f>data!L159</f>
        <v>6.0060195922851563</v>
      </c>
      <c r="L159" s="7">
        <f>data!M159</f>
        <v>0.509940505027771</v>
      </c>
      <c r="M159" s="7">
        <f>data!N159</f>
        <v>-0.11091024428606031</v>
      </c>
      <c r="N159" s="32">
        <f>data!O159</f>
        <v>0.95509946346282959</v>
      </c>
      <c r="O159" s="31">
        <f>data!P159</f>
        <v>5.9189620018005371</v>
      </c>
      <c r="P159" s="7">
        <f>data!Q159</f>
        <v>0.8188508152961731</v>
      </c>
      <c r="Q159" s="7">
        <f>data!R159</f>
        <v>3.8099139928817749E-2</v>
      </c>
      <c r="R159" s="32">
        <f>data!S159</f>
        <v>1.2998554706573491</v>
      </c>
      <c r="S159" s="7">
        <f t="shared" si="4"/>
        <v>6.9381431970692162</v>
      </c>
      <c r="T159" s="52">
        <f>data!F159</f>
        <v>0</v>
      </c>
      <c r="U159" s="34">
        <f>data!G159</f>
        <v>10</v>
      </c>
      <c r="V159" s="10" t="str">
        <f>VLOOKUP(A159,fantacalcio!A:N,4, FALSE)</f>
        <v>A</v>
      </c>
      <c r="W159" s="7">
        <f t="shared" si="5"/>
        <v>5.3608940515614041</v>
      </c>
    </row>
    <row r="160" spans="1:23" x14ac:dyDescent="0.25">
      <c r="A160" s="33" t="str">
        <f>data!A160</f>
        <v>Cuni</v>
      </c>
      <c r="B160" s="34" t="str">
        <f>data!B160</f>
        <v>A</v>
      </c>
      <c r="C160" s="10" t="str">
        <f>data!C160</f>
        <v>Frosinone</v>
      </c>
      <c r="D160" s="10" t="str">
        <f>data!D160</f>
        <v>Bologna</v>
      </c>
      <c r="E160" s="10">
        <f>data!E160</f>
        <v>0</v>
      </c>
      <c r="F160" s="31">
        <f>data!H160</f>
        <v>5.9442003005631499</v>
      </c>
      <c r="G160" s="32">
        <f>data!I160</f>
        <v>0.25922513008117681</v>
      </c>
      <c r="H160" s="31">
        <f>data!J160</f>
        <v>5.9417893011967893</v>
      </c>
      <c r="I160" s="32">
        <f>data!K160</f>
        <v>0.22736263275146479</v>
      </c>
      <c r="J160" s="7" t="str">
        <f>IF(data!T160 &gt; 0,data!T160,"")</f>
        <v/>
      </c>
      <c r="K160" s="31">
        <f>data!L160</f>
        <v>5.9967775344848633</v>
      </c>
      <c r="L160" s="7">
        <f>data!M160</f>
        <v>0.32511800527572632</v>
      </c>
      <c r="M160" s="7">
        <f>data!N160</f>
        <v>-0.11945968866348269</v>
      </c>
      <c r="N160" s="32">
        <f>data!O160</f>
        <v>1.119290351867676</v>
      </c>
      <c r="O160" s="31">
        <f>data!P160</f>
        <v>5.9876790046691886</v>
      </c>
      <c r="P160" s="7">
        <f>data!Q160</f>
        <v>0.39513269066810608</v>
      </c>
      <c r="Q160" s="7">
        <f>data!R160</f>
        <v>-8.6260974407196045E-2</v>
      </c>
      <c r="R160" s="32">
        <f>data!S160</f>
        <v>1.2998170852661131</v>
      </c>
      <c r="S160" s="7">
        <f t="shared" si="4"/>
        <v>6.396514566699719</v>
      </c>
      <c r="T160" s="52">
        <f>data!F160</f>
        <v>0</v>
      </c>
      <c r="U160" s="34">
        <f>data!G160</f>
        <v>40</v>
      </c>
      <c r="V160" s="10" t="str">
        <f>VLOOKUP(A160,fantacalcio!A:N,4, FALSE)</f>
        <v>Pc</v>
      </c>
      <c r="W160" s="7">
        <f t="shared" si="5"/>
        <v>5.6417893011967895</v>
      </c>
    </row>
    <row r="161" spans="1:23" x14ac:dyDescent="0.25">
      <c r="A161" s="33" t="str">
        <f>data!A161</f>
        <v>Kvernadze</v>
      </c>
      <c r="B161" s="34" t="str">
        <f>data!B161</f>
        <v>A</v>
      </c>
      <c r="C161" s="10" t="str">
        <f>data!C161</f>
        <v>Frosinone</v>
      </c>
      <c r="D161" s="10" t="str">
        <f>data!D161</f>
        <v>Bologna</v>
      </c>
      <c r="E161" s="10">
        <f>data!E161</f>
        <v>0</v>
      </c>
      <c r="F161" s="31">
        <f>data!H161</f>
        <v>5.8985941826550414</v>
      </c>
      <c r="G161" s="32">
        <f>data!I161</f>
        <v>0.34925699234008789</v>
      </c>
      <c r="H161" s="31">
        <f>data!J161</f>
        <v>5.8904049753947909</v>
      </c>
      <c r="I161" s="32">
        <f>data!K161</f>
        <v>0.36210942268371582</v>
      </c>
      <c r="J161" s="7" t="str">
        <f>IF(data!T161 &gt; 0,data!T161,"")</f>
        <v/>
      </c>
      <c r="K161" s="31">
        <f>data!L161</f>
        <v>5.9796171188354492</v>
      </c>
      <c r="L161" s="7">
        <f>data!M161</f>
        <v>0.43285930156707758</v>
      </c>
      <c r="M161" s="7">
        <f>data!N161</f>
        <v>-0.13784551620483401</v>
      </c>
      <c r="N161" s="32">
        <f>data!O161</f>
        <v>1.0278031826019289</v>
      </c>
      <c r="O161" s="31">
        <f>data!P161</f>
        <v>5.9511380195617676</v>
      </c>
      <c r="P161" s="7">
        <f>data!Q161</f>
        <v>0.6274789571762085</v>
      </c>
      <c r="Q161" s="7">
        <f>data!R161</f>
        <v>-7.1935802698135376E-2</v>
      </c>
      <c r="R161" s="32">
        <f>data!S161</f>
        <v>1.2998309135437009</v>
      </c>
      <c r="S161" s="7">
        <f t="shared" si="4"/>
        <v>6.6146238207622226</v>
      </c>
      <c r="T161" s="52">
        <f>data!F161</f>
        <v>0</v>
      </c>
      <c r="U161" s="34">
        <f>data!G161</f>
        <v>30</v>
      </c>
      <c r="V161" s="10" t="str">
        <f>VLOOKUP(A161,fantacalcio!A:N,4, FALSE)</f>
        <v>A</v>
      </c>
      <c r="W161" s="7">
        <f t="shared" si="5"/>
        <v>5.4904049753947906</v>
      </c>
    </row>
    <row r="162" spans="1:23" x14ac:dyDescent="0.25">
      <c r="A162" s="33" t="str">
        <f>data!A162</f>
        <v>Kaio Jorge</v>
      </c>
      <c r="B162" s="34" t="str">
        <f>data!B162</f>
        <v>A</v>
      </c>
      <c r="C162" s="10" t="str">
        <f>data!C162</f>
        <v>Frosinone</v>
      </c>
      <c r="D162" s="10" t="str">
        <f>data!D162</f>
        <v>Bologna</v>
      </c>
      <c r="E162" s="10">
        <f>data!E162</f>
        <v>0</v>
      </c>
      <c r="F162" s="31">
        <f>data!H162</f>
        <v>5.8836102331031093</v>
      </c>
      <c r="G162" s="32">
        <f>data!I162</f>
        <v>0.24521088600158689</v>
      </c>
      <c r="H162" s="31">
        <f>data!J162</f>
        <v>5.8626023326460466</v>
      </c>
      <c r="I162" s="32">
        <f>data!K162</f>
        <v>0.22122025489807129</v>
      </c>
      <c r="J162" s="7" t="str">
        <f>IF(data!T162 &gt; 0,data!T162,"")</f>
        <v/>
      </c>
      <c r="K162" s="31">
        <f>data!L162</f>
        <v>5.9527864456176758</v>
      </c>
      <c r="L162" s="7">
        <f>data!M162</f>
        <v>0.31259346008300781</v>
      </c>
      <c r="M162" s="7">
        <f>data!N162</f>
        <v>-0.16310909390449521</v>
      </c>
      <c r="N162" s="32">
        <f>data!O162</f>
        <v>1.138705968856812</v>
      </c>
      <c r="O162" s="31">
        <f>data!P162</f>
        <v>5.9622149467468262</v>
      </c>
      <c r="P162" s="7">
        <f>data!Q162</f>
        <v>0.38866493105888372</v>
      </c>
      <c r="Q162" s="7">
        <f>data!R162</f>
        <v>-0.18885886669158941</v>
      </c>
      <c r="R162" s="32">
        <f>data!S162</f>
        <v>1.2997949123382571</v>
      </c>
      <c r="S162" s="7">
        <f t="shared" si="4"/>
        <v>6.3050428424421892</v>
      </c>
      <c r="T162" s="52">
        <f>data!F162</f>
        <v>0</v>
      </c>
      <c r="U162" s="34">
        <f>data!G162</f>
        <v>0</v>
      </c>
      <c r="V162" s="10" t="str">
        <f>VLOOKUP(A162,fantacalcio!A:N,4, FALSE)</f>
        <v>Pc</v>
      </c>
      <c r="W162" s="7">
        <f t="shared" si="5"/>
        <v>4.1626023326460464</v>
      </c>
    </row>
    <row r="163" spans="1:23" x14ac:dyDescent="0.25">
      <c r="A163" s="33" t="str">
        <f>data!A163</f>
        <v>Martinez Jo.</v>
      </c>
      <c r="B163" s="34" t="str">
        <f>data!B163</f>
        <v>P</v>
      </c>
      <c r="C163" s="10" t="str">
        <f>data!C163</f>
        <v>Genoa</v>
      </c>
      <c r="D163" s="10" t="str">
        <f>data!D163</f>
        <v>Atalanta</v>
      </c>
      <c r="E163" s="10">
        <f>data!E163</f>
        <v>0</v>
      </c>
      <c r="F163" s="31">
        <f>data!H163</f>
        <v>6.0357660812795411</v>
      </c>
      <c r="G163" s="32">
        <f>data!I163</f>
        <v>0.51987719535827637</v>
      </c>
      <c r="H163" s="31">
        <f>data!J163</f>
        <v>3.6815550300852888</v>
      </c>
      <c r="I163" s="32">
        <f>data!K163</f>
        <v>1.049126863479614</v>
      </c>
      <c r="J163" s="7">
        <f>IF(data!T163 &gt; 0,data!T163,"")</f>
        <v>0.87630394846200943</v>
      </c>
      <c r="K163" s="31">
        <f>data!L163</f>
        <v>5.9427709579467773</v>
      </c>
      <c r="L163" s="7">
        <f>data!M163</f>
        <v>0.58907043933868408</v>
      </c>
      <c r="M163" s="7">
        <f>data!N163</f>
        <v>0.1167961359024048</v>
      </c>
      <c r="N163" s="32">
        <f>data!O163</f>
        <v>1.182827949523926</v>
      </c>
      <c r="O163" s="31">
        <f>data!P163</f>
        <v>4.5069518089294434</v>
      </c>
      <c r="P163" s="7">
        <f>data!Q163</f>
        <v>1.3076349496841431</v>
      </c>
      <c r="Q163" s="7">
        <f>data!R163</f>
        <v>-0.48592111468315119</v>
      </c>
      <c r="R163" s="32">
        <f>data!S163</f>
        <v>0.88362044095993042</v>
      </c>
      <c r="S163" s="7">
        <f t="shared" si="4"/>
        <v>1.5833013031260608</v>
      </c>
      <c r="T163" s="52">
        <f>data!F163</f>
        <v>0</v>
      </c>
      <c r="U163" s="34">
        <f>data!G163</f>
        <v>0</v>
      </c>
      <c r="V163" s="10" t="str">
        <f>VLOOKUP(A163,fantacalcio!A:N,4, FALSE)</f>
        <v>Por</v>
      </c>
      <c r="W163" s="7">
        <f t="shared" si="5"/>
        <v>1.9815550300852887</v>
      </c>
    </row>
    <row r="164" spans="1:23" x14ac:dyDescent="0.25">
      <c r="A164" s="33" t="str">
        <f>data!A164</f>
        <v>Vasquez</v>
      </c>
      <c r="B164" s="34" t="str">
        <f>data!B164</f>
        <v>D</v>
      </c>
      <c r="C164" s="10" t="str">
        <f>data!C164</f>
        <v>Genoa</v>
      </c>
      <c r="D164" s="10" t="str">
        <f>data!D164</f>
        <v>Atalanta</v>
      </c>
      <c r="E164" s="10">
        <f>data!E164</f>
        <v>0</v>
      </c>
      <c r="F164" s="31">
        <f>data!H164</f>
        <v>6.058974465404809</v>
      </c>
      <c r="G164" s="32">
        <f>data!I164</f>
        <v>0.34514069557189941</v>
      </c>
      <c r="H164" s="31">
        <f>data!J164</f>
        <v>6.0868438563574374</v>
      </c>
      <c r="I164" s="32">
        <f>data!K164</f>
        <v>0.32648754119873052</v>
      </c>
      <c r="J164" s="7" t="str">
        <f>IF(data!T164 &gt; 0,data!T164,"")</f>
        <v/>
      </c>
      <c r="K164" s="31">
        <f>data!L164</f>
        <v>6.0707268714904794</v>
      </c>
      <c r="L164" s="7">
        <f>data!M164</f>
        <v>0.41225767135620123</v>
      </c>
      <c r="M164" s="7">
        <f>data!N164</f>
        <v>-2.105481177568436E-2</v>
      </c>
      <c r="N164" s="32">
        <f>data!O164</f>
        <v>1.016096830368042</v>
      </c>
      <c r="O164" s="31">
        <f>data!P164</f>
        <v>5.9999799728393546</v>
      </c>
      <c r="P164" s="7">
        <f>data!Q164</f>
        <v>0.52662628889083862</v>
      </c>
      <c r="Q164" s="7">
        <f>data!R164</f>
        <v>0.12225377559661869</v>
      </c>
      <c r="R164" s="32">
        <f>data!S164</f>
        <v>1.299859762191772</v>
      </c>
      <c r="S164" s="7">
        <f t="shared" si="4"/>
        <v>6.7398189387548983</v>
      </c>
      <c r="T164" s="52">
        <f>data!F164</f>
        <v>1</v>
      </c>
      <c r="U164" s="34">
        <f>data!G164</f>
        <v>85</v>
      </c>
      <c r="V164" s="10" t="str">
        <f>VLOOKUP(A164,fantacalcio!A:N,4, FALSE)</f>
        <v>Ds;Dc</v>
      </c>
      <c r="W164" s="7">
        <f t="shared" si="5"/>
        <v>6.0868438563574374</v>
      </c>
    </row>
    <row r="165" spans="1:23" x14ac:dyDescent="0.25">
      <c r="A165" s="33" t="str">
        <f>data!A165</f>
        <v>Bani</v>
      </c>
      <c r="B165" s="34" t="str">
        <f>data!B165</f>
        <v>D</v>
      </c>
      <c r="C165" s="10" t="str">
        <f>data!C165</f>
        <v>Genoa</v>
      </c>
      <c r="D165" s="10" t="str">
        <f>data!D165</f>
        <v>Atalanta</v>
      </c>
      <c r="E165" s="10">
        <f>data!E165</f>
        <v>0</v>
      </c>
      <c r="F165" s="31">
        <f>data!H165</f>
        <v>5.837080246481082</v>
      </c>
      <c r="G165" s="32">
        <f>data!I165</f>
        <v>0.58437609672546387</v>
      </c>
      <c r="H165" s="31">
        <f>data!J165</f>
        <v>5.9842767362626512</v>
      </c>
      <c r="I165" s="32">
        <f>data!K165</f>
        <v>0.77308797836303711</v>
      </c>
      <c r="J165" s="7" t="str">
        <f>IF(data!T165 &gt; 0,data!T165,"")</f>
        <v/>
      </c>
      <c r="K165" s="31">
        <f>data!L165</f>
        <v>5.8301854133605957</v>
      </c>
      <c r="L165" s="7">
        <f>data!M165</f>
        <v>0.67795103788375854</v>
      </c>
      <c r="M165" s="7">
        <f>data!N165</f>
        <v>7.4661597609519958E-3</v>
      </c>
      <c r="N165" s="32">
        <f>data!O165</f>
        <v>0.824745774269104</v>
      </c>
      <c r="O165" s="31">
        <f>data!P165</f>
        <v>5.5499362945556641</v>
      </c>
      <c r="P165" s="7">
        <f>data!Q165</f>
        <v>1.130806684494019</v>
      </c>
      <c r="Q165" s="7">
        <f>data!R165</f>
        <v>0.27968466281890869</v>
      </c>
      <c r="R165" s="32">
        <f>data!S165</f>
        <v>1.2998887300491331</v>
      </c>
      <c r="S165" s="7">
        <f t="shared" si="4"/>
        <v>7.5304526929887254</v>
      </c>
      <c r="T165" s="52">
        <f>data!F165</f>
        <v>1</v>
      </c>
      <c r="U165" s="34">
        <f>data!G165</f>
        <v>90</v>
      </c>
      <c r="V165" s="10" t="str">
        <f>VLOOKUP(A165,fantacalcio!A:N,4, FALSE)</f>
        <v>Dc</v>
      </c>
      <c r="W165" s="7">
        <f t="shared" si="5"/>
        <v>5.9842767362626512</v>
      </c>
    </row>
    <row r="166" spans="1:23" x14ac:dyDescent="0.25">
      <c r="A166" s="33" t="str">
        <f>data!A166</f>
        <v>Dragusin</v>
      </c>
      <c r="B166" s="34" t="str">
        <f>data!B166</f>
        <v>D</v>
      </c>
      <c r="C166" s="10" t="str">
        <f>data!C166</f>
        <v>Genoa</v>
      </c>
      <c r="D166" s="10" t="str">
        <f>data!D166</f>
        <v>Atalanta</v>
      </c>
      <c r="E166" s="10">
        <f>data!E166</f>
        <v>0</v>
      </c>
      <c r="F166" s="31">
        <f>data!H166</f>
        <v>5.8614570580034329</v>
      </c>
      <c r="G166" s="32">
        <f>data!I166</f>
        <v>0.49996590614318848</v>
      </c>
      <c r="H166" s="31">
        <f>data!J166</f>
        <v>5.9694584483758426</v>
      </c>
      <c r="I166" s="32">
        <f>data!K166</f>
        <v>0.65384888648986816</v>
      </c>
      <c r="J166" s="7" t="str">
        <f>IF(data!T166 &gt; 0,data!T166,"")</f>
        <v/>
      </c>
      <c r="K166" s="31">
        <f>data!L166</f>
        <v>5.8605842590332031</v>
      </c>
      <c r="L166" s="7">
        <f>data!M166</f>
        <v>0.58426427841186523</v>
      </c>
      <c r="M166" s="7">
        <f>data!N166</f>
        <v>1.0987594723701479E-3</v>
      </c>
      <c r="N166" s="32">
        <f>data!O166</f>
        <v>0.88299500942230225</v>
      </c>
      <c r="O166" s="31">
        <f>data!P166</f>
        <v>5.6428694725036621</v>
      </c>
      <c r="P166" s="7">
        <f>data!Q166</f>
        <v>0.98070728778839111</v>
      </c>
      <c r="Q166" s="7">
        <f>data!R166</f>
        <v>0.24376481771469119</v>
      </c>
      <c r="R166" s="32">
        <f>data!S166</f>
        <v>1.2998805046081541</v>
      </c>
      <c r="S166" s="7">
        <f t="shared" si="4"/>
        <v>7.2771562213555789</v>
      </c>
      <c r="T166" s="52">
        <f>data!F166</f>
        <v>1</v>
      </c>
      <c r="U166" s="34">
        <f>data!G166</f>
        <v>90</v>
      </c>
      <c r="V166" s="10" t="str">
        <f>VLOOKUP(A166,fantacalcio!A:N,4, FALSE)</f>
        <v>Dd;Dc</v>
      </c>
      <c r="W166" s="7">
        <f t="shared" si="5"/>
        <v>5.9694584483758426</v>
      </c>
    </row>
    <row r="167" spans="1:23" x14ac:dyDescent="0.25">
      <c r="A167" s="33" t="str">
        <f>data!A167</f>
        <v>Sabelli</v>
      </c>
      <c r="B167" s="34" t="str">
        <f>data!B167</f>
        <v>D</v>
      </c>
      <c r="C167" s="10" t="str">
        <f>data!C167</f>
        <v>Genoa</v>
      </c>
      <c r="D167" s="10" t="str">
        <f>data!D167</f>
        <v>Atalanta</v>
      </c>
      <c r="E167" s="10">
        <f>data!E167</f>
        <v>0</v>
      </c>
      <c r="F167" s="31">
        <f>data!H167</f>
        <v>5.8973662759971948</v>
      </c>
      <c r="G167" s="32">
        <f>data!I167</f>
        <v>0.28969001770019531</v>
      </c>
      <c r="H167" s="31">
        <f>data!J167</f>
        <v>5.9132321588094268</v>
      </c>
      <c r="I167" s="32">
        <f>data!K167</f>
        <v>0.3436434268951416</v>
      </c>
      <c r="J167" s="7" t="str">
        <f>IF(data!T167 &gt; 0,data!T167,"")</f>
        <v/>
      </c>
      <c r="K167" s="31">
        <f>data!L167</f>
        <v>5.9369411468505859</v>
      </c>
      <c r="L167" s="7">
        <f>data!M167</f>
        <v>0.35698631405830378</v>
      </c>
      <c r="M167" s="7">
        <f>data!N167</f>
        <v>-8.1950604915618896E-2</v>
      </c>
      <c r="N167" s="32">
        <f>data!O167</f>
        <v>1.0874272584915159</v>
      </c>
      <c r="O167" s="31">
        <f>data!P167</f>
        <v>5.8626632690429688</v>
      </c>
      <c r="P167" s="7">
        <f>data!Q167</f>
        <v>0.56929373741149902</v>
      </c>
      <c r="Q167" s="7">
        <f>data!R167</f>
        <v>6.6033720970153809E-2</v>
      </c>
      <c r="R167" s="32">
        <f>data!S167</f>
        <v>1.2998509407043459</v>
      </c>
      <c r="S167" s="7">
        <f t="shared" si="4"/>
        <v>6.60051901259971</v>
      </c>
      <c r="T167" s="52">
        <f>data!F167</f>
        <v>1</v>
      </c>
      <c r="U167" s="34">
        <f>data!G167</f>
        <v>80</v>
      </c>
      <c r="V167" s="10" t="str">
        <f>VLOOKUP(A167,fantacalcio!A:N,4, FALSE)</f>
        <v>Dd;Ds;E</v>
      </c>
      <c r="W167" s="7">
        <f t="shared" si="5"/>
        <v>5.9132321588094268</v>
      </c>
    </row>
    <row r="168" spans="1:23" x14ac:dyDescent="0.25">
      <c r="A168" s="33" t="str">
        <f>data!A168</f>
        <v>De Winter</v>
      </c>
      <c r="B168" s="34" t="str">
        <f>data!B168</f>
        <v>D</v>
      </c>
      <c r="C168" s="10" t="str">
        <f>data!C168</f>
        <v>Genoa</v>
      </c>
      <c r="D168" s="10" t="str">
        <f>data!D168</f>
        <v>Atalanta</v>
      </c>
      <c r="E168" s="10">
        <f>data!E168</f>
        <v>0</v>
      </c>
      <c r="F168" s="31">
        <f>data!H168</f>
        <v>5.8856917755612486</v>
      </c>
      <c r="G168" s="32">
        <f>data!I168</f>
        <v>0.48722147941589361</v>
      </c>
      <c r="H168" s="31">
        <f>data!J168</f>
        <v>5.8562343107357586</v>
      </c>
      <c r="I168" s="32">
        <f>data!K168</f>
        <v>0.55471324920654297</v>
      </c>
      <c r="J168" s="7" t="str">
        <f>IF(data!T168 &gt; 0,data!T168,"")</f>
        <v/>
      </c>
      <c r="K168" s="31">
        <f>data!L168</f>
        <v>6.0180983543395996</v>
      </c>
      <c r="L168" s="7">
        <f>data!M168</f>
        <v>0.59407997131347656</v>
      </c>
      <c r="M168" s="7">
        <f>data!N168</f>
        <v>-0.16346701979637149</v>
      </c>
      <c r="N168" s="32">
        <f>data!O168</f>
        <v>0.90932446718215942</v>
      </c>
      <c r="O168" s="31">
        <f>data!P168</f>
        <v>5.8774986267089844</v>
      </c>
      <c r="P168" s="7">
        <f>data!Q168</f>
        <v>0.94751405715942383</v>
      </c>
      <c r="Q168" s="7">
        <f>data!R168</f>
        <v>-1.670567691326141E-2</v>
      </c>
      <c r="R168" s="32">
        <f>data!S168</f>
        <v>1.299846410751343</v>
      </c>
      <c r="S168" s="7">
        <f t="shared" si="4"/>
        <v>6.9656608091488446</v>
      </c>
      <c r="T168" s="52">
        <f>data!F168</f>
        <v>0.45</v>
      </c>
      <c r="U168" s="34">
        <f>data!G168</f>
        <v>60</v>
      </c>
      <c r="V168" s="10" t="str">
        <f>VLOOKUP(A168,fantacalcio!A:N,4, FALSE)</f>
        <v>Dd;Dc</v>
      </c>
      <c r="W168" s="7">
        <f t="shared" si="5"/>
        <v>5.756234310735759</v>
      </c>
    </row>
    <row r="169" spans="1:23" x14ac:dyDescent="0.25">
      <c r="A169" s="33" t="str">
        <f>data!A169</f>
        <v>Matturro</v>
      </c>
      <c r="B169" s="34" t="str">
        <f>data!B169</f>
        <v>D</v>
      </c>
      <c r="C169" s="10" t="str">
        <f>data!C169</f>
        <v>Genoa</v>
      </c>
      <c r="D169" s="10" t="str">
        <f>data!D169</f>
        <v>Atalanta</v>
      </c>
      <c r="E169" s="10">
        <f>data!E169</f>
        <v>0</v>
      </c>
      <c r="F169" s="31">
        <f>data!H169</f>
        <v>5.8613907731136212</v>
      </c>
      <c r="G169" s="32">
        <f>data!I169</f>
        <v>0.42013764381408691</v>
      </c>
      <c r="H169" s="31">
        <f>data!J169</f>
        <v>5.8125332030509531</v>
      </c>
      <c r="I169" s="32">
        <f>data!K169</f>
        <v>0.44861412048339838</v>
      </c>
      <c r="J169" s="7" t="str">
        <f>IF(data!T169 &gt; 0,data!T169,"")</f>
        <v/>
      </c>
      <c r="K169" s="31">
        <f>data!L169</f>
        <v>5.970672607421875</v>
      </c>
      <c r="L169" s="7">
        <f>data!M169</f>
        <v>0.51624166965484619</v>
      </c>
      <c r="M169" s="7">
        <f>data!N169</f>
        <v>-0.15550574660301211</v>
      </c>
      <c r="N169" s="32">
        <f>data!O169</f>
        <v>0.95975542068481445</v>
      </c>
      <c r="O169" s="31">
        <f>data!P169</f>
        <v>5.9114508628845206</v>
      </c>
      <c r="P169" s="7">
        <f>data!Q169</f>
        <v>0.78077739477157593</v>
      </c>
      <c r="Q169" s="7">
        <f>data!R169</f>
        <v>-9.4063043594360352E-2</v>
      </c>
      <c r="R169" s="32">
        <f>data!S169</f>
        <v>1.2998300790786741</v>
      </c>
      <c r="S169" s="7">
        <f t="shared" si="4"/>
        <v>6.70976144401775</v>
      </c>
      <c r="T169" s="52">
        <f>data!F169</f>
        <v>0</v>
      </c>
      <c r="U169" s="34">
        <f>data!G169</f>
        <v>35</v>
      </c>
      <c r="V169" s="10" t="str">
        <f>VLOOKUP(A169,fantacalcio!A:N,4, FALSE)</f>
        <v>Dc</v>
      </c>
      <c r="W169" s="7">
        <f t="shared" si="5"/>
        <v>5.4625332030509535</v>
      </c>
    </row>
    <row r="170" spans="1:23" x14ac:dyDescent="0.25">
      <c r="A170" s="33" t="str">
        <f>data!A170</f>
        <v>Vogliacco</v>
      </c>
      <c r="B170" s="34" t="str">
        <f>data!B170</f>
        <v>D</v>
      </c>
      <c r="C170" s="10" t="str">
        <f>data!C170</f>
        <v>Genoa</v>
      </c>
      <c r="D170" s="10" t="str">
        <f>data!D170</f>
        <v>Atalanta</v>
      </c>
      <c r="E170" s="10">
        <f>data!E170</f>
        <v>0</v>
      </c>
      <c r="F170" s="31">
        <f>data!H170</f>
        <v>5.8263900881537776</v>
      </c>
      <c r="G170" s="32">
        <f>data!I170</f>
        <v>0.49796390533447271</v>
      </c>
      <c r="H170" s="31">
        <f>data!J170</f>
        <v>5.8039643137671204</v>
      </c>
      <c r="I170" s="32">
        <f>data!K170</f>
        <v>0.55261349678039551</v>
      </c>
      <c r="J170" s="7" t="str">
        <f>IF(data!T170 &gt; 0,data!T170,"")</f>
        <v/>
      </c>
      <c r="K170" s="31">
        <f>data!L170</f>
        <v>5.9297099113464364</v>
      </c>
      <c r="L170" s="7">
        <f>data!M170</f>
        <v>0.60100889205932617</v>
      </c>
      <c r="M170" s="7">
        <f>data!N170</f>
        <v>-0.1262105405330658</v>
      </c>
      <c r="N170" s="32">
        <f>data!O170</f>
        <v>0.89104765653610229</v>
      </c>
      <c r="O170" s="31">
        <f>data!P170</f>
        <v>5.7844223976135254</v>
      </c>
      <c r="P170" s="7">
        <f>data!Q170</f>
        <v>0.93390929698944092</v>
      </c>
      <c r="Q170" s="7">
        <f>data!R170</f>
        <v>1.557202637195587E-2</v>
      </c>
      <c r="R170" s="32">
        <f>data!S170</f>
        <v>1.299850702285767</v>
      </c>
      <c r="S170" s="7">
        <f t="shared" si="4"/>
        <v>6.9091913073279114</v>
      </c>
      <c r="T170" s="52">
        <f>data!F170</f>
        <v>0</v>
      </c>
      <c r="U170" s="34">
        <f>data!G170</f>
        <v>30</v>
      </c>
      <c r="V170" s="10" t="str">
        <f>VLOOKUP(A170,fantacalcio!A:N,4, FALSE)</f>
        <v>Dd;Dc</v>
      </c>
      <c r="W170" s="7">
        <f t="shared" si="5"/>
        <v>5.4039643137671201</v>
      </c>
    </row>
    <row r="171" spans="1:23" x14ac:dyDescent="0.25">
      <c r="A171" s="33" t="str">
        <f>data!A171</f>
        <v>Haps</v>
      </c>
      <c r="B171" s="34" t="str">
        <f>data!B171</f>
        <v>D</v>
      </c>
      <c r="C171" s="10" t="str">
        <f>data!C171</f>
        <v>Genoa</v>
      </c>
      <c r="D171" s="10" t="str">
        <f>data!D171</f>
        <v>Atalanta</v>
      </c>
      <c r="E171" s="10">
        <f>data!E171</f>
        <v>0</v>
      </c>
      <c r="F171" s="31">
        <f>data!H171</f>
        <v>5.7231956072637651</v>
      </c>
      <c r="G171" s="32">
        <f>data!I171</f>
        <v>0.51683282852172852</v>
      </c>
      <c r="H171" s="31">
        <f>data!J171</f>
        <v>5.7488739513614746</v>
      </c>
      <c r="I171" s="32">
        <f>data!K171</f>
        <v>0.59419345855712891</v>
      </c>
      <c r="J171" s="7" t="str">
        <f>IF(data!T171 &gt; 0,data!T171,"")</f>
        <v/>
      </c>
      <c r="K171" s="31">
        <f>data!L171</f>
        <v>5.6952404975891113</v>
      </c>
      <c r="L171" s="7">
        <f>data!M171</f>
        <v>0.59715962409973145</v>
      </c>
      <c r="M171" s="7">
        <f>data!N171</f>
        <v>3.4407876431941993E-2</v>
      </c>
      <c r="N171" s="32">
        <f>data!O171</f>
        <v>0.86560702323913574</v>
      </c>
      <c r="O171" s="31">
        <f>data!P171</f>
        <v>5.5187969207763672</v>
      </c>
      <c r="P171" s="7">
        <f>data!Q171</f>
        <v>0.92643839120864868</v>
      </c>
      <c r="Q171" s="7">
        <f>data!R171</f>
        <v>0.1831115186214447</v>
      </c>
      <c r="R171" s="32">
        <f>data!S171</f>
        <v>1.2998702526092529</v>
      </c>
      <c r="S171" s="7">
        <f t="shared" si="4"/>
        <v>6.9372608684757324</v>
      </c>
      <c r="T171" s="52">
        <f>data!F171</f>
        <v>1</v>
      </c>
      <c r="U171" s="34">
        <f>data!G171</f>
        <v>85</v>
      </c>
      <c r="V171" s="10" t="str">
        <f>VLOOKUP(A171,fantacalcio!A:N,4, FALSE)</f>
        <v>Ds;E</v>
      </c>
      <c r="W171" s="7">
        <f t="shared" si="5"/>
        <v>5.7488739513614746</v>
      </c>
    </row>
    <row r="172" spans="1:23" x14ac:dyDescent="0.25">
      <c r="A172" s="33" t="str">
        <f>data!A172</f>
        <v>Martin</v>
      </c>
      <c r="B172" s="34" t="str">
        <f>data!B172</f>
        <v>D</v>
      </c>
      <c r="C172" s="10" t="str">
        <f>data!C172</f>
        <v>Genoa</v>
      </c>
      <c r="D172" s="10" t="str">
        <f>data!D172</f>
        <v>Atalanta</v>
      </c>
      <c r="E172" s="10">
        <f>data!E172</f>
        <v>0</v>
      </c>
      <c r="F172" s="31">
        <f>data!H172</f>
        <v>5.6552070654278639</v>
      </c>
      <c r="G172" s="32">
        <f>data!I172</f>
        <v>0.48262405395507813</v>
      </c>
      <c r="H172" s="31">
        <f>data!J172</f>
        <v>5.6408342894212584</v>
      </c>
      <c r="I172" s="32">
        <f>data!K172</f>
        <v>0.51271891593933105</v>
      </c>
      <c r="J172" s="7" t="str">
        <f>IF(data!T172 &gt; 0,data!T172,"")</f>
        <v/>
      </c>
      <c r="K172" s="31">
        <f>data!L172</f>
        <v>5.6049032211303711</v>
      </c>
      <c r="L172" s="7">
        <f>data!M172</f>
        <v>0.55268508195877075</v>
      </c>
      <c r="M172" s="7">
        <f>data!N172</f>
        <v>6.691376119852066E-2</v>
      </c>
      <c r="N172" s="32">
        <f>data!O172</f>
        <v>0.88666427135467529</v>
      </c>
      <c r="O172" s="31">
        <f>data!P172</f>
        <v>5.4774174690246582</v>
      </c>
      <c r="P172" s="7">
        <f>data!Q172</f>
        <v>0.81563884019851685</v>
      </c>
      <c r="Q172" s="7">
        <f>data!R172</f>
        <v>0.1482066810131073</v>
      </c>
      <c r="R172" s="32">
        <f>data!S172</f>
        <v>1.299864530563354</v>
      </c>
      <c r="S172" s="7">
        <f t="shared" si="4"/>
        <v>6.6662721212999205</v>
      </c>
      <c r="T172" s="52">
        <f>data!F172</f>
        <v>0</v>
      </c>
      <c r="U172" s="34">
        <f>data!G172</f>
        <v>50</v>
      </c>
      <c r="V172" s="10" t="str">
        <f>VLOOKUP(A172,fantacalcio!A:N,4, FALSE)</f>
        <v>Ds;E</v>
      </c>
      <c r="W172" s="7">
        <f t="shared" si="5"/>
        <v>5.4408342894212582</v>
      </c>
    </row>
    <row r="173" spans="1:23" x14ac:dyDescent="0.25">
      <c r="A173" s="33" t="str">
        <f>data!A173</f>
        <v>Hefti</v>
      </c>
      <c r="B173" s="34" t="str">
        <f>data!B173</f>
        <v>D</v>
      </c>
      <c r="C173" s="10" t="str">
        <f>data!C173</f>
        <v>Genoa</v>
      </c>
      <c r="D173" s="10" t="str">
        <f>data!D173</f>
        <v>Atalanta</v>
      </c>
      <c r="E173" s="10">
        <f>data!E173</f>
        <v>0</v>
      </c>
      <c r="F173" s="31">
        <f>data!H173</f>
        <v>5.6626056946858263</v>
      </c>
      <c r="G173" s="32">
        <f>data!I173</f>
        <v>0.45777249336242681</v>
      </c>
      <c r="H173" s="31">
        <f>data!J173</f>
        <v>5.5736335637684276</v>
      </c>
      <c r="I173" s="32">
        <f>data!K173</f>
        <v>0.4345238208770752</v>
      </c>
      <c r="J173" s="7" t="str">
        <f>IF(data!T173 &gt; 0,data!T173,"")</f>
        <v/>
      </c>
      <c r="K173" s="31">
        <f>data!L173</f>
        <v>5.802976131439209</v>
      </c>
      <c r="L173" s="7">
        <f>data!M173</f>
        <v>0.56225591897964478</v>
      </c>
      <c r="M173" s="7">
        <f>data!N173</f>
        <v>-0.18302091956138611</v>
      </c>
      <c r="N173" s="32">
        <f>data!O173</f>
        <v>0.93028378486633301</v>
      </c>
      <c r="O173" s="31">
        <f>data!P173</f>
        <v>5.7568583488464364</v>
      </c>
      <c r="P173" s="7">
        <f>data!Q173</f>
        <v>0.76316368579864502</v>
      </c>
      <c r="Q173" s="7">
        <f>data!R173</f>
        <v>-0.17713290452957151</v>
      </c>
      <c r="R173" s="32">
        <f>data!S173</f>
        <v>1.299812793731689</v>
      </c>
      <c r="S173" s="7">
        <f t="shared" si="4"/>
        <v>6.4426812055225779</v>
      </c>
      <c r="T173" s="52">
        <f>data!F173</f>
        <v>0</v>
      </c>
      <c r="U173" s="34">
        <f>data!G173</f>
        <v>30</v>
      </c>
      <c r="V173" s="10" t="str">
        <f>VLOOKUP(A173,fantacalcio!A:N,4, FALSE)</f>
        <v>Dd;E</v>
      </c>
      <c r="W173" s="7">
        <f t="shared" si="5"/>
        <v>5.1736335637684272</v>
      </c>
    </row>
    <row r="174" spans="1:23" x14ac:dyDescent="0.25">
      <c r="A174" s="33" t="str">
        <f>data!A174</f>
        <v>Gudmundsson A.</v>
      </c>
      <c r="B174" s="34" t="str">
        <f>data!B174</f>
        <v>C</v>
      </c>
      <c r="C174" s="10" t="str">
        <f>data!C174</f>
        <v>Genoa</v>
      </c>
      <c r="D174" s="10" t="str">
        <f>data!D174</f>
        <v>Atalanta</v>
      </c>
      <c r="E174" s="10">
        <f>data!E174</f>
        <v>0</v>
      </c>
      <c r="F174" s="31">
        <f>data!H174</f>
        <v>6.1080314814822216</v>
      </c>
      <c r="G174" s="32">
        <f>data!I174</f>
        <v>0.54079294204711914</v>
      </c>
      <c r="H174" s="31">
        <f>data!J174</f>
        <v>6.5544084874210826</v>
      </c>
      <c r="I174" s="32">
        <f>data!K174</f>
        <v>0.94978022575378418</v>
      </c>
      <c r="J174" s="7" t="str">
        <f>IF(data!T174 &gt; 0,data!T174,"")</f>
        <v/>
      </c>
      <c r="K174" s="31">
        <f>data!L174</f>
        <v>5.9600443840026864</v>
      </c>
      <c r="L174" s="7">
        <f>data!M174</f>
        <v>0.59472775459289551</v>
      </c>
      <c r="M174" s="7">
        <f>data!N174</f>
        <v>0.18190163373947141</v>
      </c>
      <c r="N174" s="32">
        <f>data!O174</f>
        <v>0.80332052707672119</v>
      </c>
      <c r="O174" s="31">
        <f>data!P174</f>
        <v>5.727656364440918</v>
      </c>
      <c r="P174" s="7">
        <f>data!Q174</f>
        <v>1.160847067832947</v>
      </c>
      <c r="Q174" s="7">
        <f>data!R174</f>
        <v>0.49518239498138428</v>
      </c>
      <c r="R174" s="32">
        <f>data!S174</f>
        <v>1.2999172210693359</v>
      </c>
      <c r="S174" s="7">
        <f t="shared" si="4"/>
        <v>8.4539689389286501</v>
      </c>
      <c r="T174" s="52">
        <f>data!F174</f>
        <v>1</v>
      </c>
      <c r="U174" s="34">
        <f>data!G174</f>
        <v>90</v>
      </c>
      <c r="V174" s="10" t="str">
        <f>VLOOKUP(A174,fantacalcio!A:N,4, FALSE)</f>
        <v>T;A</v>
      </c>
      <c r="W174" s="7">
        <f t="shared" si="5"/>
        <v>6.5544084874210826</v>
      </c>
    </row>
    <row r="175" spans="1:23" x14ac:dyDescent="0.25">
      <c r="A175" s="33" t="str">
        <f>data!A175</f>
        <v>Thorsby</v>
      </c>
      <c r="B175" s="34" t="str">
        <f>data!B175</f>
        <v>C</v>
      </c>
      <c r="C175" s="10" t="str">
        <f>data!C175</f>
        <v>Genoa</v>
      </c>
      <c r="D175" s="10" t="str">
        <f>data!D175</f>
        <v>Atalanta</v>
      </c>
      <c r="E175" s="10">
        <f>data!E175</f>
        <v>0</v>
      </c>
      <c r="F175" s="31">
        <f>data!H175</f>
        <v>5.8772511453622052</v>
      </c>
      <c r="G175" s="32">
        <f>data!I175</f>
        <v>0.68589043617248535</v>
      </c>
      <c r="H175" s="31">
        <f>data!J175</f>
        <v>6.2644242482080426</v>
      </c>
      <c r="I175" s="32">
        <f>data!K175</f>
        <v>1.0585694313049321</v>
      </c>
      <c r="J175" s="7" t="str">
        <f>IF(data!T175 &gt; 0,data!T175,"")</f>
        <v/>
      </c>
      <c r="K175" s="31">
        <f>data!L175</f>
        <v>5.5928945541381836</v>
      </c>
      <c r="L175" s="7">
        <f>data!M175</f>
        <v>0.73382335901260376</v>
      </c>
      <c r="M175" s="7">
        <f>data!N175</f>
        <v>0.28158110380172729</v>
      </c>
      <c r="N175" s="32">
        <f>data!O175</f>
        <v>0.71742111444473267</v>
      </c>
      <c r="O175" s="31">
        <f>data!P175</f>
        <v>5.403076171875</v>
      </c>
      <c r="P175" s="7">
        <f>data!Q175</f>
        <v>1.349474191665649</v>
      </c>
      <c r="Q175" s="7">
        <f>data!R175</f>
        <v>0.4491269588470459</v>
      </c>
      <c r="R175" s="32">
        <f>data!S175</f>
        <v>1.299915075302124</v>
      </c>
      <c r="S175" s="7">
        <f t="shared" si="4"/>
        <v>8.3815631108179076</v>
      </c>
      <c r="T175" s="52">
        <f>data!F175</f>
        <v>1</v>
      </c>
      <c r="U175" s="34">
        <f>data!G175</f>
        <v>80</v>
      </c>
      <c r="V175" s="10" t="str">
        <f>VLOOKUP(A175,fantacalcio!A:N,4, FALSE)</f>
        <v>M;C</v>
      </c>
      <c r="W175" s="7">
        <f t="shared" si="5"/>
        <v>6.2644242482080426</v>
      </c>
    </row>
    <row r="176" spans="1:23" x14ac:dyDescent="0.25">
      <c r="A176" s="33" t="str">
        <f>data!A176</f>
        <v>Messias</v>
      </c>
      <c r="B176" s="34" t="str">
        <f>data!B176</f>
        <v>C</v>
      </c>
      <c r="C176" s="10" t="str">
        <f>data!C176</f>
        <v>Genoa</v>
      </c>
      <c r="D176" s="10" t="str">
        <f>data!D176</f>
        <v>Atalanta</v>
      </c>
      <c r="E176" s="10">
        <f>data!E176</f>
        <v>0</v>
      </c>
      <c r="F176" s="31">
        <f>data!H176</f>
        <v>5.879703121470409</v>
      </c>
      <c r="G176" s="32">
        <f>data!I176</f>
        <v>0.5373234748840332</v>
      </c>
      <c r="H176" s="31">
        <f>data!J176</f>
        <v>6.2096699989506101</v>
      </c>
      <c r="I176" s="32">
        <f>data!K176</f>
        <v>0.81726884841918945</v>
      </c>
      <c r="J176" s="7" t="str">
        <f>IF(data!T176 &gt; 0,data!T176,"")</f>
        <v/>
      </c>
      <c r="K176" s="31">
        <f>data!L176</f>
        <v>5.6530900001525879</v>
      </c>
      <c r="L176" s="7">
        <f>data!M176</f>
        <v>0.5665321946144104</v>
      </c>
      <c r="M176" s="7">
        <f>data!N176</f>
        <v>0.29083764553070068</v>
      </c>
      <c r="N176" s="32">
        <f>data!O176</f>
        <v>0.81743031740188599</v>
      </c>
      <c r="O176" s="31">
        <f>data!P176</f>
        <v>5.4824137687683114</v>
      </c>
      <c r="P176" s="7">
        <f>data!Q176</f>
        <v>0.98334038257598877</v>
      </c>
      <c r="Q176" s="7">
        <f>data!R176</f>
        <v>0.5118597149848938</v>
      </c>
      <c r="R176" s="32">
        <f>data!S176</f>
        <v>1.2999106645584111</v>
      </c>
      <c r="S176" s="7">
        <f t="shared" si="4"/>
        <v>7.844207695788989</v>
      </c>
      <c r="T176" s="52">
        <f>data!F176</f>
        <v>0</v>
      </c>
      <c r="U176" s="34">
        <f>data!G176</f>
        <v>0</v>
      </c>
      <c r="V176" s="10" t="str">
        <f>VLOOKUP(A176,fantacalcio!A:N,4, FALSE)</f>
        <v>W</v>
      </c>
      <c r="W176" s="7">
        <f t="shared" si="5"/>
        <v>4.5096699989506099</v>
      </c>
    </row>
    <row r="177" spans="1:23" x14ac:dyDescent="0.25">
      <c r="A177" s="33" t="str">
        <f>data!A177</f>
        <v>Malinovskyi</v>
      </c>
      <c r="B177" s="34" t="str">
        <f>data!B177</f>
        <v>C</v>
      </c>
      <c r="C177" s="10" t="str">
        <f>data!C177</f>
        <v>Genoa</v>
      </c>
      <c r="D177" s="10" t="str">
        <f>data!D177</f>
        <v>Atalanta</v>
      </c>
      <c r="E177" s="10">
        <f>data!E177</f>
        <v>0</v>
      </c>
      <c r="F177" s="31">
        <f>data!H177</f>
        <v>5.8456347750570226</v>
      </c>
      <c r="G177" s="32">
        <f>data!I177</f>
        <v>0.46830105781555181</v>
      </c>
      <c r="H177" s="31">
        <f>data!J177</f>
        <v>6.0571981379594302</v>
      </c>
      <c r="I177" s="32">
        <f>data!K177</f>
        <v>0.67692685127258301</v>
      </c>
      <c r="J177" s="7" t="str">
        <f>IF(data!T177 &gt; 0,data!T177,"")</f>
        <v/>
      </c>
      <c r="K177" s="31">
        <f>data!L177</f>
        <v>5.6981210708618164</v>
      </c>
      <c r="L177" s="7">
        <f>data!M177</f>
        <v>0.5069463849067688</v>
      </c>
      <c r="M177" s="7">
        <f>data!N177</f>
        <v>0.21280911564826971</v>
      </c>
      <c r="N177" s="32">
        <f>data!O177</f>
        <v>0.89243590831756592</v>
      </c>
      <c r="O177" s="31">
        <f>data!P177</f>
        <v>5.5003914833068848</v>
      </c>
      <c r="P177" s="7">
        <f>data!Q177</f>
        <v>0.85759514570236206</v>
      </c>
      <c r="Q177" s="7">
        <f>data!R177</f>
        <v>0.45606511831283569</v>
      </c>
      <c r="R177" s="32">
        <f>data!S177</f>
        <v>1.2998931407928469</v>
      </c>
      <c r="S177" s="7">
        <f t="shared" si="4"/>
        <v>7.4110518405045962</v>
      </c>
      <c r="T177" s="52">
        <f>data!F177</f>
        <v>1</v>
      </c>
      <c r="U177" s="34">
        <f>data!G177</f>
        <v>80</v>
      </c>
      <c r="V177" s="10" t="str">
        <f>VLOOKUP(A177,fantacalcio!A:N,4, FALSE)</f>
        <v>T</v>
      </c>
      <c r="W177" s="7">
        <f t="shared" si="5"/>
        <v>6.0571981379594302</v>
      </c>
    </row>
    <row r="178" spans="1:23" x14ac:dyDescent="0.25">
      <c r="A178" s="33" t="str">
        <f>data!A178</f>
        <v>Frendrup</v>
      </c>
      <c r="B178" s="34" t="str">
        <f>data!B178</f>
        <v>C</v>
      </c>
      <c r="C178" s="10" t="str">
        <f>data!C178</f>
        <v>Genoa</v>
      </c>
      <c r="D178" s="10" t="str">
        <f>data!D178</f>
        <v>Atalanta</v>
      </c>
      <c r="E178" s="10">
        <f>data!E178</f>
        <v>0</v>
      </c>
      <c r="F178" s="31">
        <f>data!H178</f>
        <v>5.9785960411012899</v>
      </c>
      <c r="G178" s="32">
        <f>data!I178</f>
        <v>0.3550407886505127</v>
      </c>
      <c r="H178" s="31">
        <f>data!J178</f>
        <v>6.0350211111426519</v>
      </c>
      <c r="I178" s="32">
        <f>data!K178</f>
        <v>0.44552755355834961</v>
      </c>
      <c r="J178" s="7" t="str">
        <f>IF(data!T178 &gt; 0,data!T178,"")</f>
        <v/>
      </c>
      <c r="K178" s="31">
        <f>data!L178</f>
        <v>6.0149383544921884</v>
      </c>
      <c r="L178" s="7">
        <f>data!M178</f>
        <v>0.42994379997253418</v>
      </c>
      <c r="M178" s="7">
        <f>data!N178</f>
        <v>-6.2392678111791611E-2</v>
      </c>
      <c r="N178" s="32">
        <f>data!O178</f>
        <v>1.015820264816284</v>
      </c>
      <c r="O178" s="31">
        <f>data!P178</f>
        <v>5.905799388885498</v>
      </c>
      <c r="P178" s="7">
        <f>data!Q178</f>
        <v>0.7142367959022522</v>
      </c>
      <c r="Q178" s="7">
        <f>data!R178</f>
        <v>0.13398370146751401</v>
      </c>
      <c r="R178" s="32">
        <f>data!S178</f>
        <v>1.299866199493408</v>
      </c>
      <c r="S178" s="7">
        <f t="shared" si="4"/>
        <v>6.9260762182593512</v>
      </c>
      <c r="T178" s="52">
        <f>data!F178</f>
        <v>1</v>
      </c>
      <c r="U178" s="34">
        <f>data!G178</f>
        <v>90</v>
      </c>
      <c r="V178" s="10" t="str">
        <f>VLOOKUP(A178,fantacalcio!A:N,4, FALSE)</f>
        <v>E;M</v>
      </c>
      <c r="W178" s="7">
        <f t="shared" si="5"/>
        <v>6.0350211111426519</v>
      </c>
    </row>
    <row r="179" spans="1:23" x14ac:dyDescent="0.25">
      <c r="A179" s="33" t="str">
        <f>data!A179</f>
        <v>Kutlu</v>
      </c>
      <c r="B179" s="34" t="str">
        <f>data!B179</f>
        <v>C</v>
      </c>
      <c r="C179" s="10" t="str">
        <f>data!C179</f>
        <v>Genoa</v>
      </c>
      <c r="D179" s="10" t="str">
        <f>data!D179</f>
        <v>Atalanta</v>
      </c>
      <c r="E179" s="10">
        <f>data!E179</f>
        <v>0</v>
      </c>
      <c r="F179" s="31">
        <f>data!H179</f>
        <v>5.9037003097997651</v>
      </c>
      <c r="G179" s="32">
        <f>data!I179</f>
        <v>0.45505881309509277</v>
      </c>
      <c r="H179" s="31">
        <f>data!J179</f>
        <v>5.8774305982332944</v>
      </c>
      <c r="I179" s="32">
        <f>data!K179</f>
        <v>0.50103282928466797</v>
      </c>
      <c r="J179" s="7" t="str">
        <f>IF(data!T179 &gt; 0,data!T179,"")</f>
        <v/>
      </c>
      <c r="K179" s="31">
        <f>data!L179</f>
        <v>6.0078926086425781</v>
      </c>
      <c r="L179" s="7">
        <f>data!M179</f>
        <v>0.55433499813079834</v>
      </c>
      <c r="M179" s="7">
        <f>data!N179</f>
        <v>-0.138082429766655</v>
      </c>
      <c r="N179" s="32">
        <f>data!O179</f>
        <v>0.93145120143890381</v>
      </c>
      <c r="O179" s="31">
        <f>data!P179</f>
        <v>5.8864712715148926</v>
      </c>
      <c r="P179" s="7">
        <f>data!Q179</f>
        <v>0.85346692800521851</v>
      </c>
      <c r="Q179" s="7">
        <f>data!R179</f>
        <v>-7.8845173120498657E-3</v>
      </c>
      <c r="R179" s="32">
        <f>data!S179</f>
        <v>1.299845695495605</v>
      </c>
      <c r="S179" s="7">
        <f t="shared" si="4"/>
        <v>6.8794962568026303</v>
      </c>
      <c r="T179" s="52">
        <f>data!F179</f>
        <v>0</v>
      </c>
      <c r="U179" s="34">
        <f>data!G179</f>
        <v>55</v>
      </c>
      <c r="V179" s="10" t="str">
        <f>VLOOKUP(A179,fantacalcio!A:N,4, FALSE)</f>
        <v>M;C</v>
      </c>
      <c r="W179" s="7">
        <f t="shared" si="5"/>
        <v>5.727430598233294</v>
      </c>
    </row>
    <row r="180" spans="1:23" x14ac:dyDescent="0.25">
      <c r="A180" s="33" t="str">
        <f>data!A180</f>
        <v>Jagiello</v>
      </c>
      <c r="B180" s="34" t="str">
        <f>data!B180</f>
        <v>C</v>
      </c>
      <c r="C180" s="10" t="str">
        <f>data!C180</f>
        <v>Genoa</v>
      </c>
      <c r="D180" s="10" t="str">
        <f>data!D180</f>
        <v>Atalanta</v>
      </c>
      <c r="E180" s="10">
        <f>data!E180</f>
        <v>0</v>
      </c>
      <c r="F180" s="31">
        <f>data!H180</f>
        <v>5.8635814984433168</v>
      </c>
      <c r="G180" s="32">
        <f>data!I180</f>
        <v>0.48447442054748541</v>
      </c>
      <c r="H180" s="31">
        <f>data!J180</f>
        <v>5.8660473973120464</v>
      </c>
      <c r="I180" s="32">
        <f>data!K180</f>
        <v>0.55310177803039551</v>
      </c>
      <c r="J180" s="7" t="str">
        <f>IF(data!T180 &gt; 0,data!T180,"")</f>
        <v/>
      </c>
      <c r="K180" s="31">
        <f>data!L180</f>
        <v>5.9453063011169434</v>
      </c>
      <c r="L180" s="7">
        <f>data!M180</f>
        <v>0.58290404081344604</v>
      </c>
      <c r="M180" s="7">
        <f>data!N180</f>
        <v>-0.10303726047277451</v>
      </c>
      <c r="N180" s="32">
        <f>data!O180</f>
        <v>0.90208840370178223</v>
      </c>
      <c r="O180" s="31">
        <f>data!P180</f>
        <v>5.783144474029541</v>
      </c>
      <c r="P180" s="7">
        <f>data!Q180</f>
        <v>0.91579127311706543</v>
      </c>
      <c r="Q180" s="7">
        <f>data!R180</f>
        <v>6.7293047904968262E-2</v>
      </c>
      <c r="R180" s="32">
        <f>data!S180</f>
        <v>1.2998554706573491</v>
      </c>
      <c r="S180" s="7">
        <f t="shared" si="4"/>
        <v>6.9722509533728374</v>
      </c>
      <c r="T180" s="52">
        <f>data!F180</f>
        <v>0</v>
      </c>
      <c r="U180" s="34">
        <f>data!G180</f>
        <v>30</v>
      </c>
      <c r="V180" s="10" t="str">
        <f>VLOOKUP(A180,fantacalcio!A:N,4, FALSE)</f>
        <v>C</v>
      </c>
      <c r="W180" s="7">
        <f t="shared" si="5"/>
        <v>5.466047397312046</v>
      </c>
    </row>
    <row r="181" spans="1:23" x14ac:dyDescent="0.25">
      <c r="A181" s="33" t="str">
        <f>data!A181</f>
        <v>Strootman</v>
      </c>
      <c r="B181" s="34" t="str">
        <f>data!B181</f>
        <v>C</v>
      </c>
      <c r="C181" s="10" t="str">
        <f>data!C181</f>
        <v>Genoa</v>
      </c>
      <c r="D181" s="10" t="str">
        <f>data!D181</f>
        <v>Atalanta</v>
      </c>
      <c r="E181" s="10">
        <f>data!E181</f>
        <v>0</v>
      </c>
      <c r="F181" s="31">
        <f>data!H181</f>
        <v>5.7849832778704737</v>
      </c>
      <c r="G181" s="32">
        <f>data!I181</f>
        <v>0.38611793518066412</v>
      </c>
      <c r="H181" s="31">
        <f>data!J181</f>
        <v>5.7694557763257439</v>
      </c>
      <c r="I181" s="32">
        <f>data!K181</f>
        <v>0.44153451919555659</v>
      </c>
      <c r="J181" s="7" t="str">
        <f>IF(data!T181 &gt; 0,data!T181,"")</f>
        <v/>
      </c>
      <c r="K181" s="31">
        <f>data!L181</f>
        <v>5.7537617683410636</v>
      </c>
      <c r="L181" s="7">
        <f>data!M181</f>
        <v>0.44773468375205988</v>
      </c>
      <c r="M181" s="7">
        <f>data!N181</f>
        <v>5.1445357501506812E-2</v>
      </c>
      <c r="N181" s="32">
        <f>data!O181</f>
        <v>0.99189698696136475</v>
      </c>
      <c r="O181" s="31">
        <f>data!P181</f>
        <v>5.593874454498291</v>
      </c>
      <c r="P181" s="7">
        <f>data!Q181</f>
        <v>0.68615686893463135</v>
      </c>
      <c r="Q181" s="7">
        <f>data!R181</f>
        <v>0.18856751918792719</v>
      </c>
      <c r="R181" s="32">
        <f>data!S181</f>
        <v>1.2998571395874019</v>
      </c>
      <c r="S181" s="7">
        <f t="shared" si="4"/>
        <v>6.6525248147168572</v>
      </c>
      <c r="T181" s="52">
        <f>data!F181</f>
        <v>0</v>
      </c>
      <c r="U181" s="34">
        <f>data!G181</f>
        <v>0</v>
      </c>
      <c r="V181" s="10" t="str">
        <f>VLOOKUP(A181,fantacalcio!A:N,4, FALSE)</f>
        <v>M;C</v>
      </c>
      <c r="W181" s="7">
        <f t="shared" si="5"/>
        <v>4.0694557763257437</v>
      </c>
    </row>
    <row r="182" spans="1:23" x14ac:dyDescent="0.25">
      <c r="A182" s="33" t="str">
        <f>data!A182</f>
        <v>Badelj</v>
      </c>
      <c r="B182" s="34" t="str">
        <f>data!B182</f>
        <v>C</v>
      </c>
      <c r="C182" s="10" t="str">
        <f>data!C182</f>
        <v>Genoa</v>
      </c>
      <c r="D182" s="10" t="str">
        <f>data!D182</f>
        <v>Atalanta</v>
      </c>
      <c r="E182" s="10">
        <f>data!E182</f>
        <v>0</v>
      </c>
      <c r="F182" s="31">
        <f>data!H182</f>
        <v>5.7399588004312943</v>
      </c>
      <c r="G182" s="32">
        <f>data!I182</f>
        <v>0.45248746871948242</v>
      </c>
      <c r="H182" s="31">
        <f>data!J182</f>
        <v>5.6891600149804651</v>
      </c>
      <c r="I182" s="32">
        <f>data!K182</f>
        <v>0.48415517807006841</v>
      </c>
      <c r="J182" s="7" t="str">
        <f>IF(data!T182 &gt; 0,data!T182,"")</f>
        <v/>
      </c>
      <c r="K182" s="31">
        <f>data!L182</f>
        <v>5.7750964164733887</v>
      </c>
      <c r="L182" s="7">
        <f>data!M182</f>
        <v>0.53851908445358276</v>
      </c>
      <c r="M182" s="7">
        <f>data!N182</f>
        <v>-4.8035137355327613E-2</v>
      </c>
      <c r="N182" s="32">
        <f>data!O182</f>
        <v>0.92122995853424072</v>
      </c>
      <c r="O182" s="31">
        <f>data!P182</f>
        <v>5.6239571571350098</v>
      </c>
      <c r="P182" s="7">
        <f>data!Q182</f>
        <v>0.80404812097549438</v>
      </c>
      <c r="Q182" s="7">
        <f>data!R182</f>
        <v>6.0296475887298577E-2</v>
      </c>
      <c r="R182" s="32">
        <f>data!S182</f>
        <v>1.2998523712158201</v>
      </c>
      <c r="S182" s="7">
        <f t="shared" si="4"/>
        <v>6.6574703711206018</v>
      </c>
      <c r="T182" s="52">
        <f>data!F182</f>
        <v>0</v>
      </c>
      <c r="U182" s="34">
        <f>data!G182</f>
        <v>0</v>
      </c>
      <c r="V182" s="10" t="str">
        <f>VLOOKUP(A182,fantacalcio!A:N,4, FALSE)</f>
        <v>M;C</v>
      </c>
      <c r="W182" s="7">
        <f t="shared" si="5"/>
        <v>3.9891600149804649</v>
      </c>
    </row>
    <row r="183" spans="1:23" x14ac:dyDescent="0.25">
      <c r="A183" s="33" t="str">
        <f>data!A183</f>
        <v>Retegui</v>
      </c>
      <c r="B183" s="34" t="str">
        <f>data!B183</f>
        <v>A</v>
      </c>
      <c r="C183" s="10" t="str">
        <f>data!C183</f>
        <v>Genoa</v>
      </c>
      <c r="D183" s="10" t="str">
        <f>data!D183</f>
        <v>Atalanta</v>
      </c>
      <c r="E183" s="10">
        <f>data!E183</f>
        <v>0</v>
      </c>
      <c r="F183" s="31">
        <f>data!H183</f>
        <v>5.9850457273879591</v>
      </c>
      <c r="G183" s="32">
        <f>data!I183</f>
        <v>0.66355562210083008</v>
      </c>
      <c r="H183" s="31">
        <f>data!J183</f>
        <v>6.6294786180127021</v>
      </c>
      <c r="I183" s="32">
        <f>data!K183</f>
        <v>1.228573799133301</v>
      </c>
      <c r="J183" s="7" t="str">
        <f>IF(data!T183 &gt; 0,data!T183,"")</f>
        <v/>
      </c>
      <c r="K183" s="31">
        <f>data!L183</f>
        <v>5.576941967010498</v>
      </c>
      <c r="L183" s="7">
        <f>data!M183</f>
        <v>0.67556959390640259</v>
      </c>
      <c r="M183" s="7">
        <f>data!N183</f>
        <v>0.43496948480606079</v>
      </c>
      <c r="N183" s="32">
        <f>data!O183</f>
        <v>0.69919180870056152</v>
      </c>
      <c r="O183" s="31">
        <f>data!P183</f>
        <v>5.4178605079650879</v>
      </c>
      <c r="P183" s="7">
        <f>data!Q183</f>
        <v>1.350715279579163</v>
      </c>
      <c r="Q183" s="7">
        <f>data!R183</f>
        <v>0.60374295711517334</v>
      </c>
      <c r="R183" s="32">
        <f>data!S183</f>
        <v>1.2999284267425539</v>
      </c>
      <c r="S183" s="7">
        <f t="shared" si="4"/>
        <v>9.0866262162793046</v>
      </c>
      <c r="T183" s="52">
        <f>data!F183</f>
        <v>0.55000000000000004</v>
      </c>
      <c r="U183" s="34">
        <f>data!G183</f>
        <v>55</v>
      </c>
      <c r="V183" s="10" t="str">
        <f>VLOOKUP(A183,fantacalcio!A:N,4, FALSE)</f>
        <v>Pc</v>
      </c>
      <c r="W183" s="7">
        <f t="shared" si="5"/>
        <v>6.4794786180127018</v>
      </c>
    </row>
    <row r="184" spans="1:23" x14ac:dyDescent="0.25">
      <c r="A184" s="33" t="str">
        <f>data!A184</f>
        <v>Puscas</v>
      </c>
      <c r="B184" s="34" t="str">
        <f>data!B184</f>
        <v>A</v>
      </c>
      <c r="C184" s="10" t="str">
        <f>data!C184</f>
        <v>Genoa</v>
      </c>
      <c r="D184" s="10" t="str">
        <f>data!D184</f>
        <v>Atalanta</v>
      </c>
      <c r="E184" s="10">
        <f>data!E184</f>
        <v>0</v>
      </c>
      <c r="F184" s="31">
        <f>data!H184</f>
        <v>5.8923688746288319</v>
      </c>
      <c r="G184" s="32">
        <f>data!I184</f>
        <v>0.43824672698974609</v>
      </c>
      <c r="H184" s="31">
        <f>data!J184</f>
        <v>5.884781789288736</v>
      </c>
      <c r="I184" s="32">
        <f>data!K184</f>
        <v>0.49196648597717291</v>
      </c>
      <c r="J184" s="7" t="str">
        <f>IF(data!T184 &gt; 0,data!T184,"")</f>
        <v/>
      </c>
      <c r="K184" s="31">
        <f>data!L184</f>
        <v>5.9782099723815918</v>
      </c>
      <c r="L184" s="7">
        <f>data!M184</f>
        <v>0.53244310617446899</v>
      </c>
      <c r="M184" s="7">
        <f>data!N184</f>
        <v>-0.1185557320713997</v>
      </c>
      <c r="N184" s="32">
        <f>data!O184</f>
        <v>0.94075798988342285</v>
      </c>
      <c r="O184" s="31">
        <f>data!P184</f>
        <v>5.8697924613952637</v>
      </c>
      <c r="P184" s="7">
        <f>data!Q184</f>
        <v>0.83205270767211914</v>
      </c>
      <c r="Q184" s="7">
        <f>data!R184</f>
        <v>1.3407811522483829E-2</v>
      </c>
      <c r="R184" s="32">
        <f>data!S184</f>
        <v>1.2998478412628169</v>
      </c>
      <c r="S184" s="7">
        <f t="shared" si="4"/>
        <v>6.8687147612430817</v>
      </c>
      <c r="T184" s="52">
        <f>data!F184</f>
        <v>0</v>
      </c>
      <c r="U184" s="34">
        <f>data!G184</f>
        <v>55</v>
      </c>
      <c r="V184" s="10" t="str">
        <f>VLOOKUP(A184,fantacalcio!A:N,4, FALSE)</f>
        <v>Pc</v>
      </c>
      <c r="W184" s="7">
        <f t="shared" si="5"/>
        <v>5.7347817892887356</v>
      </c>
    </row>
    <row r="185" spans="1:23" x14ac:dyDescent="0.25">
      <c r="A185" s="33" t="str">
        <f>data!A185</f>
        <v>Ekuban</v>
      </c>
      <c r="B185" s="34" t="str">
        <f>data!B185</f>
        <v>A</v>
      </c>
      <c r="C185" s="10" t="str">
        <f>data!C185</f>
        <v>Genoa</v>
      </c>
      <c r="D185" s="10" t="str">
        <f>data!D185</f>
        <v>Atalanta</v>
      </c>
      <c r="E185" s="10">
        <f>data!E185</f>
        <v>0</v>
      </c>
      <c r="F185" s="31">
        <f>data!H185</f>
        <v>5.7691153689005494</v>
      </c>
      <c r="G185" s="32">
        <f>data!I185</f>
        <v>0.35671734809875488</v>
      </c>
      <c r="H185" s="31">
        <f>data!J185</f>
        <v>5.7499123320594636</v>
      </c>
      <c r="I185" s="32">
        <f>data!K185</f>
        <v>0.3421628475189209</v>
      </c>
      <c r="J185" s="7" t="str">
        <f>IF(data!T185 &gt; 0,data!T185,"")</f>
        <v/>
      </c>
      <c r="K185" s="31">
        <f>data!L185</f>
        <v>5.7705097198486328</v>
      </c>
      <c r="L185" s="7">
        <f>data!M185</f>
        <v>0.42317655682563782</v>
      </c>
      <c r="M185" s="7">
        <f>data!N185</f>
        <v>-2.4336650967597961E-3</v>
      </c>
      <c r="N185" s="32">
        <f>data!O185</f>
        <v>1.014836311340332</v>
      </c>
      <c r="O185" s="31">
        <f>data!P185</f>
        <v>5.7132124900817871</v>
      </c>
      <c r="P185" s="7">
        <f>data!Q185</f>
        <v>0.57119464874267578</v>
      </c>
      <c r="Q185" s="7">
        <f>data!R185</f>
        <v>4.779168963432312E-2</v>
      </c>
      <c r="R185" s="32">
        <f>data!S185</f>
        <v>1.299843311309814</v>
      </c>
      <c r="S185" s="7">
        <f t="shared" si="4"/>
        <v>6.4342380270973054</v>
      </c>
      <c r="T185" s="52">
        <f>data!F185</f>
        <v>0</v>
      </c>
      <c r="U185" s="34">
        <f>data!G185</f>
        <v>50</v>
      </c>
      <c r="V185" s="10" t="str">
        <f>VLOOKUP(A185,fantacalcio!A:N,4, FALSE)</f>
        <v>A</v>
      </c>
      <c r="W185" s="7">
        <f t="shared" si="5"/>
        <v>5.5499123320594634</v>
      </c>
    </row>
    <row r="186" spans="1:23" x14ac:dyDescent="0.25">
      <c r="A186" s="33" t="str">
        <f>data!A186</f>
        <v>Sommer</v>
      </c>
      <c r="B186" s="34" t="str">
        <f>data!B186</f>
        <v>P</v>
      </c>
      <c r="C186" s="10" t="str">
        <f>data!C186</f>
        <v>Inter</v>
      </c>
      <c r="D186" s="10" t="str">
        <f>data!D186</f>
        <v>Torino</v>
      </c>
      <c r="E186" s="10">
        <f>data!E186</f>
        <v>0</v>
      </c>
      <c r="F186" s="31">
        <f>data!H186</f>
        <v>6.1122412445706811</v>
      </c>
      <c r="G186" s="32">
        <f>data!I186</f>
        <v>0.41800522804260248</v>
      </c>
      <c r="H186" s="31">
        <f>data!J186</f>
        <v>5.660726434156361</v>
      </c>
      <c r="I186" s="32">
        <f>data!K186</f>
        <v>0.63614797592163086</v>
      </c>
      <c r="J186" s="7">
        <f>IF(data!T186 &gt; 0,data!T186,"")</f>
        <v>58.048617839813232</v>
      </c>
      <c r="K186" s="31">
        <f>data!L186</f>
        <v>6.0504374504089364</v>
      </c>
      <c r="L186" s="7">
        <f>data!M186</f>
        <v>0.47961384057998657</v>
      </c>
      <c r="M186" s="7">
        <f>data!N186</f>
        <v>9.5421314239501953E-2</v>
      </c>
      <c r="N186" s="32">
        <f>data!O186</f>
        <v>1.1755778789520259</v>
      </c>
      <c r="O186" s="31">
        <f>data!P186</f>
        <v>6.3957233428955078</v>
      </c>
      <c r="P186" s="7">
        <f>data!Q186</f>
        <v>0.60871660709381104</v>
      </c>
      <c r="Q186" s="7">
        <f>data!R186</f>
        <v>-0.78034853935241699</v>
      </c>
      <c r="R186" s="32">
        <f>data!S186</f>
        <v>1.1874678134918211</v>
      </c>
      <c r="S186" s="7">
        <f t="shared" si="4"/>
        <v>4.3884304823130993</v>
      </c>
      <c r="T186" s="52">
        <f>data!F186</f>
        <v>1</v>
      </c>
      <c r="U186" s="34">
        <f>data!G186</f>
        <v>90</v>
      </c>
      <c r="V186" s="10" t="str">
        <f>VLOOKUP(A186,fantacalcio!A:N,4, FALSE)</f>
        <v>Por</v>
      </c>
      <c r="W186" s="7">
        <f t="shared" si="5"/>
        <v>5.660726434156361</v>
      </c>
    </row>
    <row r="187" spans="1:23" x14ac:dyDescent="0.25">
      <c r="A187" s="33" t="str">
        <f>data!A187</f>
        <v>Audero</v>
      </c>
      <c r="B187" s="34" t="str">
        <f>data!B187</f>
        <v>P</v>
      </c>
      <c r="C187" s="10" t="str">
        <f>data!C187</f>
        <v>Inter</v>
      </c>
      <c r="D187" s="10" t="str">
        <f>data!D187</f>
        <v>Torino</v>
      </c>
      <c r="E187" s="10">
        <f>data!E187</f>
        <v>0</v>
      </c>
      <c r="F187" s="31">
        <f>data!H187</f>
        <v>6.1021639889667156</v>
      </c>
      <c r="G187" s="32">
        <f>data!I187</f>
        <v>0.4770662784576416</v>
      </c>
      <c r="H187" s="31">
        <f>data!J187</f>
        <v>4.9157079421515526</v>
      </c>
      <c r="I187" s="32">
        <f>data!K187</f>
        <v>0.67183518409729004</v>
      </c>
      <c r="J187" s="7">
        <f>IF(data!T187 &gt; 0,data!T187,"")</f>
        <v>24.126756191253659</v>
      </c>
      <c r="K187" s="31">
        <f>data!L187</f>
        <v>5.9403810501098633</v>
      </c>
      <c r="L187" s="7">
        <f>data!M187</f>
        <v>0.49901899695396418</v>
      </c>
      <c r="M187" s="7">
        <f>data!N187</f>
        <v>0.23747193813323969</v>
      </c>
      <c r="N187" s="32">
        <f>data!O187</f>
        <v>1.1711633205413821</v>
      </c>
      <c r="O187" s="31">
        <f>data!P187</f>
        <v>5.1635036468505859</v>
      </c>
      <c r="P187" s="7">
        <f>data!Q187</f>
        <v>0.99505680799484253</v>
      </c>
      <c r="Q187" s="7">
        <f>data!R187</f>
        <v>-0.18290676176548001</v>
      </c>
      <c r="R187" s="32">
        <f>data!S187</f>
        <v>1.011785745620728</v>
      </c>
      <c r="S187" s="7">
        <f t="shared" si="4"/>
        <v>3.5720375739569725</v>
      </c>
      <c r="T187" s="52">
        <f>data!F187</f>
        <v>0</v>
      </c>
      <c r="U187" s="34">
        <f>data!G187</f>
        <v>5</v>
      </c>
      <c r="V187" s="10" t="str">
        <f>VLOOKUP(A187,fantacalcio!A:N,4, FALSE)</f>
        <v>Por</v>
      </c>
      <c r="W187" s="7">
        <f t="shared" si="5"/>
        <v>3.2657079421515522</v>
      </c>
    </row>
    <row r="188" spans="1:23" x14ac:dyDescent="0.25">
      <c r="A188" s="33" t="str">
        <f>data!A188</f>
        <v>Dumfries</v>
      </c>
      <c r="B188" s="34" t="str">
        <f>data!B188</f>
        <v>D</v>
      </c>
      <c r="C188" s="10" t="str">
        <f>data!C188</f>
        <v>Inter</v>
      </c>
      <c r="D188" s="10" t="str">
        <f>data!D188</f>
        <v>Torino</v>
      </c>
      <c r="E188" s="10">
        <f>data!E188</f>
        <v>0</v>
      </c>
      <c r="F188" s="31">
        <f>data!H188</f>
        <v>6.1738477663131368</v>
      </c>
      <c r="G188" s="32">
        <f>data!I188</f>
        <v>0.40221357345581049</v>
      </c>
      <c r="H188" s="31">
        <f>data!J188</f>
        <v>6.504666481114092</v>
      </c>
      <c r="I188" s="32">
        <f>data!K188</f>
        <v>0.61829495429992676</v>
      </c>
      <c r="J188" s="7" t="str">
        <f>IF(data!T188 &gt; 0,data!T188,"")</f>
        <v/>
      </c>
      <c r="K188" s="31">
        <f>data!L188</f>
        <v>6.0337004661560059</v>
      </c>
      <c r="L188" s="7">
        <f>data!M188</f>
        <v>0.42852124571800232</v>
      </c>
      <c r="M188" s="7">
        <f>data!N188</f>
        <v>0.23899742960929871</v>
      </c>
      <c r="N188" s="32">
        <f>data!O188</f>
        <v>0.94624614715576172</v>
      </c>
      <c r="O188" s="31">
        <f>data!P188</f>
        <v>5.9331469535827637</v>
      </c>
      <c r="P188" s="7">
        <f>data!Q188</f>
        <v>0.72211408615112305</v>
      </c>
      <c r="Q188" s="7">
        <f>data!R188</f>
        <v>0.54288744926452637</v>
      </c>
      <c r="R188" s="32">
        <f>data!S188</f>
        <v>1.2999153137207029</v>
      </c>
      <c r="S188" s="7">
        <f t="shared" si="4"/>
        <v>7.7412563897139455</v>
      </c>
      <c r="T188" s="52">
        <f>data!F188</f>
        <v>1</v>
      </c>
      <c r="U188" s="34">
        <f>data!G188</f>
        <v>80</v>
      </c>
      <c r="V188" s="10" t="str">
        <f>VLOOKUP(A188,fantacalcio!A:N,4, FALSE)</f>
        <v>E</v>
      </c>
      <c r="W188" s="7">
        <f t="shared" si="5"/>
        <v>6.504666481114092</v>
      </c>
    </row>
    <row r="189" spans="1:23" x14ac:dyDescent="0.25">
      <c r="A189" s="33" t="str">
        <f>data!A189</f>
        <v>Dimarco</v>
      </c>
      <c r="B189" s="34" t="str">
        <f>data!B189</f>
        <v>D</v>
      </c>
      <c r="C189" s="10" t="str">
        <f>data!C189</f>
        <v>Inter</v>
      </c>
      <c r="D189" s="10" t="str">
        <f>data!D189</f>
        <v>Torino</v>
      </c>
      <c r="E189" s="10">
        <f>data!E189</f>
        <v>0</v>
      </c>
      <c r="F189" s="31">
        <f>data!H189</f>
        <v>6.1825444889992252</v>
      </c>
      <c r="G189" s="32">
        <f>data!I189</f>
        <v>0.34762239456176758</v>
      </c>
      <c r="H189" s="31">
        <f>data!J189</f>
        <v>6.4650132564918854</v>
      </c>
      <c r="I189" s="32">
        <f>data!K189</f>
        <v>0.50722837448120117</v>
      </c>
      <c r="J189" s="7" t="str">
        <f>IF(data!T189 &gt; 0,data!T189,"")</f>
        <v/>
      </c>
      <c r="K189" s="31">
        <f>data!L189</f>
        <v>6.0664734840393066</v>
      </c>
      <c r="L189" s="7">
        <f>data!M189</f>
        <v>0.37025973200798029</v>
      </c>
      <c r="M189" s="7">
        <f>data!N189</f>
        <v>0.22945612668991089</v>
      </c>
      <c r="N189" s="32">
        <f>data!O189</f>
        <v>1.013016819953918</v>
      </c>
      <c r="O189" s="31">
        <f>data!P189</f>
        <v>5.9856095314025879</v>
      </c>
      <c r="P189" s="7">
        <f>data!Q189</f>
        <v>0.58111482858657837</v>
      </c>
      <c r="Q189" s="7">
        <f>data!R189</f>
        <v>0.56254076957702637</v>
      </c>
      <c r="R189" s="32">
        <f>data!S189</f>
        <v>1.2999143600463869</v>
      </c>
      <c r="S189" s="7">
        <f t="shared" si="4"/>
        <v>7.4794700054542878</v>
      </c>
      <c r="T189" s="52">
        <f>data!F189</f>
        <v>1</v>
      </c>
      <c r="U189" s="34">
        <f>data!G189</f>
        <v>80</v>
      </c>
      <c r="V189" s="10" t="str">
        <f>VLOOKUP(A189,fantacalcio!A:N,4, FALSE)</f>
        <v>E</v>
      </c>
      <c r="W189" s="7">
        <f t="shared" si="5"/>
        <v>6.4650132564918854</v>
      </c>
    </row>
    <row r="190" spans="1:23" x14ac:dyDescent="0.25">
      <c r="A190" s="33" t="str">
        <f>data!A190</f>
        <v>Bastoni</v>
      </c>
      <c r="B190" s="34" t="str">
        <f>data!B190</f>
        <v>D</v>
      </c>
      <c r="C190" s="10" t="str">
        <f>data!C190</f>
        <v>Inter</v>
      </c>
      <c r="D190" s="10" t="str">
        <f>data!D190</f>
        <v>Torino</v>
      </c>
      <c r="E190" s="10">
        <f>data!E190</f>
        <v>0</v>
      </c>
      <c r="F190" s="31">
        <f>data!H190</f>
        <v>6.2436048831667668</v>
      </c>
      <c r="G190" s="32">
        <f>data!I190</f>
        <v>0.40160822868347168</v>
      </c>
      <c r="H190" s="31">
        <f>data!J190</f>
        <v>6.3697445629317642</v>
      </c>
      <c r="I190" s="32">
        <f>data!K190</f>
        <v>0.46020865440368652</v>
      </c>
      <c r="J190" s="7" t="str">
        <f>IF(data!T190 &gt; 0,data!T190,"")</f>
        <v/>
      </c>
      <c r="K190" s="31">
        <f>data!L190</f>
        <v>6.1868443489074707</v>
      </c>
      <c r="L190" s="7">
        <f>data!M190</f>
        <v>0.45721432566642761</v>
      </c>
      <c r="M190" s="7">
        <f>data!N190</f>
        <v>9.1390065848827362E-2</v>
      </c>
      <c r="N190" s="32">
        <f>data!O190</f>
        <v>0.94915115833282471</v>
      </c>
      <c r="O190" s="31">
        <f>data!P190</f>
        <v>6.0421700477600098</v>
      </c>
      <c r="P190" s="7">
        <f>data!Q190</f>
        <v>0.62537920475006104</v>
      </c>
      <c r="Q190" s="7">
        <f>data!R190</f>
        <v>0.37485790252685552</v>
      </c>
      <c r="R190" s="32">
        <f>data!S190</f>
        <v>1.299896240234375</v>
      </c>
      <c r="S190" s="7">
        <f t="shared" si="4"/>
        <v>7.2901618717391372</v>
      </c>
      <c r="T190" s="52">
        <f>data!F190</f>
        <v>1</v>
      </c>
      <c r="U190" s="34">
        <f>data!G190</f>
        <v>90</v>
      </c>
      <c r="V190" s="10" t="str">
        <f>VLOOKUP(A190,fantacalcio!A:N,4, FALSE)</f>
        <v>Dc</v>
      </c>
      <c r="W190" s="7">
        <f t="shared" si="5"/>
        <v>6.3697445629317642</v>
      </c>
    </row>
    <row r="191" spans="1:23" x14ac:dyDescent="0.25">
      <c r="A191" s="33" t="str">
        <f>data!A191</f>
        <v>Carlos Augusto</v>
      </c>
      <c r="B191" s="34" t="str">
        <f>data!B191</f>
        <v>D</v>
      </c>
      <c r="C191" s="10" t="str">
        <f>data!C191</f>
        <v>Inter</v>
      </c>
      <c r="D191" s="10" t="str">
        <f>data!D191</f>
        <v>Torino</v>
      </c>
      <c r="E191" s="10">
        <f>data!E191</f>
        <v>0</v>
      </c>
      <c r="F191" s="31">
        <f>data!H191</f>
        <v>6.1170379720049386</v>
      </c>
      <c r="G191" s="32">
        <f>data!I191</f>
        <v>0.35594701766967768</v>
      </c>
      <c r="H191" s="31">
        <f>data!J191</f>
        <v>6.3319901360888693</v>
      </c>
      <c r="I191" s="32">
        <f>data!K191</f>
        <v>0.47919774055480963</v>
      </c>
      <c r="J191" s="7" t="str">
        <f>IF(data!T191 &gt; 0,data!T191,"")</f>
        <v/>
      </c>
      <c r="K191" s="31">
        <f>data!L191</f>
        <v>6.0578784942626953</v>
      </c>
      <c r="L191" s="7">
        <f>data!M191</f>
        <v>0.40313684940338129</v>
      </c>
      <c r="M191" s="7">
        <f>data!N191</f>
        <v>0.108136884868145</v>
      </c>
      <c r="N191" s="32">
        <f>data!O191</f>
        <v>1.003140926361084</v>
      </c>
      <c r="O191" s="31">
        <f>data!P191</f>
        <v>5.9770517349243164</v>
      </c>
      <c r="P191" s="7">
        <f>data!Q191</f>
        <v>0.64034432172775269</v>
      </c>
      <c r="Q191" s="7">
        <f>data!R191</f>
        <v>0.39498043060302729</v>
      </c>
      <c r="R191" s="32">
        <f>data!S191</f>
        <v>1.299898624420166</v>
      </c>
      <c r="S191" s="7">
        <f t="shared" si="4"/>
        <v>7.2903856171984884</v>
      </c>
      <c r="T191" s="52">
        <f>data!F191</f>
        <v>0</v>
      </c>
      <c r="U191" s="34">
        <f>data!G191</f>
        <v>60</v>
      </c>
      <c r="V191" s="10" t="str">
        <f>VLOOKUP(A191,fantacalcio!A:N,4, FALSE)</f>
        <v>E</v>
      </c>
      <c r="W191" s="7">
        <f t="shared" si="5"/>
        <v>6.2319901360888696</v>
      </c>
    </row>
    <row r="192" spans="1:23" x14ac:dyDescent="0.25">
      <c r="A192" s="33" t="str">
        <f>data!A192</f>
        <v>De Vrij</v>
      </c>
      <c r="B192" s="34" t="str">
        <f>data!B192</f>
        <v>D</v>
      </c>
      <c r="C192" s="10" t="str">
        <f>data!C192</f>
        <v>Inter</v>
      </c>
      <c r="D192" s="10" t="str">
        <f>data!D192</f>
        <v>Torino</v>
      </c>
      <c r="E192" s="10">
        <f>data!E192</f>
        <v>0</v>
      </c>
      <c r="F192" s="31">
        <f>data!H192</f>
        <v>6.2386342427560706</v>
      </c>
      <c r="G192" s="32">
        <f>data!I192</f>
        <v>0.37806534767150879</v>
      </c>
      <c r="H192" s="31">
        <f>data!J192</f>
        <v>6.3094303387090189</v>
      </c>
      <c r="I192" s="32">
        <f>data!K192</f>
        <v>0.38051319122314448</v>
      </c>
      <c r="J192" s="7" t="str">
        <f>IF(data!T192 &gt; 0,data!T192,"")</f>
        <v/>
      </c>
      <c r="K192" s="31">
        <f>data!L192</f>
        <v>6.1925444602966309</v>
      </c>
      <c r="L192" s="7">
        <f>data!M192</f>
        <v>0.43320834636688232</v>
      </c>
      <c r="M192" s="7">
        <f>data!N192</f>
        <v>7.8408516943454742E-2</v>
      </c>
      <c r="N192" s="32">
        <f>data!O192</f>
        <v>0.97551131248474121</v>
      </c>
      <c r="O192" s="31">
        <f>data!P192</f>
        <v>6.0619716644287109</v>
      </c>
      <c r="P192" s="7">
        <f>data!Q192</f>
        <v>0.53426945209503174</v>
      </c>
      <c r="Q192" s="7">
        <f>data!R192</f>
        <v>0.33413687348365778</v>
      </c>
      <c r="R192" s="32">
        <f>data!S192</f>
        <v>1.299889087677002</v>
      </c>
      <c r="S192" s="7">
        <f t="shared" si="4"/>
        <v>7.070456721155308</v>
      </c>
      <c r="T192" s="52">
        <f>data!F192</f>
        <v>0</v>
      </c>
      <c r="U192" s="34">
        <f>data!G192</f>
        <v>35</v>
      </c>
      <c r="V192" s="10" t="str">
        <f>VLOOKUP(A192,fantacalcio!A:N,4, FALSE)</f>
        <v>Dc</v>
      </c>
      <c r="W192" s="7">
        <f t="shared" si="5"/>
        <v>5.9594303387090193</v>
      </c>
    </row>
    <row r="193" spans="1:23" x14ac:dyDescent="0.25">
      <c r="A193" s="33" t="str">
        <f>data!A193</f>
        <v>Darmian</v>
      </c>
      <c r="B193" s="34" t="str">
        <f>data!B193</f>
        <v>D</v>
      </c>
      <c r="C193" s="10" t="str">
        <f>data!C193</f>
        <v>Inter</v>
      </c>
      <c r="D193" s="10" t="str">
        <f>data!D193</f>
        <v>Torino</v>
      </c>
      <c r="E193" s="10">
        <f>data!E193</f>
        <v>0</v>
      </c>
      <c r="F193" s="31">
        <f>data!H193</f>
        <v>6.1562892052235751</v>
      </c>
      <c r="G193" s="32">
        <f>data!I193</f>
        <v>0.34352946281433111</v>
      </c>
      <c r="H193" s="31">
        <f>data!J193</f>
        <v>6.2848360989861511</v>
      </c>
      <c r="I193" s="32">
        <f>data!K193</f>
        <v>0.40617847442626948</v>
      </c>
      <c r="J193" s="7" t="str">
        <f>IF(data!T193 &gt; 0,data!T193,"")</f>
        <v/>
      </c>
      <c r="K193" s="31">
        <f>data!L193</f>
        <v>6.1329522132873544</v>
      </c>
      <c r="L193" s="7">
        <f>data!M193</f>
        <v>0.40050730109214783</v>
      </c>
      <c r="M193" s="7">
        <f>data!N193</f>
        <v>4.3027780950069427E-2</v>
      </c>
      <c r="N193" s="32">
        <f>data!O193</f>
        <v>1.0180256366729741</v>
      </c>
      <c r="O193" s="31">
        <f>data!P193</f>
        <v>6.0310454368591309</v>
      </c>
      <c r="P193" s="7">
        <f>data!Q193</f>
        <v>0.57747089862823486</v>
      </c>
      <c r="Q193" s="7">
        <f>data!R193</f>
        <v>0.31798082590103149</v>
      </c>
      <c r="R193" s="32">
        <f>data!S193</f>
        <v>1.2998882532119751</v>
      </c>
      <c r="S193" s="7">
        <f t="shared" si="4"/>
        <v>7.0971930478386902</v>
      </c>
      <c r="T193" s="52">
        <f>data!F193</f>
        <v>0</v>
      </c>
      <c r="U193" s="34">
        <f>data!G193</f>
        <v>50</v>
      </c>
      <c r="V193" s="10" t="str">
        <f>VLOOKUP(A193,fantacalcio!A:N,4, FALSE)</f>
        <v>Dd;Dc</v>
      </c>
      <c r="W193" s="7">
        <f t="shared" si="5"/>
        <v>6.084836098986151</v>
      </c>
    </row>
    <row r="194" spans="1:23" x14ac:dyDescent="0.25">
      <c r="A194" s="33" t="str">
        <f>data!A194</f>
        <v>Pavard</v>
      </c>
      <c r="B194" s="34" t="str">
        <f>data!B194</f>
        <v>D</v>
      </c>
      <c r="C194" s="10" t="str">
        <f>data!C194</f>
        <v>Inter</v>
      </c>
      <c r="D194" s="10" t="str">
        <f>data!D194</f>
        <v>Torino</v>
      </c>
      <c r="E194" s="10">
        <f>data!E194</f>
        <v>0</v>
      </c>
      <c r="F194" s="31">
        <f>data!H194</f>
        <v>6.0891022961275496</v>
      </c>
      <c r="G194" s="32">
        <f>data!I194</f>
        <v>0.30683207511901861</v>
      </c>
      <c r="H194" s="31">
        <f>data!J194</f>
        <v>6.1968562941013934</v>
      </c>
      <c r="I194" s="32">
        <f>data!K194</f>
        <v>0.35056066513061518</v>
      </c>
      <c r="J194" s="7" t="str">
        <f>IF(data!T194 &gt; 0,data!T194,"")</f>
        <v/>
      </c>
      <c r="K194" s="31">
        <f>data!L194</f>
        <v>6.1036443710327148</v>
      </c>
      <c r="L194" s="7">
        <f>data!M194</f>
        <v>0.36980599164962769</v>
      </c>
      <c r="M194" s="7">
        <f>data!N194</f>
        <v>-2.9082983732223511E-2</v>
      </c>
      <c r="N194" s="32">
        <f>data!O194</f>
        <v>1.063840866088867</v>
      </c>
      <c r="O194" s="31">
        <f>data!P194</f>
        <v>6.039853572845459</v>
      </c>
      <c r="P194" s="7">
        <f>data!Q194</f>
        <v>0.53577119112014771</v>
      </c>
      <c r="Q194" s="7">
        <f>data!R194</f>
        <v>0.2152910232543945</v>
      </c>
      <c r="R194" s="32">
        <f>data!S194</f>
        <v>1.2998737096786499</v>
      </c>
      <c r="S194" s="7">
        <f t="shared" ref="S194:S257" si="6">IF(B194="P",H194-2*I194,H194+2*I194)</f>
        <v>6.8979776243626238</v>
      </c>
      <c r="T194" s="52">
        <f>data!F194</f>
        <v>1</v>
      </c>
      <c r="U194" s="34">
        <f>data!G194</f>
        <v>80</v>
      </c>
      <c r="V194" s="10" t="str">
        <f>VLOOKUP(A194,fantacalcio!A:N,4, FALSE)</f>
        <v>Dd;Dc</v>
      </c>
      <c r="W194" s="7">
        <f t="shared" ref="W194:W257" si="7">IF(U194&gt;70,H194,H194+1*(U194+30)/100 - 1 - 1 *(U194 &lt;= 5))</f>
        <v>6.1968562941013934</v>
      </c>
    </row>
    <row r="195" spans="1:23" x14ac:dyDescent="0.25">
      <c r="A195" s="33" t="str">
        <f>data!A195</f>
        <v>Bisseck</v>
      </c>
      <c r="B195" s="34" t="str">
        <f>data!B195</f>
        <v>D</v>
      </c>
      <c r="C195" s="10" t="str">
        <f>data!C195</f>
        <v>Inter</v>
      </c>
      <c r="D195" s="10" t="str">
        <f>data!D195</f>
        <v>Torino</v>
      </c>
      <c r="E195" s="10">
        <f>data!E195</f>
        <v>0</v>
      </c>
      <c r="F195" s="31">
        <f>data!H195</f>
        <v>6.0620576618251132</v>
      </c>
      <c r="G195" s="32">
        <f>data!I195</f>
        <v>0.39313840866088873</v>
      </c>
      <c r="H195" s="31">
        <f>data!J195</f>
        <v>6.1388668621360178</v>
      </c>
      <c r="I195" s="32">
        <f>data!K195</f>
        <v>0.42876696586608892</v>
      </c>
      <c r="J195" s="7" t="str">
        <f>IF(data!T195 &gt; 0,data!T195,"")</f>
        <v/>
      </c>
      <c r="K195" s="31">
        <f>data!L195</f>
        <v>6.0930685997009277</v>
      </c>
      <c r="L195" s="7">
        <f>data!M195</f>
        <v>0.47149679064750671</v>
      </c>
      <c r="M195" s="7">
        <f>data!N195</f>
        <v>-4.8504747450351722E-2</v>
      </c>
      <c r="N195" s="32">
        <f>data!O195</f>
        <v>0.97786211967468262</v>
      </c>
      <c r="O195" s="31">
        <f>data!P195</f>
        <v>6.0006494522094727</v>
      </c>
      <c r="P195" s="7">
        <f>data!Q195</f>
        <v>0.68140166997909546</v>
      </c>
      <c r="Q195" s="7">
        <f>data!R195</f>
        <v>0.1500245928764343</v>
      </c>
      <c r="R195" s="32">
        <f>data!S195</f>
        <v>1.299869060516357</v>
      </c>
      <c r="S195" s="7">
        <f t="shared" si="6"/>
        <v>6.9964007938681956</v>
      </c>
      <c r="T195" s="52">
        <f>data!F195</f>
        <v>0</v>
      </c>
      <c r="U195" s="34">
        <f>data!G195</f>
        <v>20</v>
      </c>
      <c r="V195" s="10" t="str">
        <f>VLOOKUP(A195,fantacalcio!A:N,4, FALSE)</f>
        <v>Dc</v>
      </c>
      <c r="W195" s="7">
        <f t="shared" si="7"/>
        <v>5.6388668621360178</v>
      </c>
    </row>
    <row r="196" spans="1:23" x14ac:dyDescent="0.25">
      <c r="A196" s="33" t="str">
        <f>data!A196</f>
        <v>Cuadrado</v>
      </c>
      <c r="B196" s="34" t="str">
        <f>data!B196</f>
        <v>D</v>
      </c>
      <c r="C196" s="10" t="str">
        <f>data!C196</f>
        <v>Inter</v>
      </c>
      <c r="D196" s="10" t="str">
        <f>data!D196</f>
        <v>Torino</v>
      </c>
      <c r="E196" s="10">
        <f>data!E196</f>
        <v>0</v>
      </c>
      <c r="F196" s="31">
        <f>data!H196</f>
        <v>6.008102715032507</v>
      </c>
      <c r="G196" s="32">
        <f>data!I196</f>
        <v>0.35027456283569341</v>
      </c>
      <c r="H196" s="31">
        <f>data!J196</f>
        <v>6.0535739709429421</v>
      </c>
      <c r="I196" s="32">
        <f>data!K196</f>
        <v>0.36913204193115229</v>
      </c>
      <c r="J196" s="7" t="str">
        <f>IF(data!T196 &gt; 0,data!T196,"")</f>
        <v/>
      </c>
      <c r="K196" s="31">
        <f>data!L196</f>
        <v>6.0618462562561044</v>
      </c>
      <c r="L196" s="7">
        <f>data!M196</f>
        <v>0.42868000268936157</v>
      </c>
      <c r="M196" s="7">
        <f>data!N196</f>
        <v>-9.2489629983901978E-2</v>
      </c>
      <c r="N196" s="32">
        <f>data!O196</f>
        <v>1.0253415107727051</v>
      </c>
      <c r="O196" s="31">
        <f>data!P196</f>
        <v>6.0008158683776864</v>
      </c>
      <c r="P196" s="7">
        <f>data!Q196</f>
        <v>0.61203467845916748</v>
      </c>
      <c r="Q196" s="7">
        <f>data!R196</f>
        <v>6.4085960388183594E-2</v>
      </c>
      <c r="R196" s="32">
        <f>data!S196</f>
        <v>1.299853920936584</v>
      </c>
      <c r="S196" s="7">
        <f t="shared" si="6"/>
        <v>6.7918380548052468</v>
      </c>
      <c r="T196" s="52">
        <f>data!F196</f>
        <v>0</v>
      </c>
      <c r="U196" s="34">
        <f>data!G196</f>
        <v>55</v>
      </c>
      <c r="V196" s="10" t="str">
        <f>VLOOKUP(A196,fantacalcio!A:N,4, FALSE)</f>
        <v>E</v>
      </c>
      <c r="W196" s="7">
        <f t="shared" si="7"/>
        <v>5.9035739709429418</v>
      </c>
    </row>
    <row r="197" spans="1:23" x14ac:dyDescent="0.25">
      <c r="A197" s="33" t="str">
        <f>data!A197</f>
        <v>Acerbi</v>
      </c>
      <c r="B197" s="34" t="str">
        <f>data!B197</f>
        <v>D</v>
      </c>
      <c r="C197" s="10" t="str">
        <f>data!C197</f>
        <v>Inter</v>
      </c>
      <c r="D197" s="10" t="str">
        <f>data!D197</f>
        <v>Torino</v>
      </c>
      <c r="E197" s="10">
        <f>data!E197</f>
        <v>0</v>
      </c>
      <c r="F197" s="31">
        <f>data!H197</f>
        <v>6.0284668184444383</v>
      </c>
      <c r="G197" s="32">
        <f>data!I197</f>
        <v>0.28837752342224121</v>
      </c>
      <c r="H197" s="31">
        <f>data!J197</f>
        <v>6.0299584458448203</v>
      </c>
      <c r="I197" s="32">
        <f>data!K197</f>
        <v>0.25647521018981928</v>
      </c>
      <c r="J197" s="7" t="str">
        <f>IF(data!T197 &gt; 0,data!T197,"")</f>
        <v/>
      </c>
      <c r="K197" s="31">
        <f>data!L197</f>
        <v>6.0795307159423828</v>
      </c>
      <c r="L197" s="7">
        <f>data!M197</f>
        <v>0.3580995500087738</v>
      </c>
      <c r="M197" s="7">
        <f>data!N197</f>
        <v>-0.1053246334195137</v>
      </c>
      <c r="N197" s="32">
        <f>data!O197</f>
        <v>1.088342666625977</v>
      </c>
      <c r="O197" s="31">
        <f>data!P197</f>
        <v>6.033301830291748</v>
      </c>
      <c r="P197" s="7">
        <f>data!Q197</f>
        <v>0.43657600879669189</v>
      </c>
      <c r="Q197" s="7">
        <f>data!R197</f>
        <v>-5.6999921798706046E-3</v>
      </c>
      <c r="R197" s="32">
        <f>data!S197</f>
        <v>1.299834728240967</v>
      </c>
      <c r="S197" s="7">
        <f t="shared" si="6"/>
        <v>6.542908866224459</v>
      </c>
      <c r="T197" s="52">
        <f>data!F197</f>
        <v>1</v>
      </c>
      <c r="U197" s="34">
        <f>data!G197</f>
        <v>80</v>
      </c>
      <c r="V197" s="10" t="str">
        <f>VLOOKUP(A197,fantacalcio!A:N,4, FALSE)</f>
        <v>Dc</v>
      </c>
      <c r="W197" s="7">
        <f t="shared" si="7"/>
        <v>6.0299584458448203</v>
      </c>
    </row>
    <row r="198" spans="1:23" x14ac:dyDescent="0.25">
      <c r="A198" s="33" t="str">
        <f>data!A198</f>
        <v>Mkhitaryan</v>
      </c>
      <c r="B198" s="34" t="str">
        <f>data!B198</f>
        <v>C</v>
      </c>
      <c r="C198" s="10" t="str">
        <f>data!C198</f>
        <v>Inter</v>
      </c>
      <c r="D198" s="10" t="str">
        <f>data!D198</f>
        <v>Torino</v>
      </c>
      <c r="E198" s="10">
        <f>data!E198</f>
        <v>0</v>
      </c>
      <c r="F198" s="31">
        <f>data!H198</f>
        <v>6.2653833524527052</v>
      </c>
      <c r="G198" s="32">
        <f>data!I198</f>
        <v>0.49377608299255371</v>
      </c>
      <c r="H198" s="31">
        <f>data!J198</f>
        <v>6.8063229632010076</v>
      </c>
      <c r="I198" s="32">
        <f>data!K198</f>
        <v>0.94919538497924805</v>
      </c>
      <c r="J198" s="7" t="str">
        <f>IF(data!T198 &gt; 0,data!T198,"")</f>
        <v/>
      </c>
      <c r="K198" s="31">
        <f>data!L198</f>
        <v>6.096186637878418</v>
      </c>
      <c r="L198" s="7">
        <f>data!M198</f>
        <v>0.53198885917663574</v>
      </c>
      <c r="M198" s="7">
        <f>data!N198</f>
        <v>0.2321332395076752</v>
      </c>
      <c r="N198" s="32">
        <f>data!O198</f>
        <v>0.84075319766998291</v>
      </c>
      <c r="O198" s="31">
        <f>data!P198</f>
        <v>5.8587284088134766</v>
      </c>
      <c r="P198" s="7">
        <f>data!Q198</f>
        <v>1.0300067663192749</v>
      </c>
      <c r="Q198" s="7">
        <f>data!R198</f>
        <v>0.61658358573913574</v>
      </c>
      <c r="R198" s="32">
        <f>data!S198</f>
        <v>1.299926280975342</v>
      </c>
      <c r="S198" s="7">
        <f t="shared" si="6"/>
        <v>8.7047137331595046</v>
      </c>
      <c r="T198" s="52">
        <f>data!F198</f>
        <v>1</v>
      </c>
      <c r="U198" s="34">
        <f>data!G198</f>
        <v>80</v>
      </c>
      <c r="V198" s="10" t="str">
        <f>VLOOKUP(A198,fantacalcio!A:N,4, FALSE)</f>
        <v>C;T</v>
      </c>
      <c r="W198" s="7">
        <f t="shared" si="7"/>
        <v>6.8063229632010076</v>
      </c>
    </row>
    <row r="199" spans="1:23" x14ac:dyDescent="0.25">
      <c r="A199" s="33" t="str">
        <f>data!A199</f>
        <v>Frattesi</v>
      </c>
      <c r="B199" s="34" t="str">
        <f>data!B199</f>
        <v>C</v>
      </c>
      <c r="C199" s="10" t="str">
        <f>data!C199</f>
        <v>Inter</v>
      </c>
      <c r="D199" s="10" t="str">
        <f>data!D199</f>
        <v>Torino</v>
      </c>
      <c r="E199" s="10">
        <f>data!E199</f>
        <v>0</v>
      </c>
      <c r="F199" s="31">
        <f>data!H199</f>
        <v>6.1630648224051026</v>
      </c>
      <c r="G199" s="32">
        <f>data!I199</f>
        <v>0.47227191925048828</v>
      </c>
      <c r="H199" s="31">
        <f>data!J199</f>
        <v>6.5878059005353213</v>
      </c>
      <c r="I199" s="32">
        <f>data!K199</f>
        <v>0.80684661865234375</v>
      </c>
      <c r="J199" s="7" t="str">
        <f>IF(data!T199 &gt; 0,data!T199,"")</f>
        <v/>
      </c>
      <c r="K199" s="31">
        <f>data!L199</f>
        <v>5.9971456527709961</v>
      </c>
      <c r="L199" s="7">
        <f>data!M199</f>
        <v>0.50648295879364014</v>
      </c>
      <c r="M199" s="7">
        <f>data!N199</f>
        <v>0.23909738659858701</v>
      </c>
      <c r="N199" s="32">
        <f>data!O199</f>
        <v>0.86388266086578369</v>
      </c>
      <c r="O199" s="31">
        <f>data!P199</f>
        <v>5.8274731636047363</v>
      </c>
      <c r="P199" s="7">
        <f>data!Q199</f>
        <v>0.9268229603767395</v>
      </c>
      <c r="Q199" s="7">
        <f>data!R199</f>
        <v>0.55985713005065918</v>
      </c>
      <c r="R199" s="32">
        <f>data!S199</f>
        <v>1.2999200820922849</v>
      </c>
      <c r="S199" s="7">
        <f t="shared" si="6"/>
        <v>8.2014991378400097</v>
      </c>
      <c r="T199" s="52">
        <f>data!F199</f>
        <v>0</v>
      </c>
      <c r="U199" s="34">
        <f>data!G199</f>
        <v>60</v>
      </c>
      <c r="V199" s="10" t="str">
        <f>VLOOKUP(A199,fantacalcio!A:N,4, FALSE)</f>
        <v>C</v>
      </c>
      <c r="W199" s="7">
        <f t="shared" si="7"/>
        <v>6.4878059005353217</v>
      </c>
    </row>
    <row r="200" spans="1:23" x14ac:dyDescent="0.25">
      <c r="A200" s="33" t="str">
        <f>data!A200</f>
        <v>Calhanoglu</v>
      </c>
      <c r="B200" s="34" t="str">
        <f>data!B200</f>
        <v>C</v>
      </c>
      <c r="C200" s="10" t="str">
        <f>data!C200</f>
        <v>Inter</v>
      </c>
      <c r="D200" s="10" t="str">
        <f>data!D200</f>
        <v>Torino</v>
      </c>
      <c r="E200" s="10">
        <f>data!E200</f>
        <v>0</v>
      </c>
      <c r="F200" s="31">
        <f>data!H200</f>
        <v>6.2976519872036576</v>
      </c>
      <c r="G200" s="32">
        <f>data!I200</f>
        <v>0.39364051818847662</v>
      </c>
      <c r="H200" s="31">
        <f>data!J200</f>
        <v>6.5230051851247124</v>
      </c>
      <c r="I200" s="32">
        <f>data!K200</f>
        <v>0.53439927101135254</v>
      </c>
      <c r="J200" s="7" t="str">
        <f>IF(data!T200 &gt; 0,data!T200,"")</f>
        <v/>
      </c>
      <c r="K200" s="31">
        <f>data!L200</f>
        <v>6.1544561386108398</v>
      </c>
      <c r="L200" s="7">
        <f>data!M200</f>
        <v>0.41641265153884888</v>
      </c>
      <c r="M200" s="7">
        <f>data!N200</f>
        <v>0.2511080801486969</v>
      </c>
      <c r="N200" s="32">
        <f>data!O200</f>
        <v>0.9572640061378479</v>
      </c>
      <c r="O200" s="31">
        <f>data!P200</f>
        <v>6.0071110725402832</v>
      </c>
      <c r="P200" s="7">
        <f>data!Q200</f>
        <v>0.60028207302093506</v>
      </c>
      <c r="Q200" s="7">
        <f>data!R200</f>
        <v>0.582416832447052</v>
      </c>
      <c r="R200" s="32">
        <f>data!S200</f>
        <v>1.299916625022888</v>
      </c>
      <c r="S200" s="7">
        <f t="shared" si="6"/>
        <v>7.5918037271474175</v>
      </c>
      <c r="T200" s="52">
        <f>data!F200</f>
        <v>1</v>
      </c>
      <c r="U200" s="34">
        <f>data!G200</f>
        <v>85</v>
      </c>
      <c r="V200" s="10" t="str">
        <f>VLOOKUP(A200,fantacalcio!A:N,4, FALSE)</f>
        <v>M;C</v>
      </c>
      <c r="W200" s="7">
        <f t="shared" si="7"/>
        <v>6.5230051851247124</v>
      </c>
    </row>
    <row r="201" spans="1:23" x14ac:dyDescent="0.25">
      <c r="A201" s="33" t="str">
        <f>data!A201</f>
        <v>Barella</v>
      </c>
      <c r="B201" s="34" t="str">
        <f>data!B201</f>
        <v>C</v>
      </c>
      <c r="C201" s="10" t="str">
        <f>data!C201</f>
        <v>Inter</v>
      </c>
      <c r="D201" s="10" t="str">
        <f>data!D201</f>
        <v>Torino</v>
      </c>
      <c r="E201" s="10">
        <f>data!E201</f>
        <v>0</v>
      </c>
      <c r="F201" s="31">
        <f>data!H201</f>
        <v>6.1622442798293982</v>
      </c>
      <c r="G201" s="32">
        <f>data!I201</f>
        <v>0.40868997573852539</v>
      </c>
      <c r="H201" s="31">
        <f>data!J201</f>
        <v>6.4980712600821597</v>
      </c>
      <c r="I201" s="32">
        <f>data!K201</f>
        <v>0.62481069564819336</v>
      </c>
      <c r="J201" s="7" t="str">
        <f>IF(data!T201 &gt; 0,data!T201,"")</f>
        <v/>
      </c>
      <c r="K201" s="31">
        <f>data!L201</f>
        <v>6.0056605339050293</v>
      </c>
      <c r="L201" s="7">
        <f>data!M201</f>
        <v>0.43001267313957209</v>
      </c>
      <c r="M201" s="7">
        <f>data!N201</f>
        <v>0.2655479907989502</v>
      </c>
      <c r="N201" s="32">
        <f>data!O201</f>
        <v>0.93723541498184204</v>
      </c>
      <c r="O201" s="31">
        <f>data!P201</f>
        <v>5.905693531036377</v>
      </c>
      <c r="P201" s="7">
        <f>data!Q201</f>
        <v>0.71381658315658569</v>
      </c>
      <c r="Q201" s="7">
        <f>data!R201</f>
        <v>0.56538856029510498</v>
      </c>
      <c r="R201" s="32">
        <f>data!S201</f>
        <v>1.2999172210693359</v>
      </c>
      <c r="S201" s="7">
        <f t="shared" si="6"/>
        <v>7.7476926513785465</v>
      </c>
      <c r="T201" s="52">
        <f>data!F201</f>
        <v>1</v>
      </c>
      <c r="U201" s="34">
        <f>data!G201</f>
        <v>85</v>
      </c>
      <c r="V201" s="10" t="str">
        <f>VLOOKUP(A201,fantacalcio!A:N,4, FALSE)</f>
        <v>C</v>
      </c>
      <c r="W201" s="7">
        <f t="shared" si="7"/>
        <v>6.4980712600821597</v>
      </c>
    </row>
    <row r="202" spans="1:23" x14ac:dyDescent="0.25">
      <c r="A202" s="33" t="str">
        <f>data!A202</f>
        <v>Sensi</v>
      </c>
      <c r="B202" s="34" t="str">
        <f>data!B202</f>
        <v>C</v>
      </c>
      <c r="C202" s="10" t="str">
        <f>data!C202</f>
        <v>Inter</v>
      </c>
      <c r="D202" s="10" t="str">
        <f>data!D202</f>
        <v>Torino</v>
      </c>
      <c r="E202" s="10">
        <f>data!E202</f>
        <v>0</v>
      </c>
      <c r="F202" s="31">
        <f>data!H202</f>
        <v>6.0712480971482101</v>
      </c>
      <c r="G202" s="32">
        <f>data!I202</f>
        <v>0.41729617118835449</v>
      </c>
      <c r="H202" s="31">
        <f>data!J202</f>
        <v>6.3402829420973834</v>
      </c>
      <c r="I202" s="32">
        <f>data!K202</f>
        <v>0.60655307769775391</v>
      </c>
      <c r="J202" s="7" t="str">
        <f>IF(data!T202 &gt; 0,data!T202,"")</f>
        <v/>
      </c>
      <c r="K202" s="31">
        <f>data!L202</f>
        <v>6.0068931579589844</v>
      </c>
      <c r="L202" s="7">
        <f>data!M202</f>
        <v>0.47316142916679382</v>
      </c>
      <c r="M202" s="7">
        <f>data!N202</f>
        <v>0.10005491226911541</v>
      </c>
      <c r="N202" s="32">
        <f>data!O202</f>
        <v>0.93324673175811768</v>
      </c>
      <c r="O202" s="31">
        <f>data!P202</f>
        <v>5.9144101142883301</v>
      </c>
      <c r="P202" s="7">
        <f>data!Q202</f>
        <v>0.82871806621551514</v>
      </c>
      <c r="Q202" s="7">
        <f>data!R202</f>
        <v>0.36826711893081671</v>
      </c>
      <c r="R202" s="32">
        <f>data!S202</f>
        <v>1.299899816513062</v>
      </c>
      <c r="S202" s="7">
        <f t="shared" si="6"/>
        <v>7.5533890974928912</v>
      </c>
      <c r="T202" s="52">
        <f>data!F202</f>
        <v>0</v>
      </c>
      <c r="U202" s="34">
        <f>data!G202</f>
        <v>20</v>
      </c>
      <c r="V202" s="10" t="str">
        <f>VLOOKUP(A202,fantacalcio!A:N,4, FALSE)</f>
        <v>C;T</v>
      </c>
      <c r="W202" s="7">
        <f t="shared" si="7"/>
        <v>5.8402829420973834</v>
      </c>
    </row>
    <row r="203" spans="1:23" x14ac:dyDescent="0.25">
      <c r="A203" s="33" t="str">
        <f>data!A203</f>
        <v>Klaassen</v>
      </c>
      <c r="B203" s="34" t="str">
        <f>data!B203</f>
        <v>C</v>
      </c>
      <c r="C203" s="10" t="str">
        <f>data!C203</f>
        <v>Inter</v>
      </c>
      <c r="D203" s="10" t="str">
        <f>data!D203</f>
        <v>Torino</v>
      </c>
      <c r="E203" s="10">
        <f>data!E203</f>
        <v>0</v>
      </c>
      <c r="F203" s="31">
        <f>data!H203</f>
        <v>6.0615244323338811</v>
      </c>
      <c r="G203" s="32">
        <f>data!I203</f>
        <v>0.3444819450378418</v>
      </c>
      <c r="H203" s="31">
        <f>data!J203</f>
        <v>6.325722640129336</v>
      </c>
      <c r="I203" s="32">
        <f>data!K203</f>
        <v>0.54399847984313965</v>
      </c>
      <c r="J203" s="7" t="str">
        <f>IF(data!T203 &gt; 0,data!T203,"")</f>
        <v/>
      </c>
      <c r="K203" s="31">
        <f>data!L203</f>
        <v>6.0052189826965332</v>
      </c>
      <c r="L203" s="7">
        <f>data!M203</f>
        <v>0.39059209823608398</v>
      </c>
      <c r="M203" s="7">
        <f>data!N203</f>
        <v>0.10625807195901869</v>
      </c>
      <c r="N203" s="32">
        <f>data!O203</f>
        <v>1.0119128227233889</v>
      </c>
      <c r="O203" s="31">
        <f>data!P203</f>
        <v>5.8934025764465332</v>
      </c>
      <c r="P203" s="7">
        <f>data!Q203</f>
        <v>0.70253282785415649</v>
      </c>
      <c r="Q203" s="7">
        <f>data!R203</f>
        <v>0.43454664945602423</v>
      </c>
      <c r="R203" s="32">
        <f>data!S203</f>
        <v>1.2999042272567749</v>
      </c>
      <c r="S203" s="7">
        <f t="shared" si="6"/>
        <v>7.4137195998156153</v>
      </c>
      <c r="T203" s="52">
        <f>data!F203</f>
        <v>0</v>
      </c>
      <c r="U203" s="34">
        <f>data!G203</f>
        <v>30</v>
      </c>
      <c r="V203" s="10" t="str">
        <f>VLOOKUP(A203,fantacalcio!A:N,4, FALSE)</f>
        <v>C;T</v>
      </c>
      <c r="W203" s="7">
        <f t="shared" si="7"/>
        <v>5.9257226401293357</v>
      </c>
    </row>
    <row r="204" spans="1:23" x14ac:dyDescent="0.25">
      <c r="A204" s="33" t="str">
        <f>data!A204</f>
        <v>Asllani</v>
      </c>
      <c r="B204" s="34" t="str">
        <f>data!B204</f>
        <v>C</v>
      </c>
      <c r="C204" s="10" t="str">
        <f>data!C204</f>
        <v>Inter</v>
      </c>
      <c r="D204" s="10" t="str">
        <f>data!D204</f>
        <v>Torino</v>
      </c>
      <c r="E204" s="10">
        <f>data!E204</f>
        <v>0</v>
      </c>
      <c r="F204" s="31">
        <f>data!H204</f>
        <v>6.0023471686082503</v>
      </c>
      <c r="G204" s="32">
        <f>data!I204</f>
        <v>0.26326560974121088</v>
      </c>
      <c r="H204" s="31">
        <f>data!J204</f>
        <v>6.0102531035537954</v>
      </c>
      <c r="I204" s="32">
        <f>data!K204</f>
        <v>0.24048638343811041</v>
      </c>
      <c r="J204" s="7" t="str">
        <f>IF(data!T204 &gt; 0,data!T204,"")</f>
        <v/>
      </c>
      <c r="K204" s="31">
        <f>data!L204</f>
        <v>6.0580754280090332</v>
      </c>
      <c r="L204" s="7">
        <f>data!M204</f>
        <v>0.33056822419166559</v>
      </c>
      <c r="M204" s="7">
        <f>data!N204</f>
        <v>-0.1244939267635345</v>
      </c>
      <c r="N204" s="32">
        <f>data!O204</f>
        <v>1.117296695709229</v>
      </c>
      <c r="O204" s="31">
        <f>data!P204</f>
        <v>6.0272421836853027</v>
      </c>
      <c r="P204" s="7">
        <f>data!Q204</f>
        <v>0.41246086359024048</v>
      </c>
      <c r="Q204" s="7">
        <f>data!R204</f>
        <v>-3.0649513006210331E-2</v>
      </c>
      <c r="R204" s="32">
        <f>data!S204</f>
        <v>1.299828767776489</v>
      </c>
      <c r="S204" s="7">
        <f t="shared" si="6"/>
        <v>6.4912258704300161</v>
      </c>
      <c r="T204" s="52">
        <f>data!F204</f>
        <v>0</v>
      </c>
      <c r="U204" s="34">
        <f>data!G204</f>
        <v>30</v>
      </c>
      <c r="V204" s="10" t="str">
        <f>VLOOKUP(A204,fantacalcio!A:N,4, FALSE)</f>
        <v>M;C</v>
      </c>
      <c r="W204" s="7">
        <f t="shared" si="7"/>
        <v>5.610253103553795</v>
      </c>
    </row>
    <row r="205" spans="1:23" x14ac:dyDescent="0.25">
      <c r="A205" s="33" t="str">
        <f>data!A205</f>
        <v>Martinez L.</v>
      </c>
      <c r="B205" s="34" t="str">
        <f>data!B205</f>
        <v>A</v>
      </c>
      <c r="C205" s="10" t="str">
        <f>data!C205</f>
        <v>Inter</v>
      </c>
      <c r="D205" s="10" t="str">
        <f>data!D205</f>
        <v>Torino</v>
      </c>
      <c r="E205" s="10">
        <f>data!E205</f>
        <v>0</v>
      </c>
      <c r="F205" s="31">
        <f>data!H205</f>
        <v>6.4785487752141258</v>
      </c>
      <c r="G205" s="32">
        <f>data!I205</f>
        <v>0.68968749046325684</v>
      </c>
      <c r="H205" s="31">
        <f>data!J205</f>
        <v>7.9591417871805623</v>
      </c>
      <c r="I205" s="32">
        <f>data!K205</f>
        <v>2.007565021514893</v>
      </c>
      <c r="J205" s="7" t="str">
        <f>IF(data!T205 &gt; 0,data!T205,"")</f>
        <v/>
      </c>
      <c r="K205" s="31">
        <f>data!L205</f>
        <v>6.2861661911010742</v>
      </c>
      <c r="L205" s="7">
        <f>data!M205</f>
        <v>0.76042580604553223</v>
      </c>
      <c r="M205" s="7">
        <f>data!N205</f>
        <v>0.18442052602767939</v>
      </c>
      <c r="N205" s="32">
        <f>data!O205</f>
        <v>0.68642586469650269</v>
      </c>
      <c r="O205" s="31">
        <f>data!P205</f>
        <v>5.5809793472290039</v>
      </c>
      <c r="P205" s="7">
        <f>data!Q205</f>
        <v>1.63755202293396</v>
      </c>
      <c r="Q205" s="7">
        <f>data!R205</f>
        <v>0.87770986557006836</v>
      </c>
      <c r="R205" s="32">
        <f>data!S205</f>
        <v>1.299949169158936</v>
      </c>
      <c r="S205" s="7">
        <f t="shared" si="6"/>
        <v>11.974271830210348</v>
      </c>
      <c r="T205" s="52">
        <f>data!F205</f>
        <v>1</v>
      </c>
      <c r="U205" s="34">
        <f>data!G205</f>
        <v>90</v>
      </c>
      <c r="V205" s="10" t="str">
        <f>VLOOKUP(A205,fantacalcio!A:N,4, FALSE)</f>
        <v>Pc</v>
      </c>
      <c r="W205" s="7">
        <f t="shared" si="7"/>
        <v>7.9591417871805623</v>
      </c>
    </row>
    <row r="206" spans="1:23" x14ac:dyDescent="0.25">
      <c r="A206" s="33" t="str">
        <f>data!A206</f>
        <v>Thuram</v>
      </c>
      <c r="B206" s="34" t="str">
        <f>data!B206</f>
        <v>A</v>
      </c>
      <c r="C206" s="10" t="str">
        <f>data!C206</f>
        <v>Inter</v>
      </c>
      <c r="D206" s="10" t="str">
        <f>data!D206</f>
        <v>Torino</v>
      </c>
      <c r="E206" s="10">
        <f>data!E206</f>
        <v>0</v>
      </c>
      <c r="F206" s="31">
        <f>data!H206</f>
        <v>6.4308659806076731</v>
      </c>
      <c r="G206" s="32">
        <f>data!I206</f>
        <v>0.57749843597412109</v>
      </c>
      <c r="H206" s="31">
        <f>data!J206</f>
        <v>7.3360772579097508</v>
      </c>
      <c r="I206" s="32">
        <f>data!K206</f>
        <v>1.419844388961792</v>
      </c>
      <c r="J206" s="7" t="str">
        <f>IF(data!T206 &gt; 0,data!T206,"")</f>
        <v/>
      </c>
      <c r="K206" s="31">
        <f>data!L206</f>
        <v>6.2224278450012207</v>
      </c>
      <c r="L206" s="7">
        <f>data!M206</f>
        <v>0.623099684715271</v>
      </c>
      <c r="M206" s="7">
        <f>data!N206</f>
        <v>0.24368685483932501</v>
      </c>
      <c r="N206" s="32">
        <f>data!O206</f>
        <v>0.76304906606674194</v>
      </c>
      <c r="O206" s="31">
        <f>data!P206</f>
        <v>5.7640476226806641</v>
      </c>
      <c r="P206" s="7">
        <f>data!Q206</f>
        <v>1.3361483812332151</v>
      </c>
      <c r="Q206" s="7">
        <f>data!R206</f>
        <v>0.75073510408401489</v>
      </c>
      <c r="R206" s="32">
        <f>data!S206</f>
        <v>1.2999391555786131</v>
      </c>
      <c r="S206" s="7">
        <f t="shared" si="6"/>
        <v>10.175766035833334</v>
      </c>
      <c r="T206" s="52">
        <f>data!F206</f>
        <v>1</v>
      </c>
      <c r="U206" s="34">
        <f>data!G206</f>
        <v>80</v>
      </c>
      <c r="V206" s="10" t="str">
        <f>VLOOKUP(A206,fantacalcio!A:N,4, FALSE)</f>
        <v>Pc</v>
      </c>
      <c r="W206" s="7">
        <f t="shared" si="7"/>
        <v>7.3360772579097508</v>
      </c>
    </row>
    <row r="207" spans="1:23" x14ac:dyDescent="0.25">
      <c r="A207" s="33" t="str">
        <f>data!A207</f>
        <v>Arnautovic</v>
      </c>
      <c r="B207" s="34" t="str">
        <f>data!B207</f>
        <v>A</v>
      </c>
      <c r="C207" s="10" t="str">
        <f>data!C207</f>
        <v>Inter</v>
      </c>
      <c r="D207" s="10" t="str">
        <f>data!D207</f>
        <v>Torino</v>
      </c>
      <c r="E207" s="10">
        <f>data!E207</f>
        <v>0</v>
      </c>
      <c r="F207" s="31">
        <f>data!H207</f>
        <v>6.2183772659151382</v>
      </c>
      <c r="G207" s="32">
        <f>data!I207</f>
        <v>0.47005367279052729</v>
      </c>
      <c r="H207" s="31">
        <f>data!J207</f>
        <v>6.6965421301472654</v>
      </c>
      <c r="I207" s="32">
        <f>data!K207</f>
        <v>0.87641072273254395</v>
      </c>
      <c r="J207" s="7" t="str">
        <f>IF(data!T207 &gt; 0,data!T207,"")</f>
        <v/>
      </c>
      <c r="K207" s="31">
        <f>data!L207</f>
        <v>6.065300464630127</v>
      </c>
      <c r="L207" s="7">
        <f>data!M207</f>
        <v>0.508098304271698</v>
      </c>
      <c r="M207" s="7">
        <f>data!N207</f>
        <v>0.22013115882873541</v>
      </c>
      <c r="N207" s="32">
        <f>data!O207</f>
        <v>0.86482918262481689</v>
      </c>
      <c r="O207" s="31">
        <f>data!P207</f>
        <v>5.8336501121520996</v>
      </c>
      <c r="P207" s="7">
        <f>data!Q207</f>
        <v>0.96520125865936279</v>
      </c>
      <c r="Q207" s="7">
        <f>data!R207</f>
        <v>0.60204583406448364</v>
      </c>
      <c r="R207" s="32">
        <f>data!S207</f>
        <v>1.2999241352081301</v>
      </c>
      <c r="S207" s="7">
        <f t="shared" si="6"/>
        <v>8.4493635756123524</v>
      </c>
      <c r="T207" s="52">
        <f>data!F207</f>
        <v>0</v>
      </c>
      <c r="U207" s="34">
        <f>data!G207</f>
        <v>0</v>
      </c>
      <c r="V207" s="10" t="str">
        <f>VLOOKUP(A207,fantacalcio!A:N,4, FALSE)</f>
        <v>Pc</v>
      </c>
      <c r="W207" s="7">
        <f t="shared" si="7"/>
        <v>4.9965421301472652</v>
      </c>
    </row>
    <row r="208" spans="1:23" x14ac:dyDescent="0.25">
      <c r="A208" s="33" t="str">
        <f>data!A208</f>
        <v>Sanchez</v>
      </c>
      <c r="B208" s="34" t="str">
        <f>data!B208</f>
        <v>A</v>
      </c>
      <c r="C208" s="10" t="str">
        <f>data!C208</f>
        <v>Inter</v>
      </c>
      <c r="D208" s="10" t="str">
        <f>data!D208</f>
        <v>Torino</v>
      </c>
      <c r="E208" s="10">
        <f>data!E208</f>
        <v>0</v>
      </c>
      <c r="F208" s="31">
        <f>data!H208</f>
        <v>6.1134868707646222</v>
      </c>
      <c r="G208" s="32">
        <f>data!I208</f>
        <v>0.38478684425353998</v>
      </c>
      <c r="H208" s="31">
        <f>data!J208</f>
        <v>6.448162037748479</v>
      </c>
      <c r="I208" s="32">
        <f>data!K208</f>
        <v>0.69603443145751953</v>
      </c>
      <c r="J208" s="7" t="str">
        <f>IF(data!T208 &gt; 0,data!T208,"")</f>
        <v/>
      </c>
      <c r="K208" s="31">
        <f>data!L208</f>
        <v>6.071129322052002</v>
      </c>
      <c r="L208" s="7">
        <f>data!M208</f>
        <v>0.44195368885993958</v>
      </c>
      <c r="M208" s="7">
        <f>data!N208</f>
        <v>7.0617310702800751E-2</v>
      </c>
      <c r="N208" s="32">
        <f>data!O208</f>
        <v>0.96181535720825195</v>
      </c>
      <c r="O208" s="31">
        <f>data!P208</f>
        <v>5.8537435531616211</v>
      </c>
      <c r="P208" s="7">
        <f>data!Q208</f>
        <v>0.8616454005241394</v>
      </c>
      <c r="Q208" s="7">
        <f>data!R208</f>
        <v>0.481425940990448</v>
      </c>
      <c r="R208" s="32">
        <f>data!S208</f>
        <v>1.2999118566513059</v>
      </c>
      <c r="S208" s="7">
        <f t="shared" si="6"/>
        <v>7.840230900663518</v>
      </c>
      <c r="T208" s="52">
        <f>data!F208</f>
        <v>0</v>
      </c>
      <c r="U208" s="34">
        <f>data!G208</f>
        <v>60</v>
      </c>
      <c r="V208" s="10" t="str">
        <f>VLOOKUP(A208,fantacalcio!A:N,4, FALSE)</f>
        <v>A</v>
      </c>
      <c r="W208" s="7">
        <f t="shared" si="7"/>
        <v>6.3481620377484793</v>
      </c>
    </row>
    <row r="209" spans="1:23" x14ac:dyDescent="0.25">
      <c r="A209" s="33" t="str">
        <f>data!A209</f>
        <v>Szczesny</v>
      </c>
      <c r="B209" s="34" t="str">
        <f>data!B209</f>
        <v>P</v>
      </c>
      <c r="C209" s="10" t="str">
        <f>data!C209</f>
        <v>Juventus</v>
      </c>
      <c r="D209" s="10" t="str">
        <f>data!D209</f>
        <v>Milan</v>
      </c>
      <c r="E209" s="10">
        <f>data!E209</f>
        <v>0</v>
      </c>
      <c r="F209" s="31">
        <f>data!H209</f>
        <v>6.1507354343029386</v>
      </c>
      <c r="G209" s="32">
        <f>data!I209</f>
        <v>0.46552538871765142</v>
      </c>
      <c r="H209" s="31">
        <f>data!J209</f>
        <v>4.9820119193599188</v>
      </c>
      <c r="I209" s="32">
        <f>data!K209</f>
        <v>0.70283365249633789</v>
      </c>
      <c r="J209" s="7">
        <f>IF(data!T209 &gt; 0,data!T209,"")</f>
        <v>20.504538714885712</v>
      </c>
      <c r="K209" s="31">
        <f>data!L209</f>
        <v>6.0587587356567383</v>
      </c>
      <c r="L209" s="7">
        <f>data!M209</f>
        <v>0.52307569980621338</v>
      </c>
      <c r="M209" s="7">
        <f>data!N209</f>
        <v>0.1299468278884888</v>
      </c>
      <c r="N209" s="32">
        <f>data!O209</f>
        <v>1.16512668132782</v>
      </c>
      <c r="O209" s="31">
        <f>data!P209</f>
        <v>5.2562603950500488</v>
      </c>
      <c r="P209" s="7">
        <f>data!Q209</f>
        <v>1.0323988199234011</v>
      </c>
      <c r="Q209" s="7">
        <f>data!R209</f>
        <v>-0.1948845237493515</v>
      </c>
      <c r="R209" s="32">
        <f>data!S209</f>
        <v>0.98864775896072388</v>
      </c>
      <c r="S209" s="7">
        <f t="shared" si="6"/>
        <v>3.576344614367243</v>
      </c>
      <c r="T209" s="52">
        <f>data!F209</f>
        <v>1</v>
      </c>
      <c r="U209" s="34">
        <f>data!G209</f>
        <v>90</v>
      </c>
      <c r="V209" s="10" t="str">
        <f>VLOOKUP(A209,fantacalcio!A:N,4, FALSE)</f>
        <v>Por</v>
      </c>
      <c r="W209" s="7">
        <f t="shared" si="7"/>
        <v>4.9820119193599188</v>
      </c>
    </row>
    <row r="210" spans="1:23" x14ac:dyDescent="0.25">
      <c r="A210" s="33" t="str">
        <f>data!A210</f>
        <v>Perin</v>
      </c>
      <c r="B210" s="34" t="str">
        <f>data!B210</f>
        <v>P</v>
      </c>
      <c r="C210" s="10" t="str">
        <f>data!C210</f>
        <v>Juventus</v>
      </c>
      <c r="D210" s="10" t="str">
        <f>data!D210</f>
        <v>Milan</v>
      </c>
      <c r="E210" s="10">
        <f>data!E210</f>
        <v>0</v>
      </c>
      <c r="F210" s="31">
        <f>data!H210</f>
        <v>6.1386530380501441</v>
      </c>
      <c r="G210" s="32">
        <f>data!I210</f>
        <v>0.48227024078369141</v>
      </c>
      <c r="H210" s="31">
        <f>data!J210</f>
        <v>4.913794199669459</v>
      </c>
      <c r="I210" s="32">
        <f>data!K210</f>
        <v>0.67316055297851563</v>
      </c>
      <c r="J210" s="7">
        <f>IF(data!T210 &gt; 0,data!T210,"")</f>
        <v>21.1192786693573</v>
      </c>
      <c r="K210" s="31">
        <f>data!L210</f>
        <v>5.9645137786865234</v>
      </c>
      <c r="L210" s="7">
        <f>data!M210</f>
        <v>0.49816450476646418</v>
      </c>
      <c r="M210" s="7">
        <f>data!N210</f>
        <v>0.25552797317504877</v>
      </c>
      <c r="N210" s="32">
        <f>data!O210</f>
        <v>1.1666069030761721</v>
      </c>
      <c r="O210" s="31">
        <f>data!P210</f>
        <v>5.1580643653869629</v>
      </c>
      <c r="P210" s="7">
        <f>data!Q210</f>
        <v>0.9979555606842041</v>
      </c>
      <c r="Q210" s="7">
        <f>data!R210</f>
        <v>-0.17980985343456271</v>
      </c>
      <c r="R210" s="32">
        <f>data!S210</f>
        <v>1.010257244110107</v>
      </c>
      <c r="S210" s="7">
        <f t="shared" si="6"/>
        <v>3.5674730937124277</v>
      </c>
      <c r="T210" s="52">
        <f>data!F210</f>
        <v>0</v>
      </c>
      <c r="U210" s="34">
        <f>data!G210</f>
        <v>5</v>
      </c>
      <c r="V210" s="10" t="str">
        <f>VLOOKUP(A210,fantacalcio!A:N,4, FALSE)</f>
        <v>Por</v>
      </c>
      <c r="W210" s="7">
        <f t="shared" si="7"/>
        <v>3.2637941996694586</v>
      </c>
    </row>
    <row r="211" spans="1:23" x14ac:dyDescent="0.25">
      <c r="A211" s="33" t="str">
        <f>data!A211</f>
        <v>Danilo</v>
      </c>
      <c r="B211" s="34" t="str">
        <f>data!B211</f>
        <v>D</v>
      </c>
      <c r="C211" s="10" t="str">
        <f>data!C211</f>
        <v>Juventus</v>
      </c>
      <c r="D211" s="10" t="str">
        <f>data!D211</f>
        <v>Milan</v>
      </c>
      <c r="E211" s="10">
        <f>data!E211</f>
        <v>0</v>
      </c>
      <c r="F211" s="31">
        <f>data!H211</f>
        <v>6.021708754455072</v>
      </c>
      <c r="G211" s="32">
        <f>data!I211</f>
        <v>0.52227139472961426</v>
      </c>
      <c r="H211" s="31">
        <f>data!J211</f>
        <v>6.182181758545723</v>
      </c>
      <c r="I211" s="32">
        <f>data!K211</f>
        <v>0.70970416069030762</v>
      </c>
      <c r="J211" s="7" t="str">
        <f>IF(data!T211 &gt; 0,data!T211,"")</f>
        <v/>
      </c>
      <c r="K211" s="31">
        <f>data!L211</f>
        <v>6.1082735061645508</v>
      </c>
      <c r="L211" s="7">
        <f>data!M211</f>
        <v>0.62471389770507813</v>
      </c>
      <c r="M211" s="7">
        <f>data!N211</f>
        <v>-0.10173071175813669</v>
      </c>
      <c r="N211" s="32">
        <f>data!O211</f>
        <v>0.86578488349914551</v>
      </c>
      <c r="O211" s="31">
        <f>data!P211</f>
        <v>5.9217443466186523</v>
      </c>
      <c r="P211" s="7">
        <f>data!Q211</f>
        <v>1.113422632217407</v>
      </c>
      <c r="Q211" s="7">
        <f>data!R211</f>
        <v>0.17264547944068909</v>
      </c>
      <c r="R211" s="32">
        <f>data!S211</f>
        <v>1.29988169670105</v>
      </c>
      <c r="S211" s="7">
        <f t="shared" si="6"/>
        <v>7.6015900799263383</v>
      </c>
      <c r="T211" s="52">
        <f>data!F211</f>
        <v>1</v>
      </c>
      <c r="U211" s="34">
        <f>data!G211</f>
        <v>90</v>
      </c>
      <c r="V211" s="10" t="str">
        <f>VLOOKUP(A211,fantacalcio!A:N,4, FALSE)</f>
        <v>Dd;Ds;Dc</v>
      </c>
      <c r="W211" s="7">
        <f t="shared" si="7"/>
        <v>6.182181758545723</v>
      </c>
    </row>
    <row r="212" spans="1:23" x14ac:dyDescent="0.25">
      <c r="A212" s="33" t="str">
        <f>data!A212</f>
        <v>Rugani</v>
      </c>
      <c r="B212" s="34" t="str">
        <f>data!B212</f>
        <v>D</v>
      </c>
      <c r="C212" s="10" t="str">
        <f>data!C212</f>
        <v>Juventus</v>
      </c>
      <c r="D212" s="10" t="str">
        <f>data!D212</f>
        <v>Milan</v>
      </c>
      <c r="E212" s="10">
        <f>data!E212</f>
        <v>0</v>
      </c>
      <c r="F212" s="31">
        <f>data!H212</f>
        <v>5.9819508374702766</v>
      </c>
      <c r="G212" s="32">
        <f>data!I212</f>
        <v>0.39193296432495123</v>
      </c>
      <c r="H212" s="31">
        <f>data!J212</f>
        <v>6.0459280957366204</v>
      </c>
      <c r="I212" s="32">
        <f>data!K212</f>
        <v>0.48528075218200678</v>
      </c>
      <c r="J212" s="7" t="str">
        <f>IF(data!T212 &gt; 0,data!T212,"")</f>
        <v/>
      </c>
      <c r="K212" s="31">
        <f>data!L212</f>
        <v>6.0359482765197754</v>
      </c>
      <c r="L212" s="7">
        <f>data!M212</f>
        <v>0.47526317834854132</v>
      </c>
      <c r="M212" s="7">
        <f>data!N212</f>
        <v>-8.3739675581455231E-2</v>
      </c>
      <c r="N212" s="32">
        <f>data!O212</f>
        <v>0.98314058780670166</v>
      </c>
      <c r="O212" s="31">
        <f>data!P212</f>
        <v>5.9212241172790527</v>
      </c>
      <c r="P212" s="7">
        <f>data!Q212</f>
        <v>0.78453105688095093</v>
      </c>
      <c r="Q212" s="7">
        <f>data!R212</f>
        <v>0.1178487539291382</v>
      </c>
      <c r="R212" s="32">
        <f>data!S212</f>
        <v>1.2998671531677251</v>
      </c>
      <c r="S212" s="7">
        <f t="shared" si="6"/>
        <v>7.016489600100634</v>
      </c>
      <c r="T212" s="52">
        <f>data!F212</f>
        <v>0</v>
      </c>
      <c r="U212" s="34">
        <f>data!G212</f>
        <v>30</v>
      </c>
      <c r="V212" s="10" t="str">
        <f>VLOOKUP(A212,fantacalcio!A:N,4, FALSE)</f>
        <v>Dc</v>
      </c>
      <c r="W212" s="7">
        <f t="shared" si="7"/>
        <v>5.64592809573662</v>
      </c>
    </row>
    <row r="213" spans="1:23" x14ac:dyDescent="0.25">
      <c r="A213" s="33" t="str">
        <f>data!A213</f>
        <v>Bremer</v>
      </c>
      <c r="B213" s="34" t="str">
        <f>data!B213</f>
        <v>D</v>
      </c>
      <c r="C213" s="10" t="str">
        <f>data!C213</f>
        <v>Juventus</v>
      </c>
      <c r="D213" s="10" t="str">
        <f>data!D213</f>
        <v>Milan</v>
      </c>
      <c r="E213" s="10">
        <f>data!E213</f>
        <v>0</v>
      </c>
      <c r="F213" s="31">
        <f>data!H213</f>
        <v>5.9111381581158664</v>
      </c>
      <c r="G213" s="32">
        <f>data!I213</f>
        <v>0.52347993850708008</v>
      </c>
      <c r="H213" s="31">
        <f>data!J213</f>
        <v>6.0141181944476259</v>
      </c>
      <c r="I213" s="32">
        <f>data!K213</f>
        <v>0.65786385536193848</v>
      </c>
      <c r="J213" s="7" t="str">
        <f>IF(data!T213 &gt; 0,data!T213,"")</f>
        <v/>
      </c>
      <c r="K213" s="31">
        <f>data!L213</f>
        <v>6.0266265869140616</v>
      </c>
      <c r="L213" s="7">
        <f>data!M213</f>
        <v>0.63091695308685303</v>
      </c>
      <c r="M213" s="7">
        <f>data!N213</f>
        <v>-0.13428500294685361</v>
      </c>
      <c r="N213" s="32">
        <f>data!O213</f>
        <v>0.87305450439453125</v>
      </c>
      <c r="O213" s="31">
        <f>data!P213</f>
        <v>5.8556098937988281</v>
      </c>
      <c r="P213" s="7">
        <f>data!Q213</f>
        <v>1.067688941955566</v>
      </c>
      <c r="Q213" s="7">
        <f>data!R213</f>
        <v>0.1101216077804565</v>
      </c>
      <c r="R213" s="32">
        <f>data!S213</f>
        <v>1.29987096786499</v>
      </c>
      <c r="S213" s="7">
        <f t="shared" si="6"/>
        <v>7.3298459051715028</v>
      </c>
      <c r="T213" s="52">
        <f>data!F213</f>
        <v>1</v>
      </c>
      <c r="U213" s="34">
        <f>data!G213</f>
        <v>90</v>
      </c>
      <c r="V213" s="10" t="str">
        <f>VLOOKUP(A213,fantacalcio!A:N,4, FALSE)</f>
        <v>Dc</v>
      </c>
      <c r="W213" s="7">
        <f t="shared" si="7"/>
        <v>6.0141181944476259</v>
      </c>
    </row>
    <row r="214" spans="1:23" x14ac:dyDescent="0.25">
      <c r="A214" s="33" t="str">
        <f>data!A214</f>
        <v>Cambiaso</v>
      </c>
      <c r="B214" s="34" t="str">
        <f>data!B214</f>
        <v>D</v>
      </c>
      <c r="C214" s="10" t="str">
        <f>data!C214</f>
        <v>Juventus</v>
      </c>
      <c r="D214" s="10" t="str">
        <f>data!D214</f>
        <v>Milan</v>
      </c>
      <c r="E214" s="10">
        <f>data!E214</f>
        <v>0</v>
      </c>
      <c r="F214" s="31">
        <f>data!H214</f>
        <v>5.8838347076788926</v>
      </c>
      <c r="G214" s="32">
        <f>data!I214</f>
        <v>0.50455546379089355</v>
      </c>
      <c r="H214" s="31">
        <f>data!J214</f>
        <v>5.9565191962843729</v>
      </c>
      <c r="I214" s="32">
        <f>data!K214</f>
        <v>0.62316417694091797</v>
      </c>
      <c r="J214" s="7" t="str">
        <f>IF(data!T214 &gt; 0,data!T214,"")</f>
        <v/>
      </c>
      <c r="K214" s="31">
        <f>data!L214</f>
        <v>5.9565839767456046</v>
      </c>
      <c r="L214" s="7">
        <f>data!M214</f>
        <v>0.60367029905319214</v>
      </c>
      <c r="M214" s="7">
        <f>data!N214</f>
        <v>-8.8557921350002289E-2</v>
      </c>
      <c r="N214" s="32">
        <f>data!O214</f>
        <v>0.88653469085693359</v>
      </c>
      <c r="O214" s="31">
        <f>data!P214</f>
        <v>5.7682900428771973</v>
      </c>
      <c r="P214" s="7">
        <f>data!Q214</f>
        <v>0.99583959579467773</v>
      </c>
      <c r="Q214" s="7">
        <f>data!R214</f>
        <v>0.13991287350654599</v>
      </c>
      <c r="R214" s="32">
        <f>data!S214</f>
        <v>1.2998697757720949</v>
      </c>
      <c r="S214" s="7">
        <f t="shared" si="6"/>
        <v>7.2028475501662088</v>
      </c>
      <c r="T214" s="52">
        <f>data!F214</f>
        <v>0.4</v>
      </c>
      <c r="U214" s="34">
        <f>data!G214</f>
        <v>60</v>
      </c>
      <c r="V214" s="10" t="str">
        <f>VLOOKUP(A214,fantacalcio!A:N,4, FALSE)</f>
        <v>Dd;Ds;E</v>
      </c>
      <c r="W214" s="7">
        <f t="shared" si="7"/>
        <v>5.8565191962843732</v>
      </c>
    </row>
    <row r="215" spans="1:23" x14ac:dyDescent="0.25">
      <c r="A215" s="33" t="str">
        <f>data!A215</f>
        <v>Huijsen</v>
      </c>
      <c r="B215" s="34" t="str">
        <f>data!B215</f>
        <v>D</v>
      </c>
      <c r="C215" s="10" t="str">
        <f>data!C215</f>
        <v>Juventus</v>
      </c>
      <c r="D215" s="10" t="str">
        <f>data!D215</f>
        <v>Milan</v>
      </c>
      <c r="E215" s="10">
        <f>data!E215</f>
        <v>0</v>
      </c>
      <c r="F215" s="31">
        <f>data!H215</f>
        <v>5.8376537047847403</v>
      </c>
      <c r="G215" s="32">
        <f>data!I215</f>
        <v>0.5069739818572998</v>
      </c>
      <c r="H215" s="31">
        <f>data!J215</f>
        <v>5.8948535467224046</v>
      </c>
      <c r="I215" s="32">
        <f>data!K215</f>
        <v>0.63095617294311523</v>
      </c>
      <c r="J215" s="7" t="str">
        <f>IF(data!T215 &gt; 0,data!T215,"")</f>
        <v/>
      </c>
      <c r="K215" s="31">
        <f>data!L215</f>
        <v>5.8966236114501953</v>
      </c>
      <c r="L215" s="7">
        <f>data!M215</f>
        <v>0.60396271944046021</v>
      </c>
      <c r="M215" s="7">
        <f>data!N215</f>
        <v>-7.1768470108509064E-2</v>
      </c>
      <c r="N215" s="32">
        <f>data!O215</f>
        <v>0.88367831707000732</v>
      </c>
      <c r="O215" s="31">
        <f>data!P215</f>
        <v>5.687016487121582</v>
      </c>
      <c r="P215" s="7">
        <f>data!Q215</f>
        <v>1.00075364112854</v>
      </c>
      <c r="Q215" s="7">
        <f>data!R215</f>
        <v>0.153556227684021</v>
      </c>
      <c r="R215" s="32">
        <f>data!S215</f>
        <v>1.29987096786499</v>
      </c>
      <c r="S215" s="7">
        <f t="shared" si="6"/>
        <v>7.156765892608635</v>
      </c>
      <c r="T215" s="52">
        <f>data!F215</f>
        <v>0</v>
      </c>
      <c r="U215" s="34">
        <f>data!G215</f>
        <v>10</v>
      </c>
      <c r="V215" s="10" t="str">
        <f>VLOOKUP(A215,fantacalcio!A:N,4, FALSE)</f>
        <v>Dc</v>
      </c>
      <c r="W215" s="7">
        <f t="shared" si="7"/>
        <v>5.2948535467224049</v>
      </c>
    </row>
    <row r="216" spans="1:23" x14ac:dyDescent="0.25">
      <c r="A216" s="33" t="str">
        <f>data!A216</f>
        <v>De Sciglio</v>
      </c>
      <c r="B216" s="34" t="str">
        <f>data!B216</f>
        <v>D</v>
      </c>
      <c r="C216" s="10" t="str">
        <f>data!C216</f>
        <v>Juventus</v>
      </c>
      <c r="D216" s="10" t="str">
        <f>data!D216</f>
        <v>Milan</v>
      </c>
      <c r="E216" s="10">
        <f>data!E216</f>
        <v>0</v>
      </c>
      <c r="F216" s="31">
        <f>data!H216</f>
        <v>5.7823591270549199</v>
      </c>
      <c r="G216" s="32">
        <f>data!I216</f>
        <v>0.35990071296691889</v>
      </c>
      <c r="H216" s="31">
        <f>data!J216</f>
        <v>5.7300901605961148</v>
      </c>
      <c r="I216" s="32">
        <f>data!K216</f>
        <v>0.37084054946899409</v>
      </c>
      <c r="J216" s="7" t="str">
        <f>IF(data!T216 &gt; 0,data!T216,"")</f>
        <v/>
      </c>
      <c r="K216" s="31">
        <f>data!L216</f>
        <v>5.8539938926696777</v>
      </c>
      <c r="L216" s="7">
        <f>data!M216</f>
        <v>0.44275638461112982</v>
      </c>
      <c r="M216" s="7">
        <f>data!N216</f>
        <v>-0.1192031502723694</v>
      </c>
      <c r="N216" s="32">
        <f>data!O216</f>
        <v>1.0128054618835449</v>
      </c>
      <c r="O216" s="31">
        <f>data!P216</f>
        <v>5.7803511619567871</v>
      </c>
      <c r="P216" s="7">
        <f>data!Q216</f>
        <v>0.64063209295272827</v>
      </c>
      <c r="Q216" s="7">
        <f>data!R216</f>
        <v>-5.8338850736618042E-2</v>
      </c>
      <c r="R216" s="32">
        <f>data!S216</f>
        <v>1.2998307943344121</v>
      </c>
      <c r="S216" s="7">
        <f t="shared" si="6"/>
        <v>6.471771259534103</v>
      </c>
      <c r="T216" s="52">
        <f>data!F216</f>
        <v>0</v>
      </c>
      <c r="U216" s="34">
        <f>data!G216</f>
        <v>0</v>
      </c>
      <c r="V216" s="10" t="str">
        <f>VLOOKUP(A216,fantacalcio!A:N,4, FALSE)</f>
        <v>Dd;Ds;E</v>
      </c>
      <c r="W216" s="7">
        <f t="shared" si="7"/>
        <v>4.0300901605961146</v>
      </c>
    </row>
    <row r="217" spans="1:23" x14ac:dyDescent="0.25">
      <c r="A217" s="33" t="str">
        <f>data!A217</f>
        <v>Gatti</v>
      </c>
      <c r="B217" s="34" t="str">
        <f>data!B217</f>
        <v>D</v>
      </c>
      <c r="C217" s="10" t="str">
        <f>data!C217</f>
        <v>Juventus</v>
      </c>
      <c r="D217" s="10" t="str">
        <f>data!D217</f>
        <v>Milan</v>
      </c>
      <c r="E217" s="10">
        <f>data!E217</f>
        <v>0</v>
      </c>
      <c r="F217" s="31">
        <f>data!H217</f>
        <v>5.6081204862370893</v>
      </c>
      <c r="G217" s="32">
        <f>data!I217</f>
        <v>0.68914055824279785</v>
      </c>
      <c r="H217" s="31">
        <f>data!J217</f>
        <v>5.4825301411825933</v>
      </c>
      <c r="I217" s="32">
        <f>data!K217</f>
        <v>0.72933697700500488</v>
      </c>
      <c r="J217" s="7" t="str">
        <f>IF(data!T217 &gt; 0,data!T217,"")</f>
        <v/>
      </c>
      <c r="K217" s="31">
        <f>data!L217</f>
        <v>5.8544197082519531</v>
      </c>
      <c r="L217" s="7">
        <f>data!M217</f>
        <v>0.83068984746932983</v>
      </c>
      <c r="M217" s="7">
        <f>data!N217</f>
        <v>-0.2164345383644104</v>
      </c>
      <c r="N217" s="32">
        <f>data!O217</f>
        <v>0.80482578277587891</v>
      </c>
      <c r="O217" s="31">
        <f>data!P217</f>
        <v>5.4930152893066406</v>
      </c>
      <c r="P217" s="7">
        <f>data!Q217</f>
        <v>1.2422946691513059</v>
      </c>
      <c r="Q217" s="7">
        <f>data!R217</f>
        <v>-6.5919607877731323E-3</v>
      </c>
      <c r="R217" s="32">
        <f>data!S217</f>
        <v>1.299857616424561</v>
      </c>
      <c r="S217" s="7">
        <f t="shared" si="6"/>
        <v>6.9412040951926031</v>
      </c>
      <c r="T217" s="52">
        <f>data!F217</f>
        <v>1</v>
      </c>
      <c r="U217" s="34">
        <f>data!G217</f>
        <v>85</v>
      </c>
      <c r="V217" s="10" t="str">
        <f>VLOOKUP(A217,fantacalcio!A:N,4, FALSE)</f>
        <v>Dc</v>
      </c>
      <c r="W217" s="7">
        <f t="shared" si="7"/>
        <v>5.4825301411825933</v>
      </c>
    </row>
    <row r="218" spans="1:23" x14ac:dyDescent="0.25">
      <c r="A218" s="33" t="str">
        <f>data!A218</f>
        <v>Alex Sandro</v>
      </c>
      <c r="B218" s="34" t="str">
        <f>data!B218</f>
        <v>D</v>
      </c>
      <c r="C218" s="10" t="str">
        <f>data!C218</f>
        <v>Juventus</v>
      </c>
      <c r="D218" s="10" t="str">
        <f>data!D218</f>
        <v>Milan</v>
      </c>
      <c r="E218" s="10">
        <f>data!E218</f>
        <v>0</v>
      </c>
      <c r="F218" s="31">
        <f>data!H218</f>
        <v>5.5958494545001072</v>
      </c>
      <c r="G218" s="32">
        <f>data!I218</f>
        <v>0.61722898483276367</v>
      </c>
      <c r="H218" s="31">
        <f>data!J218</f>
        <v>5.4746028976687446</v>
      </c>
      <c r="I218" s="32">
        <f>data!K218</f>
        <v>0.66048622131347656</v>
      </c>
      <c r="J218" s="7" t="str">
        <f>IF(data!T218 &gt; 0,data!T218,"")</f>
        <v/>
      </c>
      <c r="K218" s="31">
        <f>data!L218</f>
        <v>5.7689070701599121</v>
      </c>
      <c r="L218" s="7">
        <f>data!M218</f>
        <v>0.74228531122207642</v>
      </c>
      <c r="M218" s="7">
        <f>data!N218</f>
        <v>-0.17059352993965149</v>
      </c>
      <c r="N218" s="32">
        <f>data!O218</f>
        <v>0.82457494735717773</v>
      </c>
      <c r="O218" s="31">
        <f>data!P218</f>
        <v>5.511594295501709</v>
      </c>
      <c r="P218" s="7">
        <f>data!Q218</f>
        <v>1.130980491638184</v>
      </c>
      <c r="Q218" s="7">
        <f>data!R218</f>
        <v>-2.4474665522575378E-2</v>
      </c>
      <c r="R218" s="32">
        <f>data!S218</f>
        <v>1.299851655960083</v>
      </c>
      <c r="S218" s="7">
        <f t="shared" si="6"/>
        <v>6.7955753402956978</v>
      </c>
      <c r="T218" s="52">
        <f>data!F218</f>
        <v>0</v>
      </c>
      <c r="U218" s="34">
        <f>data!G218</f>
        <v>0</v>
      </c>
      <c r="V218" s="10" t="str">
        <f>VLOOKUP(A218,fantacalcio!A:N,4, FALSE)</f>
        <v>Ds;Dc</v>
      </c>
      <c r="W218" s="7">
        <f t="shared" si="7"/>
        <v>3.7746028976687445</v>
      </c>
    </row>
    <row r="219" spans="1:23" x14ac:dyDescent="0.25">
      <c r="A219" s="33" t="str">
        <f>data!A219</f>
        <v>Rabiot</v>
      </c>
      <c r="B219" s="34" t="str">
        <f>data!B219</f>
        <v>C</v>
      </c>
      <c r="C219" s="10" t="str">
        <f>data!C219</f>
        <v>Juventus</v>
      </c>
      <c r="D219" s="10" t="str">
        <f>data!D219</f>
        <v>Milan</v>
      </c>
      <c r="E219" s="10">
        <f>data!E219</f>
        <v>0</v>
      </c>
      <c r="F219" s="31">
        <f>data!H219</f>
        <v>6.0601678094234694</v>
      </c>
      <c r="G219" s="32">
        <f>data!I219</f>
        <v>0.55696320533752441</v>
      </c>
      <c r="H219" s="31">
        <f>data!J219</f>
        <v>6.5303236674564786</v>
      </c>
      <c r="I219" s="32">
        <f>data!K219</f>
        <v>0.9797370433807373</v>
      </c>
      <c r="J219" s="7" t="str">
        <f>IF(data!T219 &gt; 0,data!T219,"")</f>
        <v/>
      </c>
      <c r="K219" s="31">
        <f>data!L219</f>
        <v>5.844210147857666</v>
      </c>
      <c r="L219" s="7">
        <f>data!M219</f>
        <v>0.5952954888343811</v>
      </c>
      <c r="M219" s="7">
        <f>data!N219</f>
        <v>0.26409950852394098</v>
      </c>
      <c r="N219" s="32">
        <f>data!O219</f>
        <v>0.78820466995239258</v>
      </c>
      <c r="O219" s="31">
        <f>data!P219</f>
        <v>5.6214389801025391</v>
      </c>
      <c r="P219" s="7">
        <f>data!Q219</f>
        <v>1.140800476074219</v>
      </c>
      <c r="Q219" s="7">
        <f>data!R219</f>
        <v>0.54598855972290039</v>
      </c>
      <c r="R219" s="32">
        <f>data!S219</f>
        <v>1.2999212741851811</v>
      </c>
      <c r="S219" s="7">
        <f t="shared" si="6"/>
        <v>8.4897977542179532</v>
      </c>
      <c r="T219" s="52">
        <f>data!F219</f>
        <v>1</v>
      </c>
      <c r="U219" s="34">
        <f>data!G219</f>
        <v>90</v>
      </c>
      <c r="V219" s="10" t="str">
        <f>VLOOKUP(A219,fantacalcio!A:N,4, FALSE)</f>
        <v>C</v>
      </c>
      <c r="W219" s="7">
        <f t="shared" si="7"/>
        <v>6.5303236674564786</v>
      </c>
    </row>
    <row r="220" spans="1:23" x14ac:dyDescent="0.25">
      <c r="A220" s="33" t="str">
        <f>data!A220</f>
        <v>Mckennie</v>
      </c>
      <c r="B220" s="34" t="str">
        <f>data!B220</f>
        <v>C</v>
      </c>
      <c r="C220" s="10" t="str">
        <f>data!C220</f>
        <v>Juventus</v>
      </c>
      <c r="D220" s="10" t="str">
        <f>data!D220</f>
        <v>Milan</v>
      </c>
      <c r="E220" s="10">
        <f>data!E220</f>
        <v>0</v>
      </c>
      <c r="F220" s="31">
        <f>data!H220</f>
        <v>6.1467790283270149</v>
      </c>
      <c r="G220" s="32">
        <f>data!I220</f>
        <v>0.42358970642089838</v>
      </c>
      <c r="H220" s="31">
        <f>data!J220</f>
        <v>6.3919885292666683</v>
      </c>
      <c r="I220" s="32">
        <f>data!K220</f>
        <v>0.61857986450195313</v>
      </c>
      <c r="J220" s="7" t="str">
        <f>IF(data!T220 &gt; 0,data!T220,"")</f>
        <v/>
      </c>
      <c r="K220" s="31">
        <f>data!L220</f>
        <v>6.0575942993164063</v>
      </c>
      <c r="L220" s="7">
        <f>data!M220</f>
        <v>0.47282102704048162</v>
      </c>
      <c r="M220" s="7">
        <f>data!N220</f>
        <v>0.13853037357330319</v>
      </c>
      <c r="N220" s="32">
        <f>data!O220</f>
        <v>0.92122173309326172</v>
      </c>
      <c r="O220" s="31">
        <f>data!P220</f>
        <v>5.8965039253234863</v>
      </c>
      <c r="P220" s="7">
        <f>data!Q220</f>
        <v>0.79547214508056641</v>
      </c>
      <c r="Q220" s="7">
        <f>data!R220</f>
        <v>0.43934035301208502</v>
      </c>
      <c r="R220" s="32">
        <f>data!S220</f>
        <v>1.2999064922332759</v>
      </c>
      <c r="S220" s="7">
        <f t="shared" si="6"/>
        <v>7.6291482582705745</v>
      </c>
      <c r="T220" s="52">
        <f>data!F220</f>
        <v>1</v>
      </c>
      <c r="U220" s="34">
        <f>data!G220</f>
        <v>85</v>
      </c>
      <c r="V220" s="10" t="str">
        <f>VLOOKUP(A220,fantacalcio!A:N,4, FALSE)</f>
        <v>C</v>
      </c>
      <c r="W220" s="7">
        <f t="shared" si="7"/>
        <v>6.3919885292666683</v>
      </c>
    </row>
    <row r="221" spans="1:23" x14ac:dyDescent="0.25">
      <c r="A221" s="33" t="str">
        <f>data!A221</f>
        <v>Kostic</v>
      </c>
      <c r="B221" s="34" t="str">
        <f>data!B221</f>
        <v>C</v>
      </c>
      <c r="C221" s="10" t="str">
        <f>data!C221</f>
        <v>Juventus</v>
      </c>
      <c r="D221" s="10" t="str">
        <f>data!D221</f>
        <v>Milan</v>
      </c>
      <c r="E221" s="10">
        <f>data!E221</f>
        <v>0</v>
      </c>
      <c r="F221" s="31">
        <f>data!H221</f>
        <v>6.0851826438332504</v>
      </c>
      <c r="G221" s="32">
        <f>data!I221</f>
        <v>0.45587611198425287</v>
      </c>
      <c r="H221" s="31">
        <f>data!J221</f>
        <v>6.3830144352128189</v>
      </c>
      <c r="I221" s="32">
        <f>data!K221</f>
        <v>0.73496818542480469</v>
      </c>
      <c r="J221" s="7" t="str">
        <f>IF(data!T221 &gt; 0,data!T221,"")</f>
        <v/>
      </c>
      <c r="K221" s="31">
        <f>data!L221</f>
        <v>5.9858760833740234</v>
      </c>
      <c r="L221" s="7">
        <f>data!M221</f>
        <v>0.50781512260437012</v>
      </c>
      <c r="M221" s="7">
        <f>data!N221</f>
        <v>0.143470823764801</v>
      </c>
      <c r="N221" s="32">
        <f>data!O221</f>
        <v>0.88802206516265869</v>
      </c>
      <c r="O221" s="31">
        <f>data!P221</f>
        <v>5.7894430160522461</v>
      </c>
      <c r="P221" s="7">
        <f>data!Q221</f>
        <v>0.94088929891586304</v>
      </c>
      <c r="Q221" s="7">
        <f>data!R221</f>
        <v>0.44441938400268549</v>
      </c>
      <c r="R221" s="32">
        <f>data!S221</f>
        <v>1.2999088764190669</v>
      </c>
      <c r="S221" s="7">
        <f t="shared" si="6"/>
        <v>7.8529508060624282</v>
      </c>
      <c r="T221" s="52">
        <f>data!F221</f>
        <v>0.6</v>
      </c>
      <c r="U221" s="34">
        <f>data!G221</f>
        <v>60</v>
      </c>
      <c r="V221" s="10" t="str">
        <f>VLOOKUP(A221,fantacalcio!A:N,4, FALSE)</f>
        <v>E;W</v>
      </c>
      <c r="W221" s="7">
        <f t="shared" si="7"/>
        <v>6.2830144352128192</v>
      </c>
    </row>
    <row r="222" spans="1:23" x14ac:dyDescent="0.25">
      <c r="A222" s="33" t="str">
        <f>data!A222</f>
        <v>Fagioli</v>
      </c>
      <c r="B222" s="34" t="str">
        <f>data!B222</f>
        <v>C</v>
      </c>
      <c r="C222" s="10" t="str">
        <f>data!C222</f>
        <v>Juventus</v>
      </c>
      <c r="D222" s="10" t="str">
        <f>data!D222</f>
        <v>Milan</v>
      </c>
      <c r="E222" s="10">
        <f>data!E222</f>
        <v>0</v>
      </c>
      <c r="F222" s="31">
        <f>data!H222</f>
        <v>5.9441531380716164</v>
      </c>
      <c r="G222" s="32">
        <f>data!I222</f>
        <v>0.50341582298278809</v>
      </c>
      <c r="H222" s="31">
        <f>data!J222</f>
        <v>6.2316589292402416</v>
      </c>
      <c r="I222" s="32">
        <f>data!K222</f>
        <v>0.75580525398254395</v>
      </c>
      <c r="J222" s="7" t="str">
        <f>IF(data!T222 &gt; 0,data!T222,"")</f>
        <v/>
      </c>
      <c r="K222" s="31">
        <f>data!L222</f>
        <v>5.7527718544006348</v>
      </c>
      <c r="L222" s="7">
        <f>data!M222</f>
        <v>0.5358806848526001</v>
      </c>
      <c r="M222" s="7">
        <f>data!N222</f>
        <v>0.26025956869125372</v>
      </c>
      <c r="N222" s="32">
        <f>data!O222</f>
        <v>0.84658688306808472</v>
      </c>
      <c r="O222" s="31">
        <f>data!P222</f>
        <v>5.5675415992736816</v>
      </c>
      <c r="P222" s="7">
        <f>data!Q222</f>
        <v>0.91772401332855225</v>
      </c>
      <c r="Q222" s="7">
        <f>data!R222</f>
        <v>0.50218808650970459</v>
      </c>
      <c r="R222" s="32">
        <f>data!S222</f>
        <v>1.299907445907593</v>
      </c>
      <c r="S222" s="7">
        <f t="shared" si="6"/>
        <v>7.7432694372053295</v>
      </c>
      <c r="T222" s="52">
        <f>data!F222</f>
        <v>0.55000000000000004</v>
      </c>
      <c r="U222" s="34">
        <f>data!G222</f>
        <v>55</v>
      </c>
      <c r="V222" s="10" t="str">
        <f>VLOOKUP(A222,fantacalcio!A:N,4, FALSE)</f>
        <v>C;T</v>
      </c>
      <c r="W222" s="7">
        <f t="shared" si="7"/>
        <v>6.0816589292402412</v>
      </c>
    </row>
    <row r="223" spans="1:23" x14ac:dyDescent="0.25">
      <c r="A223" s="33" t="str">
        <f>data!A223</f>
        <v>Pogba</v>
      </c>
      <c r="B223" s="34" t="str">
        <f>data!B223</f>
        <v>C</v>
      </c>
      <c r="C223" s="10" t="str">
        <f>data!C223</f>
        <v>Juventus</v>
      </c>
      <c r="D223" s="10" t="str">
        <f>data!D223</f>
        <v>Milan</v>
      </c>
      <c r="E223" s="10">
        <f>data!E223</f>
        <v>0</v>
      </c>
      <c r="F223" s="31">
        <f>data!H223</f>
        <v>5.9847617905633239</v>
      </c>
      <c r="G223" s="32">
        <f>data!I223</f>
        <v>0.48894143104553223</v>
      </c>
      <c r="H223" s="31">
        <f>data!J223</f>
        <v>6.1207824327657638</v>
      </c>
      <c r="I223" s="32">
        <f>data!K223</f>
        <v>0.66490960121154785</v>
      </c>
      <c r="J223" s="7" t="str">
        <f>IF(data!T223 &gt; 0,data!T223,"")</f>
        <v/>
      </c>
      <c r="K223" s="31">
        <f>data!L223</f>
        <v>6.0441303253173828</v>
      </c>
      <c r="L223" s="7">
        <f>data!M223</f>
        <v>0.58403539657592773</v>
      </c>
      <c r="M223" s="7">
        <f>data!N223</f>
        <v>-7.4746526777744293E-2</v>
      </c>
      <c r="N223" s="32">
        <f>data!O223</f>
        <v>0.89757299423217773</v>
      </c>
      <c r="O223" s="31">
        <f>data!P223</f>
        <v>5.8385114669799796</v>
      </c>
      <c r="P223" s="7">
        <f>data!Q223</f>
        <v>1.024299263954163</v>
      </c>
      <c r="Q223" s="7">
        <f>data!R223</f>
        <v>0.20275664329528811</v>
      </c>
      <c r="R223" s="32">
        <f>data!S223</f>
        <v>1.299880743026733</v>
      </c>
      <c r="S223" s="7">
        <f t="shared" si="6"/>
        <v>7.4506016351888595</v>
      </c>
      <c r="T223" s="52">
        <f>data!F223</f>
        <v>0</v>
      </c>
      <c r="U223" s="34">
        <f>data!G223</f>
        <v>0</v>
      </c>
      <c r="V223" s="10" t="str">
        <f>VLOOKUP(A223,fantacalcio!A:N,4, FALSE)</f>
        <v>C;T</v>
      </c>
      <c r="W223" s="7">
        <f t="shared" si="7"/>
        <v>4.4207824327657637</v>
      </c>
    </row>
    <row r="224" spans="1:23" x14ac:dyDescent="0.25">
      <c r="A224" s="33" t="str">
        <f>data!A224</f>
        <v>Locatelli</v>
      </c>
      <c r="B224" s="34" t="str">
        <f>data!B224</f>
        <v>C</v>
      </c>
      <c r="C224" s="10" t="str">
        <f>data!C224</f>
        <v>Juventus</v>
      </c>
      <c r="D224" s="10" t="str">
        <f>data!D224</f>
        <v>Milan</v>
      </c>
      <c r="E224" s="10">
        <f>data!E224</f>
        <v>0</v>
      </c>
      <c r="F224" s="31">
        <f>data!H224</f>
        <v>5.9104495172611529</v>
      </c>
      <c r="G224" s="32">
        <f>data!I224</f>
        <v>0.42991042137146002</v>
      </c>
      <c r="H224" s="31">
        <f>data!J224</f>
        <v>5.9653993470343449</v>
      </c>
      <c r="I224" s="32">
        <f>data!K224</f>
        <v>0.55789947509765625</v>
      </c>
      <c r="J224" s="7" t="str">
        <f>IF(data!T224 &gt; 0,data!T224,"")</f>
        <v/>
      </c>
      <c r="K224" s="31">
        <f>data!L224</f>
        <v>5.9347987174987793</v>
      </c>
      <c r="L224" s="7">
        <f>data!M224</f>
        <v>0.51139217615127563</v>
      </c>
      <c r="M224" s="7">
        <f>data!N224</f>
        <v>-3.5085439682006843E-2</v>
      </c>
      <c r="N224" s="32">
        <f>data!O224</f>
        <v>0.94620978832244873</v>
      </c>
      <c r="O224" s="31">
        <f>data!P224</f>
        <v>5.7433133125305176</v>
      </c>
      <c r="P224" s="7">
        <f>data!Q224</f>
        <v>0.86687922477722168</v>
      </c>
      <c r="Q224" s="7">
        <f>data!R224</f>
        <v>0.18878382444381711</v>
      </c>
      <c r="R224" s="32">
        <f>data!S224</f>
        <v>1.299871444702148</v>
      </c>
      <c r="S224" s="7">
        <f t="shared" si="6"/>
        <v>7.0811982972296574</v>
      </c>
      <c r="T224" s="52">
        <f>data!F224</f>
        <v>1</v>
      </c>
      <c r="U224" s="34">
        <f>data!G224</f>
        <v>90</v>
      </c>
      <c r="V224" s="10" t="str">
        <f>VLOOKUP(A224,fantacalcio!A:N,4, FALSE)</f>
        <v>M;C</v>
      </c>
      <c r="W224" s="7">
        <f t="shared" si="7"/>
        <v>5.9653993470343449</v>
      </c>
    </row>
    <row r="225" spans="1:23" x14ac:dyDescent="0.25">
      <c r="A225" s="33" t="str">
        <f>data!A225</f>
        <v>Weah</v>
      </c>
      <c r="B225" s="34" t="str">
        <f>data!B225</f>
        <v>C</v>
      </c>
      <c r="C225" s="10" t="str">
        <f>data!C225</f>
        <v>Juventus</v>
      </c>
      <c r="D225" s="10" t="str">
        <f>data!D225</f>
        <v>Milan</v>
      </c>
      <c r="E225" s="10">
        <f>data!E225</f>
        <v>0</v>
      </c>
      <c r="F225" s="31">
        <f>data!H225</f>
        <v>5.9069416557154959</v>
      </c>
      <c r="G225" s="32">
        <f>data!I225</f>
        <v>0.29777717590332031</v>
      </c>
      <c r="H225" s="31">
        <f>data!J225</f>
        <v>5.9517321483106684</v>
      </c>
      <c r="I225" s="32">
        <f>data!K225</f>
        <v>0.34959530830383301</v>
      </c>
      <c r="J225" s="7" t="str">
        <f>IF(data!T225 &gt; 0,data!T225,"")</f>
        <v/>
      </c>
      <c r="K225" s="31">
        <f>data!L225</f>
        <v>5.9338250160217294</v>
      </c>
      <c r="L225" s="7">
        <f>data!M225</f>
        <v>0.36274349689483643</v>
      </c>
      <c r="M225" s="7">
        <f>data!N225</f>
        <v>-5.4803833365440369E-2</v>
      </c>
      <c r="N225" s="32">
        <f>data!O225</f>
        <v>1.0732414722442629</v>
      </c>
      <c r="O225" s="31">
        <f>data!P225</f>
        <v>5.8734712600708008</v>
      </c>
      <c r="P225" s="7">
        <f>data!Q225</f>
        <v>0.56966352462768555</v>
      </c>
      <c r="Q225" s="7">
        <f>data!R225</f>
        <v>0.10195484757423399</v>
      </c>
      <c r="R225" s="32">
        <f>data!S225</f>
        <v>1.299857497215271</v>
      </c>
      <c r="S225" s="7">
        <f t="shared" si="6"/>
        <v>6.6509227649183345</v>
      </c>
      <c r="T225" s="52">
        <f>data!F225</f>
        <v>0</v>
      </c>
      <c r="U225" s="34">
        <f>data!G225</f>
        <v>50</v>
      </c>
      <c r="V225" s="10" t="str">
        <f>VLOOKUP(A225,fantacalcio!A:N,4, FALSE)</f>
        <v>E;W</v>
      </c>
      <c r="W225" s="7">
        <f t="shared" si="7"/>
        <v>5.7517321483106683</v>
      </c>
    </row>
    <row r="226" spans="1:23" x14ac:dyDescent="0.25">
      <c r="A226" s="33" t="str">
        <f>data!A226</f>
        <v>Iling Junior</v>
      </c>
      <c r="B226" s="34" t="str">
        <f>data!B226</f>
        <v>C</v>
      </c>
      <c r="C226" s="10" t="str">
        <f>data!C226</f>
        <v>Juventus</v>
      </c>
      <c r="D226" s="10" t="str">
        <f>data!D226</f>
        <v>Milan</v>
      </c>
      <c r="E226" s="10">
        <f>data!E226</f>
        <v>0</v>
      </c>
      <c r="F226" s="31">
        <f>data!H226</f>
        <v>5.8034424984801571</v>
      </c>
      <c r="G226" s="32">
        <f>data!I226</f>
        <v>0.52238345146179199</v>
      </c>
      <c r="H226" s="31">
        <f>data!J226</f>
        <v>5.8664217323675487</v>
      </c>
      <c r="I226" s="32">
        <f>data!K226</f>
        <v>0.65338325500488281</v>
      </c>
      <c r="J226" s="7" t="str">
        <f>IF(data!T226 &gt; 0,data!T226,"")</f>
        <v/>
      </c>
      <c r="K226" s="31">
        <f>data!L226</f>
        <v>5.8084440231323242</v>
      </c>
      <c r="L226" s="7">
        <f>data!M226</f>
        <v>0.61089217662811279</v>
      </c>
      <c r="M226" s="7">
        <f>data!N226</f>
        <v>-6.0193315148353577E-3</v>
      </c>
      <c r="N226" s="32">
        <f>data!O226</f>
        <v>0.87007927894592285</v>
      </c>
      <c r="O226" s="31">
        <f>data!P226</f>
        <v>5.5742478370666504</v>
      </c>
      <c r="P226" s="7">
        <f>data!Q226</f>
        <v>0.99882149696350098</v>
      </c>
      <c r="Q226" s="7">
        <f>data!R226</f>
        <v>0.21491718292236331</v>
      </c>
      <c r="R226" s="32">
        <f>data!S226</f>
        <v>1.2998727560043331</v>
      </c>
      <c r="S226" s="7">
        <f t="shared" si="6"/>
        <v>7.1731882423773143</v>
      </c>
      <c r="T226" s="52">
        <f>data!F226</f>
        <v>0</v>
      </c>
      <c r="U226" s="34">
        <f>data!G226</f>
        <v>30</v>
      </c>
      <c r="V226" s="10" t="str">
        <f>VLOOKUP(A226,fantacalcio!A:N,4, FALSE)</f>
        <v>W</v>
      </c>
      <c r="W226" s="7">
        <f t="shared" si="7"/>
        <v>5.4664217323675484</v>
      </c>
    </row>
    <row r="227" spans="1:23" x14ac:dyDescent="0.25">
      <c r="A227" s="33" t="str">
        <f>data!A227</f>
        <v>Miretti</v>
      </c>
      <c r="B227" s="34" t="str">
        <f>data!B227</f>
        <v>C</v>
      </c>
      <c r="C227" s="10" t="str">
        <f>data!C227</f>
        <v>Juventus</v>
      </c>
      <c r="D227" s="10" t="str">
        <f>data!D227</f>
        <v>Milan</v>
      </c>
      <c r="E227" s="10">
        <f>data!E227</f>
        <v>0</v>
      </c>
      <c r="F227" s="31">
        <f>data!H227</f>
        <v>5.6910668381404692</v>
      </c>
      <c r="G227" s="32">
        <f>data!I227</f>
        <v>0.39740180969238281</v>
      </c>
      <c r="H227" s="31">
        <f>data!J227</f>
        <v>5.7347296015624831</v>
      </c>
      <c r="I227" s="32">
        <f>data!K227</f>
        <v>0.4378209114074707</v>
      </c>
      <c r="J227" s="7" t="str">
        <f>IF(data!T227 &gt; 0,data!T227,"")</f>
        <v/>
      </c>
      <c r="K227" s="31">
        <f>data!L227</f>
        <v>5.57513427734375</v>
      </c>
      <c r="L227" s="7">
        <f>data!M227</f>
        <v>0.43196758627891541</v>
      </c>
      <c r="M227" s="7">
        <f>data!N227</f>
        <v>0.19670355319976809</v>
      </c>
      <c r="N227" s="32">
        <f>data!O227</f>
        <v>0.95641446113586426</v>
      </c>
      <c r="O227" s="31">
        <f>data!P227</f>
        <v>5.4941067695617676</v>
      </c>
      <c r="P227" s="7">
        <f>data!Q227</f>
        <v>0.64371317625045776</v>
      </c>
      <c r="Q227" s="7">
        <f>data!R227</f>
        <v>0.27249157428741461</v>
      </c>
      <c r="R227" s="32">
        <f>data!S227</f>
        <v>1.2998794317245479</v>
      </c>
      <c r="S227" s="7">
        <f t="shared" si="6"/>
        <v>6.6103714243774245</v>
      </c>
      <c r="T227" s="52">
        <f>data!F227</f>
        <v>0.45</v>
      </c>
      <c r="U227" s="34">
        <f>data!G227</f>
        <v>60</v>
      </c>
      <c r="V227" s="10" t="str">
        <f>VLOOKUP(A227,fantacalcio!A:N,4, FALSE)</f>
        <v>C;T</v>
      </c>
      <c r="W227" s="7">
        <f t="shared" si="7"/>
        <v>5.6347296015624835</v>
      </c>
    </row>
    <row r="228" spans="1:23" x14ac:dyDescent="0.25">
      <c r="A228" s="33" t="str">
        <f>data!A228</f>
        <v>Nicolussi Caviglia</v>
      </c>
      <c r="B228" s="34" t="str">
        <f>data!B228</f>
        <v>C</v>
      </c>
      <c r="C228" s="10" t="str">
        <f>data!C228</f>
        <v>Juventus</v>
      </c>
      <c r="D228" s="10" t="str">
        <f>data!D228</f>
        <v>Milan</v>
      </c>
      <c r="E228" s="10">
        <f>data!E228</f>
        <v>0</v>
      </c>
      <c r="F228" s="31">
        <f>data!H228</f>
        <v>5.7121815246553256</v>
      </c>
      <c r="G228" s="32">
        <f>data!I228</f>
        <v>0.53676819801330566</v>
      </c>
      <c r="H228" s="31">
        <f>data!J228</f>
        <v>5.7226505114900101</v>
      </c>
      <c r="I228" s="32">
        <f>data!K228</f>
        <v>0.60512304306030273</v>
      </c>
      <c r="J228" s="7" t="str">
        <f>IF(data!T228 &gt; 0,data!T228,"")</f>
        <v/>
      </c>
      <c r="K228" s="31">
        <f>data!L228</f>
        <v>5.6828856468200684</v>
      </c>
      <c r="L228" s="7">
        <f>data!M228</f>
        <v>0.61951088905334473</v>
      </c>
      <c r="M228" s="7">
        <f>data!N228</f>
        <v>3.4742601215839393E-2</v>
      </c>
      <c r="N228" s="32">
        <f>data!O228</f>
        <v>0.85260248184204102</v>
      </c>
      <c r="O228" s="31">
        <f>data!P228</f>
        <v>5.5152721405029297</v>
      </c>
      <c r="P228" s="7">
        <f>data!Q228</f>
        <v>0.95615124702453613</v>
      </c>
      <c r="Q228" s="7">
        <f>data!R228</f>
        <v>0.16026979684829709</v>
      </c>
      <c r="R228" s="32">
        <f>data!S228</f>
        <v>1.299866676330566</v>
      </c>
      <c r="S228" s="7">
        <f t="shared" si="6"/>
        <v>6.9328965976106156</v>
      </c>
      <c r="T228" s="52">
        <f>data!F228</f>
        <v>0</v>
      </c>
      <c r="U228" s="34">
        <f>data!G228</f>
        <v>10</v>
      </c>
      <c r="V228" s="10" t="str">
        <f>VLOOKUP(A228,fantacalcio!A:N,4, FALSE)</f>
        <v>M;C</v>
      </c>
      <c r="W228" s="7">
        <f t="shared" si="7"/>
        <v>5.1226505114900105</v>
      </c>
    </row>
    <row r="229" spans="1:23" x14ac:dyDescent="0.25">
      <c r="A229" s="33" t="str">
        <f>data!A229</f>
        <v>Chiesa</v>
      </c>
      <c r="B229" s="34" t="str">
        <f>data!B229</f>
        <v>A</v>
      </c>
      <c r="C229" s="10" t="str">
        <f>data!C229</f>
        <v>Juventus</v>
      </c>
      <c r="D229" s="10" t="str">
        <f>data!D229</f>
        <v>Milan</v>
      </c>
      <c r="E229" s="10">
        <f>data!E229</f>
        <v>0</v>
      </c>
      <c r="F229" s="31">
        <f>data!H229</f>
        <v>6.3558608902715177</v>
      </c>
      <c r="G229" s="32">
        <f>data!I229</f>
        <v>0.60580778121948242</v>
      </c>
      <c r="H229" s="31">
        <f>data!J229</f>
        <v>7.2506875357705542</v>
      </c>
      <c r="I229" s="32">
        <f>data!K229</f>
        <v>1.4544262886047361</v>
      </c>
      <c r="J229" s="7" t="str">
        <f>IF(data!T229 &gt; 0,data!T229,"")</f>
        <v/>
      </c>
      <c r="K229" s="31">
        <f>data!L229</f>
        <v>6.2216811180114746</v>
      </c>
      <c r="L229" s="7">
        <f>data!M229</f>
        <v>0.67443734407424927</v>
      </c>
      <c r="M229" s="7">
        <f>data!N229</f>
        <v>0.14539226889610291</v>
      </c>
      <c r="N229" s="32">
        <f>data!O229</f>
        <v>0.74355399608612061</v>
      </c>
      <c r="O229" s="31">
        <f>data!P229</f>
        <v>5.6916260719299316</v>
      </c>
      <c r="P229" s="7">
        <f>data!Q229</f>
        <v>1.441536664962769</v>
      </c>
      <c r="Q229" s="7">
        <f>data!R229</f>
        <v>0.70298057794570923</v>
      </c>
      <c r="R229" s="32">
        <f>data!S229</f>
        <v>1.299936890602112</v>
      </c>
      <c r="S229" s="7">
        <f t="shared" si="6"/>
        <v>10.159540112980027</v>
      </c>
      <c r="T229" s="52">
        <f>data!F229</f>
        <v>0.55000000000000004</v>
      </c>
      <c r="U229" s="34">
        <f>data!G229</f>
        <v>55</v>
      </c>
      <c r="V229" s="10" t="str">
        <f>VLOOKUP(A229,fantacalcio!A:N,4, FALSE)</f>
        <v>A</v>
      </c>
      <c r="W229" s="7">
        <f t="shared" si="7"/>
        <v>7.1006875357705539</v>
      </c>
    </row>
    <row r="230" spans="1:23" x14ac:dyDescent="0.25">
      <c r="A230" s="33" t="str">
        <f>data!A230</f>
        <v>Vlahovic</v>
      </c>
      <c r="B230" s="34" t="str">
        <f>data!B230</f>
        <v>A</v>
      </c>
      <c r="C230" s="10" t="str">
        <f>data!C230</f>
        <v>Juventus</v>
      </c>
      <c r="D230" s="10" t="str">
        <f>data!D230</f>
        <v>Milan</v>
      </c>
      <c r="E230" s="10">
        <f>data!E230</f>
        <v>0</v>
      </c>
      <c r="F230" s="31">
        <f>data!H230</f>
        <v>6.1947974002323951</v>
      </c>
      <c r="G230" s="32">
        <f>data!I230</f>
        <v>0.73383021354675293</v>
      </c>
      <c r="H230" s="31">
        <f>data!J230</f>
        <v>7.1402070164907148</v>
      </c>
      <c r="I230" s="32">
        <f>data!K230</f>
        <v>1.5686924457550051</v>
      </c>
      <c r="J230" s="7" t="str">
        <f>IF(data!T230 &gt; 0,data!T230,"")</f>
        <v/>
      </c>
      <c r="K230" s="31">
        <f>data!L230</f>
        <v>5.664029598236084</v>
      </c>
      <c r="L230" s="7">
        <f>data!M230</f>
        <v>0.73538881540298462</v>
      </c>
      <c r="M230" s="7">
        <f>data!N230</f>
        <v>0.51715379953384399</v>
      </c>
      <c r="N230" s="32">
        <f>data!O230</f>
        <v>0.64934176206588745</v>
      </c>
      <c r="O230" s="31">
        <f>data!P230</f>
        <v>5.434211254119873</v>
      </c>
      <c r="P230" s="7">
        <f>data!Q230</f>
        <v>1.5207628011703489</v>
      </c>
      <c r="Q230" s="7">
        <f>data!R230</f>
        <v>0.72349101305007935</v>
      </c>
      <c r="R230" s="32">
        <f>data!S230</f>
        <v>1.2999386787414551</v>
      </c>
      <c r="S230" s="7">
        <f t="shared" si="6"/>
        <v>10.277591908000725</v>
      </c>
      <c r="T230" s="52">
        <f>data!F230</f>
        <v>0</v>
      </c>
      <c r="U230" s="34">
        <f>data!G230</f>
        <v>50</v>
      </c>
      <c r="V230" s="10" t="str">
        <f>VLOOKUP(A230,fantacalcio!A:N,4, FALSE)</f>
        <v>Pc</v>
      </c>
      <c r="W230" s="7">
        <f t="shared" si="7"/>
        <v>6.9402070164907146</v>
      </c>
    </row>
    <row r="231" spans="1:23" x14ac:dyDescent="0.25">
      <c r="A231" s="33" t="str">
        <f>data!A231</f>
        <v>Milik</v>
      </c>
      <c r="B231" s="34" t="str">
        <f>data!B231</f>
        <v>A</v>
      </c>
      <c r="C231" s="10" t="str">
        <f>data!C231</f>
        <v>Juventus</v>
      </c>
      <c r="D231" s="10" t="str">
        <f>data!D231</f>
        <v>Milan</v>
      </c>
      <c r="E231" s="10">
        <f>data!E231</f>
        <v>0</v>
      </c>
      <c r="F231" s="31">
        <f>data!H231</f>
        <v>6.0874867880975572</v>
      </c>
      <c r="G231" s="32">
        <f>data!I231</f>
        <v>0.47177767753601069</v>
      </c>
      <c r="H231" s="31">
        <f>data!J231</f>
        <v>6.4352932706860164</v>
      </c>
      <c r="I231" s="32">
        <f>data!K231</f>
        <v>0.79284381866455078</v>
      </c>
      <c r="J231" s="7" t="str">
        <f>IF(data!T231 &gt; 0,data!T231,"")</f>
        <v/>
      </c>
      <c r="K231" s="31">
        <f>data!L231</f>
        <v>5.9553771018981934</v>
      </c>
      <c r="L231" s="7">
        <f>data!M231</f>
        <v>0.51686447858810425</v>
      </c>
      <c r="M231" s="7">
        <f>data!N231</f>
        <v>0.18706414103508001</v>
      </c>
      <c r="N231" s="32">
        <f>data!O231</f>
        <v>0.86330968141555786</v>
      </c>
      <c r="O231" s="31">
        <f>data!P231</f>
        <v>5.7300324440002441</v>
      </c>
      <c r="P231" s="7">
        <f>data!Q231</f>
        <v>0.95421129465103149</v>
      </c>
      <c r="Q231" s="7">
        <f>data!R231</f>
        <v>0.51157265901565552</v>
      </c>
      <c r="R231" s="32">
        <f>data!S231</f>
        <v>1.2999157905578611</v>
      </c>
      <c r="S231" s="7">
        <f t="shared" si="6"/>
        <v>8.0209809080151189</v>
      </c>
      <c r="T231" s="52">
        <f>data!F231</f>
        <v>1</v>
      </c>
      <c r="U231" s="34">
        <f>data!G231</f>
        <v>70</v>
      </c>
      <c r="V231" s="10" t="str">
        <f>VLOOKUP(A231,fantacalcio!A:N,4, FALSE)</f>
        <v>Pc</v>
      </c>
      <c r="W231" s="7">
        <f t="shared" si="7"/>
        <v>6.4352932706860164</v>
      </c>
    </row>
    <row r="232" spans="1:23" x14ac:dyDescent="0.25">
      <c r="A232" s="33" t="str">
        <f>data!A232</f>
        <v>Kean</v>
      </c>
      <c r="B232" s="34" t="str">
        <f>data!B232</f>
        <v>A</v>
      </c>
      <c r="C232" s="10" t="str">
        <f>data!C232</f>
        <v>Juventus</v>
      </c>
      <c r="D232" s="10" t="str">
        <f>data!D232</f>
        <v>Milan</v>
      </c>
      <c r="E232" s="10">
        <f>data!E232</f>
        <v>0</v>
      </c>
      <c r="F232" s="31">
        <f>data!H232</f>
        <v>5.8291174106220343</v>
      </c>
      <c r="G232" s="32">
        <f>data!I232</f>
        <v>0.57053661346435547</v>
      </c>
      <c r="H232" s="31">
        <f>data!J232</f>
        <v>6.0630481876193638</v>
      </c>
      <c r="I232" s="32">
        <f>data!K232</f>
        <v>0.80778598785400391</v>
      </c>
      <c r="J232" s="7" t="str">
        <f>IF(data!T232 &gt; 0,data!T232,"")</f>
        <v/>
      </c>
      <c r="K232" s="31">
        <f>data!L232</f>
        <v>5.692054271697998</v>
      </c>
      <c r="L232" s="7">
        <f>data!M232</f>
        <v>0.6323554515838623</v>
      </c>
      <c r="M232" s="7">
        <f>data!N232</f>
        <v>0.15860134363174441</v>
      </c>
      <c r="N232" s="32">
        <f>data!O232</f>
        <v>0.80749332904815674</v>
      </c>
      <c r="O232" s="31">
        <f>data!P232</f>
        <v>5.4785242080688477</v>
      </c>
      <c r="P232" s="7">
        <f>data!Q232</f>
        <v>1.09032142162323</v>
      </c>
      <c r="Q232" s="7">
        <f>data!R232</f>
        <v>0.38300502300262451</v>
      </c>
      <c r="R232" s="32">
        <f>data!S232</f>
        <v>1.2998988628387449</v>
      </c>
      <c r="S232" s="7">
        <f t="shared" si="6"/>
        <v>7.6786201633273716</v>
      </c>
      <c r="T232" s="52">
        <f>data!F232</f>
        <v>0.45</v>
      </c>
      <c r="U232" s="34">
        <f>data!G232</f>
        <v>55</v>
      </c>
      <c r="V232" s="10" t="str">
        <f>VLOOKUP(A232,fantacalcio!A:N,4, FALSE)</f>
        <v>Pc</v>
      </c>
      <c r="W232" s="7">
        <f t="shared" si="7"/>
        <v>5.9130481876193635</v>
      </c>
    </row>
    <row r="233" spans="1:23" x14ac:dyDescent="0.25">
      <c r="A233" s="33" t="str">
        <f>data!A233</f>
        <v>Yildiz</v>
      </c>
      <c r="B233" s="34" t="str">
        <f>data!B233</f>
        <v>A</v>
      </c>
      <c r="C233" s="10" t="str">
        <f>data!C233</f>
        <v>Juventus</v>
      </c>
      <c r="D233" s="10" t="str">
        <f>data!D233</f>
        <v>Milan</v>
      </c>
      <c r="E233" s="10">
        <f>data!E233</f>
        <v>0</v>
      </c>
      <c r="F233" s="31">
        <f>data!H233</f>
        <v>5.8361728824224119</v>
      </c>
      <c r="G233" s="32">
        <f>data!I233</f>
        <v>0.51711416244506836</v>
      </c>
      <c r="H233" s="31">
        <f>data!J233</f>
        <v>5.9353643111564303</v>
      </c>
      <c r="I233" s="32">
        <f>data!K233</f>
        <v>0.65993809700012207</v>
      </c>
      <c r="J233" s="7" t="str">
        <f>IF(data!T233 &gt; 0,data!T233,"")</f>
        <v/>
      </c>
      <c r="K233" s="31">
        <f>data!L233</f>
        <v>5.8333249092102051</v>
      </c>
      <c r="L233" s="7">
        <f>data!M233</f>
        <v>0.60302072763442993</v>
      </c>
      <c r="M233" s="7">
        <f>data!N233</f>
        <v>3.4720525145530701E-3</v>
      </c>
      <c r="N233" s="32">
        <f>data!O233</f>
        <v>0.86820006370544434</v>
      </c>
      <c r="O233" s="31">
        <f>data!P233</f>
        <v>5.6178755760192871</v>
      </c>
      <c r="P233" s="7">
        <f>data!Q233</f>
        <v>0.99668347835540771</v>
      </c>
      <c r="Q233" s="7">
        <f>data!R233</f>
        <v>0.23349398374557501</v>
      </c>
      <c r="R233" s="32">
        <f>data!S233</f>
        <v>1.2998783588409419</v>
      </c>
      <c r="S233" s="7">
        <f t="shared" si="6"/>
        <v>7.2552405051566744</v>
      </c>
      <c r="T233" s="52">
        <f>data!F233</f>
        <v>0</v>
      </c>
      <c r="U233" s="34">
        <f>data!G233</f>
        <v>35</v>
      </c>
      <c r="V233" s="10" t="str">
        <f>VLOOKUP(A233,fantacalcio!A:N,4, FALSE)</f>
        <v>A</v>
      </c>
      <c r="W233" s="7">
        <f t="shared" si="7"/>
        <v>5.5853643111564306</v>
      </c>
    </row>
    <row r="234" spans="1:23" x14ac:dyDescent="0.25">
      <c r="A234" s="33" t="str">
        <f>data!A234</f>
        <v>Provedel</v>
      </c>
      <c r="B234" s="34" t="str">
        <f>data!B234</f>
        <v>P</v>
      </c>
      <c r="C234" s="10" t="str">
        <f>data!C234</f>
        <v>Lazio</v>
      </c>
      <c r="D234" s="10" t="str">
        <f>data!D234</f>
        <v>Sassuolo</v>
      </c>
      <c r="E234" s="10">
        <f>data!E234</f>
        <v>0</v>
      </c>
      <c r="F234" s="31">
        <f>data!H234</f>
        <v>6.1182241398265909</v>
      </c>
      <c r="G234" s="32">
        <f>data!I234</f>
        <v>0.46478128433227539</v>
      </c>
      <c r="H234" s="31">
        <f>data!J234</f>
        <v>3.7550602636766408</v>
      </c>
      <c r="I234" s="32">
        <f>data!K234</f>
        <v>1.06333315372467</v>
      </c>
      <c r="J234" s="7">
        <f>IF(data!T234 &gt; 0,data!T234,"")</f>
        <v>0.99019343033432961</v>
      </c>
      <c r="K234" s="31">
        <f>data!L234</f>
        <v>6.1681966781616211</v>
      </c>
      <c r="L234" s="7">
        <f>data!M234</f>
        <v>0.5750078558921814</v>
      </c>
      <c r="M234" s="7">
        <f>data!N234</f>
        <v>-6.4387679100036621E-2</v>
      </c>
      <c r="N234" s="32">
        <f>data!O234</f>
        <v>1.1509618759155269</v>
      </c>
      <c r="O234" s="31">
        <f>data!P234</f>
        <v>4.6030139923095703</v>
      </c>
      <c r="P234" s="7">
        <f>data!Q234</f>
        <v>1.3254269361495969</v>
      </c>
      <c r="Q234" s="7">
        <f>data!R234</f>
        <v>-0.49037986993789667</v>
      </c>
      <c r="R234" s="32">
        <f>data!S234</f>
        <v>0.87492036819458008</v>
      </c>
      <c r="S234" s="7">
        <f t="shared" si="6"/>
        <v>1.6283939562273009</v>
      </c>
      <c r="T234" s="52">
        <f>data!F234</f>
        <v>1</v>
      </c>
      <c r="U234" s="34">
        <f>data!G234</f>
        <v>90</v>
      </c>
      <c r="V234" s="10" t="str">
        <f>VLOOKUP(A234,fantacalcio!A:N,4, FALSE)</f>
        <v>Por</v>
      </c>
      <c r="W234" s="7">
        <f t="shared" si="7"/>
        <v>3.7550602636766408</v>
      </c>
    </row>
    <row r="235" spans="1:23" x14ac:dyDescent="0.25">
      <c r="A235" s="33" t="str">
        <f>data!A235</f>
        <v>Sepe</v>
      </c>
      <c r="B235" s="34" t="str">
        <f>data!B235</f>
        <v>P</v>
      </c>
      <c r="C235" s="10" t="str">
        <f>data!C235</f>
        <v>Lazio</v>
      </c>
      <c r="D235" s="10" t="str">
        <f>data!D235</f>
        <v>Sassuolo</v>
      </c>
      <c r="E235" s="10">
        <f>data!E235</f>
        <v>0</v>
      </c>
      <c r="F235" s="31">
        <f>data!H235</f>
        <v>6.0392607065220103</v>
      </c>
      <c r="G235" s="32">
        <f>data!I235</f>
        <v>0.48633217811584473</v>
      </c>
      <c r="H235" s="31">
        <f>data!J235</f>
        <v>3.4462581554384579</v>
      </c>
      <c r="I235" s="32">
        <f>data!K235</f>
        <v>1.1945410966873169</v>
      </c>
      <c r="J235" s="7">
        <f>IF(data!T235 &gt; 0,data!T235,"")</f>
        <v>0.82365227863192558</v>
      </c>
      <c r="K235" s="31">
        <f>data!L235</f>
        <v>6.114494800567627</v>
      </c>
      <c r="L235" s="7">
        <f>data!M235</f>
        <v>0.609302818775177</v>
      </c>
      <c r="M235" s="7">
        <f>data!N235</f>
        <v>-9.1426968574523926E-2</v>
      </c>
      <c r="N235" s="32">
        <f>data!O235</f>
        <v>1.1654636859893801</v>
      </c>
      <c r="O235" s="31">
        <f>data!P235</f>
        <v>4.406285285949707</v>
      </c>
      <c r="P235" s="7">
        <f>data!Q235</f>
        <v>1.4011937379837041</v>
      </c>
      <c r="Q235" s="7">
        <f>data!R235</f>
        <v>-0.55790495872497559</v>
      </c>
      <c r="R235" s="32">
        <f>data!S235</f>
        <v>0.84510785341262817</v>
      </c>
      <c r="S235" s="7">
        <f t="shared" si="6"/>
        <v>1.0571759620638241</v>
      </c>
      <c r="T235" s="52">
        <f>data!F235</f>
        <v>0</v>
      </c>
      <c r="U235" s="34">
        <f>data!G235</f>
        <v>5</v>
      </c>
      <c r="V235" s="10" t="str">
        <f>VLOOKUP(A235,fantacalcio!A:N,4, FALSE)</f>
        <v>Por</v>
      </c>
      <c r="W235" s="7">
        <f t="shared" si="7"/>
        <v>1.796258155438458</v>
      </c>
    </row>
    <row r="236" spans="1:23" x14ac:dyDescent="0.25">
      <c r="A236" s="33" t="str">
        <f>data!A236</f>
        <v>Romagnoli</v>
      </c>
      <c r="B236" s="34" t="str">
        <f>data!B236</f>
        <v>D</v>
      </c>
      <c r="C236" s="10" t="str">
        <f>data!C236</f>
        <v>Lazio</v>
      </c>
      <c r="D236" s="10" t="str">
        <f>data!D236</f>
        <v>Sassuolo</v>
      </c>
      <c r="E236" s="10">
        <f>data!E236</f>
        <v>0</v>
      </c>
      <c r="F236" s="31">
        <f>data!H236</f>
        <v>6.0062649378115953</v>
      </c>
      <c r="G236" s="32">
        <f>data!I236</f>
        <v>0.44837212562561041</v>
      </c>
      <c r="H236" s="31">
        <f>data!J236</f>
        <v>6.0740290913385619</v>
      </c>
      <c r="I236" s="32">
        <f>data!K236</f>
        <v>0.59436368942260742</v>
      </c>
      <c r="J236" s="7" t="str">
        <f>IF(data!T236 &gt; 0,data!T236,"")</f>
        <v/>
      </c>
      <c r="K236" s="31">
        <f>data!L236</f>
        <v>6.0742883682250977</v>
      </c>
      <c r="L236" s="7">
        <f>data!M236</f>
        <v>0.54028904438018799</v>
      </c>
      <c r="M236" s="7">
        <f>data!N236</f>
        <v>-9.2622287571430206E-2</v>
      </c>
      <c r="N236" s="32">
        <f>data!O236</f>
        <v>0.92752718925476074</v>
      </c>
      <c r="O236" s="31">
        <f>data!P236</f>
        <v>5.9062886238098136</v>
      </c>
      <c r="P236" s="7">
        <f>data!Q236</f>
        <v>0.95478194952011108</v>
      </c>
      <c r="Q236" s="7">
        <f>data!R236</f>
        <v>0.13014161586761469</v>
      </c>
      <c r="R236" s="32">
        <f>data!S236</f>
        <v>1.2998731136322019</v>
      </c>
      <c r="S236" s="7">
        <f t="shared" si="6"/>
        <v>7.2627564701837768</v>
      </c>
      <c r="T236" s="52">
        <f>data!F236</f>
        <v>1</v>
      </c>
      <c r="U236" s="34">
        <f>data!G236</f>
        <v>90</v>
      </c>
      <c r="V236" s="10" t="str">
        <f>VLOOKUP(A236,fantacalcio!A:N,4, FALSE)</f>
        <v>Dc</v>
      </c>
      <c r="W236" s="7">
        <f t="shared" si="7"/>
        <v>6.0740290913385619</v>
      </c>
    </row>
    <row r="237" spans="1:23" x14ac:dyDescent="0.25">
      <c r="A237" s="33" t="str">
        <f>data!A237</f>
        <v>Lazzari</v>
      </c>
      <c r="B237" s="34" t="str">
        <f>data!B237</f>
        <v>D</v>
      </c>
      <c r="C237" s="10" t="str">
        <f>data!C237</f>
        <v>Lazio</v>
      </c>
      <c r="D237" s="10" t="str">
        <f>data!D237</f>
        <v>Sassuolo</v>
      </c>
      <c r="E237" s="10">
        <f>data!E237</f>
        <v>0</v>
      </c>
      <c r="F237" s="31">
        <f>data!H237</f>
        <v>5.9738245923119333</v>
      </c>
      <c r="G237" s="32">
        <f>data!I237</f>
        <v>0.37978005409240723</v>
      </c>
      <c r="H237" s="31">
        <f>data!J237</f>
        <v>6.0002018113309799</v>
      </c>
      <c r="I237" s="32">
        <f>data!K237</f>
        <v>0.46588850021362299</v>
      </c>
      <c r="J237" s="7" t="str">
        <f>IF(data!T237 &gt; 0,data!T237,"")</f>
        <v/>
      </c>
      <c r="K237" s="31">
        <f>data!L237</f>
        <v>6.0335788726806641</v>
      </c>
      <c r="L237" s="7">
        <f>data!M237</f>
        <v>0.46293210983276373</v>
      </c>
      <c r="M237" s="7">
        <f>data!N237</f>
        <v>-9.5139600336551666E-2</v>
      </c>
      <c r="N237" s="32">
        <f>data!O237</f>
        <v>0.99619889259338379</v>
      </c>
      <c r="O237" s="31">
        <f>data!P237</f>
        <v>5.8982853889465332</v>
      </c>
      <c r="P237" s="7">
        <f>data!Q237</f>
        <v>0.76005768775939941</v>
      </c>
      <c r="Q237" s="7">
        <f>data!R237</f>
        <v>9.9526524543762207E-2</v>
      </c>
      <c r="R237" s="32">
        <f>data!S237</f>
        <v>1.299863815307617</v>
      </c>
      <c r="S237" s="7">
        <f t="shared" si="6"/>
        <v>6.9319788117582259</v>
      </c>
      <c r="T237" s="52">
        <f>data!F237</f>
        <v>0</v>
      </c>
      <c r="U237" s="34">
        <f>data!G237</f>
        <v>35</v>
      </c>
      <c r="V237" s="10" t="str">
        <f>VLOOKUP(A237,fantacalcio!A:N,4, FALSE)</f>
        <v>Dd;E</v>
      </c>
      <c r="W237" s="7">
        <f t="shared" si="7"/>
        <v>5.6502018113309802</v>
      </c>
    </row>
    <row r="238" spans="1:23" x14ac:dyDescent="0.25">
      <c r="A238" s="33" t="str">
        <f>data!A238</f>
        <v>Casale</v>
      </c>
      <c r="B238" s="34" t="str">
        <f>data!B238</f>
        <v>D</v>
      </c>
      <c r="C238" s="10" t="str">
        <f>data!C238</f>
        <v>Lazio</v>
      </c>
      <c r="D238" s="10" t="str">
        <f>data!D238</f>
        <v>Sassuolo</v>
      </c>
      <c r="E238" s="10">
        <f>data!E238</f>
        <v>0</v>
      </c>
      <c r="F238" s="31">
        <f>data!H238</f>
        <v>5.8905196899861556</v>
      </c>
      <c r="G238" s="32">
        <f>data!I238</f>
        <v>0.43659543991088873</v>
      </c>
      <c r="H238" s="31">
        <f>data!J238</f>
        <v>5.8701563218193042</v>
      </c>
      <c r="I238" s="32">
        <f>data!K238</f>
        <v>0.54555559158325195</v>
      </c>
      <c r="J238" s="7" t="str">
        <f>IF(data!T238 &gt; 0,data!T238,"")</f>
        <v/>
      </c>
      <c r="K238" s="31">
        <f>data!L238</f>
        <v>5.9992938041687012</v>
      </c>
      <c r="L238" s="7">
        <f>data!M238</f>
        <v>0.53508257865905762</v>
      </c>
      <c r="M238" s="7">
        <f>data!N238</f>
        <v>-0.1493496298789978</v>
      </c>
      <c r="N238" s="32">
        <f>data!O238</f>
        <v>0.95253372192382813</v>
      </c>
      <c r="O238" s="31">
        <f>data!P238</f>
        <v>5.8445110321044922</v>
      </c>
      <c r="P238" s="7">
        <f>data!Q238</f>
        <v>0.920268714427948</v>
      </c>
      <c r="Q238" s="7">
        <f>data!R238</f>
        <v>2.0738482475280762E-2</v>
      </c>
      <c r="R238" s="32">
        <f>data!S238</f>
        <v>1.299853563308716</v>
      </c>
      <c r="S238" s="7">
        <f t="shared" si="6"/>
        <v>6.9612675049858082</v>
      </c>
      <c r="T238" s="52">
        <f>data!F238</f>
        <v>1</v>
      </c>
      <c r="U238" s="34">
        <f>data!G238</f>
        <v>80</v>
      </c>
      <c r="V238" s="10" t="str">
        <f>VLOOKUP(A238,fantacalcio!A:N,4, FALSE)</f>
        <v>Dc</v>
      </c>
      <c r="W238" s="7">
        <f t="shared" si="7"/>
        <v>5.8701563218193042</v>
      </c>
    </row>
    <row r="239" spans="1:23" x14ac:dyDescent="0.25">
      <c r="A239" s="33" t="str">
        <f>data!A239</f>
        <v>Gila</v>
      </c>
      <c r="B239" s="34" t="str">
        <f>data!B239</f>
        <v>D</v>
      </c>
      <c r="C239" s="10" t="str">
        <f>data!C239</f>
        <v>Lazio</v>
      </c>
      <c r="D239" s="10" t="str">
        <f>data!D239</f>
        <v>Sassuolo</v>
      </c>
      <c r="E239" s="10">
        <f>data!E239</f>
        <v>0</v>
      </c>
      <c r="F239" s="31">
        <f>data!H239</f>
        <v>5.8856554359700732</v>
      </c>
      <c r="G239" s="32">
        <f>data!I239</f>
        <v>0.42823123931884771</v>
      </c>
      <c r="H239" s="31">
        <f>data!J239</f>
        <v>5.8529149962029727</v>
      </c>
      <c r="I239" s="32">
        <f>data!K239</f>
        <v>0.52784872055053711</v>
      </c>
      <c r="J239" s="7" t="str">
        <f>IF(data!T239 &gt; 0,data!T239,"")</f>
        <v/>
      </c>
      <c r="K239" s="31">
        <f>data!L239</f>
        <v>5.966763973236084</v>
      </c>
      <c r="L239" s="7">
        <f>data!M239</f>
        <v>0.52106904983520508</v>
      </c>
      <c r="M239" s="7">
        <f>data!N239</f>
        <v>-0.11452725529670719</v>
      </c>
      <c r="N239" s="32">
        <f>data!O239</f>
        <v>0.95547771453857422</v>
      </c>
      <c r="O239" s="31">
        <f>data!P239</f>
        <v>5.7798371315002441</v>
      </c>
      <c r="P239" s="7">
        <f>data!Q239</f>
        <v>0.87596589326858521</v>
      </c>
      <c r="Q239" s="7">
        <f>data!R239</f>
        <v>6.2026798725128167E-2</v>
      </c>
      <c r="R239" s="32">
        <f>data!S239</f>
        <v>1.299853563308716</v>
      </c>
      <c r="S239" s="7">
        <f t="shared" si="6"/>
        <v>6.9086124373040469</v>
      </c>
      <c r="T239" s="52">
        <f>data!F239</f>
        <v>0</v>
      </c>
      <c r="U239" s="34">
        <f>data!G239</f>
        <v>20</v>
      </c>
      <c r="V239" s="10" t="str">
        <f>VLOOKUP(A239,fantacalcio!A:N,4, FALSE)</f>
        <v>Dc</v>
      </c>
      <c r="W239" s="7">
        <f t="shared" si="7"/>
        <v>5.3529149962029727</v>
      </c>
    </row>
    <row r="240" spans="1:23" x14ac:dyDescent="0.25">
      <c r="A240" s="33" t="str">
        <f>data!A240</f>
        <v>Patric</v>
      </c>
      <c r="B240" s="34" t="str">
        <f>data!B240</f>
        <v>D</v>
      </c>
      <c r="C240" s="10" t="str">
        <f>data!C240</f>
        <v>Lazio</v>
      </c>
      <c r="D240" s="10" t="str">
        <f>data!D240</f>
        <v>Sassuolo</v>
      </c>
      <c r="E240" s="10">
        <f>data!E240</f>
        <v>0</v>
      </c>
      <c r="F240" s="31">
        <f>data!H240</f>
        <v>5.8983853760442022</v>
      </c>
      <c r="G240" s="32">
        <f>data!I240</f>
        <v>0.36700320243835449</v>
      </c>
      <c r="H240" s="31">
        <f>data!J240</f>
        <v>5.8525552652312056</v>
      </c>
      <c r="I240" s="32">
        <f>data!K240</f>
        <v>0.40883612632751459</v>
      </c>
      <c r="J240" s="7" t="str">
        <f>IF(data!T240 &gt; 0,data!T240,"")</f>
        <v/>
      </c>
      <c r="K240" s="31">
        <f>data!L240</f>
        <v>5.9909849166870117</v>
      </c>
      <c r="L240" s="7">
        <f>data!M240</f>
        <v>0.45491936802864069</v>
      </c>
      <c r="M240" s="7">
        <f>data!N240</f>
        <v>-0.14976128935813901</v>
      </c>
      <c r="N240" s="32">
        <f>data!O240</f>
        <v>1.0133955478668211</v>
      </c>
      <c r="O240" s="31">
        <f>data!P240</f>
        <v>5.9174885749816886</v>
      </c>
      <c r="P240" s="7">
        <f>data!Q240</f>
        <v>0.70786994695663452</v>
      </c>
      <c r="Q240" s="7">
        <f>data!R240</f>
        <v>-6.8186342716217041E-2</v>
      </c>
      <c r="R240" s="32">
        <f>data!S240</f>
        <v>1.299834728240967</v>
      </c>
      <c r="S240" s="7">
        <f t="shared" si="6"/>
        <v>6.6702275178862349</v>
      </c>
      <c r="T240" s="52">
        <f>data!F240</f>
        <v>0</v>
      </c>
      <c r="U240" s="34">
        <f>data!G240</f>
        <v>35</v>
      </c>
      <c r="V240" s="10" t="str">
        <f>VLOOKUP(A240,fantacalcio!A:N,4, FALSE)</f>
        <v>Dd;Dc</v>
      </c>
      <c r="W240" s="7">
        <f t="shared" si="7"/>
        <v>5.502555265231206</v>
      </c>
    </row>
    <row r="241" spans="1:23" x14ac:dyDescent="0.25">
      <c r="A241" s="33" t="str">
        <f>data!A241</f>
        <v>Hysaj</v>
      </c>
      <c r="B241" s="34" t="str">
        <f>data!B241</f>
        <v>D</v>
      </c>
      <c r="C241" s="10" t="str">
        <f>data!C241</f>
        <v>Lazio</v>
      </c>
      <c r="D241" s="10" t="str">
        <f>data!D241</f>
        <v>Sassuolo</v>
      </c>
      <c r="E241" s="10">
        <f>data!E241</f>
        <v>0</v>
      </c>
      <c r="F241" s="31">
        <f>data!H241</f>
        <v>5.8371140264148824</v>
      </c>
      <c r="G241" s="32">
        <f>data!I241</f>
        <v>0.3917546272277832</v>
      </c>
      <c r="H241" s="31">
        <f>data!J241</f>
        <v>5.7930273040682998</v>
      </c>
      <c r="I241" s="32">
        <f>data!K241</f>
        <v>0.47812199592590332</v>
      </c>
      <c r="J241" s="7" t="str">
        <f>IF(data!T241 &gt; 0,data!T241,"")</f>
        <v/>
      </c>
      <c r="K241" s="31">
        <f>data!L241</f>
        <v>5.8830709457397461</v>
      </c>
      <c r="L241" s="7">
        <f>data!M241</f>
        <v>0.47404175996780401</v>
      </c>
      <c r="M241" s="7">
        <f>data!N241</f>
        <v>-7.1494869887828827E-2</v>
      </c>
      <c r="N241" s="32">
        <f>data!O241</f>
        <v>0.99210864305496216</v>
      </c>
      <c r="O241" s="31">
        <f>data!P241</f>
        <v>5.6882801055908203</v>
      </c>
      <c r="P241" s="7">
        <f>data!Q241</f>
        <v>0.77995580434799194</v>
      </c>
      <c r="Q241" s="7">
        <f>data!R241</f>
        <v>9.9680423736572266E-2</v>
      </c>
      <c r="R241" s="32">
        <f>data!S241</f>
        <v>1.299852848052979</v>
      </c>
      <c r="S241" s="7">
        <f t="shared" si="6"/>
        <v>6.7492712959201064</v>
      </c>
      <c r="T241" s="52">
        <f>data!F241</f>
        <v>1</v>
      </c>
      <c r="U241" s="34">
        <f>data!G241</f>
        <v>80</v>
      </c>
      <c r="V241" s="10" t="str">
        <f>VLOOKUP(A241,fantacalcio!A:N,4, FALSE)</f>
        <v>Dd;Ds;E</v>
      </c>
      <c r="W241" s="7">
        <f t="shared" si="7"/>
        <v>5.7930273040682998</v>
      </c>
    </row>
    <row r="242" spans="1:23" x14ac:dyDescent="0.25">
      <c r="A242" s="33" t="str">
        <f>data!A242</f>
        <v>Marusic</v>
      </c>
      <c r="B242" s="34" t="str">
        <f>data!B242</f>
        <v>D</v>
      </c>
      <c r="C242" s="10" t="str">
        <f>data!C242</f>
        <v>Lazio</v>
      </c>
      <c r="D242" s="10" t="str">
        <f>data!D242</f>
        <v>Sassuolo</v>
      </c>
      <c r="E242" s="10">
        <f>data!E242</f>
        <v>0</v>
      </c>
      <c r="F242" s="31">
        <f>data!H242</f>
        <v>5.7443238486832309</v>
      </c>
      <c r="G242" s="32">
        <f>data!I242</f>
        <v>0.46657752990722662</v>
      </c>
      <c r="H242" s="31">
        <f>data!J242</f>
        <v>5.7032398184396627</v>
      </c>
      <c r="I242" s="32">
        <f>data!K242</f>
        <v>0.56007027626037598</v>
      </c>
      <c r="J242" s="7" t="str">
        <f>IF(data!T242 &gt; 0,data!T242,"")</f>
        <v/>
      </c>
      <c r="K242" s="31">
        <f>data!L242</f>
        <v>5.7608442306518546</v>
      </c>
      <c r="L242" s="7">
        <f>data!M242</f>
        <v>0.55101281404495239</v>
      </c>
      <c r="M242" s="7">
        <f>data!N242</f>
        <v>-2.207579463720322E-2</v>
      </c>
      <c r="N242" s="32">
        <f>data!O242</f>
        <v>0.91819083690643311</v>
      </c>
      <c r="O242" s="31">
        <f>data!P242</f>
        <v>5.5285468101501456</v>
      </c>
      <c r="P242" s="7">
        <f>data!Q242</f>
        <v>0.89263159036636353</v>
      </c>
      <c r="Q242" s="7">
        <f>data!R242</f>
        <v>0.14480835199356079</v>
      </c>
      <c r="R242" s="32">
        <f>data!S242</f>
        <v>1.2998642921447749</v>
      </c>
      <c r="S242" s="7">
        <f t="shared" si="6"/>
        <v>6.8233803709604146</v>
      </c>
      <c r="T242" s="52">
        <f>data!F242</f>
        <v>1</v>
      </c>
      <c r="U242" s="34">
        <f>data!G242</f>
        <v>90</v>
      </c>
      <c r="V242" s="10" t="str">
        <f>VLOOKUP(A242,fantacalcio!A:N,4, FALSE)</f>
        <v>Dd;Ds;E</v>
      </c>
      <c r="W242" s="7">
        <f t="shared" si="7"/>
        <v>5.7032398184396627</v>
      </c>
    </row>
    <row r="243" spans="1:23" x14ac:dyDescent="0.25">
      <c r="A243" s="33" t="str">
        <f>data!A243</f>
        <v>Pellegrini Lu.</v>
      </c>
      <c r="B243" s="34" t="str">
        <f>data!B243</f>
        <v>D</v>
      </c>
      <c r="C243" s="10" t="str">
        <f>data!C243</f>
        <v>Lazio</v>
      </c>
      <c r="D243" s="10" t="str">
        <f>data!D243</f>
        <v>Sassuolo</v>
      </c>
      <c r="E243" s="10">
        <f>data!E243</f>
        <v>0</v>
      </c>
      <c r="F243" s="31">
        <f>data!H243</f>
        <v>5.700202995648481</v>
      </c>
      <c r="G243" s="32">
        <f>data!I243</f>
        <v>0.37743234634399409</v>
      </c>
      <c r="H243" s="31">
        <f>data!J243</f>
        <v>5.5898477738260963</v>
      </c>
      <c r="I243" s="32">
        <f>data!K243</f>
        <v>0.40425539016723627</v>
      </c>
      <c r="J243" s="7" t="str">
        <f>IF(data!T243 &gt; 0,data!T243,"")</f>
        <v/>
      </c>
      <c r="K243" s="31">
        <f>data!L243</f>
        <v>5.7260513305664063</v>
      </c>
      <c r="L243" s="7">
        <f>data!M243</f>
        <v>0.45308423042297358</v>
      </c>
      <c r="M243" s="7">
        <f>data!N243</f>
        <v>-4.2104810476303101E-2</v>
      </c>
      <c r="N243" s="32">
        <f>data!O243</f>
        <v>0.99966323375701904</v>
      </c>
      <c r="O243" s="31">
        <f>data!P243</f>
        <v>5.5622878074645996</v>
      </c>
      <c r="P243" s="7">
        <f>data!Q243</f>
        <v>0.6795276403427124</v>
      </c>
      <c r="Q243" s="7">
        <f>data!R243</f>
        <v>3.0179455876350399E-2</v>
      </c>
      <c r="R243" s="32">
        <f>data!S243</f>
        <v>1.299843549728394</v>
      </c>
      <c r="S243" s="7">
        <f t="shared" si="6"/>
        <v>6.398358554160569</v>
      </c>
      <c r="T243" s="52">
        <f>data!F243</f>
        <v>0</v>
      </c>
      <c r="U243" s="34">
        <f>data!G243</f>
        <v>40</v>
      </c>
      <c r="V243" s="10" t="str">
        <f>VLOOKUP(A243,fantacalcio!A:N,4, FALSE)</f>
        <v>Ds;E</v>
      </c>
      <c r="W243" s="7">
        <f t="shared" si="7"/>
        <v>5.2898477738260965</v>
      </c>
    </row>
    <row r="244" spans="1:23" x14ac:dyDescent="0.25">
      <c r="A244" s="33" t="str">
        <f>data!A244</f>
        <v>Luis Alberto</v>
      </c>
      <c r="B244" s="34" t="str">
        <f>data!B244</f>
        <v>C</v>
      </c>
      <c r="C244" s="10" t="str">
        <f>data!C244</f>
        <v>Lazio</v>
      </c>
      <c r="D244" s="10" t="str">
        <f>data!D244</f>
        <v>Sassuolo</v>
      </c>
      <c r="E244" s="10">
        <f>data!E244</f>
        <v>0</v>
      </c>
      <c r="F244" s="31">
        <f>data!H244</f>
        <v>6.346542851328242</v>
      </c>
      <c r="G244" s="32">
        <f>data!I244</f>
        <v>0.60037875175476074</v>
      </c>
      <c r="H244" s="31">
        <f>data!J244</f>
        <v>7.2117411846839401</v>
      </c>
      <c r="I244" s="32">
        <f>data!K244</f>
        <v>1.4103295803070071</v>
      </c>
      <c r="J244" s="7" t="str">
        <f>IF(data!T244 &gt; 0,data!T244,"")</f>
        <v/>
      </c>
      <c r="K244" s="31">
        <f>data!L244</f>
        <v>6.2156267166137704</v>
      </c>
      <c r="L244" s="7">
        <f>data!M244</f>
        <v>0.66882860660552979</v>
      </c>
      <c r="M244" s="7">
        <f>data!N244</f>
        <v>0.14307525753974909</v>
      </c>
      <c r="N244" s="32">
        <f>data!O244</f>
        <v>0.74899792671203613</v>
      </c>
      <c r="O244" s="31">
        <f>data!P244</f>
        <v>5.7283601760864258</v>
      </c>
      <c r="P244" s="7">
        <f>data!Q244</f>
        <v>1.4359724521636961</v>
      </c>
      <c r="Q244" s="7">
        <f>data!R244</f>
        <v>0.67773926258087158</v>
      </c>
      <c r="R244" s="32">
        <f>data!S244</f>
        <v>1.299935102462769</v>
      </c>
      <c r="S244" s="7">
        <f t="shared" si="6"/>
        <v>10.032400345297955</v>
      </c>
      <c r="T244" s="52">
        <f>data!F244</f>
        <v>1</v>
      </c>
      <c r="U244" s="34">
        <f>data!G244</f>
        <v>90</v>
      </c>
      <c r="V244" s="10" t="str">
        <f>VLOOKUP(A244,fantacalcio!A:N,4, FALSE)</f>
        <v>C;T</v>
      </c>
      <c r="W244" s="7">
        <f t="shared" si="7"/>
        <v>7.2117411846839401</v>
      </c>
    </row>
    <row r="245" spans="1:23" x14ac:dyDescent="0.25">
      <c r="A245" s="33" t="str">
        <f>data!A245</f>
        <v>Zaccagni</v>
      </c>
      <c r="B245" s="34" t="str">
        <f>data!B245</f>
        <v>C</v>
      </c>
      <c r="C245" s="10" t="str">
        <f>data!C245</f>
        <v>Lazio</v>
      </c>
      <c r="D245" s="10" t="str">
        <f>data!D245</f>
        <v>Sassuolo</v>
      </c>
      <c r="E245" s="10">
        <f>data!E245</f>
        <v>0</v>
      </c>
      <c r="F245" s="31">
        <f>data!H245</f>
        <v>6.297014812343475</v>
      </c>
      <c r="G245" s="32">
        <f>data!I245</f>
        <v>0.59280800819396973</v>
      </c>
      <c r="H245" s="31">
        <f>data!J245</f>
        <v>7.054791751897441</v>
      </c>
      <c r="I245" s="32">
        <f>data!K245</f>
        <v>1.325553178787231</v>
      </c>
      <c r="J245" s="7" t="str">
        <f>IF(data!T245 &gt; 0,data!T245,"")</f>
        <v/>
      </c>
      <c r="K245" s="31">
        <f>data!L245</f>
        <v>6.164696216583252</v>
      </c>
      <c r="L245" s="7">
        <f>data!M245</f>
        <v>0.65972024202346802</v>
      </c>
      <c r="M245" s="7">
        <f>data!N245</f>
        <v>0.14661785960197449</v>
      </c>
      <c r="N245" s="32">
        <f>data!O245</f>
        <v>0.75605040788650513</v>
      </c>
      <c r="O245" s="31">
        <f>data!P245</f>
        <v>5.7011141777038574</v>
      </c>
      <c r="P245" s="7">
        <f>data!Q245</f>
        <v>1.401472210884094</v>
      </c>
      <c r="Q245" s="7">
        <f>data!R245</f>
        <v>0.64182627201080322</v>
      </c>
      <c r="R245" s="32">
        <f>data!S245</f>
        <v>1.2999322414398189</v>
      </c>
      <c r="S245" s="7">
        <f t="shared" si="6"/>
        <v>9.705898109471903</v>
      </c>
      <c r="T245" s="52">
        <f>data!F245</f>
        <v>1</v>
      </c>
      <c r="U245" s="34">
        <f>data!G245</f>
        <v>70</v>
      </c>
      <c r="V245" s="10" t="str">
        <f>VLOOKUP(A245,fantacalcio!A:N,4, FALSE)</f>
        <v>W;A</v>
      </c>
      <c r="W245" s="7">
        <f t="shared" si="7"/>
        <v>7.0547917518974401</v>
      </c>
    </row>
    <row r="246" spans="1:23" x14ac:dyDescent="0.25">
      <c r="A246" s="33" t="str">
        <f>data!A246</f>
        <v>Felipe Anderson</v>
      </c>
      <c r="B246" s="34" t="str">
        <f>data!B246</f>
        <v>C</v>
      </c>
      <c r="C246" s="10" t="str">
        <f>data!C246</f>
        <v>Lazio</v>
      </c>
      <c r="D246" s="10" t="str">
        <f>data!D246</f>
        <v>Sassuolo</v>
      </c>
      <c r="E246" s="10">
        <f>data!E246</f>
        <v>0</v>
      </c>
      <c r="F246" s="31">
        <f>data!H246</f>
        <v>6.0899306866952809</v>
      </c>
      <c r="G246" s="32">
        <f>data!I246</f>
        <v>0.59380793571472168</v>
      </c>
      <c r="H246" s="31">
        <f>data!J246</f>
        <v>6.7137300774293092</v>
      </c>
      <c r="I246" s="32">
        <f>data!K246</f>
        <v>1.154012203216553</v>
      </c>
      <c r="J246" s="7" t="str">
        <f>IF(data!T246 &gt; 0,data!T246,"")</f>
        <v/>
      </c>
      <c r="K246" s="31">
        <f>data!L246</f>
        <v>5.7648434638977051</v>
      </c>
      <c r="L246" s="7">
        <f>data!M246</f>
        <v>0.60956764221191406</v>
      </c>
      <c r="M246" s="7">
        <f>data!N246</f>
        <v>0.38520252704620361</v>
      </c>
      <c r="N246" s="32">
        <f>data!O246</f>
        <v>0.74771994352340698</v>
      </c>
      <c r="O246" s="31">
        <f>data!P246</f>
        <v>5.5073084831237793</v>
      </c>
      <c r="P246" s="7">
        <f>data!Q246</f>
        <v>1.184628367424011</v>
      </c>
      <c r="Q246" s="7">
        <f>data!R246</f>
        <v>0.67001664638519287</v>
      </c>
      <c r="R246" s="32">
        <f>data!S246</f>
        <v>1.299931526184082</v>
      </c>
      <c r="S246" s="7">
        <f t="shared" si="6"/>
        <v>9.0217544838624146</v>
      </c>
      <c r="T246" s="52">
        <f>data!F246</f>
        <v>1</v>
      </c>
      <c r="U246" s="34">
        <f>data!G246</f>
        <v>90</v>
      </c>
      <c r="V246" s="10" t="str">
        <f>VLOOKUP(A246,fantacalcio!A:N,4, FALSE)</f>
        <v>W;A</v>
      </c>
      <c r="W246" s="7">
        <f t="shared" si="7"/>
        <v>6.7137300774293092</v>
      </c>
    </row>
    <row r="247" spans="1:23" x14ac:dyDescent="0.25">
      <c r="A247" s="33" t="str">
        <f>data!A247</f>
        <v>Kamada</v>
      </c>
      <c r="B247" s="34" t="str">
        <f>data!B247</f>
        <v>C</v>
      </c>
      <c r="C247" s="10" t="str">
        <f>data!C247</f>
        <v>Lazio</v>
      </c>
      <c r="D247" s="10" t="str">
        <f>data!D247</f>
        <v>Sassuolo</v>
      </c>
      <c r="E247" s="10">
        <f>data!E247</f>
        <v>0</v>
      </c>
      <c r="F247" s="31">
        <f>data!H247</f>
        <v>6.0391988630057094</v>
      </c>
      <c r="G247" s="32">
        <f>data!I247</f>
        <v>0.54547476768493652</v>
      </c>
      <c r="H247" s="31">
        <f>data!J247</f>
        <v>6.5537068323658438</v>
      </c>
      <c r="I247" s="32">
        <f>data!K247</f>
        <v>0.99345707893371582</v>
      </c>
      <c r="J247" s="7" t="str">
        <f>IF(data!T247 &gt; 0,data!T247,"")</f>
        <v/>
      </c>
      <c r="K247" s="31">
        <f>data!L247</f>
        <v>5.7557210922241211</v>
      </c>
      <c r="L247" s="7">
        <f>data!M247</f>
        <v>0.55995362997055054</v>
      </c>
      <c r="M247" s="7">
        <f>data!N247</f>
        <v>0.36611700057983398</v>
      </c>
      <c r="N247" s="32">
        <f>data!O247</f>
        <v>0.78781783580780029</v>
      </c>
      <c r="O247" s="31">
        <f>data!P247</f>
        <v>5.5321097373962402</v>
      </c>
      <c r="P247" s="7">
        <f>data!Q247</f>
        <v>1.041528463363647</v>
      </c>
      <c r="Q247" s="7">
        <f>data!R247</f>
        <v>0.64993607997894287</v>
      </c>
      <c r="R247" s="32">
        <f>data!S247</f>
        <v>1.2999281883239751</v>
      </c>
      <c r="S247" s="7">
        <f t="shared" si="6"/>
        <v>8.5406209902332755</v>
      </c>
      <c r="T247" s="52">
        <f>data!F247</f>
        <v>0.4</v>
      </c>
      <c r="U247" s="34">
        <f>data!G247</f>
        <v>60</v>
      </c>
      <c r="V247" s="10" t="str">
        <f>VLOOKUP(A247,fantacalcio!A:N,4, FALSE)</f>
        <v>C;T</v>
      </c>
      <c r="W247" s="7">
        <f t="shared" si="7"/>
        <v>6.4537068323658442</v>
      </c>
    </row>
    <row r="248" spans="1:23" x14ac:dyDescent="0.25">
      <c r="A248" s="33" t="str">
        <f>data!A248</f>
        <v>Vecino</v>
      </c>
      <c r="B248" s="34" t="str">
        <f>data!B248</f>
        <v>C</v>
      </c>
      <c r="C248" s="10" t="str">
        <f>data!C248</f>
        <v>Lazio</v>
      </c>
      <c r="D248" s="10" t="str">
        <f>data!D248</f>
        <v>Sassuolo</v>
      </c>
      <c r="E248" s="10">
        <f>data!E248</f>
        <v>0</v>
      </c>
      <c r="F248" s="31">
        <f>data!H248</f>
        <v>5.9353775230975643</v>
      </c>
      <c r="G248" s="32">
        <f>data!I248</f>
        <v>0.4748384952545166</v>
      </c>
      <c r="H248" s="31">
        <f>data!J248</f>
        <v>6.1751935579547688</v>
      </c>
      <c r="I248" s="32">
        <f>data!K248</f>
        <v>0.71405458450317383</v>
      </c>
      <c r="J248" s="7" t="str">
        <f>IF(data!T248 &gt; 0,data!T248,"")</f>
        <v/>
      </c>
      <c r="K248" s="31">
        <f>data!L248</f>
        <v>5.7933683395385742</v>
      </c>
      <c r="L248" s="7">
        <f>data!M248</f>
        <v>0.51699304580688477</v>
      </c>
      <c r="M248" s="7">
        <f>data!N248</f>
        <v>0.2009590566158295</v>
      </c>
      <c r="N248" s="32">
        <f>data!O248</f>
        <v>0.87821739912033081</v>
      </c>
      <c r="O248" s="31">
        <f>data!P248</f>
        <v>5.5985383987426758</v>
      </c>
      <c r="P248" s="7">
        <f>data!Q248</f>
        <v>0.91413944959640503</v>
      </c>
      <c r="Q248" s="7">
        <f>data!R248</f>
        <v>0.44439113140106201</v>
      </c>
      <c r="R248" s="32">
        <f>data!S248</f>
        <v>1.299903035163879</v>
      </c>
      <c r="S248" s="7">
        <f t="shared" si="6"/>
        <v>7.6033027269611164</v>
      </c>
      <c r="T248" s="52">
        <f>data!F248</f>
        <v>0</v>
      </c>
      <c r="U248" s="34">
        <f>data!G248</f>
        <v>60</v>
      </c>
      <c r="V248" s="10" t="str">
        <f>VLOOKUP(A248,fantacalcio!A:N,4, FALSE)</f>
        <v>M;C</v>
      </c>
      <c r="W248" s="7">
        <f t="shared" si="7"/>
        <v>6.0751935579547691</v>
      </c>
    </row>
    <row r="249" spans="1:23" x14ac:dyDescent="0.25">
      <c r="A249" s="33" t="str">
        <f>data!A249</f>
        <v>Rovella</v>
      </c>
      <c r="B249" s="34" t="str">
        <f>data!B249</f>
        <v>C</v>
      </c>
      <c r="C249" s="10" t="str">
        <f>data!C249</f>
        <v>Lazio</v>
      </c>
      <c r="D249" s="10" t="str">
        <f>data!D249</f>
        <v>Sassuolo</v>
      </c>
      <c r="E249" s="10">
        <f>data!E249</f>
        <v>0</v>
      </c>
      <c r="F249" s="31">
        <f>data!H249</f>
        <v>6.0154310981656591</v>
      </c>
      <c r="G249" s="32">
        <f>data!I249</f>
        <v>0.45415401458740229</v>
      </c>
      <c r="H249" s="31">
        <f>data!J249</f>
        <v>6.1301749569382542</v>
      </c>
      <c r="I249" s="32">
        <f>data!K249</f>
        <v>0.61818718910217285</v>
      </c>
      <c r="J249" s="7" t="str">
        <f>IF(data!T249 &gt; 0,data!T249,"")</f>
        <v/>
      </c>
      <c r="K249" s="31">
        <f>data!L249</f>
        <v>6.0645699501037598</v>
      </c>
      <c r="L249" s="7">
        <f>data!M249</f>
        <v>0.54333710670471191</v>
      </c>
      <c r="M249" s="7">
        <f>data!N249</f>
        <v>-6.6564127802848816E-2</v>
      </c>
      <c r="N249" s="32">
        <f>data!O249</f>
        <v>0.92324948310852051</v>
      </c>
      <c r="O249" s="31">
        <f>data!P249</f>
        <v>5.8642263412475586</v>
      </c>
      <c r="P249" s="7">
        <f>data!Q249</f>
        <v>0.95051306486129761</v>
      </c>
      <c r="Q249" s="7">
        <f>data!R249</f>
        <v>0.20579016208648679</v>
      </c>
      <c r="R249" s="32">
        <f>data!S249</f>
        <v>1.2998824119567871</v>
      </c>
      <c r="S249" s="7">
        <f t="shared" si="6"/>
        <v>7.3665493351425999</v>
      </c>
      <c r="T249" s="52">
        <f>data!F249</f>
        <v>0.6</v>
      </c>
      <c r="U249" s="34">
        <f>data!G249</f>
        <v>60</v>
      </c>
      <c r="V249" s="10" t="str">
        <f>VLOOKUP(A249,fantacalcio!A:N,4, FALSE)</f>
        <v>M;C</v>
      </c>
      <c r="W249" s="7">
        <f t="shared" si="7"/>
        <v>6.0301749569382546</v>
      </c>
    </row>
    <row r="250" spans="1:23" x14ac:dyDescent="0.25">
      <c r="A250" s="33" t="str">
        <f>data!A250</f>
        <v>Basic</v>
      </c>
      <c r="B250" s="34" t="str">
        <f>data!B250</f>
        <v>C</v>
      </c>
      <c r="C250" s="10" t="str">
        <f>data!C250</f>
        <v>Lazio</v>
      </c>
      <c r="D250" s="10" t="str">
        <f>data!D250</f>
        <v>Sassuolo</v>
      </c>
      <c r="E250" s="10">
        <f>data!E250</f>
        <v>0</v>
      </c>
      <c r="F250" s="31">
        <f>data!H250</f>
        <v>5.9205663202373886</v>
      </c>
      <c r="G250" s="32">
        <f>data!I250</f>
        <v>0.40141963958740229</v>
      </c>
      <c r="H250" s="31">
        <f>data!J250</f>
        <v>6.091479166336466</v>
      </c>
      <c r="I250" s="32">
        <f>data!K250</f>
        <v>0.5673527717590332</v>
      </c>
      <c r="J250" s="7" t="str">
        <f>IF(data!T250 &gt; 0,data!T250,"")</f>
        <v/>
      </c>
      <c r="K250" s="31">
        <f>data!L250</f>
        <v>5.8305678367614746</v>
      </c>
      <c r="L250" s="7">
        <f>data!M250</f>
        <v>0.44625881314277649</v>
      </c>
      <c r="M250" s="7">
        <f>data!N250</f>
        <v>0.14815413951873779</v>
      </c>
      <c r="N250" s="32">
        <f>data!O250</f>
        <v>0.94721353054046631</v>
      </c>
      <c r="O250" s="31">
        <f>data!P250</f>
        <v>5.6977963447570801</v>
      </c>
      <c r="P250" s="7">
        <f>data!Q250</f>
        <v>0.77867037057876587</v>
      </c>
      <c r="Q250" s="7">
        <f>data!R250</f>
        <v>0.36271989345550543</v>
      </c>
      <c r="R250" s="32">
        <f>data!S250</f>
        <v>1.299896121025085</v>
      </c>
      <c r="S250" s="7">
        <f t="shared" si="6"/>
        <v>7.2261847098545324</v>
      </c>
      <c r="T250" s="52">
        <f>data!F250</f>
        <v>0</v>
      </c>
      <c r="U250" s="34">
        <f>data!G250</f>
        <v>0</v>
      </c>
      <c r="V250" s="10" t="str">
        <f>VLOOKUP(A250,fantacalcio!A:N,4, FALSE)</f>
        <v>C</v>
      </c>
      <c r="W250" s="7">
        <f t="shared" si="7"/>
        <v>4.3914791663364658</v>
      </c>
    </row>
    <row r="251" spans="1:23" x14ac:dyDescent="0.25">
      <c r="A251" s="33" t="str">
        <f>data!A251</f>
        <v>Guendouzi</v>
      </c>
      <c r="B251" s="34" t="str">
        <f>data!B251</f>
        <v>C</v>
      </c>
      <c r="C251" s="10" t="str">
        <f>data!C251</f>
        <v>Lazio</v>
      </c>
      <c r="D251" s="10" t="str">
        <f>data!D251</f>
        <v>Sassuolo</v>
      </c>
      <c r="E251" s="10">
        <f>data!E251</f>
        <v>0</v>
      </c>
      <c r="F251" s="31">
        <f>data!H251</f>
        <v>5.926830777196594</v>
      </c>
      <c r="G251" s="32">
        <f>data!I251</f>
        <v>0.39636874198913569</v>
      </c>
      <c r="H251" s="31">
        <f>data!J251</f>
        <v>6.069537493798105</v>
      </c>
      <c r="I251" s="32">
        <f>data!K251</f>
        <v>0.54738116264343262</v>
      </c>
      <c r="J251" s="7" t="str">
        <f>IF(data!T251 &gt; 0,data!T251,"")</f>
        <v/>
      </c>
      <c r="K251" s="31">
        <f>data!L251</f>
        <v>5.8646440505981454</v>
      </c>
      <c r="L251" s="7">
        <f>data!M251</f>
        <v>0.44949221611022949</v>
      </c>
      <c r="M251" s="7">
        <f>data!N251</f>
        <v>0.1018417850136757</v>
      </c>
      <c r="N251" s="32">
        <f>data!O251</f>
        <v>0.95805621147155762</v>
      </c>
      <c r="O251" s="31">
        <f>data!P251</f>
        <v>5.7317419052124023</v>
      </c>
      <c r="P251" s="7">
        <f>data!Q251</f>
        <v>0.78107482194900513</v>
      </c>
      <c r="Q251" s="7">
        <f>data!R251</f>
        <v>0.31317263841629028</v>
      </c>
      <c r="R251" s="32">
        <f>data!S251</f>
        <v>1.299889087677002</v>
      </c>
      <c r="S251" s="7">
        <f t="shared" si="6"/>
        <v>7.1642998190849703</v>
      </c>
      <c r="T251" s="52">
        <f>data!F251</f>
        <v>0.6</v>
      </c>
      <c r="U251" s="34">
        <f>data!G251</f>
        <v>60</v>
      </c>
      <c r="V251" s="10" t="str">
        <f>VLOOKUP(A251,fantacalcio!A:N,4, FALSE)</f>
        <v>C;T</v>
      </c>
      <c r="W251" s="7">
        <f t="shared" si="7"/>
        <v>5.9695374937981054</v>
      </c>
    </row>
    <row r="252" spans="1:23" x14ac:dyDescent="0.25">
      <c r="A252" s="33" t="str">
        <f>data!A252</f>
        <v>Cataldi</v>
      </c>
      <c r="B252" s="34" t="str">
        <f>data!B252</f>
        <v>C</v>
      </c>
      <c r="C252" s="10" t="str">
        <f>data!C252</f>
        <v>Lazio</v>
      </c>
      <c r="D252" s="10" t="str">
        <f>data!D252</f>
        <v>Sassuolo</v>
      </c>
      <c r="E252" s="10">
        <f>data!E252</f>
        <v>0</v>
      </c>
      <c r="F252" s="31">
        <f>data!H252</f>
        <v>5.9687815114156608</v>
      </c>
      <c r="G252" s="32">
        <f>data!I252</f>
        <v>0.3867945671081543</v>
      </c>
      <c r="H252" s="31">
        <f>data!J252</f>
        <v>5.984756235337338</v>
      </c>
      <c r="I252" s="32">
        <f>data!K252</f>
        <v>0.46195769309997559</v>
      </c>
      <c r="J252" s="7" t="str">
        <f>IF(data!T252 &gt; 0,data!T252,"")</f>
        <v/>
      </c>
      <c r="K252" s="31">
        <f>data!L252</f>
        <v>6.0222454071044922</v>
      </c>
      <c r="L252" s="7">
        <f>data!M252</f>
        <v>0.46932026743888849</v>
      </c>
      <c r="M252" s="7">
        <f>data!N252</f>
        <v>-8.3970241248607635E-2</v>
      </c>
      <c r="N252" s="32">
        <f>data!O252</f>
        <v>0.9866718053817749</v>
      </c>
      <c r="O252" s="31">
        <f>data!P252</f>
        <v>5.9001030921936044</v>
      </c>
      <c r="P252" s="7">
        <f>data!Q252</f>
        <v>0.75960487127304077</v>
      </c>
      <c r="Q252" s="7">
        <f>data!R252</f>
        <v>8.2788407802581787E-2</v>
      </c>
      <c r="R252" s="32">
        <f>data!S252</f>
        <v>1.2998611927032471</v>
      </c>
      <c r="S252" s="7">
        <f t="shared" si="6"/>
        <v>6.9086716215372892</v>
      </c>
      <c r="T252" s="52">
        <f>data!F252</f>
        <v>0.4</v>
      </c>
      <c r="U252" s="34">
        <f>data!G252</f>
        <v>50</v>
      </c>
      <c r="V252" s="10" t="str">
        <f>VLOOKUP(A252,fantacalcio!A:N,4, FALSE)</f>
        <v>M;C</v>
      </c>
      <c r="W252" s="7">
        <f t="shared" si="7"/>
        <v>5.7847562353373378</v>
      </c>
    </row>
    <row r="253" spans="1:23" x14ac:dyDescent="0.25">
      <c r="A253" s="33" t="str">
        <f>data!A253</f>
        <v>Immobile</v>
      </c>
      <c r="B253" s="34" t="str">
        <f>data!B253</f>
        <v>A</v>
      </c>
      <c r="C253" s="10" t="str">
        <f>data!C253</f>
        <v>Lazio</v>
      </c>
      <c r="D253" s="10" t="str">
        <f>data!D253</f>
        <v>Sassuolo</v>
      </c>
      <c r="E253" s="10">
        <f>data!E253</f>
        <v>0</v>
      </c>
      <c r="F253" s="31">
        <f>data!H253</f>
        <v>6.1114651576265588</v>
      </c>
      <c r="G253" s="32">
        <f>data!I253</f>
        <v>0.67522644996643066</v>
      </c>
      <c r="H253" s="31">
        <f>data!J253</f>
        <v>6.9383948290199973</v>
      </c>
      <c r="I253" s="32">
        <f>data!K253</f>
        <v>1.3704459667205811</v>
      </c>
      <c r="J253" s="7" t="str">
        <f>IF(data!T253 &gt; 0,data!T253,"")</f>
        <v/>
      </c>
      <c r="K253" s="31">
        <f>data!L253</f>
        <v>5.6293420791625977</v>
      </c>
      <c r="L253" s="7">
        <f>data!M253</f>
        <v>0.6706966757774353</v>
      </c>
      <c r="M253" s="7">
        <f>data!N253</f>
        <v>0.51470118761062622</v>
      </c>
      <c r="N253" s="32">
        <f>data!O253</f>
        <v>0.68151688575744629</v>
      </c>
      <c r="O253" s="31">
        <f>data!P253</f>
        <v>5.4315905570983887</v>
      </c>
      <c r="P253" s="7">
        <f>data!Q253</f>
        <v>1.305072069168091</v>
      </c>
      <c r="Q253" s="7">
        <f>data!R253</f>
        <v>0.73988956212997437</v>
      </c>
      <c r="R253" s="32">
        <f>data!S253</f>
        <v>1.299937963485718</v>
      </c>
      <c r="S253" s="7">
        <f t="shared" si="6"/>
        <v>9.6792867624611603</v>
      </c>
      <c r="T253" s="52">
        <f>data!F253</f>
        <v>0.45</v>
      </c>
      <c r="U253" s="34">
        <f>data!G253</f>
        <v>50</v>
      </c>
      <c r="V253" s="10" t="str">
        <f>VLOOKUP(A253,fantacalcio!A:N,4, FALSE)</f>
        <v>Pc</v>
      </c>
      <c r="W253" s="7">
        <f t="shared" si="7"/>
        <v>6.7383948290199971</v>
      </c>
    </row>
    <row r="254" spans="1:23" x14ac:dyDescent="0.25">
      <c r="A254" s="33" t="str">
        <f>data!A254</f>
        <v>Pedro</v>
      </c>
      <c r="B254" s="34" t="str">
        <f>data!B254</f>
        <v>A</v>
      </c>
      <c r="C254" s="10" t="str">
        <f>data!C254</f>
        <v>Lazio</v>
      </c>
      <c r="D254" s="10" t="str">
        <f>data!D254</f>
        <v>Sassuolo</v>
      </c>
      <c r="E254" s="10">
        <f>data!E254</f>
        <v>0</v>
      </c>
      <c r="F254" s="31">
        <f>data!H254</f>
        <v>5.9007533120635109</v>
      </c>
      <c r="G254" s="32">
        <f>data!I254</f>
        <v>0.4609217643737793</v>
      </c>
      <c r="H254" s="31">
        <f>data!J254</f>
        <v>6.2116358468041453</v>
      </c>
      <c r="I254" s="32">
        <f>data!K254</f>
        <v>0.71631002426147461</v>
      </c>
      <c r="J254" s="7" t="str">
        <f>IF(data!T254 &gt; 0,data!T254,"")</f>
        <v/>
      </c>
      <c r="K254" s="31">
        <f>data!L254</f>
        <v>5.6821308135986328</v>
      </c>
      <c r="L254" s="7">
        <f>data!M254</f>
        <v>0.47235012054443359</v>
      </c>
      <c r="M254" s="7">
        <f>data!N254</f>
        <v>0.33550083637237549</v>
      </c>
      <c r="N254" s="32">
        <f>data!O254</f>
        <v>0.87551307678222656</v>
      </c>
      <c r="O254" s="31">
        <f>data!P254</f>
        <v>5.5163216590881348</v>
      </c>
      <c r="P254" s="7">
        <f>data!Q254</f>
        <v>0.80031347274780273</v>
      </c>
      <c r="Q254" s="7">
        <f>data!R254</f>
        <v>0.58777445554733276</v>
      </c>
      <c r="R254" s="32">
        <f>data!S254</f>
        <v>1.2999188899993901</v>
      </c>
      <c r="S254" s="7">
        <f t="shared" si="6"/>
        <v>7.6442558953270945</v>
      </c>
      <c r="T254" s="52">
        <f>data!F254</f>
        <v>0</v>
      </c>
      <c r="U254" s="34">
        <f>data!G254</f>
        <v>55</v>
      </c>
      <c r="V254" s="10" t="str">
        <f>VLOOKUP(A254,fantacalcio!A:N,4, FALSE)</f>
        <v>A</v>
      </c>
      <c r="W254" s="7">
        <f t="shared" si="7"/>
        <v>6.0616358468041449</v>
      </c>
    </row>
    <row r="255" spans="1:23" x14ac:dyDescent="0.25">
      <c r="A255" s="33" t="str">
        <f>data!A255</f>
        <v>Isaksen</v>
      </c>
      <c r="B255" s="34" t="str">
        <f>data!B255</f>
        <v>A</v>
      </c>
      <c r="C255" s="10" t="str">
        <f>data!C255</f>
        <v>Lazio</v>
      </c>
      <c r="D255" s="10" t="str">
        <f>data!D255</f>
        <v>Sassuolo</v>
      </c>
      <c r="E255" s="10">
        <f>data!E255</f>
        <v>0</v>
      </c>
      <c r="F255" s="31">
        <f>data!H255</f>
        <v>5.7973014772955844</v>
      </c>
      <c r="G255" s="32">
        <f>data!I255</f>
        <v>0.43663358688354492</v>
      </c>
      <c r="H255" s="31">
        <f>data!J255</f>
        <v>5.81519838150823</v>
      </c>
      <c r="I255" s="32">
        <f>data!K255</f>
        <v>0.54355454444885254</v>
      </c>
      <c r="J255" s="7" t="str">
        <f>IF(data!T255 &gt; 0,data!T255,"")</f>
        <v/>
      </c>
      <c r="K255" s="31">
        <f>data!L255</f>
        <v>5.7616701126098633</v>
      </c>
      <c r="L255" s="7">
        <f>data!M255</f>
        <v>0.50428247451782227</v>
      </c>
      <c r="M255" s="7">
        <f>data!N255</f>
        <v>5.2042610943317413E-2</v>
      </c>
      <c r="N255" s="32">
        <f>data!O255</f>
        <v>0.93877828121185303</v>
      </c>
      <c r="O255" s="31">
        <f>data!P255</f>
        <v>5.5502710342407227</v>
      </c>
      <c r="P255" s="7">
        <f>data!Q255</f>
        <v>0.81899487972259521</v>
      </c>
      <c r="Q255" s="7">
        <f>data!R255</f>
        <v>0.23700070381164551</v>
      </c>
      <c r="R255" s="32">
        <f>data!S255</f>
        <v>1.2998678684234619</v>
      </c>
      <c r="S255" s="7">
        <f t="shared" si="6"/>
        <v>6.9023074704059351</v>
      </c>
      <c r="T255" s="52">
        <f>data!F255</f>
        <v>0</v>
      </c>
      <c r="U255" s="34">
        <f>data!G255</f>
        <v>40</v>
      </c>
      <c r="V255" s="10" t="str">
        <f>VLOOKUP(A255,fantacalcio!A:N,4, FALSE)</f>
        <v>A</v>
      </c>
      <c r="W255" s="7">
        <f t="shared" si="7"/>
        <v>5.5151983815082302</v>
      </c>
    </row>
    <row r="256" spans="1:23" x14ac:dyDescent="0.25">
      <c r="A256" s="33" t="str">
        <f>data!A256</f>
        <v>Castellanos</v>
      </c>
      <c r="B256" s="34" t="str">
        <f>data!B256</f>
        <v>A</v>
      </c>
      <c r="C256" s="10" t="str">
        <f>data!C256</f>
        <v>Lazio</v>
      </c>
      <c r="D256" s="10" t="str">
        <f>data!D256</f>
        <v>Sassuolo</v>
      </c>
      <c r="E256" s="10">
        <f>data!E256</f>
        <v>0</v>
      </c>
      <c r="F256" s="31">
        <f>data!H256</f>
        <v>5.7308149397411254</v>
      </c>
      <c r="G256" s="32">
        <f>data!I256</f>
        <v>0.30871963500976563</v>
      </c>
      <c r="H256" s="31">
        <f>data!J256</f>
        <v>5.7692084780823647</v>
      </c>
      <c r="I256" s="32">
        <f>data!K256</f>
        <v>0.34642410278320313</v>
      </c>
      <c r="J256" s="7" t="str">
        <f>IF(data!T256 &gt; 0,data!T256,"")</f>
        <v/>
      </c>
      <c r="K256" s="31">
        <f>data!L256</f>
        <v>5.6620135307312012</v>
      </c>
      <c r="L256" s="7">
        <f>data!M256</f>
        <v>0.34318879246711731</v>
      </c>
      <c r="M256" s="7">
        <f>data!N256</f>
        <v>0.1476499140262604</v>
      </c>
      <c r="N256" s="32">
        <f>data!O256</f>
        <v>1.0531966686248779</v>
      </c>
      <c r="O256" s="31">
        <f>data!P256</f>
        <v>5.5814309120178223</v>
      </c>
      <c r="P256" s="7">
        <f>data!Q256</f>
        <v>0.51092797517776489</v>
      </c>
      <c r="Q256" s="7">
        <f>data!R256</f>
        <v>0.26809039711952209</v>
      </c>
      <c r="R256" s="32">
        <f>data!S256</f>
        <v>1.299878835678101</v>
      </c>
      <c r="S256" s="7">
        <f t="shared" si="6"/>
        <v>6.4620566836487709</v>
      </c>
      <c r="T256" s="52">
        <f>data!F256</f>
        <v>0.55000000000000004</v>
      </c>
      <c r="U256" s="34">
        <f>data!G256</f>
        <v>55</v>
      </c>
      <c r="V256" s="10" t="str">
        <f>VLOOKUP(A256,fantacalcio!A:N,4, FALSE)</f>
        <v>Pc</v>
      </c>
      <c r="W256" s="7">
        <f t="shared" si="7"/>
        <v>5.6192084780823643</v>
      </c>
    </row>
    <row r="257" spans="1:23" x14ac:dyDescent="0.25">
      <c r="A257" s="33" t="str">
        <f>data!A257</f>
        <v>Falcone</v>
      </c>
      <c r="B257" s="34" t="str">
        <f>data!B257</f>
        <v>P</v>
      </c>
      <c r="C257" s="10" t="str">
        <f>data!C257</f>
        <v>Lecce</v>
      </c>
      <c r="D257" s="10" t="str">
        <f>data!D257</f>
        <v>Udinese</v>
      </c>
      <c r="E257" s="10">
        <f>data!E257</f>
        <v>0</v>
      </c>
      <c r="F257" s="31">
        <f>data!H257</f>
        <v>6.1381319607468408</v>
      </c>
      <c r="G257" s="32">
        <f>data!I257</f>
        <v>0.45755434036254877</v>
      </c>
      <c r="H257" s="31">
        <f>data!J257</f>
        <v>4.9167139733003564</v>
      </c>
      <c r="I257" s="32">
        <f>data!K257</f>
        <v>0.67442488670349121</v>
      </c>
      <c r="J257" s="7">
        <f>IF(data!T257 &gt; 0,data!T257,"")</f>
        <v>19.153076410293579</v>
      </c>
      <c r="K257" s="31">
        <f>data!L257</f>
        <v>6.0173096656799316</v>
      </c>
      <c r="L257" s="7">
        <f>data!M257</f>
        <v>0.49854841828346252</v>
      </c>
      <c r="M257" s="7">
        <f>data!N257</f>
        <v>0.1784943342208862</v>
      </c>
      <c r="N257" s="32">
        <f>data!O257</f>
        <v>1.165191173553467</v>
      </c>
      <c r="O257" s="31">
        <f>data!P257</f>
        <v>5.1618809700012207</v>
      </c>
      <c r="P257" s="7">
        <f>data!Q257</f>
        <v>0.99952709674835205</v>
      </c>
      <c r="Q257" s="7">
        <f>data!R257</f>
        <v>-0.1801789253950119</v>
      </c>
      <c r="R257" s="32">
        <f>data!S257</f>
        <v>1.0092847347259519</v>
      </c>
      <c r="S257" s="7">
        <f t="shared" si="6"/>
        <v>3.567864199893374</v>
      </c>
      <c r="T257" s="52">
        <f>data!F257</f>
        <v>1</v>
      </c>
      <c r="U257" s="34">
        <f>data!G257</f>
        <v>90</v>
      </c>
      <c r="V257" s="10" t="str">
        <f>VLOOKUP(A257,fantacalcio!A:N,4, FALSE)</f>
        <v>Por</v>
      </c>
      <c r="W257" s="7">
        <f t="shared" si="7"/>
        <v>4.9167139733003564</v>
      </c>
    </row>
    <row r="258" spans="1:23" x14ac:dyDescent="0.25">
      <c r="A258" s="33" t="str">
        <f>data!A258</f>
        <v>Pongracic</v>
      </c>
      <c r="B258" s="34" t="str">
        <f>data!B258</f>
        <v>D</v>
      </c>
      <c r="C258" s="10" t="str">
        <f>data!C258</f>
        <v>Lecce</v>
      </c>
      <c r="D258" s="10" t="str">
        <f>data!D258</f>
        <v>Udinese</v>
      </c>
      <c r="E258" s="10">
        <f>data!E258</f>
        <v>0</v>
      </c>
      <c r="F258" s="31">
        <f>data!H258</f>
        <v>6.0916855931119924</v>
      </c>
      <c r="G258" s="32">
        <f>data!I258</f>
        <v>0.41603899002075201</v>
      </c>
      <c r="H258" s="31">
        <f>data!J258</f>
        <v>6.1102473621303233</v>
      </c>
      <c r="I258" s="32">
        <f>data!K258</f>
        <v>0.40979480743408198</v>
      </c>
      <c r="J258" s="7" t="str">
        <f>IF(data!T258 &gt; 0,data!T258,"")</f>
        <v/>
      </c>
      <c r="K258" s="31">
        <f>data!L258</f>
        <v>6.1114706993103027</v>
      </c>
      <c r="L258" s="7">
        <f>data!M258</f>
        <v>0.49380838871002197</v>
      </c>
      <c r="M258" s="7">
        <f>data!N258</f>
        <v>-2.9521666467189789E-2</v>
      </c>
      <c r="N258" s="32">
        <f>data!O258</f>
        <v>0.94196617603302002</v>
      </c>
      <c r="O258" s="31">
        <f>data!P258</f>
        <v>5.9931864738464364</v>
      </c>
      <c r="P258" s="7">
        <f>data!Q258</f>
        <v>0.65770399570465088</v>
      </c>
      <c r="Q258" s="7">
        <f>data!R258</f>
        <v>0.13182872533798221</v>
      </c>
      <c r="R258" s="32">
        <f>data!S258</f>
        <v>1.29986572265625</v>
      </c>
      <c r="S258" s="7">
        <f t="shared" ref="S258:S321" si="8">IF(B258="P",H258-2*I258,H258+2*I258)</f>
        <v>6.9298369769984873</v>
      </c>
      <c r="T258" s="52">
        <f>data!F258</f>
        <v>1</v>
      </c>
      <c r="U258" s="34">
        <f>data!G258</f>
        <v>90</v>
      </c>
      <c r="V258" s="10" t="str">
        <f>VLOOKUP(A258,fantacalcio!A:N,4, FALSE)</f>
        <v>Dc</v>
      </c>
      <c r="W258" s="7">
        <f t="shared" ref="W258:W321" si="9">IF(U258&gt;70,H258,H258+1*(U258+30)/100 - 1 - 1 *(U258 &lt;= 5))</f>
        <v>6.1102473621303233</v>
      </c>
    </row>
    <row r="259" spans="1:23" x14ac:dyDescent="0.25">
      <c r="A259" s="33" t="str">
        <f>data!A259</f>
        <v>Smajlovic</v>
      </c>
      <c r="B259" s="34" t="str">
        <f>data!B259</f>
        <v>D</v>
      </c>
      <c r="C259" s="10" t="str">
        <f>data!C259</f>
        <v>Lecce</v>
      </c>
      <c r="D259" s="10" t="str">
        <f>data!D259</f>
        <v>Udinese</v>
      </c>
      <c r="E259" s="10">
        <f>data!E259</f>
        <v>0</v>
      </c>
      <c r="F259" s="31">
        <f>data!H259</f>
        <v>6.0033933522431013</v>
      </c>
      <c r="G259" s="32">
        <f>data!I259</f>
        <v>0.45790410041809082</v>
      </c>
      <c r="H259" s="31">
        <f>data!J259</f>
        <v>6.063737137710258</v>
      </c>
      <c r="I259" s="32">
        <f>data!K259</f>
        <v>0.52299642562866211</v>
      </c>
      <c r="J259" s="7" t="str">
        <f>IF(data!T259 &gt; 0,data!T259,"")</f>
        <v/>
      </c>
      <c r="K259" s="31">
        <f>data!L259</f>
        <v>6.0404739379882813</v>
      </c>
      <c r="L259" s="7">
        <f>data!M259</f>
        <v>0.54501569271087646</v>
      </c>
      <c r="M259" s="7">
        <f>data!N259</f>
        <v>-5.0080113112926483E-2</v>
      </c>
      <c r="N259" s="32">
        <f>data!O259</f>
        <v>0.91768002510070801</v>
      </c>
      <c r="O259" s="31">
        <f>data!P259</f>
        <v>5.9041562080383301</v>
      </c>
      <c r="P259" s="7">
        <f>data!Q259</f>
        <v>0.83507829904556274</v>
      </c>
      <c r="Q259" s="7">
        <f>data!R259</f>
        <v>0.1414366960525513</v>
      </c>
      <c r="R259" s="32">
        <f>data!S259</f>
        <v>1.299871444702148</v>
      </c>
      <c r="S259" s="7">
        <f t="shared" si="8"/>
        <v>7.1097299889675822</v>
      </c>
      <c r="T259" s="52">
        <f>data!F259</f>
        <v>0</v>
      </c>
      <c r="U259" s="34">
        <f>data!G259</f>
        <v>15</v>
      </c>
      <c r="V259" s="10" t="str">
        <f>VLOOKUP(A259,fantacalcio!A:N,4, FALSE)</f>
        <v>Dc</v>
      </c>
      <c r="W259" s="7">
        <f t="shared" si="9"/>
        <v>5.5137371377102582</v>
      </c>
    </row>
    <row r="260" spans="1:23" x14ac:dyDescent="0.25">
      <c r="A260" s="33" t="str">
        <f>data!A260</f>
        <v>Baschirotto</v>
      </c>
      <c r="B260" s="34" t="str">
        <f>data!B260</f>
        <v>D</v>
      </c>
      <c r="C260" s="10" t="str">
        <f>data!C260</f>
        <v>Lecce</v>
      </c>
      <c r="D260" s="10" t="str">
        <f>data!D260</f>
        <v>Udinese</v>
      </c>
      <c r="E260" s="10">
        <f>data!E260</f>
        <v>0</v>
      </c>
      <c r="F260" s="31">
        <f>data!H260</f>
        <v>6.001936506116003</v>
      </c>
      <c r="G260" s="32">
        <f>data!I260</f>
        <v>0.48605608940124512</v>
      </c>
      <c r="H260" s="31">
        <f>data!J260</f>
        <v>6.0568000434742029</v>
      </c>
      <c r="I260" s="32">
        <f>data!K260</f>
        <v>0.57098054885864258</v>
      </c>
      <c r="J260" s="7" t="str">
        <f>IF(data!T260 &gt; 0,data!T260,"")</f>
        <v/>
      </c>
      <c r="K260" s="31">
        <f>data!L260</f>
        <v>6.0633454322814941</v>
      </c>
      <c r="L260" s="7">
        <f>data!M260</f>
        <v>0.5805889368057251</v>
      </c>
      <c r="M260" s="7">
        <f>data!N260</f>
        <v>-7.7757544815540314E-2</v>
      </c>
      <c r="N260" s="32">
        <f>data!O260</f>
        <v>0.89251840114593506</v>
      </c>
      <c r="O260" s="31">
        <f>data!P260</f>
        <v>5.9061241149902344</v>
      </c>
      <c r="P260" s="7">
        <f>data!Q260</f>
        <v>0.92149627208709717</v>
      </c>
      <c r="Q260" s="7">
        <f>data!R260</f>
        <v>0.1212012767791748</v>
      </c>
      <c r="R260" s="32">
        <f>data!S260</f>
        <v>1.2998702526092529</v>
      </c>
      <c r="S260" s="7">
        <f t="shared" si="8"/>
        <v>7.198761141191488</v>
      </c>
      <c r="T260" s="52">
        <f>data!F260</f>
        <v>1</v>
      </c>
      <c r="U260" s="34">
        <f>data!G260</f>
        <v>90</v>
      </c>
      <c r="V260" s="10" t="str">
        <f>VLOOKUP(A260,fantacalcio!A:N,4, FALSE)</f>
        <v>Dd;Dc</v>
      </c>
      <c r="W260" s="7">
        <f t="shared" si="9"/>
        <v>6.0568000434742029</v>
      </c>
    </row>
    <row r="261" spans="1:23" x14ac:dyDescent="0.25">
      <c r="A261" s="33" t="str">
        <f>data!A261</f>
        <v>Touba</v>
      </c>
      <c r="B261" s="34" t="str">
        <f>data!B261</f>
        <v>D</v>
      </c>
      <c r="C261" s="10" t="str">
        <f>data!C261</f>
        <v>Lecce</v>
      </c>
      <c r="D261" s="10" t="str">
        <f>data!D261</f>
        <v>Udinese</v>
      </c>
      <c r="E261" s="10">
        <f>data!E261</f>
        <v>0</v>
      </c>
      <c r="F261" s="31">
        <f>data!H261</f>
        <v>5.9912491345417473</v>
      </c>
      <c r="G261" s="32">
        <f>data!I261</f>
        <v>0.43922996520996088</v>
      </c>
      <c r="H261" s="31">
        <f>data!J261</f>
        <v>6.0144895427232141</v>
      </c>
      <c r="I261" s="32">
        <f>data!K261</f>
        <v>0.46661782264709473</v>
      </c>
      <c r="J261" s="7" t="str">
        <f>IF(data!T261 &gt; 0,data!T261,"")</f>
        <v/>
      </c>
      <c r="K261" s="31">
        <f>data!L261</f>
        <v>6.042945384979248</v>
      </c>
      <c r="L261" s="7">
        <f>data!M261</f>
        <v>0.52729195356369019</v>
      </c>
      <c r="M261" s="7">
        <f>data!N261</f>
        <v>-7.2181440889835358E-2</v>
      </c>
      <c r="N261" s="32">
        <f>data!O261</f>
        <v>0.93701541423797607</v>
      </c>
      <c r="O261" s="31">
        <f>data!P261</f>
        <v>5.9292888641357422</v>
      </c>
      <c r="P261" s="7">
        <f>data!Q261</f>
        <v>0.76737534999847412</v>
      </c>
      <c r="Q261" s="7">
        <f>data!R261</f>
        <v>8.2481324672698975E-2</v>
      </c>
      <c r="R261" s="32">
        <f>data!S261</f>
        <v>1.2998614311218259</v>
      </c>
      <c r="S261" s="7">
        <f t="shared" si="8"/>
        <v>6.9477251880174036</v>
      </c>
      <c r="T261" s="52">
        <f>data!F261</f>
        <v>0</v>
      </c>
      <c r="U261" s="34">
        <f>data!G261</f>
        <v>30</v>
      </c>
      <c r="V261" s="10" t="str">
        <f>VLOOKUP(A261,fantacalcio!A:N,4, FALSE)</f>
        <v>Ds;Dc</v>
      </c>
      <c r="W261" s="7">
        <f t="shared" si="9"/>
        <v>5.6144895427232138</v>
      </c>
    </row>
    <row r="262" spans="1:23" x14ac:dyDescent="0.25">
      <c r="A262" s="33" t="str">
        <f>data!A262</f>
        <v>Dermaku</v>
      </c>
      <c r="B262" s="34" t="str">
        <f>data!B262</f>
        <v>D</v>
      </c>
      <c r="C262" s="10" t="str">
        <f>data!C262</f>
        <v>Lecce</v>
      </c>
      <c r="D262" s="10" t="str">
        <f>data!D262</f>
        <v>Udinese</v>
      </c>
      <c r="E262" s="10">
        <f>data!E262</f>
        <v>0</v>
      </c>
      <c r="F262" s="31">
        <f>data!H262</f>
        <v>5.9785089703253602</v>
      </c>
      <c r="G262" s="32">
        <f>data!I262</f>
        <v>0.43264865875244141</v>
      </c>
      <c r="H262" s="31">
        <f>data!J262</f>
        <v>6.0095131506321886</v>
      </c>
      <c r="I262" s="32">
        <f>data!K262</f>
        <v>0.47647595405578608</v>
      </c>
      <c r="J262" s="7" t="str">
        <f>IF(data!T262 &gt; 0,data!T262,"")</f>
        <v/>
      </c>
      <c r="K262" s="31">
        <f>data!L262</f>
        <v>6.0326776504516602</v>
      </c>
      <c r="L262" s="7">
        <f>data!M262</f>
        <v>0.52058225870132446</v>
      </c>
      <c r="M262" s="7">
        <f>data!N262</f>
        <v>-7.6618686318397522E-2</v>
      </c>
      <c r="N262" s="32">
        <f>data!O262</f>
        <v>0.94467794895172119</v>
      </c>
      <c r="O262" s="31">
        <f>data!P262</f>
        <v>5.9157242774963379</v>
      </c>
      <c r="P262" s="7">
        <f>data!Q262</f>
        <v>0.78116893768310547</v>
      </c>
      <c r="Q262" s="7">
        <f>data!R262</f>
        <v>8.9163362979888916E-2</v>
      </c>
      <c r="R262" s="32">
        <f>data!S262</f>
        <v>1.2998626232147219</v>
      </c>
      <c r="S262" s="7">
        <f t="shared" si="8"/>
        <v>6.9624650587437609</v>
      </c>
      <c r="T262" s="52">
        <f>data!F262</f>
        <v>0</v>
      </c>
      <c r="U262" s="34">
        <f>data!G262</f>
        <v>0</v>
      </c>
      <c r="V262" s="10" t="str">
        <f>VLOOKUP(A262,fantacalcio!A:N,4, FALSE)</f>
        <v>Dc</v>
      </c>
      <c r="W262" s="7">
        <f t="shared" si="9"/>
        <v>4.3095131506321884</v>
      </c>
    </row>
    <row r="263" spans="1:23" x14ac:dyDescent="0.25">
      <c r="A263" s="33" t="str">
        <f>data!A263</f>
        <v>Gallo</v>
      </c>
      <c r="B263" s="34" t="str">
        <f>data!B263</f>
        <v>D</v>
      </c>
      <c r="C263" s="10" t="str">
        <f>data!C263</f>
        <v>Lecce</v>
      </c>
      <c r="D263" s="10" t="str">
        <f>data!D263</f>
        <v>Udinese</v>
      </c>
      <c r="E263" s="10">
        <f>data!E263</f>
        <v>0</v>
      </c>
      <c r="F263" s="31">
        <f>data!H263</f>
        <v>5.9635735661021521</v>
      </c>
      <c r="G263" s="32">
        <f>data!I263</f>
        <v>0.41716670989990229</v>
      </c>
      <c r="H263" s="31">
        <f>data!J263</f>
        <v>5.9502545633615984</v>
      </c>
      <c r="I263" s="32">
        <f>data!K263</f>
        <v>0.41581511497497559</v>
      </c>
      <c r="J263" s="7" t="str">
        <f>IF(data!T263 &gt; 0,data!T263,"")</f>
        <v/>
      </c>
      <c r="K263" s="31">
        <f>data!L263</f>
        <v>6.0436286926269531</v>
      </c>
      <c r="L263" s="7">
        <f>data!M263</f>
        <v>0.50852817296981812</v>
      </c>
      <c r="M263" s="7">
        <f>data!N263</f>
        <v>-0.1158504337072372</v>
      </c>
      <c r="N263" s="32">
        <f>data!O263</f>
        <v>0.96441769599914551</v>
      </c>
      <c r="O263" s="31">
        <f>data!P263</f>
        <v>5.9490013122558594</v>
      </c>
      <c r="P263" s="7">
        <f>data!Q263</f>
        <v>0.70618158578872681</v>
      </c>
      <c r="Q263" s="7">
        <f>data!R263</f>
        <v>1.3208985328674321E-3</v>
      </c>
      <c r="R263" s="32">
        <f>data!S263</f>
        <v>1.2998466491699221</v>
      </c>
      <c r="S263" s="7">
        <f t="shared" si="8"/>
        <v>6.7818847933115496</v>
      </c>
      <c r="T263" s="52">
        <f>data!F263</f>
        <v>0.6</v>
      </c>
      <c r="U263" s="34">
        <f>data!G263</f>
        <v>60</v>
      </c>
      <c r="V263" s="10" t="str">
        <f>VLOOKUP(A263,fantacalcio!A:N,4, FALSE)</f>
        <v>Ds;E</v>
      </c>
      <c r="W263" s="7">
        <f t="shared" si="9"/>
        <v>5.8502545633615988</v>
      </c>
    </row>
    <row r="264" spans="1:23" x14ac:dyDescent="0.25">
      <c r="A264" s="33" t="str">
        <f>data!A264</f>
        <v>Dorgu</v>
      </c>
      <c r="B264" s="34" t="str">
        <f>data!B264</f>
        <v>D</v>
      </c>
      <c r="C264" s="10" t="str">
        <f>data!C264</f>
        <v>Lecce</v>
      </c>
      <c r="D264" s="10" t="str">
        <f>data!D264</f>
        <v>Udinese</v>
      </c>
      <c r="E264" s="10">
        <f>data!E264</f>
        <v>0</v>
      </c>
      <c r="F264" s="31">
        <f>data!H264</f>
        <v>5.9642504659104691</v>
      </c>
      <c r="G264" s="32">
        <f>data!I264</f>
        <v>0.24569964408874509</v>
      </c>
      <c r="H264" s="31">
        <f>data!J264</f>
        <v>5.9418616625761089</v>
      </c>
      <c r="I264" s="32">
        <f>data!K264</f>
        <v>0.21093463897705081</v>
      </c>
      <c r="J264" s="7" t="str">
        <f>IF(data!T264 &gt; 0,data!T264,"")</f>
        <v/>
      </c>
      <c r="K264" s="31">
        <f>data!L264</f>
        <v>6.0254960060119629</v>
      </c>
      <c r="L264" s="7">
        <f>data!M264</f>
        <v>0.31156498193740839</v>
      </c>
      <c r="M264" s="7">
        <f>data!N264</f>
        <v>-0.1450554430484772</v>
      </c>
      <c r="N264" s="32">
        <f>data!O264</f>
        <v>1.137070417404175</v>
      </c>
      <c r="O264" s="31">
        <f>data!P264</f>
        <v>6.0026640892028809</v>
      </c>
      <c r="P264" s="7">
        <f>data!Q264</f>
        <v>0.36872303485870361</v>
      </c>
      <c r="Q264" s="7">
        <f>data!R264</f>
        <v>-0.12222129106521611</v>
      </c>
      <c r="R264" s="32">
        <f>data!S264</f>
        <v>1.299808025360107</v>
      </c>
      <c r="S264" s="7">
        <f t="shared" si="8"/>
        <v>6.3637309405302105</v>
      </c>
      <c r="T264" s="52">
        <f>data!F264</f>
        <v>0.4</v>
      </c>
      <c r="U264" s="34">
        <f>data!G264</f>
        <v>50</v>
      </c>
      <c r="V264" s="10" t="str">
        <f>VLOOKUP(A264,fantacalcio!A:N,4, FALSE)</f>
        <v>Ds;E</v>
      </c>
      <c r="W264" s="7">
        <f t="shared" si="9"/>
        <v>5.7418616625761087</v>
      </c>
    </row>
    <row r="265" spans="1:23" x14ac:dyDescent="0.25">
      <c r="A265" s="33" t="str">
        <f>data!A265</f>
        <v>Gendrey</v>
      </c>
      <c r="B265" s="34" t="str">
        <f>data!B265</f>
        <v>D</v>
      </c>
      <c r="C265" s="10" t="str">
        <f>data!C265</f>
        <v>Lecce</v>
      </c>
      <c r="D265" s="10" t="str">
        <f>data!D265</f>
        <v>Udinese</v>
      </c>
      <c r="E265" s="10">
        <f>data!E265</f>
        <v>0</v>
      </c>
      <c r="F265" s="31">
        <f>data!H265</f>
        <v>5.9556948753846601</v>
      </c>
      <c r="G265" s="32">
        <f>data!I265</f>
        <v>0.35524344444274902</v>
      </c>
      <c r="H265" s="31">
        <f>data!J265</f>
        <v>5.9351931922271479</v>
      </c>
      <c r="I265" s="32">
        <f>data!K265</f>
        <v>0.33946609497070313</v>
      </c>
      <c r="J265" s="7" t="str">
        <f>IF(data!T265 &gt; 0,data!T265,"")</f>
        <v/>
      </c>
      <c r="K265" s="31">
        <f>data!L265</f>
        <v>6.0220556259155273</v>
      </c>
      <c r="L265" s="7">
        <f>data!M265</f>
        <v>0.43683508038520807</v>
      </c>
      <c r="M265" s="7">
        <f>data!N265</f>
        <v>-0.1119807660579681</v>
      </c>
      <c r="N265" s="32">
        <f>data!O265</f>
        <v>1.0212287902832029</v>
      </c>
      <c r="O265" s="31">
        <f>data!P265</f>
        <v>5.9694390296936044</v>
      </c>
      <c r="P265" s="7">
        <f>data!Q265</f>
        <v>0.58427870273590088</v>
      </c>
      <c r="Q265" s="7">
        <f>data!R265</f>
        <v>-4.3602049350738532E-2</v>
      </c>
      <c r="R265" s="32">
        <f>data!S265</f>
        <v>1.2998344898223879</v>
      </c>
      <c r="S265" s="7">
        <f t="shared" si="8"/>
        <v>6.6141253821685542</v>
      </c>
      <c r="T265" s="52">
        <f>data!F265</f>
        <v>1</v>
      </c>
      <c r="U265" s="34">
        <f>data!G265</f>
        <v>90</v>
      </c>
      <c r="V265" s="10" t="str">
        <f>VLOOKUP(A265,fantacalcio!A:N,4, FALSE)</f>
        <v>Dd;E</v>
      </c>
      <c r="W265" s="7">
        <f t="shared" si="9"/>
        <v>5.9351931922271479</v>
      </c>
    </row>
    <row r="266" spans="1:23" x14ac:dyDescent="0.25">
      <c r="A266" s="33" t="str">
        <f>data!A266</f>
        <v>Venuti</v>
      </c>
      <c r="B266" s="34" t="str">
        <f>data!B266</f>
        <v>D</v>
      </c>
      <c r="C266" s="10" t="str">
        <f>data!C266</f>
        <v>Lecce</v>
      </c>
      <c r="D266" s="10" t="str">
        <f>data!D266</f>
        <v>Udinese</v>
      </c>
      <c r="E266" s="10">
        <f>data!E266</f>
        <v>0</v>
      </c>
      <c r="F266" s="31">
        <f>data!H266</f>
        <v>5.8965154575400502</v>
      </c>
      <c r="G266" s="32">
        <f>data!I266</f>
        <v>0.35311746597290039</v>
      </c>
      <c r="H266" s="31">
        <f>data!J266</f>
        <v>5.8631701793831068</v>
      </c>
      <c r="I266" s="32">
        <f>data!K266</f>
        <v>0.34193921089172358</v>
      </c>
      <c r="J266" s="7" t="str">
        <f>IF(data!T266 &gt; 0,data!T266,"")</f>
        <v/>
      </c>
      <c r="K266" s="31">
        <f>data!L266</f>
        <v>5.9894165992736816</v>
      </c>
      <c r="L266" s="7">
        <f>data!M266</f>
        <v>0.43990302085876459</v>
      </c>
      <c r="M266" s="7">
        <f>data!N266</f>
        <v>-0.15540009737014771</v>
      </c>
      <c r="N266" s="32">
        <f>data!O266</f>
        <v>1.032854557037354</v>
      </c>
      <c r="O266" s="31">
        <f>data!P266</f>
        <v>5.9421114921569824</v>
      </c>
      <c r="P266" s="7">
        <f>data!Q266</f>
        <v>0.59556800127029419</v>
      </c>
      <c r="Q266" s="7">
        <f>data!R266</f>
        <v>-9.8387867212295532E-2</v>
      </c>
      <c r="R266" s="32">
        <f>data!S266</f>
        <v>1.299824476242065</v>
      </c>
      <c r="S266" s="7">
        <f t="shared" si="8"/>
        <v>6.5470486011665541</v>
      </c>
      <c r="T266" s="52">
        <f>data!F266</f>
        <v>0</v>
      </c>
      <c r="U266" s="34">
        <f>data!G266</f>
        <v>40</v>
      </c>
      <c r="V266" s="10" t="str">
        <f>VLOOKUP(A266,fantacalcio!A:N,4, FALSE)</f>
        <v>Dd;Ds;E</v>
      </c>
      <c r="W266" s="7">
        <f t="shared" si="9"/>
        <v>5.563170179383107</v>
      </c>
    </row>
    <row r="267" spans="1:23" x14ac:dyDescent="0.25">
      <c r="A267" s="33" t="str">
        <f>data!A267</f>
        <v>Strefezza</v>
      </c>
      <c r="B267" s="34" t="str">
        <f>data!B267</f>
        <v>C</v>
      </c>
      <c r="C267" s="10" t="str">
        <f>data!C267</f>
        <v>Lecce</v>
      </c>
      <c r="D267" s="10" t="str">
        <f>data!D267</f>
        <v>Udinese</v>
      </c>
      <c r="E267" s="10">
        <f>data!E267</f>
        <v>0</v>
      </c>
      <c r="F267" s="31">
        <f>data!H267</f>
        <v>6.1171064811379239</v>
      </c>
      <c r="G267" s="32">
        <f>data!I267</f>
        <v>0.44153475761413569</v>
      </c>
      <c r="H267" s="31">
        <f>data!J267</f>
        <v>6.4611459506812237</v>
      </c>
      <c r="I267" s="32">
        <f>data!K267</f>
        <v>0.75530743598937988</v>
      </c>
      <c r="J267" s="7" t="str">
        <f>IF(data!T267 &gt; 0,data!T267,"")</f>
        <v/>
      </c>
      <c r="K267" s="31">
        <f>data!L267</f>
        <v>6.0488548278808594</v>
      </c>
      <c r="L267" s="7">
        <f>data!M267</f>
        <v>0.50000268220901489</v>
      </c>
      <c r="M267" s="7">
        <f>data!N267</f>
        <v>0.1003151312470436</v>
      </c>
      <c r="N267" s="32">
        <f>data!O267</f>
        <v>0.89858114719390869</v>
      </c>
      <c r="O267" s="31">
        <f>data!P267</f>
        <v>5.8373055458068848</v>
      </c>
      <c r="P267" s="7">
        <f>data!Q267</f>
        <v>0.95458501577377319</v>
      </c>
      <c r="Q267" s="7">
        <f>data!R267</f>
        <v>0.45874381065368652</v>
      </c>
      <c r="R267" s="32">
        <f>data!S267</f>
        <v>1.2999110221862791</v>
      </c>
      <c r="S267" s="7">
        <f t="shared" si="8"/>
        <v>7.9717608226599834</v>
      </c>
      <c r="T267" s="52">
        <f>data!F267</f>
        <v>1</v>
      </c>
      <c r="U267" s="34">
        <f>data!G267</f>
        <v>80</v>
      </c>
      <c r="V267" s="10" t="str">
        <f>VLOOKUP(A267,fantacalcio!A:N,4, FALSE)</f>
        <v>W</v>
      </c>
      <c r="W267" s="7">
        <f t="shared" si="9"/>
        <v>6.4611459506812237</v>
      </c>
    </row>
    <row r="268" spans="1:23" x14ac:dyDescent="0.25">
      <c r="A268" s="33" t="str">
        <f>data!A268</f>
        <v>Oudin</v>
      </c>
      <c r="B268" s="34" t="str">
        <f>data!B268</f>
        <v>C</v>
      </c>
      <c r="C268" s="10" t="str">
        <f>data!C268</f>
        <v>Lecce</v>
      </c>
      <c r="D268" s="10" t="str">
        <f>data!D268</f>
        <v>Udinese</v>
      </c>
      <c r="E268" s="10">
        <f>data!E268</f>
        <v>0</v>
      </c>
      <c r="F268" s="31">
        <f>data!H268</f>
        <v>6.0559756035271759</v>
      </c>
      <c r="G268" s="32">
        <f>data!I268</f>
        <v>0.46142029762268072</v>
      </c>
      <c r="H268" s="31">
        <f>data!J268</f>
        <v>6.4010094056469846</v>
      </c>
      <c r="I268" s="32">
        <f>data!K268</f>
        <v>0.76788425445556641</v>
      </c>
      <c r="J268" s="7" t="str">
        <f>IF(data!T268 &gt; 0,data!T268,"")</f>
        <v/>
      </c>
      <c r="K268" s="31">
        <f>data!L268</f>
        <v>5.9450230598449707</v>
      </c>
      <c r="L268" s="7">
        <f>data!M268</f>
        <v>0.51089835166931152</v>
      </c>
      <c r="M268" s="7">
        <f>data!N268</f>
        <v>0.1591867208480835</v>
      </c>
      <c r="N268" s="32">
        <f>data!O268</f>
        <v>0.87726807594299316</v>
      </c>
      <c r="O268" s="31">
        <f>data!P268</f>
        <v>5.7631678581237793</v>
      </c>
      <c r="P268" s="7">
        <f>data!Q268</f>
        <v>0.96720349788665771</v>
      </c>
      <c r="Q268" s="7">
        <f>data!R268</f>
        <v>0.46248197555541992</v>
      </c>
      <c r="R268" s="32">
        <f>data!S268</f>
        <v>1.2999107837677</v>
      </c>
      <c r="S268" s="7">
        <f t="shared" si="8"/>
        <v>7.9367779145581174</v>
      </c>
      <c r="T268" s="52">
        <f>data!F268</f>
        <v>0.35</v>
      </c>
      <c r="U268" s="34">
        <f>data!G268</f>
        <v>60</v>
      </c>
      <c r="V268" s="10" t="str">
        <f>VLOOKUP(A268,fantacalcio!A:N,4, FALSE)</f>
        <v>W;T</v>
      </c>
      <c r="W268" s="7">
        <f t="shared" si="9"/>
        <v>6.301009405646985</v>
      </c>
    </row>
    <row r="269" spans="1:23" x14ac:dyDescent="0.25">
      <c r="A269" s="33" t="str">
        <f>data!A269</f>
        <v>Ramadani</v>
      </c>
      <c r="B269" s="34" t="str">
        <f>data!B269</f>
        <v>C</v>
      </c>
      <c r="C269" s="10" t="str">
        <f>data!C269</f>
        <v>Lecce</v>
      </c>
      <c r="D269" s="10" t="str">
        <f>data!D269</f>
        <v>Udinese</v>
      </c>
      <c r="E269" s="10">
        <f>data!E269</f>
        <v>0</v>
      </c>
      <c r="F269" s="31">
        <f>data!H269</f>
        <v>6.13129149972346</v>
      </c>
      <c r="G269" s="32">
        <f>data!I269</f>
        <v>0.44189667701721191</v>
      </c>
      <c r="H269" s="31">
        <f>data!J269</f>
        <v>6.2247337361427633</v>
      </c>
      <c r="I269" s="32">
        <f>data!K269</f>
        <v>0.5049135684967041</v>
      </c>
      <c r="J269" s="7" t="str">
        <f>IF(data!T269 &gt; 0,data!T269,"")</f>
        <v/>
      </c>
      <c r="K269" s="31">
        <f>data!L269</f>
        <v>6.1224207878112793</v>
      </c>
      <c r="L269" s="7">
        <f>data!M269</f>
        <v>0.51594913005828857</v>
      </c>
      <c r="M269" s="7">
        <f>data!N269</f>
        <v>1.2656457722187041E-2</v>
      </c>
      <c r="N269" s="32">
        <f>data!O269</f>
        <v>0.90978884696960449</v>
      </c>
      <c r="O269" s="31">
        <f>data!P269</f>
        <v>5.9740748405456543</v>
      </c>
      <c r="P269" s="7">
        <f>data!Q269</f>
        <v>0.75819641351699829</v>
      </c>
      <c r="Q269" s="7">
        <f>data!R269</f>
        <v>0.24205347895622251</v>
      </c>
      <c r="R269" s="32">
        <f>data!S269</f>
        <v>1.2998834848403931</v>
      </c>
      <c r="S269" s="7">
        <f t="shared" si="8"/>
        <v>7.2345608731361715</v>
      </c>
      <c r="T269" s="52">
        <f>data!F269</f>
        <v>1</v>
      </c>
      <c r="U269" s="34">
        <f>data!G269</f>
        <v>90</v>
      </c>
      <c r="V269" s="10" t="str">
        <f>VLOOKUP(A269,fantacalcio!A:N,4, FALSE)</f>
        <v>M;C</v>
      </c>
      <c r="W269" s="7">
        <f t="shared" si="9"/>
        <v>6.2247337361427633</v>
      </c>
    </row>
    <row r="270" spans="1:23" x14ac:dyDescent="0.25">
      <c r="A270" s="33" t="str">
        <f>data!A270</f>
        <v>Rafia</v>
      </c>
      <c r="B270" s="34" t="str">
        <f>data!B270</f>
        <v>C</v>
      </c>
      <c r="C270" s="10" t="str">
        <f>data!C270</f>
        <v>Lecce</v>
      </c>
      <c r="D270" s="10" t="str">
        <f>data!D270</f>
        <v>Udinese</v>
      </c>
      <c r="E270" s="10">
        <f>data!E270</f>
        <v>0</v>
      </c>
      <c r="F270" s="31">
        <f>data!H270</f>
        <v>5.9705340495036756</v>
      </c>
      <c r="G270" s="32">
        <f>data!I270</f>
        <v>0.32415199279785162</v>
      </c>
      <c r="H270" s="31">
        <f>data!J270</f>
        <v>6.1332937053964116</v>
      </c>
      <c r="I270" s="32">
        <f>data!K270</f>
        <v>0.4640204906463623</v>
      </c>
      <c r="J270" s="7" t="str">
        <f>IF(data!T270 &gt; 0,data!T270,"")</f>
        <v/>
      </c>
      <c r="K270" s="31">
        <f>data!L270</f>
        <v>5.9481601715087891</v>
      </c>
      <c r="L270" s="7">
        <f>data!M270</f>
        <v>0.37837696075439448</v>
      </c>
      <c r="M270" s="7">
        <f>data!N270</f>
        <v>4.3688632547855377E-2</v>
      </c>
      <c r="N270" s="32">
        <f>data!O270</f>
        <v>1.036649227142334</v>
      </c>
      <c r="O270" s="31">
        <f>data!P270</f>
        <v>5.8504738807678223</v>
      </c>
      <c r="P270" s="7">
        <f>data!Q270</f>
        <v>0.66448736190795898</v>
      </c>
      <c r="Q270" s="7">
        <f>data!R270</f>
        <v>0.30846080183982849</v>
      </c>
      <c r="R270" s="32">
        <f>data!S270</f>
        <v>1.299889087677002</v>
      </c>
      <c r="S270" s="7">
        <f t="shared" si="8"/>
        <v>7.0613346866891362</v>
      </c>
      <c r="T270" s="52">
        <f>data!F270</f>
        <v>0.65</v>
      </c>
      <c r="U270" s="34">
        <f>data!G270</f>
        <v>65</v>
      </c>
      <c r="V270" s="10" t="str">
        <f>VLOOKUP(A270,fantacalcio!A:N,4, FALSE)</f>
        <v>C;T</v>
      </c>
      <c r="W270" s="7">
        <f t="shared" si="9"/>
        <v>6.0832937053964118</v>
      </c>
    </row>
    <row r="271" spans="1:23" x14ac:dyDescent="0.25">
      <c r="A271" s="33" t="str">
        <f>data!A271</f>
        <v>Faticanti</v>
      </c>
      <c r="B271" s="34" t="str">
        <f>data!B271</f>
        <v>C</v>
      </c>
      <c r="C271" s="10" t="str">
        <f>data!C271</f>
        <v>Lecce</v>
      </c>
      <c r="D271" s="10" t="str">
        <f>data!D271</f>
        <v>Udinese</v>
      </c>
      <c r="E271" s="10">
        <f>data!E271</f>
        <v>0</v>
      </c>
      <c r="F271" s="31">
        <f>data!H271</f>
        <v>6.0271264757932128</v>
      </c>
      <c r="G271" s="32">
        <f>data!I271</f>
        <v>0.4543755054473877</v>
      </c>
      <c r="H271" s="31">
        <f>data!J271</f>
        <v>6.1029950056688174</v>
      </c>
      <c r="I271" s="32">
        <f>data!K271</f>
        <v>0.53729009628295898</v>
      </c>
      <c r="J271" s="7" t="str">
        <f>IF(data!T271 &gt; 0,data!T271,"")</f>
        <v/>
      </c>
      <c r="K271" s="31">
        <f>data!L271</f>
        <v>6.0644264221191406</v>
      </c>
      <c r="L271" s="7">
        <f>data!M271</f>
        <v>0.54091966152191162</v>
      </c>
      <c r="M271" s="7">
        <f>data!N271</f>
        <v>-5.0757437944412231E-2</v>
      </c>
      <c r="N271" s="32">
        <f>data!O271</f>
        <v>0.91774547100067139</v>
      </c>
      <c r="O271" s="31">
        <f>data!P271</f>
        <v>5.9184584617614746</v>
      </c>
      <c r="P271" s="7">
        <f>data!Q271</f>
        <v>0.84878593683242798</v>
      </c>
      <c r="Q271" s="7">
        <f>data!R271</f>
        <v>0.1606513857841492</v>
      </c>
      <c r="R271" s="32">
        <f>data!S271</f>
        <v>1.299874424934387</v>
      </c>
      <c r="S271" s="7">
        <f t="shared" si="8"/>
        <v>7.1775751982347353</v>
      </c>
      <c r="T271" s="52">
        <f>data!F271</f>
        <v>0</v>
      </c>
      <c r="U271" s="34">
        <f>data!G271</f>
        <v>10</v>
      </c>
      <c r="V271" s="10" t="str">
        <f>VLOOKUP(A271,fantacalcio!A:N,4, FALSE)</f>
        <v>M;C</v>
      </c>
      <c r="W271" s="7">
        <f t="shared" si="9"/>
        <v>5.5029950056688177</v>
      </c>
    </row>
    <row r="272" spans="1:23" x14ac:dyDescent="0.25">
      <c r="A272" s="33" t="str">
        <f>data!A272</f>
        <v>Gonzalez J.</v>
      </c>
      <c r="B272" s="34" t="str">
        <f>data!B272</f>
        <v>C</v>
      </c>
      <c r="C272" s="10" t="str">
        <f>data!C272</f>
        <v>Lecce</v>
      </c>
      <c r="D272" s="10" t="str">
        <f>data!D272</f>
        <v>Udinese</v>
      </c>
      <c r="E272" s="10">
        <f>data!E272</f>
        <v>0</v>
      </c>
      <c r="F272" s="31">
        <f>data!H272</f>
        <v>5.9520255146162757</v>
      </c>
      <c r="G272" s="32">
        <f>data!I272</f>
        <v>0.35863924026489258</v>
      </c>
      <c r="H272" s="31">
        <f>data!J272</f>
        <v>5.9724184188801663</v>
      </c>
      <c r="I272" s="32">
        <f>data!K272</f>
        <v>0.41937851905822748</v>
      </c>
      <c r="J272" s="7" t="str">
        <f>IF(data!T272 &gt; 0,data!T272,"")</f>
        <v/>
      </c>
      <c r="K272" s="31">
        <f>data!L272</f>
        <v>6.004974365234375</v>
      </c>
      <c r="L272" s="7">
        <f>data!M272</f>
        <v>0.43758255243301392</v>
      </c>
      <c r="M272" s="7">
        <f>data!N272</f>
        <v>-8.9244827628135681E-2</v>
      </c>
      <c r="N272" s="32">
        <f>data!O272</f>
        <v>1.012353658676147</v>
      </c>
      <c r="O272" s="31">
        <f>data!P272</f>
        <v>5.9118332862854004</v>
      </c>
      <c r="P272" s="7">
        <f>data!Q272</f>
        <v>0.69513297080993652</v>
      </c>
      <c r="Q272" s="7">
        <f>data!R272</f>
        <v>6.4794301986694336E-2</v>
      </c>
      <c r="R272" s="32">
        <f>data!S272</f>
        <v>1.29985499382019</v>
      </c>
      <c r="S272" s="7">
        <f t="shared" si="8"/>
        <v>6.8111754569966214</v>
      </c>
      <c r="T272" s="52">
        <f>data!F272</f>
        <v>0</v>
      </c>
      <c r="U272" s="34">
        <f>data!G272</f>
        <v>55</v>
      </c>
      <c r="V272" s="10" t="str">
        <f>VLOOKUP(A272,fantacalcio!A:N,4, FALSE)</f>
        <v>C</v>
      </c>
      <c r="W272" s="7">
        <f t="shared" si="9"/>
        <v>5.822418418880166</v>
      </c>
    </row>
    <row r="273" spans="1:23" x14ac:dyDescent="0.25">
      <c r="A273" s="33" t="str">
        <f>data!A273</f>
        <v>Blin</v>
      </c>
      <c r="B273" s="34" t="str">
        <f>data!B273</f>
        <v>C</v>
      </c>
      <c r="C273" s="10" t="str">
        <f>data!C273</f>
        <v>Lecce</v>
      </c>
      <c r="D273" s="10" t="str">
        <f>data!D273</f>
        <v>Udinese</v>
      </c>
      <c r="E273" s="10">
        <f>data!E273</f>
        <v>0</v>
      </c>
      <c r="F273" s="31">
        <f>data!H273</f>
        <v>5.9436821311169998</v>
      </c>
      <c r="G273" s="32">
        <f>data!I273</f>
        <v>0.25322270393371582</v>
      </c>
      <c r="H273" s="31">
        <f>data!J273</f>
        <v>5.9237403287645716</v>
      </c>
      <c r="I273" s="32">
        <f>data!K273</f>
        <v>0.22410297393798831</v>
      </c>
      <c r="J273" s="7" t="str">
        <f>IF(data!T273 &gt; 0,data!T273,"")</f>
        <v/>
      </c>
      <c r="K273" s="31">
        <f>data!L273</f>
        <v>6.0061640739440918</v>
      </c>
      <c r="L273" s="7">
        <f>data!M273</f>
        <v>0.32042074203491211</v>
      </c>
      <c r="M273" s="7">
        <f>data!N273</f>
        <v>-0.1438778638839722</v>
      </c>
      <c r="N273" s="32">
        <f>data!O273</f>
        <v>1.1279885768890381</v>
      </c>
      <c r="O273" s="31">
        <f>data!P273</f>
        <v>5.9919533729553223</v>
      </c>
      <c r="P273" s="7">
        <f>data!Q273</f>
        <v>0.39207237958908081</v>
      </c>
      <c r="Q273" s="7">
        <f>data!R273</f>
        <v>-0.12889111042022711</v>
      </c>
      <c r="R273" s="32">
        <f>data!S273</f>
        <v>1.299808144569397</v>
      </c>
      <c r="S273" s="7">
        <f t="shared" si="8"/>
        <v>6.3719462766405481</v>
      </c>
      <c r="T273" s="52">
        <f>data!F273</f>
        <v>0</v>
      </c>
      <c r="U273" s="34">
        <f>data!G273</f>
        <v>0</v>
      </c>
      <c r="V273" s="10" t="str">
        <f>VLOOKUP(A273,fantacalcio!A:N,4, FALSE)</f>
        <v>M;C</v>
      </c>
      <c r="W273" s="7">
        <f t="shared" si="9"/>
        <v>4.2237403287645714</v>
      </c>
    </row>
    <row r="274" spans="1:23" x14ac:dyDescent="0.25">
      <c r="A274" s="33" t="str">
        <f>data!A274</f>
        <v>Kaba</v>
      </c>
      <c r="B274" s="34" t="str">
        <f>data!B274</f>
        <v>C</v>
      </c>
      <c r="C274" s="10" t="str">
        <f>data!C274</f>
        <v>Lecce</v>
      </c>
      <c r="D274" s="10" t="str">
        <f>data!D274</f>
        <v>Udinese</v>
      </c>
      <c r="E274" s="10">
        <f>data!E274</f>
        <v>0</v>
      </c>
      <c r="F274" s="31">
        <f>data!H274</f>
        <v>5.8948959954078104</v>
      </c>
      <c r="G274" s="32">
        <f>data!I274</f>
        <v>0.35373735427856451</v>
      </c>
      <c r="H274" s="31">
        <f>data!J274</f>
        <v>5.8055818158921957</v>
      </c>
      <c r="I274" s="32">
        <f>data!K274</f>
        <v>0.33248710632324219</v>
      </c>
      <c r="J274" s="7" t="str">
        <f>IF(data!T274 &gt; 0,data!T274,"")</f>
        <v/>
      </c>
      <c r="K274" s="31">
        <f>data!L274</f>
        <v>6.0207352638244629</v>
      </c>
      <c r="L274" s="7">
        <f>data!M274</f>
        <v>0.44599765539169312</v>
      </c>
      <c r="M274" s="7">
        <f>data!N274</f>
        <v>-0.20695614814758301</v>
      </c>
      <c r="N274" s="32">
        <f>data!O274</f>
        <v>1.0397124290466311</v>
      </c>
      <c r="O274" s="31">
        <f>data!P274</f>
        <v>5.9721951484680176</v>
      </c>
      <c r="P274" s="7">
        <f>data!Q274</f>
        <v>0.58418053388595581</v>
      </c>
      <c r="Q274" s="7">
        <f>data!R274</f>
        <v>-0.2096771448850632</v>
      </c>
      <c r="R274" s="32">
        <f>data!S274</f>
        <v>1.299801707267761</v>
      </c>
      <c r="S274" s="7">
        <f t="shared" si="8"/>
        <v>6.4705560285386801</v>
      </c>
      <c r="T274" s="52">
        <f>data!F274</f>
        <v>1</v>
      </c>
      <c r="U274" s="34">
        <f>data!G274</f>
        <v>85</v>
      </c>
      <c r="V274" s="10" t="str">
        <f>VLOOKUP(A274,fantacalcio!A:N,4, FALSE)</f>
        <v>M;C</v>
      </c>
      <c r="W274" s="7">
        <f t="shared" si="9"/>
        <v>5.8055818158921957</v>
      </c>
    </row>
    <row r="275" spans="1:23" x14ac:dyDescent="0.25">
      <c r="A275" s="33" t="str">
        <f>data!A275</f>
        <v>Krstovic</v>
      </c>
      <c r="B275" s="34" t="str">
        <f>data!B275</f>
        <v>A</v>
      </c>
      <c r="C275" s="10" t="str">
        <f>data!C275</f>
        <v>Lecce</v>
      </c>
      <c r="D275" s="10" t="str">
        <f>data!D275</f>
        <v>Udinese</v>
      </c>
      <c r="E275" s="10">
        <f>data!E275</f>
        <v>0</v>
      </c>
      <c r="F275" s="31">
        <f>data!H275</f>
        <v>6.3660822648516566</v>
      </c>
      <c r="G275" s="32">
        <f>data!I275</f>
        <v>0.59520268440246582</v>
      </c>
      <c r="H275" s="31">
        <f>data!J275</f>
        <v>7.3109975799501896</v>
      </c>
      <c r="I275" s="32">
        <f>data!K275</f>
        <v>1.4725396633148189</v>
      </c>
      <c r="J275" s="7" t="str">
        <f>IF(data!T275 &gt; 0,data!T275,"")</f>
        <v/>
      </c>
      <c r="K275" s="31">
        <f>data!L275</f>
        <v>6.2309637069702148</v>
      </c>
      <c r="L275" s="7">
        <f>data!M275</f>
        <v>0.66190052032470703</v>
      </c>
      <c r="M275" s="7">
        <f>data!N275</f>
        <v>0.14919811487197879</v>
      </c>
      <c r="N275" s="32">
        <f>data!O275</f>
        <v>0.75140678882598877</v>
      </c>
      <c r="O275" s="31">
        <f>data!P275</f>
        <v>5.7121291160583496</v>
      </c>
      <c r="P275" s="7">
        <f>data!Q275</f>
        <v>1.431160569190979</v>
      </c>
      <c r="Q275" s="7">
        <f>data!R275</f>
        <v>0.72115874290466309</v>
      </c>
      <c r="R275" s="32">
        <f>data!S275</f>
        <v>1.2999380826950071</v>
      </c>
      <c r="S275" s="7">
        <f t="shared" si="8"/>
        <v>10.256076906579828</v>
      </c>
      <c r="T275" s="52">
        <f>data!F275</f>
        <v>1</v>
      </c>
      <c r="U275" s="34">
        <f>data!G275</f>
        <v>90</v>
      </c>
      <c r="V275" s="10" t="str">
        <f>VLOOKUP(A275,fantacalcio!A:N,4, FALSE)</f>
        <v>Pc</v>
      </c>
      <c r="W275" s="7">
        <f t="shared" si="9"/>
        <v>7.3109975799501896</v>
      </c>
    </row>
    <row r="276" spans="1:23" x14ac:dyDescent="0.25">
      <c r="A276" s="33" t="str">
        <f>data!A276</f>
        <v>Sansone</v>
      </c>
      <c r="B276" s="34" t="str">
        <f>data!B276</f>
        <v>A</v>
      </c>
      <c r="C276" s="10" t="str">
        <f>data!C276</f>
        <v>Lecce</v>
      </c>
      <c r="D276" s="10" t="str">
        <f>data!D276</f>
        <v>Udinese</v>
      </c>
      <c r="E276" s="10">
        <f>data!E276</f>
        <v>0</v>
      </c>
      <c r="F276" s="31">
        <f>data!H276</f>
        <v>6.1613050594883703</v>
      </c>
      <c r="G276" s="32">
        <f>data!I276</f>
        <v>0.49659037590026861</v>
      </c>
      <c r="H276" s="31">
        <f>data!J276</f>
        <v>6.6602309553037076</v>
      </c>
      <c r="I276" s="32">
        <f>data!K276</f>
        <v>0.95408797264099121</v>
      </c>
      <c r="J276" s="7" t="str">
        <f>IF(data!T276 &gt; 0,data!T276,"")</f>
        <v/>
      </c>
      <c r="K276" s="31">
        <f>data!L276</f>
        <v>6.0380134582519531</v>
      </c>
      <c r="L276" s="7">
        <f>data!M276</f>
        <v>0.54908072948455811</v>
      </c>
      <c r="M276" s="7">
        <f>data!N276</f>
        <v>0.16438841819763181</v>
      </c>
      <c r="N276" s="32">
        <f>data!O276</f>
        <v>0.83650648593902588</v>
      </c>
      <c r="O276" s="31">
        <f>data!P276</f>
        <v>5.7473068237304688</v>
      </c>
      <c r="P276" s="7">
        <f>data!Q276</f>
        <v>1.0807890892028811</v>
      </c>
      <c r="Q276" s="7">
        <f>data!R276</f>
        <v>0.57395303249359131</v>
      </c>
      <c r="R276" s="32">
        <f>data!S276</f>
        <v>1.299923181533813</v>
      </c>
      <c r="S276" s="7">
        <f t="shared" si="8"/>
        <v>8.5684069005856891</v>
      </c>
      <c r="T276" s="52">
        <f>data!F276</f>
        <v>0</v>
      </c>
      <c r="U276" s="34">
        <f>data!G276</f>
        <v>50</v>
      </c>
      <c r="V276" s="10" t="e">
        <f>VLOOKUP(A276,fantacalcio!A:N,4, FALSE)</f>
        <v>#N/A</v>
      </c>
      <c r="W276" s="7">
        <f t="shared" si="9"/>
        <v>6.4602309553037074</v>
      </c>
    </row>
    <row r="277" spans="1:23" x14ac:dyDescent="0.25">
      <c r="A277" s="33" t="str">
        <f>data!A277</f>
        <v>Almqvist</v>
      </c>
      <c r="B277" s="34" t="str">
        <f>data!B277</f>
        <v>A</v>
      </c>
      <c r="C277" s="10" t="str">
        <f>data!C277</f>
        <v>Lecce</v>
      </c>
      <c r="D277" s="10" t="str">
        <f>data!D277</f>
        <v>Udinese</v>
      </c>
      <c r="E277" s="10">
        <f>data!E277</f>
        <v>0</v>
      </c>
      <c r="F277" s="31">
        <f>data!H277</f>
        <v>6.1795869819401936</v>
      </c>
      <c r="G277" s="32">
        <f>data!I277</f>
        <v>0.49593973159790039</v>
      </c>
      <c r="H277" s="31">
        <f>data!J277</f>
        <v>6.6190021435286797</v>
      </c>
      <c r="I277" s="32">
        <f>data!K277</f>
        <v>0.89944601058959961</v>
      </c>
      <c r="J277" s="7" t="str">
        <f>IF(data!T277 &gt; 0,data!T277,"")</f>
        <v/>
      </c>
      <c r="K277" s="31">
        <f>data!L277</f>
        <v>6.0802493095397949</v>
      </c>
      <c r="L277" s="7">
        <f>data!M277</f>
        <v>0.55478441715240479</v>
      </c>
      <c r="M277" s="7">
        <f>data!N277</f>
        <v>0.13125771284103391</v>
      </c>
      <c r="N277" s="32">
        <f>data!O277</f>
        <v>0.84198427200317383</v>
      </c>
      <c r="O277" s="31">
        <f>data!P277</f>
        <v>5.8146777153015137</v>
      </c>
      <c r="P277" s="7">
        <f>data!Q277</f>
        <v>1.0782762765884399</v>
      </c>
      <c r="Q277" s="7">
        <f>data!R277</f>
        <v>0.51570236682891846</v>
      </c>
      <c r="R277" s="32">
        <f>data!S277</f>
        <v>1.2999181747436519</v>
      </c>
      <c r="S277" s="7">
        <f t="shared" si="8"/>
        <v>8.417894164707878</v>
      </c>
      <c r="T277" s="52">
        <f>data!F277</f>
        <v>1</v>
      </c>
      <c r="U277" s="34">
        <f>data!G277</f>
        <v>90</v>
      </c>
      <c r="V277" s="10" t="str">
        <f>VLOOKUP(A277,fantacalcio!A:N,4, FALSE)</f>
        <v>A</v>
      </c>
      <c r="W277" s="7">
        <f t="shared" si="9"/>
        <v>6.6190021435286797</v>
      </c>
    </row>
    <row r="278" spans="1:23" x14ac:dyDescent="0.25">
      <c r="A278" s="33" t="str">
        <f>data!A278</f>
        <v>Banda</v>
      </c>
      <c r="B278" s="34" t="str">
        <f>data!B278</f>
        <v>A</v>
      </c>
      <c r="C278" s="10" t="str">
        <f>data!C278</f>
        <v>Lecce</v>
      </c>
      <c r="D278" s="10" t="str">
        <f>data!D278</f>
        <v>Udinese</v>
      </c>
      <c r="E278" s="10">
        <f>data!E278</f>
        <v>0</v>
      </c>
      <c r="F278" s="31">
        <f>data!H278</f>
        <v>6.0734664381820336</v>
      </c>
      <c r="G278" s="32">
        <f>data!I278</f>
        <v>0.37847018241882319</v>
      </c>
      <c r="H278" s="31">
        <f>data!J278</f>
        <v>6.2971543157407908</v>
      </c>
      <c r="I278" s="32">
        <f>data!K278</f>
        <v>0.5448760986328125</v>
      </c>
      <c r="J278" s="7" t="str">
        <f>IF(data!T278 &gt; 0,data!T278,"")</f>
        <v/>
      </c>
      <c r="K278" s="31">
        <f>data!L278</f>
        <v>6.0303411483764648</v>
      </c>
      <c r="L278" s="7">
        <f>data!M278</f>
        <v>0.43447014689445501</v>
      </c>
      <c r="M278" s="7">
        <f>data!N278</f>
        <v>7.3149867355823517E-2</v>
      </c>
      <c r="N278" s="32">
        <f>data!O278</f>
        <v>0.97021722793579102</v>
      </c>
      <c r="O278" s="31">
        <f>data!P278</f>
        <v>5.8868727684020996</v>
      </c>
      <c r="P278" s="7">
        <f>data!Q278</f>
        <v>0.72271335124969482</v>
      </c>
      <c r="Q278" s="7">
        <f>data!R278</f>
        <v>0.40374815464019781</v>
      </c>
      <c r="R278" s="32">
        <f>data!S278</f>
        <v>1.2999013662338259</v>
      </c>
      <c r="S278" s="7">
        <f t="shared" si="8"/>
        <v>7.3869065130064158</v>
      </c>
      <c r="T278" s="52">
        <f>data!F278</f>
        <v>0</v>
      </c>
      <c r="U278" s="34">
        <f>data!G278</f>
        <v>0</v>
      </c>
      <c r="V278" s="10" t="str">
        <f>VLOOKUP(A278,fantacalcio!A:N,4, FALSE)</f>
        <v>A</v>
      </c>
      <c r="W278" s="7">
        <f t="shared" si="9"/>
        <v>4.5971543157407906</v>
      </c>
    </row>
    <row r="279" spans="1:23" x14ac:dyDescent="0.25">
      <c r="A279" s="33" t="str">
        <f>data!A279</f>
        <v>Burnete</v>
      </c>
      <c r="B279" s="34" t="str">
        <f>data!B279</f>
        <v>A</v>
      </c>
      <c r="C279" s="10" t="str">
        <f>data!C279</f>
        <v>Lecce</v>
      </c>
      <c r="D279" s="10" t="str">
        <f>data!D279</f>
        <v>Udinese</v>
      </c>
      <c r="E279" s="10">
        <f>data!E279</f>
        <v>0</v>
      </c>
      <c r="F279" s="31">
        <f>data!H279</f>
        <v>6.0443349208412496</v>
      </c>
      <c r="G279" s="32">
        <f>data!I279</f>
        <v>0.4314117431640625</v>
      </c>
      <c r="H279" s="31">
        <f>data!J279</f>
        <v>6.1550277825981867</v>
      </c>
      <c r="I279" s="32">
        <f>data!K279</f>
        <v>0.53299355506896973</v>
      </c>
      <c r="J279" s="7" t="str">
        <f>IF(data!T279 &gt; 0,data!T279,"")</f>
        <v/>
      </c>
      <c r="K279" s="31">
        <f>data!L279</f>
        <v>6.047358512878418</v>
      </c>
      <c r="L279" s="7">
        <f>data!M279</f>
        <v>0.5073779821395874</v>
      </c>
      <c r="M279" s="7">
        <f>data!N279</f>
        <v>-4.3896064162254333E-3</v>
      </c>
      <c r="N279" s="32">
        <f>data!O279</f>
        <v>0.92905402183532715</v>
      </c>
      <c r="O279" s="31">
        <f>data!P279</f>
        <v>5.9131755828857422</v>
      </c>
      <c r="P279" s="7">
        <f>data!Q279</f>
        <v>0.8129127025604248</v>
      </c>
      <c r="Q279" s="7">
        <f>data!R279</f>
        <v>0.21849185228347781</v>
      </c>
      <c r="R279" s="32">
        <f>data!S279</f>
        <v>1.29988157749176</v>
      </c>
      <c r="S279" s="7">
        <f t="shared" si="8"/>
        <v>7.2210148927361262</v>
      </c>
      <c r="T279" s="52">
        <f>data!F279</f>
        <v>0</v>
      </c>
      <c r="U279" s="34">
        <f>data!G279</f>
        <v>10</v>
      </c>
      <c r="V279" s="10" t="str">
        <f>VLOOKUP(A279,fantacalcio!A:N,4, FALSE)</f>
        <v>Pc</v>
      </c>
      <c r="W279" s="7">
        <f t="shared" si="9"/>
        <v>5.5550277825981871</v>
      </c>
    </row>
    <row r="280" spans="1:23" x14ac:dyDescent="0.25">
      <c r="A280" s="33" t="str">
        <f>data!A280</f>
        <v>Corfitzen</v>
      </c>
      <c r="B280" s="34" t="str">
        <f>data!B280</f>
        <v>A</v>
      </c>
      <c r="C280" s="10" t="str">
        <f>data!C280</f>
        <v>Lecce</v>
      </c>
      <c r="D280" s="10" t="str">
        <f>data!D280</f>
        <v>Udinese</v>
      </c>
      <c r="E280" s="10">
        <f>data!E280</f>
        <v>0</v>
      </c>
      <c r="F280" s="31">
        <f>data!H280</f>
        <v>5.9748035128233887</v>
      </c>
      <c r="G280" s="32">
        <f>data!I280</f>
        <v>0.41132903099060059</v>
      </c>
      <c r="H280" s="31">
        <f>data!J280</f>
        <v>6.0299596565531699</v>
      </c>
      <c r="I280" s="32">
        <f>data!K280</f>
        <v>0.48402142524719238</v>
      </c>
      <c r="J280" s="7" t="str">
        <f>IF(data!T280 &gt; 0,data!T280,"")</f>
        <v/>
      </c>
      <c r="K280" s="31">
        <f>data!L280</f>
        <v>6.0180063247680664</v>
      </c>
      <c r="L280" s="7">
        <f>data!M280</f>
        <v>0.49441525340080261</v>
      </c>
      <c r="M280" s="7">
        <f>data!N280</f>
        <v>-6.4389638602733612E-2</v>
      </c>
      <c r="N280" s="32">
        <f>data!O280</f>
        <v>0.96045613288879395</v>
      </c>
      <c r="O280" s="31">
        <f>data!P280</f>
        <v>5.901771068572998</v>
      </c>
      <c r="P280" s="7">
        <f>data!Q280</f>
        <v>0.78096824884414673</v>
      </c>
      <c r="Q280" s="7">
        <f>data!R280</f>
        <v>0.12166318297386169</v>
      </c>
      <c r="R280" s="32">
        <f>data!S280</f>
        <v>1.299866676330566</v>
      </c>
      <c r="S280" s="7">
        <f t="shared" si="8"/>
        <v>6.9980025070475547</v>
      </c>
      <c r="T280" s="52">
        <f>data!F280</f>
        <v>0</v>
      </c>
      <c r="U280" s="34">
        <f>data!G280</f>
        <v>25</v>
      </c>
      <c r="V280" s="10" t="str">
        <f>VLOOKUP(A280,fantacalcio!A:N,4, FALSE)</f>
        <v>A</v>
      </c>
      <c r="W280" s="7">
        <f t="shared" si="9"/>
        <v>5.5799596565531697</v>
      </c>
    </row>
    <row r="281" spans="1:23" x14ac:dyDescent="0.25">
      <c r="A281" s="33" t="str">
        <f>data!A281</f>
        <v>Piccoli</v>
      </c>
      <c r="B281" s="34" t="str">
        <f>data!B281</f>
        <v>A</v>
      </c>
      <c r="C281" s="10" t="str">
        <f>data!C281</f>
        <v>Lecce</v>
      </c>
      <c r="D281" s="10" t="str">
        <f>data!D281</f>
        <v>Udinese</v>
      </c>
      <c r="E281" s="10">
        <f>data!E281</f>
        <v>0</v>
      </c>
      <c r="F281" s="31">
        <f>data!H281</f>
        <v>5.9347911217276277</v>
      </c>
      <c r="G281" s="32">
        <f>data!I281</f>
        <v>0.2890324592590332</v>
      </c>
      <c r="H281" s="31">
        <f>data!J281</f>
        <v>5.9252376458247689</v>
      </c>
      <c r="I281" s="32">
        <f>data!K281</f>
        <v>0.27590751647949219</v>
      </c>
      <c r="J281" s="7" t="str">
        <f>IF(data!T281 &gt; 0,data!T281,"")</f>
        <v/>
      </c>
      <c r="K281" s="31">
        <f>data!L281</f>
        <v>5.9944148063659668</v>
      </c>
      <c r="L281" s="7">
        <f>data!M281</f>
        <v>0.36078578233718872</v>
      </c>
      <c r="M281" s="7">
        <f>data!N281</f>
        <v>-0.1219768151640892</v>
      </c>
      <c r="N281" s="32">
        <f>data!O281</f>
        <v>1.089545011520386</v>
      </c>
      <c r="O281" s="31">
        <f>data!P281</f>
        <v>5.9714603424072266</v>
      </c>
      <c r="P281" s="7">
        <f>data!Q281</f>
        <v>0.47809544205665588</v>
      </c>
      <c r="Q281" s="7">
        <f>data!R281</f>
        <v>-7.1855694055557251E-2</v>
      </c>
      <c r="R281" s="32">
        <f>data!S281</f>
        <v>1.299824476242065</v>
      </c>
      <c r="S281" s="7">
        <f t="shared" si="8"/>
        <v>6.4770526787837532</v>
      </c>
      <c r="T281" s="52">
        <f>data!F281</f>
        <v>0</v>
      </c>
      <c r="U281" s="34">
        <f>data!G281</f>
        <v>55</v>
      </c>
      <c r="V281" s="10" t="str">
        <f>VLOOKUP(A281,fantacalcio!A:N,4, FALSE)</f>
        <v>Pc</v>
      </c>
      <c r="W281" s="7">
        <f t="shared" si="9"/>
        <v>5.7752376458247685</v>
      </c>
    </row>
    <row r="282" spans="1:23" x14ac:dyDescent="0.25">
      <c r="A282" s="33" t="str">
        <f>data!A282</f>
        <v>Mirante</v>
      </c>
      <c r="B282" s="34" t="str">
        <f>data!B282</f>
        <v>P</v>
      </c>
      <c r="C282" s="10" t="str">
        <f>data!C282</f>
        <v>Milan</v>
      </c>
      <c r="D282" s="10" t="str">
        <f>data!D282</f>
        <v>Juventus</v>
      </c>
      <c r="E282" s="10">
        <f>data!E282</f>
        <v>1</v>
      </c>
      <c r="F282" s="31">
        <f>data!H282</f>
        <v>6.2284966324779756</v>
      </c>
      <c r="G282" s="32">
        <f>data!I282</f>
        <v>0.45538902282714838</v>
      </c>
      <c r="H282" s="31">
        <f>data!J282</f>
        <v>5.1124032560037227</v>
      </c>
      <c r="I282" s="32">
        <f>data!K282</f>
        <v>0.69785428047180176</v>
      </c>
      <c r="J282" s="7">
        <f>IF(data!T282 &gt; 0,data!T282,"")</f>
        <v>39.046633243560791</v>
      </c>
      <c r="K282" s="31">
        <f>data!L282</f>
        <v>6.0779743194580078</v>
      </c>
      <c r="L282" s="7">
        <f>data!M282</f>
        <v>0.47920817136764532</v>
      </c>
      <c r="M282" s="7">
        <f>data!N282</f>
        <v>0.23023855686187741</v>
      </c>
      <c r="N282" s="32">
        <f>data!O282</f>
        <v>1.160752058029175</v>
      </c>
      <c r="O282" s="31">
        <f>data!P282</f>
        <v>5.5072083473205566</v>
      </c>
      <c r="P282" s="7">
        <f>data!Q282</f>
        <v>0.98598706722259521</v>
      </c>
      <c r="Q282" s="7">
        <f>data!R282</f>
        <v>-0.29155099391937261</v>
      </c>
      <c r="R282" s="32">
        <f>data!S282</f>
        <v>1.0096921920776369</v>
      </c>
      <c r="S282" s="7">
        <f t="shared" si="8"/>
        <v>3.7166946950601192</v>
      </c>
      <c r="T282" s="52">
        <f>data!F282</f>
        <v>0</v>
      </c>
      <c r="U282" s="34">
        <f>data!G282</f>
        <v>5</v>
      </c>
      <c r="V282" s="10" t="str">
        <f>VLOOKUP(A282,fantacalcio!A:N,4, FALSE)</f>
        <v>Por</v>
      </c>
      <c r="W282" s="7">
        <f t="shared" si="9"/>
        <v>3.4624032560037223</v>
      </c>
    </row>
    <row r="283" spans="1:23" x14ac:dyDescent="0.25">
      <c r="A283" s="33" t="str">
        <f>data!A283</f>
        <v>Sportiello</v>
      </c>
      <c r="B283" s="34" t="str">
        <f>data!B283</f>
        <v>P</v>
      </c>
      <c r="C283" s="10" t="str">
        <f>data!C283</f>
        <v>Milan</v>
      </c>
      <c r="D283" s="10" t="str">
        <f>data!D283</f>
        <v>Juventus</v>
      </c>
      <c r="E283" s="10">
        <f>data!E283</f>
        <v>1</v>
      </c>
      <c r="F283" s="31">
        <f>data!H283</f>
        <v>6.1926933234539074</v>
      </c>
      <c r="G283" s="32">
        <f>data!I283</f>
        <v>0.49121618270874018</v>
      </c>
      <c r="H283" s="31">
        <f>data!J283</f>
        <v>5.0143848694467668</v>
      </c>
      <c r="I283" s="32">
        <f>data!K283</f>
        <v>0.71381425857543945</v>
      </c>
      <c r="J283" s="7">
        <f>IF(data!T283 &gt; 0,data!T283,"")</f>
        <v>28.504365682601929</v>
      </c>
      <c r="K283" s="31">
        <f>data!L283</f>
        <v>6.0004463195800781</v>
      </c>
      <c r="L283" s="7">
        <f>data!M283</f>
        <v>0.49845767021179199</v>
      </c>
      <c r="M283" s="7">
        <f>data!N283</f>
        <v>0.28107047080993652</v>
      </c>
      <c r="N283" s="32">
        <f>data!O283</f>
        <v>1.158979177474976</v>
      </c>
      <c r="O283" s="31">
        <f>data!P283</f>
        <v>5.2972593307495117</v>
      </c>
      <c r="P283" s="7">
        <f>data!Q283</f>
        <v>1.0457673072814939</v>
      </c>
      <c r="Q283" s="7">
        <f>data!R283</f>
        <v>-0.19836930930614469</v>
      </c>
      <c r="R283" s="32">
        <f>data!S283</f>
        <v>0.97995841503143311</v>
      </c>
      <c r="S283" s="7">
        <f t="shared" si="8"/>
        <v>3.5867563522958879</v>
      </c>
      <c r="T283" s="52">
        <f>data!F283</f>
        <v>1</v>
      </c>
      <c r="U283" s="34">
        <f>data!G283</f>
        <v>90</v>
      </c>
      <c r="V283" s="10" t="str">
        <f>VLOOKUP(A283,fantacalcio!A:N,4, FALSE)</f>
        <v>Por</v>
      </c>
      <c r="W283" s="7">
        <f t="shared" si="9"/>
        <v>5.0143848694467668</v>
      </c>
    </row>
    <row r="284" spans="1:23" x14ac:dyDescent="0.25">
      <c r="A284" s="33" t="str">
        <f>data!A284</f>
        <v>Maignan</v>
      </c>
      <c r="B284" s="34" t="str">
        <f>data!B284</f>
        <v>P</v>
      </c>
      <c r="C284" s="10" t="str">
        <f>data!C284</f>
        <v>Milan</v>
      </c>
      <c r="D284" s="10" t="str">
        <f>data!D284</f>
        <v>Juventus</v>
      </c>
      <c r="E284" s="10">
        <f>data!E284</f>
        <v>1</v>
      </c>
      <c r="F284" s="31">
        <f>data!H284</f>
        <v>6.1569267078181307</v>
      </c>
      <c r="G284" s="32">
        <f>data!I284</f>
        <v>0.51090550422668457</v>
      </c>
      <c r="H284" s="31">
        <f>data!J284</f>
        <v>4.9196397668963341</v>
      </c>
      <c r="I284" s="32">
        <f>data!K284</f>
        <v>0.67570674419403076</v>
      </c>
      <c r="J284" s="7">
        <f>IF(data!T284 &gt; 0,data!T284,"")</f>
        <v>20.372451841831211</v>
      </c>
      <c r="K284" s="31">
        <f>data!L284</f>
        <v>5.9339513778686523</v>
      </c>
      <c r="L284" s="7">
        <f>data!M284</f>
        <v>0.50236260890960693</v>
      </c>
      <c r="M284" s="7">
        <f>data!N284</f>
        <v>0.32168889045715332</v>
      </c>
      <c r="N284" s="32">
        <f>data!O284</f>
        <v>1.163802862167358</v>
      </c>
      <c r="O284" s="31">
        <f>data!P284</f>
        <v>5.1659541130065918</v>
      </c>
      <c r="P284" s="7">
        <f>data!Q284</f>
        <v>1.0010566711425779</v>
      </c>
      <c r="Q284" s="7">
        <f>data!R284</f>
        <v>-0.18073619902133939</v>
      </c>
      <c r="R284" s="32">
        <f>data!S284</f>
        <v>1.008334159851074</v>
      </c>
      <c r="S284" s="7">
        <f t="shared" si="8"/>
        <v>3.5682262785082726</v>
      </c>
      <c r="T284" s="52">
        <f>data!F284</f>
        <v>0</v>
      </c>
      <c r="U284" s="34">
        <f>data!G284</f>
        <v>0</v>
      </c>
      <c r="V284" s="10" t="str">
        <f>VLOOKUP(A284,fantacalcio!A:N,4, FALSE)</f>
        <v>Por</v>
      </c>
      <c r="W284" s="7">
        <f t="shared" si="9"/>
        <v>3.2196397668963339</v>
      </c>
    </row>
    <row r="285" spans="1:23" x14ac:dyDescent="0.25">
      <c r="A285" s="33" t="str">
        <f>data!A285</f>
        <v>Hernandez T.</v>
      </c>
      <c r="B285" s="34" t="str">
        <f>data!B285</f>
        <v>D</v>
      </c>
      <c r="C285" s="10" t="str">
        <f>data!C285</f>
        <v>Milan</v>
      </c>
      <c r="D285" s="10" t="str">
        <f>data!D285</f>
        <v>Juventus</v>
      </c>
      <c r="E285" s="10">
        <f>data!E285</f>
        <v>1</v>
      </c>
      <c r="F285" s="31">
        <f>data!H285</f>
        <v>6.0640212976220589</v>
      </c>
      <c r="G285" s="32">
        <f>data!I285</f>
        <v>0.57319331169128418</v>
      </c>
      <c r="H285" s="31">
        <f>data!J285</f>
        <v>6.401118206702745</v>
      </c>
      <c r="I285" s="32">
        <f>data!K285</f>
        <v>0.90745353698730469</v>
      </c>
      <c r="J285" s="7" t="str">
        <f>IF(data!T285 &gt; 0,data!T285,"")</f>
        <v/>
      </c>
      <c r="K285" s="31">
        <f>data!L285</f>
        <v>6.0897393226623544</v>
      </c>
      <c r="L285" s="7">
        <f>data!M285</f>
        <v>0.67106050252914429</v>
      </c>
      <c r="M285" s="7">
        <f>data!N285</f>
        <v>-2.8135247528553009E-2</v>
      </c>
      <c r="N285" s="32">
        <f>data!O285</f>
        <v>0.82747030258178711</v>
      </c>
      <c r="O285" s="31">
        <f>data!P285</f>
        <v>5.7600655555725098</v>
      </c>
      <c r="P285" s="7">
        <f>data!Q285</f>
        <v>1.2368626594543459</v>
      </c>
      <c r="Q285" s="7">
        <f>data!R285</f>
        <v>0.37119424343109131</v>
      </c>
      <c r="R285" s="32">
        <f>data!S285</f>
        <v>1.2999057769775391</v>
      </c>
      <c r="S285" s="7">
        <f t="shared" si="8"/>
        <v>8.2160252806773535</v>
      </c>
      <c r="T285" s="52">
        <f>data!F285</f>
        <v>0</v>
      </c>
      <c r="U285" s="34">
        <f>data!G285</f>
        <v>0</v>
      </c>
      <c r="V285" s="10" t="str">
        <f>VLOOKUP(A285,fantacalcio!A:N,4, FALSE)</f>
        <v>Ds;E</v>
      </c>
      <c r="W285" s="7">
        <f t="shared" si="9"/>
        <v>4.7011182067027448</v>
      </c>
    </row>
    <row r="286" spans="1:23" x14ac:dyDescent="0.25">
      <c r="A286" s="33" t="str">
        <f>data!A286</f>
        <v>Tomori</v>
      </c>
      <c r="B286" s="34" t="str">
        <f>data!B286</f>
        <v>D</v>
      </c>
      <c r="C286" s="10" t="str">
        <f>data!C286</f>
        <v>Milan</v>
      </c>
      <c r="D286" s="10" t="str">
        <f>data!D286</f>
        <v>Juventus</v>
      </c>
      <c r="E286" s="10">
        <f>data!E286</f>
        <v>1</v>
      </c>
      <c r="F286" s="31">
        <f>data!H286</f>
        <v>6.1517573281697953</v>
      </c>
      <c r="G286" s="32">
        <f>data!I286</f>
        <v>0.48876452445983892</v>
      </c>
      <c r="H286" s="31">
        <f>data!J286</f>
        <v>6.373649765182976</v>
      </c>
      <c r="I286" s="32">
        <f>data!K286</f>
        <v>0.71166658401489258</v>
      </c>
      <c r="J286" s="7" t="str">
        <f>IF(data!T286 &gt; 0,data!T286,"")</f>
        <v/>
      </c>
      <c r="K286" s="31">
        <f>data!L286</f>
        <v>6.1439285278320313</v>
      </c>
      <c r="L286" s="7">
        <f>data!M286</f>
        <v>0.56904435157775879</v>
      </c>
      <c r="M286" s="7">
        <f>data!N286</f>
        <v>1.011513918638229E-2</v>
      </c>
      <c r="N286" s="32">
        <f>data!O286</f>
        <v>0.87114447355270386</v>
      </c>
      <c r="O286" s="31">
        <f>data!P286</f>
        <v>5.9304461479187012</v>
      </c>
      <c r="P286" s="7">
        <f>data!Q286</f>
        <v>1.012782096862793</v>
      </c>
      <c r="Q286" s="7">
        <f>data!R286</f>
        <v>0.31669509410858149</v>
      </c>
      <c r="R286" s="32">
        <f>data!S286</f>
        <v>1.2998975515365601</v>
      </c>
      <c r="S286" s="7">
        <f t="shared" si="8"/>
        <v>7.7969829332127611</v>
      </c>
      <c r="T286" s="52">
        <f>data!F286</f>
        <v>1</v>
      </c>
      <c r="U286" s="34">
        <f>data!G286</f>
        <v>90</v>
      </c>
      <c r="V286" s="10" t="str">
        <f>VLOOKUP(A286,fantacalcio!A:N,4, FALSE)</f>
        <v>Dc</v>
      </c>
      <c r="W286" s="7">
        <f t="shared" si="9"/>
        <v>6.373649765182976</v>
      </c>
    </row>
    <row r="287" spans="1:23" x14ac:dyDescent="0.25">
      <c r="A287" s="33" t="str">
        <f>data!A287</f>
        <v>Florenzi</v>
      </c>
      <c r="B287" s="34" t="str">
        <f>data!B287</f>
        <v>D</v>
      </c>
      <c r="C287" s="10" t="str">
        <f>data!C287</f>
        <v>Milan</v>
      </c>
      <c r="D287" s="10" t="str">
        <f>data!D287</f>
        <v>Juventus</v>
      </c>
      <c r="E287" s="10">
        <f>data!E287</f>
        <v>1</v>
      </c>
      <c r="F287" s="31">
        <f>data!H287</f>
        <v>6.0661656065546126</v>
      </c>
      <c r="G287" s="32">
        <f>data!I287</f>
        <v>0.40232443809509277</v>
      </c>
      <c r="H287" s="31">
        <f>data!J287</f>
        <v>6.1649668653922678</v>
      </c>
      <c r="I287" s="32">
        <f>data!K287</f>
        <v>0.49378156661987299</v>
      </c>
      <c r="J287" s="7" t="str">
        <f>IF(data!T287 &gt; 0,data!T287,"")</f>
        <v/>
      </c>
      <c r="K287" s="31">
        <f>data!L287</f>
        <v>6.0804862976074219</v>
      </c>
      <c r="L287" s="7">
        <f>data!M287</f>
        <v>0.47741422057151789</v>
      </c>
      <c r="M287" s="7">
        <f>data!N287</f>
        <v>-2.211499959230423E-2</v>
      </c>
      <c r="N287" s="32">
        <f>data!O287</f>
        <v>0.95888125896453857</v>
      </c>
      <c r="O287" s="31">
        <f>data!P287</f>
        <v>5.9503521919250488</v>
      </c>
      <c r="P287" s="7">
        <f>data!Q287</f>
        <v>0.75809407234191895</v>
      </c>
      <c r="Q287" s="7">
        <f>data!R287</f>
        <v>0.20816212892532349</v>
      </c>
      <c r="R287" s="32">
        <f>data!S287</f>
        <v>1.2998790740966799</v>
      </c>
      <c r="S287" s="7">
        <f t="shared" si="8"/>
        <v>7.1525299986320139</v>
      </c>
      <c r="T287" s="52">
        <f>data!F287</f>
        <v>1</v>
      </c>
      <c r="U287" s="34">
        <f>data!G287</f>
        <v>90</v>
      </c>
      <c r="V287" s="10" t="str">
        <f>VLOOKUP(A287,fantacalcio!A:N,4, FALSE)</f>
        <v>Dd;Ds;E</v>
      </c>
      <c r="W287" s="7">
        <f t="shared" si="9"/>
        <v>6.1649668653922678</v>
      </c>
    </row>
    <row r="288" spans="1:23" x14ac:dyDescent="0.25">
      <c r="A288" s="33" t="str">
        <f>data!A288</f>
        <v>Calabria</v>
      </c>
      <c r="B288" s="34" t="str">
        <f>data!B288</f>
        <v>D</v>
      </c>
      <c r="C288" s="10" t="str">
        <f>data!C288</f>
        <v>Milan</v>
      </c>
      <c r="D288" s="10" t="str">
        <f>data!D288</f>
        <v>Juventus</v>
      </c>
      <c r="E288" s="10">
        <f>data!E288</f>
        <v>1</v>
      </c>
      <c r="F288" s="31">
        <f>data!H288</f>
        <v>5.9842229306665971</v>
      </c>
      <c r="G288" s="32">
        <f>data!I288</f>
        <v>0.4147179126739502</v>
      </c>
      <c r="H288" s="31">
        <f>data!J288</f>
        <v>6.0834021714204942</v>
      </c>
      <c r="I288" s="32">
        <f>data!K288</f>
        <v>0.55133366584777832</v>
      </c>
      <c r="J288" s="7" t="str">
        <f>IF(data!T288 &gt; 0,data!T288,"")</f>
        <v/>
      </c>
      <c r="K288" s="31">
        <f>data!L288</f>
        <v>6.0201821327209473</v>
      </c>
      <c r="L288" s="7">
        <f>data!M288</f>
        <v>0.496864914894104</v>
      </c>
      <c r="M288" s="7">
        <f>data!N288</f>
        <v>-5.3338997066020973E-2</v>
      </c>
      <c r="N288" s="32">
        <f>data!O288</f>
        <v>0.95976382493972778</v>
      </c>
      <c r="O288" s="31">
        <f>data!P288</f>
        <v>5.8698163032531738</v>
      </c>
      <c r="P288" s="7">
        <f>data!Q288</f>
        <v>0.85956323146820068</v>
      </c>
      <c r="Q288" s="7">
        <f>data!R288</f>
        <v>0.18321007490158081</v>
      </c>
      <c r="R288" s="32">
        <f>data!S288</f>
        <v>1.2998766899108889</v>
      </c>
      <c r="S288" s="7">
        <f t="shared" si="8"/>
        <v>7.1860695031160509</v>
      </c>
      <c r="T288" s="52">
        <f>data!F288</f>
        <v>1</v>
      </c>
      <c r="U288" s="34">
        <f>data!G288</f>
        <v>90</v>
      </c>
      <c r="V288" s="10" t="str">
        <f>VLOOKUP(A288,fantacalcio!A:N,4, FALSE)</f>
        <v>Dd;E</v>
      </c>
      <c r="W288" s="7">
        <f t="shared" si="9"/>
        <v>6.0834021714204942</v>
      </c>
    </row>
    <row r="289" spans="1:23" x14ac:dyDescent="0.25">
      <c r="A289" s="33" t="str">
        <f>data!A289</f>
        <v>Pellegrino</v>
      </c>
      <c r="B289" s="34" t="str">
        <f>data!B289</f>
        <v>D</v>
      </c>
      <c r="C289" s="10" t="str">
        <f>data!C289</f>
        <v>Milan</v>
      </c>
      <c r="D289" s="10" t="str">
        <f>data!D289</f>
        <v>Juventus</v>
      </c>
      <c r="E289" s="10">
        <f>data!E289</f>
        <v>1</v>
      </c>
      <c r="F289" s="31">
        <f>data!H289</f>
        <v>5.9281966355876454</v>
      </c>
      <c r="G289" s="32">
        <f>data!I289</f>
        <v>0.4481360912322998</v>
      </c>
      <c r="H289" s="31">
        <f>data!J289</f>
        <v>5.9374039932604754</v>
      </c>
      <c r="I289" s="32">
        <f>data!K289</f>
        <v>0.54145002365112305</v>
      </c>
      <c r="J289" s="7" t="str">
        <f>IF(data!T289 &gt; 0,data!T289,"")</f>
        <v/>
      </c>
      <c r="K289" s="31">
        <f>data!L289</f>
        <v>6.0004110336303711</v>
      </c>
      <c r="L289" s="7">
        <f>data!M289</f>
        <v>0.54171359539031982</v>
      </c>
      <c r="M289" s="7">
        <f>data!N289</f>
        <v>-9.8088927567005157E-2</v>
      </c>
      <c r="N289" s="32">
        <f>data!O289</f>
        <v>0.93929100036621094</v>
      </c>
      <c r="O289" s="31">
        <f>data!P289</f>
        <v>5.8114838600158691</v>
      </c>
      <c r="P289" s="7">
        <f>data!Q289</f>
        <v>0.88049912452697754</v>
      </c>
      <c r="Q289" s="7">
        <f>data!R289</f>
        <v>0.10610651969909669</v>
      </c>
      <c r="R289" s="32">
        <f>data!S289</f>
        <v>1.299857616424561</v>
      </c>
      <c r="S289" s="7">
        <f t="shared" si="8"/>
        <v>7.0203040405627215</v>
      </c>
      <c r="T289" s="52">
        <f>data!F289</f>
        <v>0</v>
      </c>
      <c r="U289" s="34">
        <f>data!G289</f>
        <v>20</v>
      </c>
      <c r="V289" s="10" t="str">
        <f>VLOOKUP(A289,fantacalcio!A:N,4, FALSE)</f>
        <v>Dc</v>
      </c>
      <c r="W289" s="7">
        <f t="shared" si="9"/>
        <v>5.4374039932604754</v>
      </c>
    </row>
    <row r="290" spans="1:23" x14ac:dyDescent="0.25">
      <c r="A290" s="33" t="str">
        <f>data!A290</f>
        <v>Kalulu</v>
      </c>
      <c r="B290" s="34" t="str">
        <f>data!B290</f>
        <v>D</v>
      </c>
      <c r="C290" s="10" t="str">
        <f>data!C290</f>
        <v>Milan</v>
      </c>
      <c r="D290" s="10" t="str">
        <f>data!D290</f>
        <v>Juventus</v>
      </c>
      <c r="E290" s="10">
        <f>data!E290</f>
        <v>1</v>
      </c>
      <c r="F290" s="31">
        <f>data!H290</f>
        <v>5.8843694026660227</v>
      </c>
      <c r="G290" s="32">
        <f>data!I290</f>
        <v>0.56880426406860352</v>
      </c>
      <c r="H290" s="31">
        <f>data!J290</f>
        <v>5.8893486608374763</v>
      </c>
      <c r="I290" s="32">
        <f>data!K290</f>
        <v>0.63732361793518066</v>
      </c>
      <c r="J290" s="7" t="str">
        <f>IF(data!T290 &gt; 0,data!T290,"")</f>
        <v/>
      </c>
      <c r="K290" s="31">
        <f>data!L290</f>
        <v>6.0469980239868164</v>
      </c>
      <c r="L290" s="7">
        <f>data!M290</f>
        <v>0.68796288967132568</v>
      </c>
      <c r="M290" s="7">
        <f>data!N290</f>
        <v>-0.17308202385902399</v>
      </c>
      <c r="N290" s="32">
        <f>data!O290</f>
        <v>0.85520088672637939</v>
      </c>
      <c r="O290" s="31">
        <f>data!P290</f>
        <v>5.8462719917297363</v>
      </c>
      <c r="P290" s="7">
        <f>data!Q290</f>
        <v>1.071425080299377</v>
      </c>
      <c r="Q290" s="7">
        <f>data!R290</f>
        <v>2.9908031225204471E-2</v>
      </c>
      <c r="R290" s="32">
        <f>data!S290</f>
        <v>1.2998542785644529</v>
      </c>
      <c r="S290" s="7">
        <f t="shared" si="8"/>
        <v>7.1639958967078377</v>
      </c>
      <c r="T290" s="52">
        <f>data!F290</f>
        <v>0</v>
      </c>
      <c r="U290" s="34">
        <f>data!G290</f>
        <v>0</v>
      </c>
      <c r="V290" s="10" t="str">
        <f>VLOOKUP(A290,fantacalcio!A:N,4, FALSE)</f>
        <v>Dd;Dc</v>
      </c>
      <c r="W290" s="7">
        <f t="shared" si="9"/>
        <v>4.1893486608374761</v>
      </c>
    </row>
    <row r="291" spans="1:23" x14ac:dyDescent="0.25">
      <c r="A291" s="33" t="str">
        <f>data!A291</f>
        <v>Thiaw</v>
      </c>
      <c r="B291" s="34" t="str">
        <f>data!B291</f>
        <v>D</v>
      </c>
      <c r="C291" s="10" t="str">
        <f>data!C291</f>
        <v>Milan</v>
      </c>
      <c r="D291" s="10" t="str">
        <f>data!D291</f>
        <v>Juventus</v>
      </c>
      <c r="E291" s="10">
        <f>data!E291</f>
        <v>1</v>
      </c>
      <c r="F291" s="31">
        <f>data!H291</f>
        <v>5.8217753592245911</v>
      </c>
      <c r="G291" s="32">
        <f>data!I291</f>
        <v>0.63653731346130371</v>
      </c>
      <c r="H291" s="31">
        <f>data!J291</f>
        <v>5.7456387820848898</v>
      </c>
      <c r="I291" s="32">
        <f>data!K291</f>
        <v>0.63402891159057617</v>
      </c>
      <c r="J291" s="7" t="str">
        <f>IF(data!T291 &gt; 0,data!T291,"")</f>
        <v/>
      </c>
      <c r="K291" s="31">
        <f>data!L291</f>
        <v>6.1111741065979004</v>
      </c>
      <c r="L291" s="7">
        <f>data!M291</f>
        <v>0.77557885646820068</v>
      </c>
      <c r="M291" s="7">
        <f>data!N291</f>
        <v>-0.27168604731559748</v>
      </c>
      <c r="N291" s="32">
        <f>data!O291</f>
        <v>0.83400845527648926</v>
      </c>
      <c r="O291" s="31">
        <f>data!P291</f>
        <v>5.9280581474304199</v>
      </c>
      <c r="P291" s="7">
        <f>data!Q291</f>
        <v>1.108610987663269</v>
      </c>
      <c r="Q291" s="7">
        <f>data!R291</f>
        <v>-0.1221867501735687</v>
      </c>
      <c r="R291" s="32">
        <f>data!S291</f>
        <v>1.299836397171021</v>
      </c>
      <c r="S291" s="7">
        <f t="shared" si="8"/>
        <v>7.0136966052660421</v>
      </c>
      <c r="T291" s="52">
        <f>data!F291</f>
        <v>1</v>
      </c>
      <c r="U291" s="34">
        <f>data!G291</f>
        <v>90</v>
      </c>
      <c r="V291" s="10" t="str">
        <f>VLOOKUP(A291,fantacalcio!A:N,4, FALSE)</f>
        <v>Dc</v>
      </c>
      <c r="W291" s="7">
        <f t="shared" si="9"/>
        <v>5.7456387820848898</v>
      </c>
    </row>
    <row r="292" spans="1:23" x14ac:dyDescent="0.25">
      <c r="A292" s="33" t="str">
        <f>data!A292</f>
        <v>Kjaer</v>
      </c>
      <c r="B292" s="34" t="str">
        <f>data!B292</f>
        <v>D</v>
      </c>
      <c r="C292" s="10" t="str">
        <f>data!C292</f>
        <v>Milan</v>
      </c>
      <c r="D292" s="10" t="str">
        <f>data!D292</f>
        <v>Juventus</v>
      </c>
      <c r="E292" s="10">
        <f>data!E292</f>
        <v>1</v>
      </c>
      <c r="F292" s="31">
        <f>data!H292</f>
        <v>5.7303601339678218</v>
      </c>
      <c r="G292" s="32">
        <f>data!I292</f>
        <v>0.5467381477355957</v>
      </c>
      <c r="H292" s="31">
        <f>data!J292</f>
        <v>5.5604664807106046</v>
      </c>
      <c r="I292" s="32">
        <f>data!K292</f>
        <v>0.55403947830200195</v>
      </c>
      <c r="J292" s="7" t="str">
        <f>IF(data!T292 &gt; 0,data!T292,"")</f>
        <v/>
      </c>
      <c r="K292" s="31">
        <f>data!L292</f>
        <v>5.9439516067504883</v>
      </c>
      <c r="L292" s="7">
        <f>data!M292</f>
        <v>0.66818708181381226</v>
      </c>
      <c r="M292" s="7">
        <f>data!N292</f>
        <v>-0.23340147733688349</v>
      </c>
      <c r="N292" s="32">
        <f>data!O292</f>
        <v>0.86798751354217529</v>
      </c>
      <c r="O292" s="31">
        <f>data!P292</f>
        <v>5.9049897193908691</v>
      </c>
      <c r="P292" s="7">
        <f>data!Q292</f>
        <v>0.97120404243469238</v>
      </c>
      <c r="Q292" s="7">
        <f>data!R292</f>
        <v>-0.25955158472061157</v>
      </c>
      <c r="R292" s="32">
        <f>data!S292</f>
        <v>1.29980456829071</v>
      </c>
      <c r="S292" s="7">
        <f t="shared" si="8"/>
        <v>6.6685454373146085</v>
      </c>
      <c r="T292" s="52">
        <f>data!F292</f>
        <v>0</v>
      </c>
      <c r="U292" s="34">
        <f>data!G292</f>
        <v>30</v>
      </c>
      <c r="V292" s="10" t="str">
        <f>VLOOKUP(A292,fantacalcio!A:N,4, FALSE)</f>
        <v>Dc</v>
      </c>
      <c r="W292" s="7">
        <f t="shared" si="9"/>
        <v>5.1604664807106042</v>
      </c>
    </row>
    <row r="293" spans="1:23" x14ac:dyDescent="0.25">
      <c r="A293" s="33" t="str">
        <f>data!A293</f>
        <v>Pulisic</v>
      </c>
      <c r="B293" s="34" t="str">
        <f>data!B293</f>
        <v>C</v>
      </c>
      <c r="C293" s="10" t="str">
        <f>data!C293</f>
        <v>Milan</v>
      </c>
      <c r="D293" s="10" t="str">
        <f>data!D293</f>
        <v>Juventus</v>
      </c>
      <c r="E293" s="10">
        <f>data!E293</f>
        <v>1</v>
      </c>
      <c r="F293" s="31">
        <f>data!H293</f>
        <v>6.2693229752432016</v>
      </c>
      <c r="G293" s="32">
        <f>data!I293</f>
        <v>0.63441586494445801</v>
      </c>
      <c r="H293" s="31">
        <f>data!J293</f>
        <v>7.1684228588323622</v>
      </c>
      <c r="I293" s="32">
        <f>data!K293</f>
        <v>1.490687370300293</v>
      </c>
      <c r="J293" s="7" t="str">
        <f>IF(data!T293 &gt; 0,data!T293,"")</f>
        <v/>
      </c>
      <c r="K293" s="31">
        <f>data!L293</f>
        <v>6.0606451034545898</v>
      </c>
      <c r="L293" s="7">
        <f>data!M293</f>
        <v>0.69168180227279663</v>
      </c>
      <c r="M293" s="7">
        <f>data!N293</f>
        <v>0.21982559561729431</v>
      </c>
      <c r="N293" s="32">
        <f>data!O293</f>
        <v>0.72035449743270874</v>
      </c>
      <c r="O293" s="31">
        <f>data!P293</f>
        <v>5.5771055221557617</v>
      </c>
      <c r="P293" s="7">
        <f>data!Q293</f>
        <v>1.4864931106567381</v>
      </c>
      <c r="Q293" s="7">
        <f>data!R293</f>
        <v>0.69730401039123535</v>
      </c>
      <c r="R293" s="32">
        <f>data!S293</f>
        <v>1.299936771392822</v>
      </c>
      <c r="S293" s="7">
        <f t="shared" si="8"/>
        <v>10.149797599432947</v>
      </c>
      <c r="T293" s="52">
        <f>data!F293</f>
        <v>1</v>
      </c>
      <c r="U293" s="34">
        <f>data!G293</f>
        <v>80</v>
      </c>
      <c r="V293" s="10" t="str">
        <f>VLOOKUP(A293,fantacalcio!A:N,4, FALSE)</f>
        <v>T;A</v>
      </c>
      <c r="W293" s="7">
        <f t="shared" si="9"/>
        <v>7.1684228588323622</v>
      </c>
    </row>
    <row r="294" spans="1:23" x14ac:dyDescent="0.25">
      <c r="A294" s="33" t="str">
        <f>data!A294</f>
        <v>Loftus-Cheek</v>
      </c>
      <c r="B294" s="34" t="str">
        <f>data!B294</f>
        <v>C</v>
      </c>
      <c r="C294" s="10" t="str">
        <f>data!C294</f>
        <v>Milan</v>
      </c>
      <c r="D294" s="10" t="str">
        <f>data!D294</f>
        <v>Juventus</v>
      </c>
      <c r="E294" s="10">
        <f>data!E294</f>
        <v>1</v>
      </c>
      <c r="F294" s="31">
        <f>data!H294</f>
        <v>6.204688750231778</v>
      </c>
      <c r="G294" s="32">
        <f>data!I294</f>
        <v>0.48013949394226069</v>
      </c>
      <c r="H294" s="31">
        <f>data!J294</f>
        <v>6.5661871815260966</v>
      </c>
      <c r="I294" s="32">
        <f>data!K294</f>
        <v>0.80525994300842285</v>
      </c>
      <c r="J294" s="7" t="str">
        <f>IF(data!T294 &gt; 0,data!T294,"")</f>
        <v/>
      </c>
      <c r="K294" s="31">
        <f>data!L294</f>
        <v>6.0997476577758789</v>
      </c>
      <c r="L294" s="7">
        <f>data!M294</f>
        <v>0.53475850820541382</v>
      </c>
      <c r="M294" s="7">
        <f>data!N294</f>
        <v>0.14386531710624689</v>
      </c>
      <c r="N294" s="32">
        <f>data!O294</f>
        <v>0.86031115055084229</v>
      </c>
      <c r="O294" s="31">
        <f>data!P294</f>
        <v>5.8673176765441886</v>
      </c>
      <c r="P294" s="7">
        <f>data!Q294</f>
        <v>0.98621970415115356</v>
      </c>
      <c r="Q294" s="7">
        <f>data!R294</f>
        <v>0.49299728870391851</v>
      </c>
      <c r="R294" s="32">
        <f>data!S294</f>
        <v>1.299914956092834</v>
      </c>
      <c r="S294" s="7">
        <f t="shared" si="8"/>
        <v>8.1767070675429423</v>
      </c>
      <c r="T294" s="52">
        <f>data!F294</f>
        <v>0</v>
      </c>
      <c r="U294" s="34">
        <f>data!G294</f>
        <v>50</v>
      </c>
      <c r="V294" s="10" t="str">
        <f>VLOOKUP(A294,fantacalcio!A:N,4, FALSE)</f>
        <v>C</v>
      </c>
      <c r="W294" s="7">
        <f t="shared" si="9"/>
        <v>6.3661871815260964</v>
      </c>
    </row>
    <row r="295" spans="1:23" x14ac:dyDescent="0.25">
      <c r="A295" s="33" t="str">
        <f>data!A295</f>
        <v>Bennacer</v>
      </c>
      <c r="B295" s="34" t="str">
        <f>data!B295</f>
        <v>C</v>
      </c>
      <c r="C295" s="10" t="str">
        <f>data!C295</f>
        <v>Milan</v>
      </c>
      <c r="D295" s="10" t="str">
        <f>data!D295</f>
        <v>Juventus</v>
      </c>
      <c r="E295" s="10">
        <f>data!E295</f>
        <v>1</v>
      </c>
      <c r="F295" s="31">
        <f>data!H295</f>
        <v>6.1232201811108169</v>
      </c>
      <c r="G295" s="32">
        <f>data!I295</f>
        <v>0.4560694694519043</v>
      </c>
      <c r="H295" s="31">
        <f>data!J295</f>
        <v>6.3943037953989688</v>
      </c>
      <c r="I295" s="32">
        <f>data!K295</f>
        <v>0.70187163352966309</v>
      </c>
      <c r="J295" s="7" t="str">
        <f>IF(data!T295 &gt; 0,data!T295,"")</f>
        <v/>
      </c>
      <c r="K295" s="31">
        <f>data!L295</f>
        <v>6.0570588111877441</v>
      </c>
      <c r="L295" s="7">
        <f>data!M295</f>
        <v>0.51755207777023315</v>
      </c>
      <c r="M295" s="7">
        <f>data!N295</f>
        <v>9.3945525586605072E-2</v>
      </c>
      <c r="N295" s="32">
        <f>data!O295</f>
        <v>0.8929639458656311</v>
      </c>
      <c r="O295" s="31">
        <f>data!P295</f>
        <v>5.8773226737976074</v>
      </c>
      <c r="P295" s="7">
        <f>data!Q295</f>
        <v>0.94020175933837891</v>
      </c>
      <c r="Q295" s="7">
        <f>data!R295</f>
        <v>0.39207124710083008</v>
      </c>
      <c r="R295" s="32">
        <f>data!S295</f>
        <v>1.299904346466064</v>
      </c>
      <c r="S295" s="7">
        <f t="shared" si="8"/>
        <v>7.7980470624582949</v>
      </c>
      <c r="T295" s="52">
        <f>data!F295</f>
        <v>0</v>
      </c>
      <c r="U295" s="34">
        <f>data!G295</f>
        <v>0</v>
      </c>
      <c r="V295" s="10" t="str">
        <f>VLOOKUP(A295,fantacalcio!A:N,4, FALSE)</f>
        <v>M;C</v>
      </c>
      <c r="W295" s="7">
        <f t="shared" si="9"/>
        <v>4.6943037953989686</v>
      </c>
    </row>
    <row r="296" spans="1:23" x14ac:dyDescent="0.25">
      <c r="A296" s="33" t="str">
        <f>data!A296</f>
        <v>Reijnders</v>
      </c>
      <c r="B296" s="34" t="str">
        <f>data!B296</f>
        <v>C</v>
      </c>
      <c r="C296" s="10" t="str">
        <f>data!C296</f>
        <v>Milan</v>
      </c>
      <c r="D296" s="10" t="str">
        <f>data!D296</f>
        <v>Juventus</v>
      </c>
      <c r="E296" s="10">
        <f>data!E296</f>
        <v>1</v>
      </c>
      <c r="F296" s="31">
        <f>data!H296</f>
        <v>6.1018011467466016</v>
      </c>
      <c r="G296" s="32">
        <f>data!I296</f>
        <v>0.45618653297424322</v>
      </c>
      <c r="H296" s="31">
        <f>data!J296</f>
        <v>6.3473022431032833</v>
      </c>
      <c r="I296" s="32">
        <f>data!K296</f>
        <v>0.68883657455444336</v>
      </c>
      <c r="J296" s="7" t="str">
        <f>IF(data!T296 &gt; 0,data!T296,"")</f>
        <v/>
      </c>
      <c r="K296" s="31">
        <f>data!L296</f>
        <v>6.0508527755737296</v>
      </c>
      <c r="L296" s="7">
        <f>data!M296</f>
        <v>0.52174502611160278</v>
      </c>
      <c r="M296" s="7">
        <f>data!N296</f>
        <v>7.1799002587795258E-2</v>
      </c>
      <c r="N296" s="32">
        <f>data!O296</f>
        <v>0.89365589618682861</v>
      </c>
      <c r="O296" s="31">
        <f>data!P296</f>
        <v>5.860659122467041</v>
      </c>
      <c r="P296" s="7">
        <f>data!Q296</f>
        <v>0.93886524438858032</v>
      </c>
      <c r="Q296" s="7">
        <f>data!R296</f>
        <v>0.37122213840484619</v>
      </c>
      <c r="R296" s="32">
        <f>data!S296</f>
        <v>1.299901962280273</v>
      </c>
      <c r="S296" s="7">
        <f t="shared" si="8"/>
        <v>7.72497539221217</v>
      </c>
      <c r="T296" s="52">
        <f>data!F296</f>
        <v>1</v>
      </c>
      <c r="U296" s="34">
        <f>data!G296</f>
        <v>90</v>
      </c>
      <c r="V296" s="10" t="str">
        <f>VLOOKUP(A296,fantacalcio!A:N,4, FALSE)</f>
        <v>M;C</v>
      </c>
      <c r="W296" s="7">
        <f t="shared" si="9"/>
        <v>6.3473022431032833</v>
      </c>
    </row>
    <row r="297" spans="1:23" x14ac:dyDescent="0.25">
      <c r="A297" s="33" t="str">
        <f>data!A297</f>
        <v>Chukwueze</v>
      </c>
      <c r="B297" s="34" t="str">
        <f>data!B297</f>
        <v>C</v>
      </c>
      <c r="C297" s="10" t="str">
        <f>data!C297</f>
        <v>Milan</v>
      </c>
      <c r="D297" s="10" t="str">
        <f>data!D297</f>
        <v>Juventus</v>
      </c>
      <c r="E297" s="10">
        <f>data!E297</f>
        <v>1</v>
      </c>
      <c r="F297" s="31">
        <f>data!H297</f>
        <v>5.8891505308302614</v>
      </c>
      <c r="G297" s="32">
        <f>data!I297</f>
        <v>0.35784292221069341</v>
      </c>
      <c r="H297" s="31">
        <f>data!J297</f>
        <v>6.0195937259077539</v>
      </c>
      <c r="I297" s="32">
        <f>data!K297</f>
        <v>0.46410512924194341</v>
      </c>
      <c r="J297" s="7" t="str">
        <f>IF(data!T297 &gt; 0,data!T297,"")</f>
        <v/>
      </c>
      <c r="K297" s="31">
        <f>data!L297</f>
        <v>5.8151125907897949</v>
      </c>
      <c r="L297" s="7">
        <f>data!M297</f>
        <v>0.4000256359577179</v>
      </c>
      <c r="M297" s="7">
        <f>data!N297</f>
        <v>0.13621979951858521</v>
      </c>
      <c r="N297" s="32">
        <f>data!O297</f>
        <v>1.000457763671875</v>
      </c>
      <c r="O297" s="31">
        <f>data!P297</f>
        <v>5.7265472412109384</v>
      </c>
      <c r="P297" s="7">
        <f>data!Q297</f>
        <v>0.65773600339889526</v>
      </c>
      <c r="Q297" s="7">
        <f>data!R297</f>
        <v>0.32212162017822271</v>
      </c>
      <c r="R297" s="32">
        <f>data!S297</f>
        <v>1.2998864650726321</v>
      </c>
      <c r="S297" s="7">
        <f t="shared" si="8"/>
        <v>6.9478039843916406</v>
      </c>
      <c r="T297" s="52">
        <f>data!F297</f>
        <v>0</v>
      </c>
      <c r="U297" s="34">
        <f>data!G297</f>
        <v>60</v>
      </c>
      <c r="V297" s="10" t="str">
        <f>VLOOKUP(A297,fantacalcio!A:N,4, FALSE)</f>
        <v>W;A</v>
      </c>
      <c r="W297" s="7">
        <f t="shared" si="9"/>
        <v>5.9195937259077542</v>
      </c>
    </row>
    <row r="298" spans="1:23" x14ac:dyDescent="0.25">
      <c r="A298" s="33" t="str">
        <f>data!A298</f>
        <v>Musah</v>
      </c>
      <c r="B298" s="34" t="str">
        <f>data!B298</f>
        <v>C</v>
      </c>
      <c r="C298" s="10" t="str">
        <f>data!C298</f>
        <v>Milan</v>
      </c>
      <c r="D298" s="10" t="str">
        <f>data!D298</f>
        <v>Juventus</v>
      </c>
      <c r="E298" s="10">
        <f>data!E298</f>
        <v>1</v>
      </c>
      <c r="F298" s="31">
        <f>data!H298</f>
        <v>5.9838340512400263</v>
      </c>
      <c r="G298" s="32">
        <f>data!I298</f>
        <v>0.31099796295166021</v>
      </c>
      <c r="H298" s="31">
        <f>data!J298</f>
        <v>5.9909833057310173</v>
      </c>
      <c r="I298" s="32">
        <f>data!K298</f>
        <v>0.3299405574798584</v>
      </c>
      <c r="J298" s="7" t="str">
        <f>IF(data!T298 &gt; 0,data!T298,"")</f>
        <v/>
      </c>
      <c r="K298" s="31">
        <f>data!L298</f>
        <v>6.0333318710327148</v>
      </c>
      <c r="L298" s="7">
        <f>data!M298</f>
        <v>0.38335123658180242</v>
      </c>
      <c r="M298" s="7">
        <f>data!N298</f>
        <v>-9.5344476401805878E-2</v>
      </c>
      <c r="N298" s="32">
        <f>data!O298</f>
        <v>1.0633565187454219</v>
      </c>
      <c r="O298" s="31">
        <f>data!P298</f>
        <v>5.9751439094543457</v>
      </c>
      <c r="P298" s="7">
        <f>data!Q298</f>
        <v>0.55646723508834839</v>
      </c>
      <c r="Q298" s="7">
        <f>data!R298</f>
        <v>2.1183431148529049E-2</v>
      </c>
      <c r="R298" s="32">
        <f>data!S298</f>
        <v>1.2998447418212891</v>
      </c>
      <c r="S298" s="7">
        <f t="shared" si="8"/>
        <v>6.6508644206907341</v>
      </c>
      <c r="T298" s="52">
        <f>data!F298</f>
        <v>1</v>
      </c>
      <c r="U298" s="34">
        <f>data!G298</f>
        <v>80</v>
      </c>
      <c r="V298" s="10" t="str">
        <f>VLOOKUP(A298,fantacalcio!A:N,4, FALSE)</f>
        <v>C</v>
      </c>
      <c r="W298" s="7">
        <f t="shared" si="9"/>
        <v>5.9909833057310173</v>
      </c>
    </row>
    <row r="299" spans="1:23" x14ac:dyDescent="0.25">
      <c r="A299" s="33" t="str">
        <f>data!A299</f>
        <v>Adli</v>
      </c>
      <c r="B299" s="34" t="str">
        <f>data!B299</f>
        <v>C</v>
      </c>
      <c r="C299" s="10" t="str">
        <f>data!C299</f>
        <v>Milan</v>
      </c>
      <c r="D299" s="10" t="str">
        <f>data!D299</f>
        <v>Juventus</v>
      </c>
      <c r="E299" s="10">
        <f>data!E299</f>
        <v>1</v>
      </c>
      <c r="F299" s="31">
        <f>data!H299</f>
        <v>5.9605485592250957</v>
      </c>
      <c r="G299" s="32">
        <f>data!I299</f>
        <v>0.36539769172668463</v>
      </c>
      <c r="H299" s="31">
        <f>data!J299</f>
        <v>5.9648488365013996</v>
      </c>
      <c r="I299" s="32">
        <f>data!K299</f>
        <v>0.41594743728637701</v>
      </c>
      <c r="J299" s="7" t="str">
        <f>IF(data!T299 &gt; 0,data!T299,"")</f>
        <v/>
      </c>
      <c r="K299" s="31">
        <f>data!L299</f>
        <v>6.0256171226501456</v>
      </c>
      <c r="L299" s="7">
        <f>data!M299</f>
        <v>0.4479733407497406</v>
      </c>
      <c r="M299" s="7">
        <f>data!N299</f>
        <v>-0.1070620268583298</v>
      </c>
      <c r="N299" s="32">
        <f>data!O299</f>
        <v>1.011415362358093</v>
      </c>
      <c r="O299" s="31">
        <f>data!P299</f>
        <v>5.9346251487731934</v>
      </c>
      <c r="P299" s="7">
        <f>data!Q299</f>
        <v>0.69864916801452637</v>
      </c>
      <c r="Q299" s="7">
        <f>data!R299</f>
        <v>3.2189428806304932E-2</v>
      </c>
      <c r="R299" s="32">
        <f>data!S299</f>
        <v>1.299851179122925</v>
      </c>
      <c r="S299" s="7">
        <f t="shared" si="8"/>
        <v>6.7967437110741535</v>
      </c>
      <c r="T299" s="52">
        <f>data!F299</f>
        <v>1</v>
      </c>
      <c r="U299" s="34">
        <f>data!G299</f>
        <v>80</v>
      </c>
      <c r="V299" s="10" t="str">
        <f>VLOOKUP(A299,fantacalcio!A:N,4, FALSE)</f>
        <v>T</v>
      </c>
      <c r="W299" s="7">
        <f t="shared" si="9"/>
        <v>5.9648488365013996</v>
      </c>
    </row>
    <row r="300" spans="1:23" x14ac:dyDescent="0.25">
      <c r="A300" s="33" t="str">
        <f>data!A300</f>
        <v>Krunic</v>
      </c>
      <c r="B300" s="34" t="str">
        <f>data!B300</f>
        <v>C</v>
      </c>
      <c r="C300" s="10" t="str">
        <f>data!C300</f>
        <v>Milan</v>
      </c>
      <c r="D300" s="10" t="str">
        <f>data!D300</f>
        <v>Juventus</v>
      </c>
      <c r="E300" s="10">
        <f>data!E300</f>
        <v>1</v>
      </c>
      <c r="F300" s="31">
        <f>data!H300</f>
        <v>5.9618957273637703</v>
      </c>
      <c r="G300" s="32">
        <f>data!I300</f>
        <v>0.3762974739074707</v>
      </c>
      <c r="H300" s="31">
        <f>data!J300</f>
        <v>5.9483233490511553</v>
      </c>
      <c r="I300" s="32">
        <f>data!K300</f>
        <v>0.40709376335144037</v>
      </c>
      <c r="J300" s="7" t="str">
        <f>IF(data!T300 &gt; 0,data!T300,"")</f>
        <v/>
      </c>
      <c r="K300" s="31">
        <f>data!L300</f>
        <v>6.0388627052307129</v>
      </c>
      <c r="L300" s="7">
        <f>data!M300</f>
        <v>0.46255773305892939</v>
      </c>
      <c r="M300" s="7">
        <f>data!N300</f>
        <v>-0.1225466504693031</v>
      </c>
      <c r="N300" s="32">
        <f>data!O300</f>
        <v>1.0033929347991939</v>
      </c>
      <c r="O300" s="31">
        <f>data!P300</f>
        <v>5.9473209381103516</v>
      </c>
      <c r="P300" s="7">
        <f>data!Q300</f>
        <v>0.69142544269561768</v>
      </c>
      <c r="Q300" s="7">
        <f>data!R300</f>
        <v>1.079052686691284E-3</v>
      </c>
      <c r="R300" s="32">
        <f>data!S300</f>
        <v>1.299845933914185</v>
      </c>
      <c r="S300" s="7">
        <f t="shared" si="8"/>
        <v>6.7625108757540362</v>
      </c>
      <c r="T300" s="52">
        <f>data!F300</f>
        <v>0</v>
      </c>
      <c r="U300" s="34">
        <f>data!G300</f>
        <v>0</v>
      </c>
      <c r="V300" s="10" t="str">
        <f>VLOOKUP(A300,fantacalcio!A:N,4, FALSE)</f>
        <v>M;C</v>
      </c>
      <c r="W300" s="7">
        <f t="shared" si="9"/>
        <v>4.2483233490511552</v>
      </c>
    </row>
    <row r="301" spans="1:23" x14ac:dyDescent="0.25">
      <c r="A301" s="33" t="str">
        <f>data!A301</f>
        <v>Romero L.</v>
      </c>
      <c r="B301" s="34" t="str">
        <f>data!B301</f>
        <v>C</v>
      </c>
      <c r="C301" s="10" t="str">
        <f>data!C301</f>
        <v>Milan</v>
      </c>
      <c r="D301" s="10" t="str">
        <f>data!D301</f>
        <v>Juventus</v>
      </c>
      <c r="E301" s="10">
        <f>data!E301</f>
        <v>1</v>
      </c>
      <c r="F301" s="31">
        <f>data!H301</f>
        <v>5.9023072078106154</v>
      </c>
      <c r="G301" s="32">
        <f>data!I301</f>
        <v>0.4309847354888916</v>
      </c>
      <c r="H301" s="31">
        <f>data!J301</f>
        <v>5.9197623224698086</v>
      </c>
      <c r="I301" s="32">
        <f>data!K301</f>
        <v>0.5442497730255127</v>
      </c>
      <c r="J301" s="7" t="str">
        <f>IF(data!T301 &gt; 0,data!T301,"")</f>
        <v/>
      </c>
      <c r="K301" s="31">
        <f>data!L301</f>
        <v>5.9334068298339844</v>
      </c>
      <c r="L301" s="7">
        <f>data!M301</f>
        <v>0.51434081792831421</v>
      </c>
      <c r="M301" s="7">
        <f>data!N301</f>
        <v>-4.4555336236953742E-2</v>
      </c>
      <c r="N301" s="32">
        <f>data!O301</f>
        <v>0.94975483417510986</v>
      </c>
      <c r="O301" s="31">
        <f>data!P301</f>
        <v>5.7243332862854004</v>
      </c>
      <c r="P301" s="7">
        <f>data!Q301</f>
        <v>0.85585737228393555</v>
      </c>
      <c r="Q301" s="7">
        <f>data!R301</f>
        <v>0.16860425472259519</v>
      </c>
      <c r="R301" s="32">
        <f>data!S301</f>
        <v>1.299858093261719</v>
      </c>
      <c r="S301" s="7">
        <f t="shared" si="8"/>
        <v>7.008261868520834</v>
      </c>
      <c r="T301" s="52">
        <f>data!F301</f>
        <v>0</v>
      </c>
      <c r="U301" s="34">
        <f>data!G301</f>
        <v>25</v>
      </c>
      <c r="V301" s="10" t="str">
        <f>VLOOKUP(A301,fantacalcio!A:N,4, FALSE)</f>
        <v>W</v>
      </c>
      <c r="W301" s="7">
        <f t="shared" si="9"/>
        <v>5.4697623224698084</v>
      </c>
    </row>
    <row r="302" spans="1:23" x14ac:dyDescent="0.25">
      <c r="A302" s="33" t="str">
        <f>data!A302</f>
        <v>Pobega</v>
      </c>
      <c r="B302" s="34" t="str">
        <f>data!B302</f>
        <v>C</v>
      </c>
      <c r="C302" s="10" t="str">
        <f>data!C302</f>
        <v>Milan</v>
      </c>
      <c r="D302" s="10" t="str">
        <f>data!D302</f>
        <v>Juventus</v>
      </c>
      <c r="E302" s="10">
        <f>data!E302</f>
        <v>1</v>
      </c>
      <c r="F302" s="31">
        <f>data!H302</f>
        <v>5.9158999842590898</v>
      </c>
      <c r="G302" s="32">
        <f>data!I302</f>
        <v>0.2418098449707031</v>
      </c>
      <c r="H302" s="31">
        <f>data!J302</f>
        <v>5.8975579585473348</v>
      </c>
      <c r="I302" s="32">
        <f>data!K302</f>
        <v>0.23135280609130859</v>
      </c>
      <c r="J302" s="7" t="str">
        <f>IF(data!T302 &gt; 0,data!T302,"")</f>
        <v/>
      </c>
      <c r="K302" s="31">
        <f>data!L302</f>
        <v>5.9748382568359384</v>
      </c>
      <c r="L302" s="7">
        <f>data!M302</f>
        <v>0.30655136704444891</v>
      </c>
      <c r="M302" s="7">
        <f>data!N302</f>
        <v>-0.14191070199012759</v>
      </c>
      <c r="N302" s="32">
        <f>data!O302</f>
        <v>1.140307664871216</v>
      </c>
      <c r="O302" s="31">
        <f>data!P302</f>
        <v>5.9671783447265616</v>
      </c>
      <c r="P302" s="7">
        <f>data!Q302</f>
        <v>0.40468525886535639</v>
      </c>
      <c r="Q302" s="7">
        <f>data!R302</f>
        <v>-0.12746340036392209</v>
      </c>
      <c r="R302" s="32">
        <f>data!S302</f>
        <v>1.2998092174530029</v>
      </c>
      <c r="S302" s="7">
        <f t="shared" si="8"/>
        <v>6.360263570729952</v>
      </c>
      <c r="T302" s="52">
        <f>data!F302</f>
        <v>0</v>
      </c>
      <c r="U302" s="34">
        <f>data!G302</f>
        <v>60</v>
      </c>
      <c r="V302" s="10" t="str">
        <f>VLOOKUP(A302,fantacalcio!A:N,4, FALSE)</f>
        <v>C</v>
      </c>
      <c r="W302" s="7">
        <f t="shared" si="9"/>
        <v>5.7975579585473351</v>
      </c>
    </row>
    <row r="303" spans="1:23" x14ac:dyDescent="0.25">
      <c r="A303" s="33" t="str">
        <f>data!A303</f>
        <v>Rafael Leao</v>
      </c>
      <c r="B303" s="34" t="str">
        <f>data!B303</f>
        <v>A</v>
      </c>
      <c r="C303" s="10" t="str">
        <f>data!C303</f>
        <v>Milan</v>
      </c>
      <c r="D303" s="10" t="str">
        <f>data!D303</f>
        <v>Juventus</v>
      </c>
      <c r="E303" s="10">
        <f>data!E303</f>
        <v>1</v>
      </c>
      <c r="F303" s="31">
        <f>data!H303</f>
        <v>6.4128932683041384</v>
      </c>
      <c r="G303" s="32">
        <f>data!I303</f>
        <v>0.62210321426391602</v>
      </c>
      <c r="H303" s="31">
        <f>data!J303</f>
        <v>7.4279366011841601</v>
      </c>
      <c r="I303" s="32">
        <f>data!K303</f>
        <v>1.5670890808105471</v>
      </c>
      <c r="J303" s="7" t="str">
        <f>IF(data!T303 &gt; 0,data!T303,"")</f>
        <v/>
      </c>
      <c r="K303" s="31">
        <f>data!L303</f>
        <v>6.3062443733215332</v>
      </c>
      <c r="L303" s="7">
        <f>data!M303</f>
        <v>0.69885647296905518</v>
      </c>
      <c r="M303" s="7">
        <f>data!N303</f>
        <v>0.11158341914415359</v>
      </c>
      <c r="N303" s="32">
        <f>data!O303</f>
        <v>0.73459148406982422</v>
      </c>
      <c r="O303" s="31">
        <f>data!P303</f>
        <v>5.7212629318237296</v>
      </c>
      <c r="P303" s="7">
        <f>data!Q303</f>
        <v>1.515778660774231</v>
      </c>
      <c r="Q303" s="7">
        <f>data!R303</f>
        <v>0.72557473182678223</v>
      </c>
      <c r="R303" s="32">
        <f>data!S303</f>
        <v>1.2999391555786131</v>
      </c>
      <c r="S303" s="7">
        <f t="shared" si="8"/>
        <v>10.562114762805255</v>
      </c>
      <c r="T303" s="52">
        <f>data!F303</f>
        <v>1</v>
      </c>
      <c r="U303" s="34">
        <f>data!G303</f>
        <v>90</v>
      </c>
      <c r="V303" s="10" t="str">
        <f>VLOOKUP(A303,fantacalcio!A:N,4, FALSE)</f>
        <v>A</v>
      </c>
      <c r="W303" s="7">
        <f t="shared" si="9"/>
        <v>7.4279366011841601</v>
      </c>
    </row>
    <row r="304" spans="1:23" x14ac:dyDescent="0.25">
      <c r="A304" s="33" t="str">
        <f>data!A304</f>
        <v>Giroud</v>
      </c>
      <c r="B304" s="34" t="str">
        <f>data!B304</f>
        <v>A</v>
      </c>
      <c r="C304" s="10" t="str">
        <f>data!C304</f>
        <v>Milan</v>
      </c>
      <c r="D304" s="10" t="str">
        <f>data!D304</f>
        <v>Juventus</v>
      </c>
      <c r="E304" s="10">
        <f>data!E304</f>
        <v>1</v>
      </c>
      <c r="F304" s="31">
        <f>data!H304</f>
        <v>6.3478465555703716</v>
      </c>
      <c r="G304" s="32">
        <f>data!I304</f>
        <v>0.6262354850769043</v>
      </c>
      <c r="H304" s="31">
        <f>data!J304</f>
        <v>7.3344414718321476</v>
      </c>
      <c r="I304" s="32">
        <f>data!K304</f>
        <v>1.558669328689575</v>
      </c>
      <c r="J304" s="7" t="str">
        <f>IF(data!T304 &gt; 0,data!T304,"")</f>
        <v/>
      </c>
      <c r="K304" s="31">
        <f>data!L304</f>
        <v>6.2167477607727051</v>
      </c>
      <c r="L304" s="7">
        <f>data!M304</f>
        <v>0.69875240325927734</v>
      </c>
      <c r="M304" s="7">
        <f>data!N304</f>
        <v>0.1370900571346283</v>
      </c>
      <c r="N304" s="32">
        <f>data!O304</f>
        <v>0.73007702827453613</v>
      </c>
      <c r="O304" s="31">
        <f>data!P304</f>
        <v>5.6421842575073242</v>
      </c>
      <c r="P304" s="7">
        <f>data!Q304</f>
        <v>1.5150517225265501</v>
      </c>
      <c r="Q304" s="7">
        <f>data!R304</f>
        <v>0.72104752063751221</v>
      </c>
      <c r="R304" s="32">
        <f>data!S304</f>
        <v>1.2999386787414551</v>
      </c>
      <c r="S304" s="7">
        <f t="shared" si="8"/>
        <v>10.451780129211297</v>
      </c>
      <c r="T304" s="52">
        <f>data!F304</f>
        <v>1</v>
      </c>
      <c r="U304" s="34">
        <f>data!G304</f>
        <v>90</v>
      </c>
      <c r="V304" s="10" t="str">
        <f>VLOOKUP(A304,fantacalcio!A:N,4, FALSE)</f>
        <v>Pc</v>
      </c>
      <c r="W304" s="7">
        <f t="shared" si="9"/>
        <v>7.3344414718321476</v>
      </c>
    </row>
    <row r="305" spans="1:23" x14ac:dyDescent="0.25">
      <c r="A305" s="33" t="str">
        <f>data!A305</f>
        <v>Okafor</v>
      </c>
      <c r="B305" s="34" t="str">
        <f>data!B305</f>
        <v>A</v>
      </c>
      <c r="C305" s="10" t="str">
        <f>data!C305</f>
        <v>Milan</v>
      </c>
      <c r="D305" s="10" t="str">
        <f>data!D305</f>
        <v>Juventus</v>
      </c>
      <c r="E305" s="10">
        <f>data!E305</f>
        <v>1</v>
      </c>
      <c r="F305" s="31">
        <f>data!H305</f>
        <v>6.1124979575350036</v>
      </c>
      <c r="G305" s="32">
        <f>data!I305</f>
        <v>0.44828677177429199</v>
      </c>
      <c r="H305" s="31">
        <f>data!J305</f>
        <v>6.5418071977611847</v>
      </c>
      <c r="I305" s="32">
        <f>data!K305</f>
        <v>0.84880638122558594</v>
      </c>
      <c r="J305" s="7" t="str">
        <f>IF(data!T305 &gt; 0,data!T305,"")</f>
        <v/>
      </c>
      <c r="K305" s="31">
        <f>data!L305</f>
        <v>6.002326488494873</v>
      </c>
      <c r="L305" s="7">
        <f>data!M305</f>
        <v>0.49555420875549322</v>
      </c>
      <c r="M305" s="7">
        <f>data!N305</f>
        <v>0.1629728972911835</v>
      </c>
      <c r="N305" s="32">
        <f>data!O305</f>
        <v>0.8867831826210022</v>
      </c>
      <c r="O305" s="31">
        <f>data!P305</f>
        <v>5.7229056358337402</v>
      </c>
      <c r="P305" s="7">
        <f>data!Q305</f>
        <v>0.95402497053146362</v>
      </c>
      <c r="Q305" s="7">
        <f>data!R305</f>
        <v>0.58181273937225342</v>
      </c>
      <c r="R305" s="32">
        <f>data!S305</f>
        <v>1.2999222278594971</v>
      </c>
      <c r="S305" s="7">
        <f t="shared" si="8"/>
        <v>8.2394199602123557</v>
      </c>
      <c r="T305" s="52">
        <f>data!F305</f>
        <v>0</v>
      </c>
      <c r="U305" s="34">
        <f>data!G305</f>
        <v>60</v>
      </c>
      <c r="V305" s="10" t="str">
        <f>VLOOKUP(A305,fantacalcio!A:N,4, FALSE)</f>
        <v>Pc</v>
      </c>
      <c r="W305" s="7">
        <f t="shared" si="9"/>
        <v>6.441807197761185</v>
      </c>
    </row>
    <row r="306" spans="1:23" x14ac:dyDescent="0.25">
      <c r="A306" s="33" t="str">
        <f>data!A306</f>
        <v>Jovic</v>
      </c>
      <c r="B306" s="34" t="str">
        <f>data!B306</f>
        <v>A</v>
      </c>
      <c r="C306" s="10" t="str">
        <f>data!C306</f>
        <v>Milan</v>
      </c>
      <c r="D306" s="10" t="str">
        <f>data!D306</f>
        <v>Juventus</v>
      </c>
      <c r="E306" s="10">
        <f>data!E306</f>
        <v>1</v>
      </c>
      <c r="F306" s="31">
        <f>data!H306</f>
        <v>5.9663159623107598</v>
      </c>
      <c r="G306" s="32">
        <f>data!I306</f>
        <v>0.55187344551086426</v>
      </c>
      <c r="H306" s="31">
        <f>data!J306</f>
        <v>6.4094591721955574</v>
      </c>
      <c r="I306" s="32">
        <f>data!K306</f>
        <v>0.9427180290222168</v>
      </c>
      <c r="J306" s="7" t="str">
        <f>IF(data!T306 &gt; 0,data!T306,"")</f>
        <v/>
      </c>
      <c r="K306" s="31">
        <f>data!L306</f>
        <v>5.6885004043579102</v>
      </c>
      <c r="L306" s="7">
        <f>data!M306</f>
        <v>0.56947892904281616</v>
      </c>
      <c r="M306" s="7">
        <f>data!N306</f>
        <v>0.35314148664474487</v>
      </c>
      <c r="N306" s="32">
        <f>data!O306</f>
        <v>0.78894799947738647</v>
      </c>
      <c r="O306" s="31">
        <f>data!P306</f>
        <v>5.4938840866088867</v>
      </c>
      <c r="P306" s="7">
        <f>data!Q306</f>
        <v>1.0527166128158569</v>
      </c>
      <c r="Q306" s="7">
        <f>data!R306</f>
        <v>0.58830052614212036</v>
      </c>
      <c r="R306" s="32">
        <f>data!S306</f>
        <v>1.299921989440918</v>
      </c>
      <c r="S306" s="7">
        <f t="shared" si="8"/>
        <v>8.294895230239991</v>
      </c>
      <c r="T306" s="52">
        <f>data!F306</f>
        <v>0</v>
      </c>
      <c r="U306" s="34">
        <f>data!G306</f>
        <v>50</v>
      </c>
      <c r="V306" s="10" t="str">
        <f>VLOOKUP(A306,fantacalcio!A:N,4, FALSE)</f>
        <v>Pc</v>
      </c>
      <c r="W306" s="7">
        <f t="shared" si="9"/>
        <v>6.2094591721955572</v>
      </c>
    </row>
    <row r="307" spans="1:23" x14ac:dyDescent="0.25">
      <c r="A307" s="33" t="str">
        <f>data!A307</f>
        <v>Di Gregorio</v>
      </c>
      <c r="B307" s="34" t="str">
        <f>data!B307</f>
        <v>P</v>
      </c>
      <c r="C307" s="10" t="str">
        <f>data!C307</f>
        <v>Monza</v>
      </c>
      <c r="D307" s="10" t="str">
        <f>data!D307</f>
        <v>Roma</v>
      </c>
      <c r="E307" s="10">
        <f>data!E307</f>
        <v>0</v>
      </c>
      <c r="F307" s="31">
        <f>data!H307</f>
        <v>6.1268933271137538</v>
      </c>
      <c r="G307" s="32">
        <f>data!I307</f>
        <v>0.4786982536315918</v>
      </c>
      <c r="H307" s="31">
        <f>data!J307</f>
        <v>3.9695306244988031</v>
      </c>
      <c r="I307" s="32">
        <f>data!K307</f>
        <v>1.0816313028335569</v>
      </c>
      <c r="J307" s="7">
        <f>IF(data!T307 &gt; 0,data!T307,"")</f>
        <v>2.247791551053524</v>
      </c>
      <c r="K307" s="31">
        <f>data!L307</f>
        <v>6.0523362159729004</v>
      </c>
      <c r="L307" s="7">
        <f>data!M307</f>
        <v>0.54728603363037109</v>
      </c>
      <c r="M307" s="7">
        <f>data!N307</f>
        <v>0.1008293628692627</v>
      </c>
      <c r="N307" s="32">
        <f>data!O307</f>
        <v>1.1651661396026609</v>
      </c>
      <c r="O307" s="31">
        <f>data!P307</f>
        <v>4.842869758605957</v>
      </c>
      <c r="P307" s="7">
        <f>data!Q307</f>
        <v>1.367889404296875</v>
      </c>
      <c r="Q307" s="7">
        <f>data!R307</f>
        <v>-0.48199120163917542</v>
      </c>
      <c r="R307" s="32">
        <f>data!S307</f>
        <v>0.84078502655029297</v>
      </c>
      <c r="S307" s="7">
        <f t="shared" si="8"/>
        <v>1.8062680188316893</v>
      </c>
      <c r="T307" s="52">
        <f>data!F307</f>
        <v>1</v>
      </c>
      <c r="U307" s="34">
        <f>data!G307</f>
        <v>90</v>
      </c>
      <c r="V307" s="10" t="str">
        <f>VLOOKUP(A307,fantacalcio!A:N,4, FALSE)</f>
        <v>Por</v>
      </c>
      <c r="W307" s="7">
        <f t="shared" si="9"/>
        <v>3.9695306244988031</v>
      </c>
    </row>
    <row r="308" spans="1:23" x14ac:dyDescent="0.25">
      <c r="A308" s="33" t="str">
        <f>data!A308</f>
        <v>Sorrentino A.</v>
      </c>
      <c r="B308" s="34" t="str">
        <f>data!B308</f>
        <v>P</v>
      </c>
      <c r="C308" s="10" t="str">
        <f>data!C308</f>
        <v>Monza</v>
      </c>
      <c r="D308" s="10" t="str">
        <f>data!D308</f>
        <v>Roma</v>
      </c>
      <c r="E308" s="10">
        <f>data!E308</f>
        <v>0</v>
      </c>
      <c r="F308" s="31">
        <f>data!H308</f>
        <v>6.0621484442226281</v>
      </c>
      <c r="G308" s="32">
        <f>data!I308</f>
        <v>0.47787714004516602</v>
      </c>
      <c r="H308" s="31">
        <f>data!J308</f>
        <v>3.3772507988476281</v>
      </c>
      <c r="I308" s="32">
        <f>data!K308</f>
        <v>1.2142103910446169</v>
      </c>
      <c r="J308" s="7">
        <f>IF(data!T308 &gt; 0,data!T308,"")</f>
        <v>0.76109566725790501</v>
      </c>
      <c r="K308" s="31">
        <f>data!L308</f>
        <v>6.0294780731201172</v>
      </c>
      <c r="L308" s="7">
        <f>data!M308</f>
        <v>0.56452924013137817</v>
      </c>
      <c r="M308" s="7">
        <f>data!N308</f>
        <v>4.2924880981445313E-2</v>
      </c>
      <c r="N308" s="32">
        <f>data!O308</f>
        <v>1.1749885082244871</v>
      </c>
      <c r="O308" s="31">
        <f>data!P308</f>
        <v>4.348442554473877</v>
      </c>
      <c r="P308" s="7">
        <f>data!Q308</f>
        <v>1.4046798944473271</v>
      </c>
      <c r="Q308" s="7">
        <f>data!R308</f>
        <v>-0.57087618112564087</v>
      </c>
      <c r="R308" s="32">
        <f>data!S308</f>
        <v>0.84536051750183105</v>
      </c>
      <c r="S308" s="7">
        <f t="shared" si="8"/>
        <v>0.94883001675839429</v>
      </c>
      <c r="T308" s="52">
        <f>data!F308</f>
        <v>0</v>
      </c>
      <c r="U308" s="34">
        <f>data!G308</f>
        <v>5</v>
      </c>
      <c r="V308" s="10" t="str">
        <f>VLOOKUP(A308,fantacalcio!A:N,4, FALSE)</f>
        <v>Por</v>
      </c>
      <c r="W308" s="7">
        <f t="shared" si="9"/>
        <v>1.7272507988476282</v>
      </c>
    </row>
    <row r="309" spans="1:23" x14ac:dyDescent="0.25">
      <c r="A309" s="33" t="str">
        <f>data!A309</f>
        <v>Kyriakopoulos</v>
      </c>
      <c r="B309" s="34" t="str">
        <f>data!B309</f>
        <v>D</v>
      </c>
      <c r="C309" s="10" t="str">
        <f>data!C309</f>
        <v>Monza</v>
      </c>
      <c r="D309" s="10" t="str">
        <f>data!D309</f>
        <v>Roma</v>
      </c>
      <c r="E309" s="10">
        <f>data!E309</f>
        <v>0</v>
      </c>
      <c r="F309" s="31">
        <f>data!H309</f>
        <v>5.9076618058704558</v>
      </c>
      <c r="G309" s="32">
        <f>data!I309</f>
        <v>0.59916424751281738</v>
      </c>
      <c r="H309" s="31">
        <f>data!J309</f>
        <v>5.9633313017602676</v>
      </c>
      <c r="I309" s="32">
        <f>data!K309</f>
        <v>0.72649741172790527</v>
      </c>
      <c r="J309" s="7" t="str">
        <f>IF(data!T309 &gt; 0,data!T309,"")</f>
        <v/>
      </c>
      <c r="K309" s="31">
        <f>data!L309</f>
        <v>6.079106330871582</v>
      </c>
      <c r="L309" s="7">
        <f>data!M309</f>
        <v>0.72117209434509277</v>
      </c>
      <c r="M309" s="7">
        <f>data!N309</f>
        <v>-0.17393743991851809</v>
      </c>
      <c r="N309" s="32">
        <f>data!O309</f>
        <v>0.82670873403549194</v>
      </c>
      <c r="O309" s="31">
        <f>data!P309</f>
        <v>5.8072152137756348</v>
      </c>
      <c r="P309" s="7">
        <f>data!Q309</f>
        <v>1.186294317245483</v>
      </c>
      <c r="Q309" s="7">
        <f>data!R309</f>
        <v>9.7676098346710205E-2</v>
      </c>
      <c r="R309" s="32">
        <f>data!S309</f>
        <v>1.299873352050781</v>
      </c>
      <c r="S309" s="7">
        <f t="shared" si="8"/>
        <v>7.4163261252160781</v>
      </c>
      <c r="T309" s="52">
        <f>data!F309</f>
        <v>0.65</v>
      </c>
      <c r="U309" s="34">
        <f>data!G309</f>
        <v>65</v>
      </c>
      <c r="V309" s="10" t="str">
        <f>VLOOKUP(A309,fantacalcio!A:N,4, FALSE)</f>
        <v>Ds;E</v>
      </c>
      <c r="W309" s="7">
        <f t="shared" si="9"/>
        <v>5.9133313017602678</v>
      </c>
    </row>
    <row r="310" spans="1:23" x14ac:dyDescent="0.25">
      <c r="A310" s="33" t="str">
        <f>data!A310</f>
        <v>Carboni F.</v>
      </c>
      <c r="B310" s="34" t="str">
        <f>data!B310</f>
        <v>D</v>
      </c>
      <c r="C310" s="10" t="str">
        <f>data!C310</f>
        <v>Monza</v>
      </c>
      <c r="D310" s="10" t="str">
        <f>data!D310</f>
        <v>Roma</v>
      </c>
      <c r="E310" s="10">
        <f>data!E310</f>
        <v>0</v>
      </c>
      <c r="F310" s="31">
        <f>data!H310</f>
        <v>5.9235681054834082</v>
      </c>
      <c r="G310" s="32">
        <f>data!I310</f>
        <v>0.5227360725402832</v>
      </c>
      <c r="H310" s="31">
        <f>data!J310</f>
        <v>5.9303300641231846</v>
      </c>
      <c r="I310" s="32">
        <f>data!K310</f>
        <v>0.64598679542541504</v>
      </c>
      <c r="J310" s="7" t="str">
        <f>IF(data!T310 &gt; 0,data!T310,"")</f>
        <v/>
      </c>
      <c r="K310" s="31">
        <f>data!L310</f>
        <v>6.0480914115905762</v>
      </c>
      <c r="L310" s="7">
        <f>data!M310</f>
        <v>0.63055139780044556</v>
      </c>
      <c r="M310" s="7">
        <f>data!N310</f>
        <v>-0.1447959840297699</v>
      </c>
      <c r="N310" s="32">
        <f>data!O310</f>
        <v>0.86665141582489014</v>
      </c>
      <c r="O310" s="31">
        <f>data!P310</f>
        <v>5.8884177207946777</v>
      </c>
      <c r="P310" s="7">
        <f>data!Q310</f>
        <v>1.0864908695220949</v>
      </c>
      <c r="Q310" s="7">
        <f>data!R310</f>
        <v>2.869501709938049E-2</v>
      </c>
      <c r="R310" s="32">
        <f>data!S310</f>
        <v>1.2998614311218259</v>
      </c>
      <c r="S310" s="7">
        <f t="shared" si="8"/>
        <v>7.2223036549740147</v>
      </c>
      <c r="T310" s="52">
        <f>data!F310</f>
        <v>0</v>
      </c>
      <c r="U310" s="34">
        <f>data!G310</f>
        <v>20</v>
      </c>
      <c r="V310" s="10" t="str">
        <f>VLOOKUP(A310,fantacalcio!A:N,4, FALSE)</f>
        <v>Ds;E</v>
      </c>
      <c r="W310" s="7">
        <f t="shared" si="9"/>
        <v>5.4303300641231846</v>
      </c>
    </row>
    <row r="311" spans="1:23" x14ac:dyDescent="0.25">
      <c r="A311" s="33" t="str">
        <f>data!A311</f>
        <v>Pereira P.</v>
      </c>
      <c r="B311" s="34" t="str">
        <f>data!B311</f>
        <v>D</v>
      </c>
      <c r="C311" s="10" t="str">
        <f>data!C311</f>
        <v>Monza</v>
      </c>
      <c r="D311" s="10" t="str">
        <f>data!D311</f>
        <v>Roma</v>
      </c>
      <c r="E311" s="10">
        <f>data!E311</f>
        <v>0</v>
      </c>
      <c r="F311" s="31">
        <f>data!H311</f>
        <v>5.895528127960489</v>
      </c>
      <c r="G311" s="32">
        <f>data!I311</f>
        <v>0.58316493034362793</v>
      </c>
      <c r="H311" s="31">
        <f>data!J311</f>
        <v>5.909384605251315</v>
      </c>
      <c r="I311" s="32">
        <f>data!K311</f>
        <v>0.69180727005004883</v>
      </c>
      <c r="J311" s="7" t="str">
        <f>IF(data!T311 &gt; 0,data!T311,"")</f>
        <v/>
      </c>
      <c r="K311" s="31">
        <f>data!L311</f>
        <v>6.0668134689331046</v>
      </c>
      <c r="L311" s="7">
        <f>data!M311</f>
        <v>0.70332038402557373</v>
      </c>
      <c r="M311" s="7">
        <f>data!N311</f>
        <v>-0.17818999290466311</v>
      </c>
      <c r="N311" s="32">
        <f>data!O311</f>
        <v>0.83470290899276733</v>
      </c>
      <c r="O311" s="31">
        <f>data!P311</f>
        <v>5.8414459228515616</v>
      </c>
      <c r="P311" s="7">
        <f>data!Q311</f>
        <v>1.1568365097045901</v>
      </c>
      <c r="Q311" s="7">
        <f>data!R311</f>
        <v>4.3665081262588501E-2</v>
      </c>
      <c r="R311" s="32">
        <f>data!S311</f>
        <v>1.2998650074005129</v>
      </c>
      <c r="S311" s="7">
        <f t="shared" si="8"/>
        <v>7.2929991453514127</v>
      </c>
      <c r="T311" s="52">
        <f>data!F311</f>
        <v>0</v>
      </c>
      <c r="U311" s="34">
        <f>data!G311</f>
        <v>35</v>
      </c>
      <c r="V311" s="10" t="str">
        <f>VLOOKUP(A311,fantacalcio!A:N,4, FALSE)</f>
        <v>Dd;E</v>
      </c>
      <c r="W311" s="7">
        <f t="shared" si="9"/>
        <v>5.5593846052513154</v>
      </c>
    </row>
    <row r="312" spans="1:23" x14ac:dyDescent="0.25">
      <c r="A312" s="33" t="str">
        <f>data!A312</f>
        <v>Birindelli</v>
      </c>
      <c r="B312" s="34" t="str">
        <f>data!B312</f>
        <v>D</v>
      </c>
      <c r="C312" s="10" t="str">
        <f>data!C312</f>
        <v>Monza</v>
      </c>
      <c r="D312" s="10" t="str">
        <f>data!D312</f>
        <v>Roma</v>
      </c>
      <c r="E312" s="10">
        <f>data!E312</f>
        <v>0</v>
      </c>
      <c r="F312" s="31">
        <f>data!H312</f>
        <v>5.895387865039992</v>
      </c>
      <c r="G312" s="32">
        <f>data!I312</f>
        <v>0.43224716186523438</v>
      </c>
      <c r="H312" s="31">
        <f>data!J312</f>
        <v>5.8775915329616808</v>
      </c>
      <c r="I312" s="32">
        <f>data!K312</f>
        <v>0.54777097702026367</v>
      </c>
      <c r="J312" s="7" t="str">
        <f>IF(data!T312 &gt; 0,data!T312,"")</f>
        <v/>
      </c>
      <c r="K312" s="31">
        <f>data!L312</f>
        <v>5.9852485656738281</v>
      </c>
      <c r="L312" s="7">
        <f>data!M312</f>
        <v>0.52603036165237427</v>
      </c>
      <c r="M312" s="7">
        <f>data!N312</f>
        <v>-0.12559026479721069</v>
      </c>
      <c r="N312" s="32">
        <f>data!O312</f>
        <v>0.94129091501235962</v>
      </c>
      <c r="O312" s="31">
        <f>data!P312</f>
        <v>5.8534283638000488</v>
      </c>
      <c r="P312" s="7">
        <f>data!Q312</f>
        <v>0.92443794012069702</v>
      </c>
      <c r="Q312" s="7">
        <f>data!R312</f>
        <v>1.945197582244873E-2</v>
      </c>
      <c r="R312" s="32">
        <f>data!S312</f>
        <v>1.29985523223877</v>
      </c>
      <c r="S312" s="7">
        <f t="shared" si="8"/>
        <v>6.9731334870022081</v>
      </c>
      <c r="T312" s="52">
        <f>data!F312</f>
        <v>0.35</v>
      </c>
      <c r="U312" s="34">
        <f>data!G312</f>
        <v>60</v>
      </c>
      <c r="V312" s="10" t="str">
        <f>VLOOKUP(A312,fantacalcio!A:N,4, FALSE)</f>
        <v>Dd;Ds;E</v>
      </c>
      <c r="W312" s="7">
        <f t="shared" si="9"/>
        <v>5.7775915329616812</v>
      </c>
    </row>
    <row r="313" spans="1:23" x14ac:dyDescent="0.25">
      <c r="A313" s="33" t="str">
        <f>data!A313</f>
        <v>Carboni A.</v>
      </c>
      <c r="B313" s="34" t="str">
        <f>data!B313</f>
        <v>D</v>
      </c>
      <c r="C313" s="10" t="str">
        <f>data!C313</f>
        <v>Monza</v>
      </c>
      <c r="D313" s="10" t="str">
        <f>data!D313</f>
        <v>Roma</v>
      </c>
      <c r="E313" s="10">
        <f>data!E313</f>
        <v>0</v>
      </c>
      <c r="F313" s="31">
        <f>data!H313</f>
        <v>5.8807716260388183</v>
      </c>
      <c r="G313" s="32">
        <f>data!I313</f>
        <v>0.4639286994934082</v>
      </c>
      <c r="H313" s="31">
        <f>data!J313</f>
        <v>5.8290877788261346</v>
      </c>
      <c r="I313" s="32">
        <f>data!K313</f>
        <v>0.57334256172180176</v>
      </c>
      <c r="J313" s="7" t="str">
        <f>IF(data!T313 &gt; 0,data!T313,"")</f>
        <v/>
      </c>
      <c r="K313" s="31">
        <f>data!L313</f>
        <v>5.9905247688293457</v>
      </c>
      <c r="L313" s="7">
        <f>data!M313</f>
        <v>0.56368374824523926</v>
      </c>
      <c r="M313" s="7">
        <f>data!N313</f>
        <v>-0.1429360955953598</v>
      </c>
      <c r="N313" s="32">
        <f>data!O313</f>
        <v>0.91100811958312988</v>
      </c>
      <c r="O313" s="31">
        <f>data!P313</f>
        <v>5.8859591484069824</v>
      </c>
      <c r="P313" s="7">
        <f>data!Q313</f>
        <v>0.98665332794189453</v>
      </c>
      <c r="Q313" s="7">
        <f>data!R313</f>
        <v>-4.2891204357147217E-2</v>
      </c>
      <c r="R313" s="32">
        <f>data!S313</f>
        <v>1.299847364425659</v>
      </c>
      <c r="S313" s="7">
        <f t="shared" si="8"/>
        <v>6.9757729022697381</v>
      </c>
      <c r="T313" s="52">
        <f>data!F313</f>
        <v>0.4</v>
      </c>
      <c r="U313" s="34">
        <f>data!G313</f>
        <v>50</v>
      </c>
      <c r="V313" s="10" t="str">
        <f>VLOOKUP(A313,fantacalcio!A:N,4, FALSE)</f>
        <v>Ds;Dc</v>
      </c>
      <c r="W313" s="7">
        <f t="shared" si="9"/>
        <v>5.6290877788261344</v>
      </c>
    </row>
    <row r="314" spans="1:23" x14ac:dyDescent="0.25">
      <c r="A314" s="33" t="str">
        <f>data!A314</f>
        <v>D'ambrosio</v>
      </c>
      <c r="B314" s="34" t="str">
        <f>data!B314</f>
        <v>D</v>
      </c>
      <c r="C314" s="10" t="str">
        <f>data!C314</f>
        <v>Monza</v>
      </c>
      <c r="D314" s="10" t="str">
        <f>data!D314</f>
        <v>Roma</v>
      </c>
      <c r="E314" s="10">
        <f>data!E314</f>
        <v>0</v>
      </c>
      <c r="F314" s="31">
        <f>data!H314</f>
        <v>5.9057362444882733</v>
      </c>
      <c r="G314" s="32">
        <f>data!I314</f>
        <v>0.45177030563354492</v>
      </c>
      <c r="H314" s="31">
        <f>data!J314</f>
        <v>5.8267716753087422</v>
      </c>
      <c r="I314" s="32">
        <f>data!K314</f>
        <v>0.52583742141723633</v>
      </c>
      <c r="J314" s="7" t="str">
        <f>IF(data!T314 &gt; 0,data!T314,"")</f>
        <v/>
      </c>
      <c r="K314" s="31">
        <f>data!L314</f>
        <v>5.9938063621520996</v>
      </c>
      <c r="L314" s="7">
        <f>data!M314</f>
        <v>0.54601311683654785</v>
      </c>
      <c r="M314" s="7">
        <f>data!N314</f>
        <v>-0.1185079887509346</v>
      </c>
      <c r="N314" s="32">
        <f>data!O314</f>
        <v>0.90921878814697266</v>
      </c>
      <c r="O314" s="31">
        <f>data!P314</f>
        <v>5.9437708854675293</v>
      </c>
      <c r="P314" s="7">
        <f>data!Q314</f>
        <v>0.91532725095748901</v>
      </c>
      <c r="Q314" s="7">
        <f>data!R314</f>
        <v>-9.4906896352767944E-2</v>
      </c>
      <c r="R314" s="32">
        <f>data!S314</f>
        <v>1.2998368740081789</v>
      </c>
      <c r="S314" s="7">
        <f t="shared" si="8"/>
        <v>6.8784465181432148</v>
      </c>
      <c r="T314" s="52">
        <f>data!F314</f>
        <v>0.6</v>
      </c>
      <c r="U314" s="34">
        <f>data!G314</f>
        <v>60</v>
      </c>
      <c r="V314" s="10" t="str">
        <f>VLOOKUP(A314,fantacalcio!A:N,4, FALSE)</f>
        <v>Dd;Ds;Dc</v>
      </c>
      <c r="W314" s="7">
        <f t="shared" si="9"/>
        <v>5.7267716753087425</v>
      </c>
    </row>
    <row r="315" spans="1:23" x14ac:dyDescent="0.25">
      <c r="A315" s="33" t="str">
        <f>data!A315</f>
        <v>Cittadini</v>
      </c>
      <c r="B315" s="34" t="str">
        <f>data!B315</f>
        <v>D</v>
      </c>
      <c r="C315" s="10" t="str">
        <f>data!C315</f>
        <v>Monza</v>
      </c>
      <c r="D315" s="10" t="str">
        <f>data!D315</f>
        <v>Roma</v>
      </c>
      <c r="E315" s="10">
        <f>data!E315</f>
        <v>0</v>
      </c>
      <c r="F315" s="31">
        <f>data!H315</f>
        <v>5.7492551898336677</v>
      </c>
      <c r="G315" s="32">
        <f>data!I315</f>
        <v>0.55822038650512695</v>
      </c>
      <c r="H315" s="31">
        <f>data!J315</f>
        <v>5.7142782124107629</v>
      </c>
      <c r="I315" s="32">
        <f>data!K315</f>
        <v>0.66962075233459473</v>
      </c>
      <c r="J315" s="7" t="str">
        <f>IF(data!T315 &gt; 0,data!T315,"")</f>
        <v/>
      </c>
      <c r="K315" s="31">
        <f>data!L315</f>
        <v>5.9104385375976563</v>
      </c>
      <c r="L315" s="7">
        <f>data!M315</f>
        <v>0.67565470933914185</v>
      </c>
      <c r="M315" s="7">
        <f>data!N315</f>
        <v>-0.17466846108436579</v>
      </c>
      <c r="N315" s="32">
        <f>data!O315</f>
        <v>0.85795396566390991</v>
      </c>
      <c r="O315" s="31">
        <f>data!P315</f>
        <v>5.640479564666748</v>
      </c>
      <c r="P315" s="7">
        <f>data!Q315</f>
        <v>1.1172753572463989</v>
      </c>
      <c r="Q315" s="7">
        <f>data!R315</f>
        <v>4.9109101295471191E-2</v>
      </c>
      <c r="R315" s="32">
        <f>data!S315</f>
        <v>1.299863815307617</v>
      </c>
      <c r="S315" s="7">
        <f t="shared" si="8"/>
        <v>7.0535197170799524</v>
      </c>
      <c r="T315" s="52">
        <f>data!F315</f>
        <v>0</v>
      </c>
      <c r="U315" s="34">
        <f>data!G315</f>
        <v>0</v>
      </c>
      <c r="V315" s="10" t="str">
        <f>VLOOKUP(A315,fantacalcio!A:N,4, FALSE)</f>
        <v>Dc</v>
      </c>
      <c r="W315" s="7">
        <f t="shared" si="9"/>
        <v>4.0142782124107628</v>
      </c>
    </row>
    <row r="316" spans="1:23" x14ac:dyDescent="0.25">
      <c r="A316" s="33" t="str">
        <f>data!A316</f>
        <v>Bettella</v>
      </c>
      <c r="B316" s="34" t="str">
        <f>data!B316</f>
        <v>D</v>
      </c>
      <c r="C316" s="10" t="str">
        <f>data!C316</f>
        <v>Monza</v>
      </c>
      <c r="D316" s="10" t="str">
        <f>data!D316</f>
        <v>Roma</v>
      </c>
      <c r="E316" s="10">
        <f>data!E316</f>
        <v>0</v>
      </c>
      <c r="F316" s="31">
        <f>data!H316</f>
        <v>5.7492551898336677</v>
      </c>
      <c r="G316" s="32">
        <f>data!I316</f>
        <v>0.55822038650512695</v>
      </c>
      <c r="H316" s="31">
        <f>data!J316</f>
        <v>5.7142782124107629</v>
      </c>
      <c r="I316" s="32">
        <f>data!K316</f>
        <v>0.66962075233459473</v>
      </c>
      <c r="J316" s="7" t="str">
        <f>IF(data!T316 &gt; 0,data!T316,"")</f>
        <v/>
      </c>
      <c r="K316" s="31">
        <f>data!L316</f>
        <v>5.9104385375976563</v>
      </c>
      <c r="L316" s="7">
        <f>data!M316</f>
        <v>0.67565470933914185</v>
      </c>
      <c r="M316" s="7">
        <f>data!N316</f>
        <v>-0.17466846108436579</v>
      </c>
      <c r="N316" s="32">
        <f>data!O316</f>
        <v>0.85795396566390991</v>
      </c>
      <c r="O316" s="31">
        <f>data!P316</f>
        <v>5.640479564666748</v>
      </c>
      <c r="P316" s="7">
        <f>data!Q316</f>
        <v>1.1172753572463989</v>
      </c>
      <c r="Q316" s="7">
        <f>data!R316</f>
        <v>4.9109101295471191E-2</v>
      </c>
      <c r="R316" s="32">
        <f>data!S316</f>
        <v>1.299863815307617</v>
      </c>
      <c r="S316" s="7">
        <f t="shared" si="8"/>
        <v>7.0535197170799524</v>
      </c>
      <c r="T316" s="52">
        <f>data!F316</f>
        <v>0</v>
      </c>
      <c r="U316" s="34">
        <f>data!G316</f>
        <v>0</v>
      </c>
      <c r="V316" s="10" t="str">
        <f>VLOOKUP(A316,fantacalcio!A:N,4, FALSE)</f>
        <v>Dc</v>
      </c>
      <c r="W316" s="7">
        <f t="shared" si="9"/>
        <v>4.0142782124107628</v>
      </c>
    </row>
    <row r="317" spans="1:23" x14ac:dyDescent="0.25">
      <c r="A317" s="33" t="str">
        <f>data!A317</f>
        <v>Izzo</v>
      </c>
      <c r="B317" s="34" t="str">
        <f>data!B317</f>
        <v>D</v>
      </c>
      <c r="C317" s="10" t="str">
        <f>data!C317</f>
        <v>Monza</v>
      </c>
      <c r="D317" s="10" t="str">
        <f>data!D317</f>
        <v>Roma</v>
      </c>
      <c r="E317" s="10">
        <f>data!E317</f>
        <v>0</v>
      </c>
      <c r="F317" s="31">
        <f>data!H317</f>
        <v>5.7283189103929724</v>
      </c>
      <c r="G317" s="32">
        <f>data!I317</f>
        <v>0.58257889747619629</v>
      </c>
      <c r="H317" s="31">
        <f>data!J317</f>
        <v>5.6566753848329316</v>
      </c>
      <c r="I317" s="32">
        <f>data!K317</f>
        <v>0.68377375602722168</v>
      </c>
      <c r="J317" s="7" t="str">
        <f>IF(data!T317 &gt; 0,data!T317,"")</f>
        <v/>
      </c>
      <c r="K317" s="31">
        <f>data!L317</f>
        <v>5.9224700927734384</v>
      </c>
      <c r="L317" s="7">
        <f>data!M317</f>
        <v>0.70573908090591431</v>
      </c>
      <c r="M317" s="7">
        <f>data!N317</f>
        <v>-0.20111384987831121</v>
      </c>
      <c r="N317" s="32">
        <f>data!O317</f>
        <v>0.84207040071487427</v>
      </c>
      <c r="O317" s="31">
        <f>data!P317</f>
        <v>5.6373028755187988</v>
      </c>
      <c r="P317" s="7">
        <f>data!Q317</f>
        <v>1.1569615602493291</v>
      </c>
      <c r="Q317" s="7">
        <f>data!R317</f>
        <v>1.239225268363953E-2</v>
      </c>
      <c r="R317" s="32">
        <f>data!S317</f>
        <v>1.299859762191772</v>
      </c>
      <c r="S317" s="7">
        <f t="shared" si="8"/>
        <v>7.024222896887375</v>
      </c>
      <c r="T317" s="52">
        <f>data!F317</f>
        <v>0</v>
      </c>
      <c r="U317" s="34">
        <f>data!G317</f>
        <v>0</v>
      </c>
      <c r="V317" s="10" t="str">
        <f>VLOOKUP(A317,fantacalcio!A:N,4, FALSE)</f>
        <v>Dc</v>
      </c>
      <c r="W317" s="7">
        <f t="shared" si="9"/>
        <v>3.9566753848329315</v>
      </c>
    </row>
    <row r="318" spans="1:23" x14ac:dyDescent="0.25">
      <c r="A318" s="33" t="str">
        <f>data!A318</f>
        <v>Mari'</v>
      </c>
      <c r="B318" s="34" t="str">
        <f>data!B318</f>
        <v>D</v>
      </c>
      <c r="C318" s="10" t="str">
        <f>data!C318</f>
        <v>Monza</v>
      </c>
      <c r="D318" s="10" t="str">
        <f>data!D318</f>
        <v>Roma</v>
      </c>
      <c r="E318" s="10">
        <f>data!E318</f>
        <v>0</v>
      </c>
      <c r="F318" s="31">
        <f>data!H318</f>
        <v>5.6695312921695544</v>
      </c>
      <c r="G318" s="32">
        <f>data!I318</f>
        <v>0.59413981437683105</v>
      </c>
      <c r="H318" s="31">
        <f>data!J318</f>
        <v>5.5702493979848331</v>
      </c>
      <c r="I318" s="32">
        <f>data!K318</f>
        <v>0.68757987022399902</v>
      </c>
      <c r="J318" s="7" t="str">
        <f>IF(data!T318 &gt; 0,data!T318,"")</f>
        <v/>
      </c>
      <c r="K318" s="31">
        <f>data!L318</f>
        <v>5.8968696594238281</v>
      </c>
      <c r="L318" s="7">
        <f>data!M318</f>
        <v>0.7219393253326416</v>
      </c>
      <c r="M318" s="7">
        <f>data!N318</f>
        <v>-0.22986260056495669</v>
      </c>
      <c r="N318" s="32">
        <f>data!O318</f>
        <v>0.84006750583648682</v>
      </c>
      <c r="O318" s="31">
        <f>data!P318</f>
        <v>5.6037917137145996</v>
      </c>
      <c r="P318" s="7">
        <f>data!Q318</f>
        <v>1.176349520683289</v>
      </c>
      <c r="Q318" s="7">
        <f>data!R318</f>
        <v>-2.1388337016105648E-2</v>
      </c>
      <c r="R318" s="32">
        <f>data!S318</f>
        <v>1.29985499382019</v>
      </c>
      <c r="S318" s="7">
        <f t="shared" si="8"/>
        <v>6.9454091384328311</v>
      </c>
      <c r="T318" s="52">
        <f>data!F318</f>
        <v>1</v>
      </c>
      <c r="U318" s="34">
        <f>data!G318</f>
        <v>90</v>
      </c>
      <c r="V318" s="10" t="str">
        <f>VLOOKUP(A318,fantacalcio!A:N,4, FALSE)</f>
        <v>Dc</v>
      </c>
      <c r="W318" s="7">
        <f t="shared" si="9"/>
        <v>5.5702493979848331</v>
      </c>
    </row>
    <row r="319" spans="1:23" x14ac:dyDescent="0.25">
      <c r="A319" s="33" t="str">
        <f>data!A319</f>
        <v>Caldirola</v>
      </c>
      <c r="B319" s="34" t="str">
        <f>data!B319</f>
        <v>D</v>
      </c>
      <c r="C319" s="10" t="str">
        <f>data!C319</f>
        <v>Monza</v>
      </c>
      <c r="D319" s="10" t="str">
        <f>data!D319</f>
        <v>Roma</v>
      </c>
      <c r="E319" s="10">
        <f>data!E319</f>
        <v>0</v>
      </c>
      <c r="F319" s="31">
        <f>data!H319</f>
        <v>5.6128147131653661</v>
      </c>
      <c r="G319" s="32">
        <f>data!I319</f>
        <v>0.60866975784301758</v>
      </c>
      <c r="H319" s="31">
        <f>data!J319</f>
        <v>5.5287446016158084</v>
      </c>
      <c r="I319" s="32">
        <f>data!K319</f>
        <v>0.71842694282531738</v>
      </c>
      <c r="J319" s="7" t="str">
        <f>IF(data!T319 &gt; 0,data!T319,"")</f>
        <v/>
      </c>
      <c r="K319" s="31">
        <f>data!L319</f>
        <v>5.8219122886657706</v>
      </c>
      <c r="L319" s="7">
        <f>data!M319</f>
        <v>0.7364574670791626</v>
      </c>
      <c r="M319" s="7">
        <f>data!N319</f>
        <v>-0.20745217800140381</v>
      </c>
      <c r="N319" s="32">
        <f>data!O319</f>
        <v>0.83115172386169434</v>
      </c>
      <c r="O319" s="31">
        <f>data!P319</f>
        <v>5.4837503433227539</v>
      </c>
      <c r="P319" s="7">
        <f>data!Q319</f>
        <v>1.2090106010437009</v>
      </c>
      <c r="Q319" s="7">
        <f>data!R319</f>
        <v>2.7561068534851071E-2</v>
      </c>
      <c r="R319" s="32">
        <f>data!S319</f>
        <v>1.2998629808425901</v>
      </c>
      <c r="S319" s="7">
        <f t="shared" si="8"/>
        <v>6.9655984872664432</v>
      </c>
      <c r="T319" s="52">
        <f>data!F319</f>
        <v>1</v>
      </c>
      <c r="U319" s="34">
        <f>data!G319</f>
        <v>90</v>
      </c>
      <c r="V319" s="10" t="str">
        <f>VLOOKUP(A319,fantacalcio!A:N,4, FALSE)</f>
        <v>Ds;Dc</v>
      </c>
      <c r="W319" s="7">
        <f t="shared" si="9"/>
        <v>5.5287446016158084</v>
      </c>
    </row>
    <row r="320" spans="1:23" x14ac:dyDescent="0.25">
      <c r="A320" s="33" t="str">
        <f>data!A320</f>
        <v>Colpani</v>
      </c>
      <c r="B320" s="34" t="str">
        <f>data!B320</f>
        <v>C</v>
      </c>
      <c r="C320" s="10" t="str">
        <f>data!C320</f>
        <v>Monza</v>
      </c>
      <c r="D320" s="10" t="str">
        <f>data!D320</f>
        <v>Roma</v>
      </c>
      <c r="E320" s="10">
        <f>data!E320</f>
        <v>0</v>
      </c>
      <c r="F320" s="31">
        <f>data!H320</f>
        <v>6.3252943238325168</v>
      </c>
      <c r="G320" s="32">
        <f>data!I320</f>
        <v>0.57264518737792969</v>
      </c>
      <c r="H320" s="31">
        <f>data!J320</f>
        <v>7.0157750843576139</v>
      </c>
      <c r="I320" s="32">
        <f>data!K320</f>
        <v>1.1956179141998291</v>
      </c>
      <c r="J320" s="7" t="str">
        <f>IF(data!T320 &gt; 0,data!T320,"")</f>
        <v/>
      </c>
      <c r="K320" s="31">
        <f>data!L320</f>
        <v>6.2303032875061044</v>
      </c>
      <c r="L320" s="7">
        <f>data!M320</f>
        <v>0.64448255300521851</v>
      </c>
      <c r="M320" s="7">
        <f>data!N320</f>
        <v>0.1078933700919151</v>
      </c>
      <c r="N320" s="32">
        <f>data!O320</f>
        <v>0.77107435464859009</v>
      </c>
      <c r="O320" s="31">
        <f>data!P320</f>
        <v>5.8069887161254883</v>
      </c>
      <c r="P320" s="7">
        <f>data!Q320</f>
        <v>1.279104590415955</v>
      </c>
      <c r="Q320" s="7">
        <f>data!R320</f>
        <v>0.63041925430297852</v>
      </c>
      <c r="R320" s="32">
        <f>data!S320</f>
        <v>1.299930095672607</v>
      </c>
      <c r="S320" s="7">
        <f t="shared" si="8"/>
        <v>9.4070109127572721</v>
      </c>
      <c r="T320" s="52">
        <f>data!F320</f>
        <v>1</v>
      </c>
      <c r="U320" s="34">
        <f>data!G320</f>
        <v>90</v>
      </c>
      <c r="V320" s="10" t="str">
        <f>VLOOKUP(A320,fantacalcio!A:N,4, FALSE)</f>
        <v>C;T</v>
      </c>
      <c r="W320" s="7">
        <f t="shared" si="9"/>
        <v>7.0157750843576139</v>
      </c>
    </row>
    <row r="321" spans="1:23" x14ac:dyDescent="0.25">
      <c r="A321" s="33" t="str">
        <f>data!A321</f>
        <v>Gagliardini</v>
      </c>
      <c r="B321" s="34" t="str">
        <f>data!B321</f>
        <v>C</v>
      </c>
      <c r="C321" s="10" t="str">
        <f>data!C321</f>
        <v>Monza</v>
      </c>
      <c r="D321" s="10" t="str">
        <f>data!D321</f>
        <v>Roma</v>
      </c>
      <c r="E321" s="10">
        <f>data!E321</f>
        <v>0</v>
      </c>
      <c r="F321" s="31">
        <f>data!H321</f>
        <v>6.1227850395202941</v>
      </c>
      <c r="G321" s="32">
        <f>data!I321</f>
        <v>0.53745579719543457</v>
      </c>
      <c r="H321" s="31">
        <f>data!J321</f>
        <v>6.4421209107313624</v>
      </c>
      <c r="I321" s="32">
        <f>data!K321</f>
        <v>0.8552405834197998</v>
      </c>
      <c r="J321" s="7" t="str">
        <f>IF(data!T321 &gt; 0,data!T321,"")</f>
        <v/>
      </c>
      <c r="K321" s="31">
        <f>data!L321</f>
        <v>6.0537967681884766</v>
      </c>
      <c r="L321" s="7">
        <f>data!M321</f>
        <v>0.60995727777481079</v>
      </c>
      <c r="M321" s="7">
        <f>data!N321</f>
        <v>8.2923196256160736E-2</v>
      </c>
      <c r="N321" s="32">
        <f>data!O321</f>
        <v>0.8067823052406311</v>
      </c>
      <c r="O321" s="31">
        <f>data!P321</f>
        <v>5.7964153289794922</v>
      </c>
      <c r="P321" s="7">
        <f>data!Q321</f>
        <v>1.1329702138900759</v>
      </c>
      <c r="Q321" s="7">
        <f>data!R321</f>
        <v>0.40520000457763672</v>
      </c>
      <c r="R321" s="32">
        <f>data!S321</f>
        <v>1.2999086380004881</v>
      </c>
      <c r="S321" s="7">
        <f t="shared" si="8"/>
        <v>8.1526020775709611</v>
      </c>
      <c r="T321" s="52">
        <f>data!F321</f>
        <v>1</v>
      </c>
      <c r="U321" s="34">
        <f>data!G321</f>
        <v>90</v>
      </c>
      <c r="V321" s="10" t="str">
        <f>VLOOKUP(A321,fantacalcio!A:N,4, FALSE)</f>
        <v>M;C</v>
      </c>
      <c r="W321" s="7">
        <f t="shared" si="9"/>
        <v>6.4421209107313624</v>
      </c>
    </row>
    <row r="322" spans="1:23" x14ac:dyDescent="0.25">
      <c r="A322" s="33" t="str">
        <f>data!A322</f>
        <v>Pessina</v>
      </c>
      <c r="B322" s="34" t="str">
        <f>data!B322</f>
        <v>C</v>
      </c>
      <c r="C322" s="10" t="str">
        <f>data!C322</f>
        <v>Monza</v>
      </c>
      <c r="D322" s="10" t="str">
        <f>data!D322</f>
        <v>Roma</v>
      </c>
      <c r="E322" s="10">
        <f>data!E322</f>
        <v>0</v>
      </c>
      <c r="F322" s="31">
        <f>data!H322</f>
        <v>5.9912262886320944</v>
      </c>
      <c r="G322" s="32">
        <f>data!I322</f>
        <v>0.51662087440490723</v>
      </c>
      <c r="H322" s="31">
        <f>data!J322</f>
        <v>6.1497178745393111</v>
      </c>
      <c r="I322" s="32">
        <f>data!K322</f>
        <v>0.72012829780578613</v>
      </c>
      <c r="J322" s="7" t="str">
        <f>IF(data!T322 &gt; 0,data!T322,"")</f>
        <v/>
      </c>
      <c r="K322" s="31">
        <f>data!L322</f>
        <v>6.0019187927246094</v>
      </c>
      <c r="L322" s="7">
        <f>data!M322</f>
        <v>0.60379362106323242</v>
      </c>
      <c r="M322" s="7">
        <f>data!N322</f>
        <v>-1.3009496033191679E-2</v>
      </c>
      <c r="N322" s="32">
        <f>data!O322</f>
        <v>0.84631705284118652</v>
      </c>
      <c r="O322" s="31">
        <f>data!P322</f>
        <v>5.789827823638916</v>
      </c>
      <c r="P322" s="7">
        <f>data!Q322</f>
        <v>1.0800095796585081</v>
      </c>
      <c r="Q322" s="7">
        <f>data!R322</f>
        <v>0.24391695857048029</v>
      </c>
      <c r="R322" s="32">
        <f>data!S322</f>
        <v>1.299889802932739</v>
      </c>
      <c r="S322" s="7">
        <f t="shared" ref="S322:S385" si="10">IF(B322="P",H322-2*I322,H322+2*I322)</f>
        <v>7.5899744701508833</v>
      </c>
      <c r="T322" s="52">
        <f>data!F322</f>
        <v>1</v>
      </c>
      <c r="U322" s="34">
        <f>data!G322</f>
        <v>90</v>
      </c>
      <c r="V322" s="10" t="str">
        <f>VLOOKUP(A322,fantacalcio!A:N,4, FALSE)</f>
        <v>C;T</v>
      </c>
      <c r="W322" s="7">
        <f t="shared" ref="W322:W385" si="11">IF(U322&gt;70,H322,H322+1*(U322+30)/100 - 1 - 1 *(U322 &lt;= 5))</f>
        <v>6.1497178745393111</v>
      </c>
    </row>
    <row r="323" spans="1:23" x14ac:dyDescent="0.25">
      <c r="A323" s="33" t="str">
        <f>data!A323</f>
        <v>Ciurria</v>
      </c>
      <c r="B323" s="34" t="str">
        <f>data!B323</f>
        <v>C</v>
      </c>
      <c r="C323" s="10" t="str">
        <f>data!C323</f>
        <v>Monza</v>
      </c>
      <c r="D323" s="10" t="str">
        <f>data!D323</f>
        <v>Roma</v>
      </c>
      <c r="E323" s="10">
        <f>data!E323</f>
        <v>0</v>
      </c>
      <c r="F323" s="31">
        <f>data!H323</f>
        <v>5.9511831319265927</v>
      </c>
      <c r="G323" s="32">
        <f>data!I323</f>
        <v>0.50218796730041504</v>
      </c>
      <c r="H323" s="31">
        <f>data!J323</f>
        <v>6.1275177029909393</v>
      </c>
      <c r="I323" s="32">
        <f>data!K323</f>
        <v>0.71109294891357422</v>
      </c>
      <c r="J323" s="7" t="str">
        <f>IF(data!T323 &gt; 0,data!T323,"")</f>
        <v/>
      </c>
      <c r="K323" s="31">
        <f>data!L323</f>
        <v>5.9055347442626953</v>
      </c>
      <c r="L323" s="7">
        <f>data!M323</f>
        <v>0.57546108961105347</v>
      </c>
      <c r="M323" s="7">
        <f>data!N323</f>
        <v>5.8260343968868263E-2</v>
      </c>
      <c r="N323" s="32">
        <f>data!O323</f>
        <v>0.85068404674530029</v>
      </c>
      <c r="O323" s="31">
        <f>data!P323</f>
        <v>5.7007832527160636</v>
      </c>
      <c r="P323" s="7">
        <f>data!Q323</f>
        <v>1.0227141380310061</v>
      </c>
      <c r="Q323" s="7">
        <f>data!R323</f>
        <v>0.30269604921340942</v>
      </c>
      <c r="R323" s="32">
        <f>data!S323</f>
        <v>1.299895286560059</v>
      </c>
      <c r="S323" s="7">
        <f t="shared" si="10"/>
        <v>7.5497036008180878</v>
      </c>
      <c r="T323" s="52">
        <f>data!F323</f>
        <v>1</v>
      </c>
      <c r="U323" s="34">
        <f>data!G323</f>
        <v>90</v>
      </c>
      <c r="V323" s="10" t="str">
        <f>VLOOKUP(A323,fantacalcio!A:N,4, FALSE)</f>
        <v>E;W</v>
      </c>
      <c r="W323" s="7">
        <f t="shared" si="11"/>
        <v>6.1275177029909393</v>
      </c>
    </row>
    <row r="324" spans="1:23" x14ac:dyDescent="0.25">
      <c r="A324" s="33" t="str">
        <f>data!A324</f>
        <v>Bondo</v>
      </c>
      <c r="B324" s="34" t="str">
        <f>data!B324</f>
        <v>C</v>
      </c>
      <c r="C324" s="10" t="str">
        <f>data!C324</f>
        <v>Monza</v>
      </c>
      <c r="D324" s="10" t="str">
        <f>data!D324</f>
        <v>Roma</v>
      </c>
      <c r="E324" s="10">
        <f>data!E324</f>
        <v>0</v>
      </c>
      <c r="F324" s="31">
        <f>data!H324</f>
        <v>5.9106718138063528</v>
      </c>
      <c r="G324" s="32">
        <f>data!I324</f>
        <v>0.50070738792419434</v>
      </c>
      <c r="H324" s="31">
        <f>data!J324</f>
        <v>5.9245009649030296</v>
      </c>
      <c r="I324" s="32">
        <f>data!K324</f>
        <v>0.6310875415802002</v>
      </c>
      <c r="J324" s="7" t="str">
        <f>IF(data!T324 &gt; 0,data!T324,"")</f>
        <v/>
      </c>
      <c r="K324" s="31">
        <f>data!L324</f>
        <v>6.0250568389892578</v>
      </c>
      <c r="L324" s="7">
        <f>data!M324</f>
        <v>0.60523426532745361</v>
      </c>
      <c r="M324" s="7">
        <f>data!N324</f>
        <v>-0.13867118954658511</v>
      </c>
      <c r="N324" s="32">
        <f>data!O324</f>
        <v>0.88559174537658691</v>
      </c>
      <c r="O324" s="31">
        <f>data!P324</f>
        <v>5.8563485145568848</v>
      </c>
      <c r="P324" s="7">
        <f>data!Q324</f>
        <v>1.0533865690231321</v>
      </c>
      <c r="Q324" s="7">
        <f>data!R324</f>
        <v>4.8119664192199707E-2</v>
      </c>
      <c r="R324" s="32">
        <f>data!S324</f>
        <v>1.2998631000518801</v>
      </c>
      <c r="S324" s="7">
        <f t="shared" si="10"/>
        <v>7.18667604806343</v>
      </c>
      <c r="T324" s="52">
        <f>data!F324</f>
        <v>0</v>
      </c>
      <c r="U324" s="34">
        <f>data!G324</f>
        <v>20</v>
      </c>
      <c r="V324" s="10" t="str">
        <f>VLOOKUP(A324,fantacalcio!A:N,4, FALSE)</f>
        <v>C;T</v>
      </c>
      <c r="W324" s="7">
        <f t="shared" si="11"/>
        <v>5.4245009649030296</v>
      </c>
    </row>
    <row r="325" spans="1:23" x14ac:dyDescent="0.25">
      <c r="A325" s="33" t="str">
        <f>data!A325</f>
        <v>Carboni V.</v>
      </c>
      <c r="B325" s="34" t="str">
        <f>data!B325</f>
        <v>C</v>
      </c>
      <c r="C325" s="10" t="str">
        <f>data!C325</f>
        <v>Monza</v>
      </c>
      <c r="D325" s="10" t="str">
        <f>data!D325</f>
        <v>Roma</v>
      </c>
      <c r="E325" s="10">
        <f>data!E325</f>
        <v>0</v>
      </c>
      <c r="F325" s="31">
        <f>data!H325</f>
        <v>5.8183536347500802</v>
      </c>
      <c r="G325" s="32">
        <f>data!I325</f>
        <v>0.53802013397216797</v>
      </c>
      <c r="H325" s="31">
        <f>data!J325</f>
        <v>5.803198672554136</v>
      </c>
      <c r="I325" s="32">
        <f>data!K325</f>
        <v>0.65351772308349609</v>
      </c>
      <c r="J325" s="7" t="str">
        <f>IF(data!T325 &gt; 0,data!T325,"")</f>
        <v/>
      </c>
      <c r="K325" s="31">
        <f>data!L325</f>
        <v>5.9676213264465332</v>
      </c>
      <c r="L325" s="7">
        <f>data!M325</f>
        <v>0.65173017978668213</v>
      </c>
      <c r="M325" s="7">
        <f>data!N325</f>
        <v>-0.16778552532196039</v>
      </c>
      <c r="N325" s="32">
        <f>data!O325</f>
        <v>0.86857914924621582</v>
      </c>
      <c r="O325" s="31">
        <f>data!P325</f>
        <v>5.7379360198974609</v>
      </c>
      <c r="P325" s="7">
        <f>data!Q325</f>
        <v>1.092462301254272</v>
      </c>
      <c r="Q325" s="7">
        <f>data!R325</f>
        <v>4.4427067041397088E-2</v>
      </c>
      <c r="R325" s="32">
        <f>data!S325</f>
        <v>1.2998626232147219</v>
      </c>
      <c r="S325" s="7">
        <f t="shared" si="10"/>
        <v>7.1102341187211282</v>
      </c>
      <c r="T325" s="52">
        <f>data!F325</f>
        <v>0</v>
      </c>
      <c r="U325" s="34">
        <f>data!G325</f>
        <v>25</v>
      </c>
      <c r="V325" s="10" t="str">
        <f>VLOOKUP(A325,fantacalcio!A:N,4, FALSE)</f>
        <v>T;A</v>
      </c>
      <c r="W325" s="7">
        <f t="shared" si="11"/>
        <v>5.3531986725541358</v>
      </c>
    </row>
    <row r="326" spans="1:23" x14ac:dyDescent="0.25">
      <c r="A326" s="33" t="str">
        <f>data!A326</f>
        <v>Machin</v>
      </c>
      <c r="B326" s="34" t="str">
        <f>data!B326</f>
        <v>C</v>
      </c>
      <c r="C326" s="10" t="str">
        <f>data!C326</f>
        <v>Monza</v>
      </c>
      <c r="D326" s="10" t="str">
        <f>data!D326</f>
        <v>Roma</v>
      </c>
      <c r="E326" s="10">
        <f>data!E326</f>
        <v>0</v>
      </c>
      <c r="F326" s="31">
        <f>data!H326</f>
        <v>5.8057829718500988</v>
      </c>
      <c r="G326" s="32">
        <f>data!I326</f>
        <v>0.54581761360168457</v>
      </c>
      <c r="H326" s="31">
        <f>data!J326</f>
        <v>5.7966583076898086</v>
      </c>
      <c r="I326" s="32">
        <f>data!K326</f>
        <v>0.66536283493041992</v>
      </c>
      <c r="J326" s="7" t="str">
        <f>IF(data!T326 &gt; 0,data!T326,"")</f>
        <v/>
      </c>
      <c r="K326" s="31">
        <f>data!L326</f>
        <v>5.9541411399841309</v>
      </c>
      <c r="L326" s="7">
        <f>data!M326</f>
        <v>0.66036874055862427</v>
      </c>
      <c r="M326" s="7">
        <f>data!N326</f>
        <v>-0.16458746790885931</v>
      </c>
      <c r="N326" s="32">
        <f>data!O326</f>
        <v>0.86457955837249756</v>
      </c>
      <c r="O326" s="31">
        <f>data!P326</f>
        <v>5.7026033401489258</v>
      </c>
      <c r="P326" s="7">
        <f>data!Q326</f>
        <v>1.1035599708557129</v>
      </c>
      <c r="Q326" s="7">
        <f>data!R326</f>
        <v>6.3354045152664185E-2</v>
      </c>
      <c r="R326" s="32">
        <f>data!S326</f>
        <v>1.2998654842376709</v>
      </c>
      <c r="S326" s="7">
        <f t="shared" si="10"/>
        <v>7.1273839775506485</v>
      </c>
      <c r="T326" s="52">
        <f>data!F326</f>
        <v>0</v>
      </c>
      <c r="U326" s="34">
        <f>data!G326</f>
        <v>50</v>
      </c>
      <c r="V326" s="10" t="str">
        <f>VLOOKUP(A326,fantacalcio!A:N,4, FALSE)</f>
        <v>C</v>
      </c>
      <c r="W326" s="7">
        <f t="shared" si="11"/>
        <v>5.5966583076898084</v>
      </c>
    </row>
    <row r="327" spans="1:23" x14ac:dyDescent="0.25">
      <c r="A327" s="33" t="str">
        <f>data!A327</f>
        <v>Akpa Akpro</v>
      </c>
      <c r="B327" s="34" t="str">
        <f>data!B327</f>
        <v>C</v>
      </c>
      <c r="C327" s="10" t="str">
        <f>data!C327</f>
        <v>Monza</v>
      </c>
      <c r="D327" s="10" t="str">
        <f>data!D327</f>
        <v>Roma</v>
      </c>
      <c r="E327" s="10">
        <f>data!E327</f>
        <v>0</v>
      </c>
      <c r="F327" s="31">
        <f>data!H327</f>
        <v>5.8057829718500988</v>
      </c>
      <c r="G327" s="32">
        <f>data!I327</f>
        <v>0.54581761360168457</v>
      </c>
      <c r="H327" s="31">
        <f>data!J327</f>
        <v>5.7966583076898086</v>
      </c>
      <c r="I327" s="32">
        <f>data!K327</f>
        <v>0.66536283493041992</v>
      </c>
      <c r="J327" s="7" t="str">
        <f>IF(data!T327 &gt; 0,data!T327,"")</f>
        <v/>
      </c>
      <c r="K327" s="31">
        <f>data!L327</f>
        <v>5.9541411399841309</v>
      </c>
      <c r="L327" s="7">
        <f>data!M327</f>
        <v>0.66036874055862427</v>
      </c>
      <c r="M327" s="7">
        <f>data!N327</f>
        <v>-0.16458746790885931</v>
      </c>
      <c r="N327" s="32">
        <f>data!O327</f>
        <v>0.86457955837249756</v>
      </c>
      <c r="O327" s="31">
        <f>data!P327</f>
        <v>5.7026033401489258</v>
      </c>
      <c r="P327" s="7">
        <f>data!Q327</f>
        <v>1.1035599708557129</v>
      </c>
      <c r="Q327" s="7">
        <f>data!R327</f>
        <v>6.3354045152664185E-2</v>
      </c>
      <c r="R327" s="32">
        <f>data!S327</f>
        <v>1.2998654842376709</v>
      </c>
      <c r="S327" s="7">
        <f t="shared" si="10"/>
        <v>7.1273839775506485</v>
      </c>
      <c r="T327" s="52">
        <f>data!F327</f>
        <v>0</v>
      </c>
      <c r="U327" s="34">
        <f>data!G327</f>
        <v>35</v>
      </c>
      <c r="V327" s="10" t="str">
        <f>VLOOKUP(A327,fantacalcio!A:N,4, FALSE)</f>
        <v>M;C</v>
      </c>
      <c r="W327" s="7">
        <f t="shared" si="11"/>
        <v>5.446658307689809</v>
      </c>
    </row>
    <row r="328" spans="1:23" x14ac:dyDescent="0.25">
      <c r="A328" s="33" t="str">
        <f>data!A328</f>
        <v>Vignato S.</v>
      </c>
      <c r="B328" s="34" t="str">
        <f>data!B328</f>
        <v>C</v>
      </c>
      <c r="C328" s="10" t="str">
        <f>data!C328</f>
        <v>Monza</v>
      </c>
      <c r="D328" s="10" t="str">
        <f>data!D328</f>
        <v>Roma</v>
      </c>
      <c r="E328" s="10">
        <f>data!E328</f>
        <v>0</v>
      </c>
      <c r="F328" s="31">
        <f>data!H328</f>
        <v>5.7114553012875504</v>
      </c>
      <c r="G328" s="32">
        <f>data!I328</f>
        <v>0.42615914344787598</v>
      </c>
      <c r="H328" s="31">
        <f>data!J328</f>
        <v>5.6448724816346223</v>
      </c>
      <c r="I328" s="32">
        <f>data!K328</f>
        <v>0.48708629608154302</v>
      </c>
      <c r="J328" s="7" t="str">
        <f>IF(data!T328 &gt; 0,data!T328,"")</f>
        <v/>
      </c>
      <c r="K328" s="31">
        <f>data!L328</f>
        <v>5.7324237823486328</v>
      </c>
      <c r="L328" s="7">
        <f>data!M328</f>
        <v>0.50528043508529663</v>
      </c>
      <c r="M328" s="7">
        <f>data!N328</f>
        <v>-3.0565895140171051E-2</v>
      </c>
      <c r="N328" s="32">
        <f>data!O328</f>
        <v>0.93066954612731934</v>
      </c>
      <c r="O328" s="31">
        <f>data!P328</f>
        <v>5.5728240013122559</v>
      </c>
      <c r="P328" s="7">
        <f>data!Q328</f>
        <v>0.80680614709854126</v>
      </c>
      <c r="Q328" s="7">
        <f>data!R328</f>
        <v>6.6384792327880859E-2</v>
      </c>
      <c r="R328" s="32">
        <f>data!S328</f>
        <v>1.2998582124710081</v>
      </c>
      <c r="S328" s="7">
        <f t="shared" si="10"/>
        <v>6.6190450737977082</v>
      </c>
      <c r="T328" s="52">
        <f>data!F328</f>
        <v>0.55000000000000004</v>
      </c>
      <c r="U328" s="34">
        <f>data!G328</f>
        <v>55</v>
      </c>
      <c r="V328" s="10" t="str">
        <f>VLOOKUP(A328,fantacalcio!A:N,4, FALSE)</f>
        <v>T;A</v>
      </c>
      <c r="W328" s="7">
        <f t="shared" si="11"/>
        <v>5.4948724816346219</v>
      </c>
    </row>
    <row r="329" spans="1:23" x14ac:dyDescent="0.25">
      <c r="A329" s="33" t="str">
        <f>data!A329</f>
        <v>Caprari</v>
      </c>
      <c r="B329" s="34" t="str">
        <f>data!B329</f>
        <v>A</v>
      </c>
      <c r="C329" s="10" t="str">
        <f>data!C329</f>
        <v>Monza</v>
      </c>
      <c r="D329" s="10" t="str">
        <f>data!D329</f>
        <v>Roma</v>
      </c>
      <c r="E329" s="10">
        <f>data!E329</f>
        <v>0</v>
      </c>
      <c r="F329" s="31">
        <f>data!H329</f>
        <v>6.0582808454777242</v>
      </c>
      <c r="G329" s="32">
        <f>data!I329</f>
        <v>0.51599884033203125</v>
      </c>
      <c r="H329" s="31">
        <f>data!J329</f>
        <v>6.3782903941215059</v>
      </c>
      <c r="I329" s="32">
        <f>data!K329</f>
        <v>0.80792808532714844</v>
      </c>
      <c r="J329" s="7" t="str">
        <f>IF(data!T329 &gt; 0,data!T329,"")</f>
        <v/>
      </c>
      <c r="K329" s="31">
        <f>data!L329</f>
        <v>5.9425349235534668</v>
      </c>
      <c r="L329" s="7">
        <f>data!M329</f>
        <v>0.57394200563430786</v>
      </c>
      <c r="M329" s="7">
        <f>data!N329</f>
        <v>0.147698849439621</v>
      </c>
      <c r="N329" s="32">
        <f>data!O329</f>
        <v>0.82794523239135742</v>
      </c>
      <c r="O329" s="31">
        <f>data!P329</f>
        <v>5.7359786033630371</v>
      </c>
      <c r="P329" s="7">
        <f>data!Q329</f>
        <v>1.0431669950485229</v>
      </c>
      <c r="Q329" s="7">
        <f>data!R329</f>
        <v>0.43477612733840942</v>
      </c>
      <c r="R329" s="32">
        <f>data!S329</f>
        <v>1.299909830093384</v>
      </c>
      <c r="S329" s="7">
        <f t="shared" si="10"/>
        <v>7.9941465647758028</v>
      </c>
      <c r="T329" s="52">
        <f>data!F329</f>
        <v>0</v>
      </c>
      <c r="U329" s="34">
        <f>data!G329</f>
        <v>0</v>
      </c>
      <c r="V329" s="10" t="str">
        <f>VLOOKUP(A329,fantacalcio!A:N,4, FALSE)</f>
        <v>A</v>
      </c>
      <c r="W329" s="7">
        <f t="shared" si="11"/>
        <v>4.6782903941215057</v>
      </c>
    </row>
    <row r="330" spans="1:23" x14ac:dyDescent="0.25">
      <c r="A330" s="33" t="str">
        <f>data!A330</f>
        <v>Colombo</v>
      </c>
      <c r="B330" s="34" t="str">
        <f>data!B330</f>
        <v>A</v>
      </c>
      <c r="C330" s="10" t="str">
        <f>data!C330</f>
        <v>Monza</v>
      </c>
      <c r="D330" s="10" t="str">
        <f>data!D330</f>
        <v>Roma</v>
      </c>
      <c r="E330" s="10">
        <f>data!E330</f>
        <v>0</v>
      </c>
      <c r="F330" s="31">
        <f>data!H330</f>
        <v>5.8095225615366033</v>
      </c>
      <c r="G330" s="32">
        <f>data!I330</f>
        <v>0.50433588027954102</v>
      </c>
      <c r="H330" s="31">
        <f>data!J330</f>
        <v>6.1145245143656917</v>
      </c>
      <c r="I330" s="32">
        <f>data!K330</f>
        <v>0.70854735374450684</v>
      </c>
      <c r="J330" s="7" t="str">
        <f>IF(data!T330 &gt; 0,data!T330,"")</f>
        <v/>
      </c>
      <c r="K330" s="31">
        <f>data!L330</f>
        <v>5.5252184867858887</v>
      </c>
      <c r="L330" s="7">
        <f>data!M330</f>
        <v>0.50433462858200073</v>
      </c>
      <c r="M330" s="7">
        <f>data!N330</f>
        <v>0.40619313716888428</v>
      </c>
      <c r="N330" s="32">
        <f>data!O330</f>
        <v>0.82743632793426514</v>
      </c>
      <c r="O330" s="31">
        <f>data!P330</f>
        <v>5.4168367385864258</v>
      </c>
      <c r="P330" s="7">
        <f>data!Q330</f>
        <v>0.78025037050247192</v>
      </c>
      <c r="Q330" s="7">
        <f>data!R330</f>
        <v>0.60214871168136597</v>
      </c>
      <c r="R330" s="32">
        <f>data!S330</f>
        <v>1.2999198436737061</v>
      </c>
      <c r="S330" s="7">
        <f t="shared" si="10"/>
        <v>7.5316192218547053</v>
      </c>
      <c r="T330" s="52">
        <f>data!F330</f>
        <v>1</v>
      </c>
      <c r="U330" s="34">
        <f>data!G330</f>
        <v>90</v>
      </c>
      <c r="V330" s="10" t="str">
        <f>VLOOKUP(A330,fantacalcio!A:N,4, FALSE)</f>
        <v>Pc</v>
      </c>
      <c r="W330" s="7">
        <f t="shared" si="11"/>
        <v>6.1145245143656917</v>
      </c>
    </row>
    <row r="331" spans="1:23" x14ac:dyDescent="0.25">
      <c r="A331" s="33" t="str">
        <f>data!A331</f>
        <v>Maric</v>
      </c>
      <c r="B331" s="34" t="str">
        <f>data!B331</f>
        <v>A</v>
      </c>
      <c r="C331" s="10" t="str">
        <f>data!C331</f>
        <v>Monza</v>
      </c>
      <c r="D331" s="10" t="str">
        <f>data!D331</f>
        <v>Roma</v>
      </c>
      <c r="E331" s="10">
        <f>data!E331</f>
        <v>0</v>
      </c>
      <c r="F331" s="31">
        <f>data!H331</f>
        <v>5.9874996212619314</v>
      </c>
      <c r="G331" s="32">
        <f>data!I331</f>
        <v>0.27976083755493159</v>
      </c>
      <c r="H331" s="31">
        <f>data!J331</f>
        <v>6.0342425322628319</v>
      </c>
      <c r="I331" s="32">
        <f>data!K331</f>
        <v>0.35071563720703119</v>
      </c>
      <c r="J331" s="7" t="str">
        <f>IF(data!T331 &gt; 0,data!T331,"")</f>
        <v/>
      </c>
      <c r="K331" s="31">
        <f>data!L331</f>
        <v>6.0402054786682129</v>
      </c>
      <c r="L331" s="7">
        <f>data!M331</f>
        <v>0.34846213459968572</v>
      </c>
      <c r="M331" s="7">
        <f>data!N331</f>
        <v>-0.111704483628273</v>
      </c>
      <c r="N331" s="32">
        <f>data!O331</f>
        <v>1.0945209264755249</v>
      </c>
      <c r="O331" s="31">
        <f>data!P331</f>
        <v>5.9587340354919434</v>
      </c>
      <c r="P331" s="7">
        <f>data!Q331</f>
        <v>0.57261502742767334</v>
      </c>
      <c r="Q331" s="7">
        <f>data!R331</f>
        <v>9.7884476184844971E-2</v>
      </c>
      <c r="R331" s="32">
        <f>data!S331</f>
        <v>1.299857616424561</v>
      </c>
      <c r="S331" s="7">
        <f t="shared" si="10"/>
        <v>6.7356738066768944</v>
      </c>
      <c r="T331" s="52">
        <f>data!F331</f>
        <v>0</v>
      </c>
      <c r="U331" s="34">
        <f>data!G331</f>
        <v>40</v>
      </c>
      <c r="V331" s="10" t="str">
        <f>VLOOKUP(A331,fantacalcio!A:N,4, FALSE)</f>
        <v>Pc</v>
      </c>
      <c r="W331" s="7">
        <f t="shared" si="11"/>
        <v>5.7342425322628321</v>
      </c>
    </row>
    <row r="332" spans="1:23" x14ac:dyDescent="0.25">
      <c r="A332" s="33" t="str">
        <f>data!A332</f>
        <v>Mota</v>
      </c>
      <c r="B332" s="34" t="str">
        <f>data!B332</f>
        <v>A</v>
      </c>
      <c r="C332" s="10" t="str">
        <f>data!C332</f>
        <v>Monza</v>
      </c>
      <c r="D332" s="10" t="str">
        <f>data!D332</f>
        <v>Roma</v>
      </c>
      <c r="E332" s="10">
        <f>data!E332</f>
        <v>0</v>
      </c>
      <c r="F332" s="31">
        <f>data!H332</f>
        <v>5.6857439971777382</v>
      </c>
      <c r="G332" s="32">
        <f>data!I332</f>
        <v>0.46364641189575201</v>
      </c>
      <c r="H332" s="31">
        <f>data!J332</f>
        <v>5.8017853004181239</v>
      </c>
      <c r="I332" s="32">
        <f>data!K332</f>
        <v>0.53221368789672852</v>
      </c>
      <c r="J332" s="7" t="str">
        <f>IF(data!T332 &gt; 0,data!T332,"")</f>
        <v/>
      </c>
      <c r="K332" s="31">
        <f>data!L332</f>
        <v>5.4854841232299796</v>
      </c>
      <c r="L332" s="7">
        <f>data!M332</f>
        <v>0.48286241292953491</v>
      </c>
      <c r="M332" s="7">
        <f>data!N332</f>
        <v>0.30146270990371699</v>
      </c>
      <c r="N332" s="32">
        <f>data!O332</f>
        <v>0.876900315284729</v>
      </c>
      <c r="O332" s="31">
        <f>data!P332</f>
        <v>5.4067082405090332</v>
      </c>
      <c r="P332" s="7">
        <f>data!Q332</f>
        <v>0.71049302816390991</v>
      </c>
      <c r="Q332" s="7">
        <f>data!R332</f>
        <v>0.39613938331603998</v>
      </c>
      <c r="R332" s="32">
        <f>data!S332</f>
        <v>1.2998960018157959</v>
      </c>
      <c r="S332" s="7">
        <f t="shared" si="10"/>
        <v>6.8662126762115809</v>
      </c>
      <c r="T332" s="52">
        <f>data!F332</f>
        <v>0.45</v>
      </c>
      <c r="U332" s="34">
        <f>data!G332</f>
        <v>55</v>
      </c>
      <c r="V332" s="10" t="str">
        <f>VLOOKUP(A332,fantacalcio!A:N,4, FALSE)</f>
        <v>A</v>
      </c>
      <c r="W332" s="7">
        <f t="shared" si="11"/>
        <v>5.6517853004181235</v>
      </c>
    </row>
    <row r="333" spans="1:23" x14ac:dyDescent="0.25">
      <c r="A333" s="33" t="str">
        <f>data!A333</f>
        <v>Gollini</v>
      </c>
      <c r="B333" s="34" t="str">
        <f>data!B333</f>
        <v>P</v>
      </c>
      <c r="C333" s="10" t="str">
        <f>data!C333</f>
        <v>Napoli</v>
      </c>
      <c r="D333" s="10" t="str">
        <f>data!D333</f>
        <v>Verona</v>
      </c>
      <c r="E333" s="10">
        <f>data!E333</f>
        <v>0</v>
      </c>
      <c r="F333" s="31">
        <f>data!H333</f>
        <v>6.0989146471367679</v>
      </c>
      <c r="G333" s="32">
        <f>data!I333</f>
        <v>0.41030287742614752</v>
      </c>
      <c r="H333" s="31">
        <f>data!J333</f>
        <v>5.3831541509418317</v>
      </c>
      <c r="I333" s="32">
        <f>data!K333</f>
        <v>0.62233924865722656</v>
      </c>
      <c r="J333" s="7">
        <f>IF(data!T333 &gt; 0,data!T333,"")</f>
        <v>40.224319696426392</v>
      </c>
      <c r="K333" s="31">
        <f>data!L333</f>
        <v>6.0577549934387207</v>
      </c>
      <c r="L333" s="7">
        <f>data!M333</f>
        <v>0.47939306497573853</v>
      </c>
      <c r="M333" s="7">
        <f>data!N333</f>
        <v>6.3653826713562012E-2</v>
      </c>
      <c r="N333" s="32">
        <f>data!O333</f>
        <v>1.177171468734741</v>
      </c>
      <c r="O333" s="31">
        <f>data!P333</f>
        <v>5.9966020584106454</v>
      </c>
      <c r="P333" s="7">
        <f>data!Q333</f>
        <v>0.71974891424179077</v>
      </c>
      <c r="Q333" s="7">
        <f>data!R333</f>
        <v>-0.58708858489990234</v>
      </c>
      <c r="R333" s="32">
        <f>data!S333</f>
        <v>1.1431548595428469</v>
      </c>
      <c r="S333" s="7">
        <f t="shared" si="10"/>
        <v>4.1384756536273786</v>
      </c>
      <c r="T333" s="52">
        <f>data!F333</f>
        <v>0</v>
      </c>
      <c r="U333" s="34">
        <f>data!G333</f>
        <v>0</v>
      </c>
      <c r="V333" s="10" t="str">
        <f>VLOOKUP(A333,fantacalcio!A:N,4, FALSE)</f>
        <v>Por</v>
      </c>
      <c r="W333" s="7">
        <f t="shared" si="11"/>
        <v>3.6831541509418315</v>
      </c>
    </row>
    <row r="334" spans="1:23" x14ac:dyDescent="0.25">
      <c r="A334" s="33" t="str">
        <f>data!A334</f>
        <v>Meret</v>
      </c>
      <c r="B334" s="34" t="str">
        <f>data!B334</f>
        <v>P</v>
      </c>
      <c r="C334" s="10" t="str">
        <f>data!C334</f>
        <v>Napoli</v>
      </c>
      <c r="D334" s="10" t="str">
        <f>data!D334</f>
        <v>Verona</v>
      </c>
      <c r="E334" s="10">
        <f>data!E334</f>
        <v>0</v>
      </c>
      <c r="F334" s="31">
        <f>data!H334</f>
        <v>6.1005183848242748</v>
      </c>
      <c r="G334" s="32">
        <f>data!I334</f>
        <v>0.41061949729919428</v>
      </c>
      <c r="H334" s="31">
        <f>data!J334</f>
        <v>5.2386916518410169</v>
      </c>
      <c r="I334" s="32">
        <f>data!K334</f>
        <v>0.62363553047180176</v>
      </c>
      <c r="J334" s="7">
        <f>IF(data!T334 &gt; 0,data!T334,"")</f>
        <v>27.28676795959473</v>
      </c>
      <c r="K334" s="31">
        <f>data!L334</f>
        <v>6.0591063499450684</v>
      </c>
      <c r="L334" s="7">
        <f>data!M334</f>
        <v>0.47965845465660101</v>
      </c>
      <c r="M334" s="7">
        <f>data!N334</f>
        <v>6.400752067565918E-2</v>
      </c>
      <c r="N334" s="32">
        <f>data!O334</f>
        <v>1.176848173141479</v>
      </c>
      <c r="O334" s="31">
        <f>data!P334</f>
        <v>5.7715744972229004</v>
      </c>
      <c r="P334" s="7">
        <f>data!Q334</f>
        <v>0.78825706243515015</v>
      </c>
      <c r="Q334" s="7">
        <f>data!R334</f>
        <v>-0.47806033492088318</v>
      </c>
      <c r="R334" s="32">
        <f>data!S334</f>
        <v>1.112813472747803</v>
      </c>
      <c r="S334" s="7">
        <f t="shared" si="10"/>
        <v>3.9914205908974134</v>
      </c>
      <c r="T334" s="52">
        <f>data!F334</f>
        <v>1</v>
      </c>
      <c r="U334" s="34">
        <f>data!G334</f>
        <v>90</v>
      </c>
      <c r="V334" s="10" t="str">
        <f>VLOOKUP(A334,fantacalcio!A:N,4, FALSE)</f>
        <v>Por</v>
      </c>
      <c r="W334" s="7">
        <f t="shared" si="11"/>
        <v>5.2386916518410169</v>
      </c>
    </row>
    <row r="335" spans="1:23" x14ac:dyDescent="0.25">
      <c r="A335" s="33" t="str">
        <f>data!A335</f>
        <v>Di Lorenzo</v>
      </c>
      <c r="B335" s="34" t="str">
        <f>data!B335</f>
        <v>D</v>
      </c>
      <c r="C335" s="10" t="str">
        <f>data!C335</f>
        <v>Napoli</v>
      </c>
      <c r="D335" s="10" t="str">
        <f>data!D335</f>
        <v>Verona</v>
      </c>
      <c r="E335" s="10">
        <f>data!E335</f>
        <v>0</v>
      </c>
      <c r="F335" s="31">
        <f>data!H335</f>
        <v>6.2530203699933917</v>
      </c>
      <c r="G335" s="32">
        <f>data!I335</f>
        <v>0.44291090965271002</v>
      </c>
      <c r="H335" s="31">
        <f>data!J335</f>
        <v>6.6638616528417938</v>
      </c>
      <c r="I335" s="32">
        <f>data!K335</f>
        <v>0.77440190315246582</v>
      </c>
      <c r="J335" s="7" t="str">
        <f>IF(data!T335 &gt; 0,data!T335,"")</f>
        <v/>
      </c>
      <c r="K335" s="31">
        <f>data!L335</f>
        <v>6.1026959419250488</v>
      </c>
      <c r="L335" s="7">
        <f>data!M335</f>
        <v>0.47538760304450989</v>
      </c>
      <c r="M335" s="7">
        <f>data!N335</f>
        <v>0.23103976249694819</v>
      </c>
      <c r="N335" s="32">
        <f>data!O335</f>
        <v>0.89954626560211182</v>
      </c>
      <c r="O335" s="31">
        <f>data!P335</f>
        <v>5.9268202781677246</v>
      </c>
      <c r="P335" s="7">
        <f>data!Q335</f>
        <v>0.88160455226898193</v>
      </c>
      <c r="Q335" s="7">
        <f>data!R335</f>
        <v>0.56895190477371216</v>
      </c>
      <c r="R335" s="32">
        <f>data!S335</f>
        <v>1.299920320510864</v>
      </c>
      <c r="S335" s="7">
        <f t="shared" si="10"/>
        <v>8.2126654591467254</v>
      </c>
      <c r="T335" s="52">
        <f>data!F335</f>
        <v>1</v>
      </c>
      <c r="U335" s="34">
        <f>data!G335</f>
        <v>90</v>
      </c>
      <c r="V335" s="10" t="str">
        <f>VLOOKUP(A335,fantacalcio!A:N,4, FALSE)</f>
        <v>Dd;E</v>
      </c>
      <c r="W335" s="7">
        <f t="shared" si="11"/>
        <v>6.6638616528417938</v>
      </c>
    </row>
    <row r="336" spans="1:23" x14ac:dyDescent="0.25">
      <c r="A336" s="33" t="str">
        <f>data!A336</f>
        <v>Zanoli</v>
      </c>
      <c r="B336" s="34" t="str">
        <f>data!B336</f>
        <v>D</v>
      </c>
      <c r="C336" s="10" t="str">
        <f>data!C336</f>
        <v>Napoli</v>
      </c>
      <c r="D336" s="10" t="str">
        <f>data!D336</f>
        <v>Verona</v>
      </c>
      <c r="E336" s="10">
        <f>data!E336</f>
        <v>0</v>
      </c>
      <c r="F336" s="31">
        <f>data!H336</f>
        <v>6.0508298812496948</v>
      </c>
      <c r="G336" s="32">
        <f>data!I336</f>
        <v>0.38626360893249512</v>
      </c>
      <c r="H336" s="31">
        <f>data!J336</f>
        <v>6.2877125036258494</v>
      </c>
      <c r="I336" s="32">
        <f>data!K336</f>
        <v>0.55555272102355957</v>
      </c>
      <c r="J336" s="7" t="str">
        <f>IF(data!T336 &gt; 0,data!T336,"")</f>
        <v/>
      </c>
      <c r="K336" s="31">
        <f>data!L336</f>
        <v>6.0126843452453613</v>
      </c>
      <c r="L336" s="7">
        <f>data!M336</f>
        <v>0.44513615965843201</v>
      </c>
      <c r="M336" s="7">
        <f>data!N336</f>
        <v>6.316366046667099E-2</v>
      </c>
      <c r="N336" s="32">
        <f>data!O336</f>
        <v>0.96883416175842285</v>
      </c>
      <c r="O336" s="31">
        <f>data!P336</f>
        <v>5.9199671745300293</v>
      </c>
      <c r="P336" s="7">
        <f>data!Q336</f>
        <v>0.77545970678329468</v>
      </c>
      <c r="Q336" s="7">
        <f>data!R336</f>
        <v>0.34163174033164978</v>
      </c>
      <c r="R336" s="32">
        <f>data!S336</f>
        <v>1.299895763397217</v>
      </c>
      <c r="S336" s="7">
        <f t="shared" si="10"/>
        <v>7.3988179456729686</v>
      </c>
      <c r="T336" s="52">
        <f>data!F336</f>
        <v>0</v>
      </c>
      <c r="U336" s="34">
        <f>data!G336</f>
        <v>20</v>
      </c>
      <c r="V336" s="10" t="str">
        <f>VLOOKUP(A336,fantacalcio!A:N,4, FALSE)</f>
        <v>Dd;E</v>
      </c>
      <c r="W336" s="7">
        <f t="shared" si="11"/>
        <v>5.7877125036258494</v>
      </c>
    </row>
    <row r="337" spans="1:23" x14ac:dyDescent="0.25">
      <c r="A337" s="33" t="str">
        <f>data!A337</f>
        <v>Rrahmani</v>
      </c>
      <c r="B337" s="34" t="str">
        <f>data!B337</f>
        <v>D</v>
      </c>
      <c r="C337" s="10" t="str">
        <f>data!C337</f>
        <v>Napoli</v>
      </c>
      <c r="D337" s="10" t="str">
        <f>data!D337</f>
        <v>Verona</v>
      </c>
      <c r="E337" s="10">
        <f>data!E337</f>
        <v>0</v>
      </c>
      <c r="F337" s="31">
        <f>data!H337</f>
        <v>6.1185500721851094</v>
      </c>
      <c r="G337" s="32">
        <f>data!I337</f>
        <v>0.38890194892883301</v>
      </c>
      <c r="H337" s="31">
        <f>data!J337</f>
        <v>6.2382701200066828</v>
      </c>
      <c r="I337" s="32">
        <f>data!K337</f>
        <v>0.45619606971740723</v>
      </c>
      <c r="J337" s="7" t="str">
        <f>IF(data!T337 &gt; 0,data!T337,"")</f>
        <v/>
      </c>
      <c r="K337" s="31">
        <f>data!L337</f>
        <v>6.1213603019714364</v>
      </c>
      <c r="L337" s="7">
        <f>data!M337</f>
        <v>0.4596467912197113</v>
      </c>
      <c r="M337" s="7">
        <f>data!N337</f>
        <v>-4.5100226998329163E-3</v>
      </c>
      <c r="N337" s="32">
        <f>data!O337</f>
        <v>0.9744720458984375</v>
      </c>
      <c r="O337" s="31">
        <f>data!P337</f>
        <v>6.013847827911377</v>
      </c>
      <c r="P337" s="7">
        <f>data!Q337</f>
        <v>0.6862027645111084</v>
      </c>
      <c r="Q337" s="7">
        <f>data!R337</f>
        <v>0.23953598737716669</v>
      </c>
      <c r="R337" s="32">
        <f>data!S337</f>
        <v>1.2998814582824709</v>
      </c>
      <c r="S337" s="7">
        <f t="shared" si="10"/>
        <v>7.1506622594414972</v>
      </c>
      <c r="T337" s="52">
        <f>data!F337</f>
        <v>1</v>
      </c>
      <c r="U337" s="34">
        <f>data!G337</f>
        <v>75</v>
      </c>
      <c r="V337" s="10" t="str">
        <f>VLOOKUP(A337,fantacalcio!A:N,4, FALSE)</f>
        <v>Dc</v>
      </c>
      <c r="W337" s="7">
        <f t="shared" si="11"/>
        <v>6.2382701200066828</v>
      </c>
    </row>
    <row r="338" spans="1:23" x14ac:dyDescent="0.25">
      <c r="A338" s="33" t="str">
        <f>data!A338</f>
        <v>Ostigard</v>
      </c>
      <c r="B338" s="34" t="str">
        <f>data!B338</f>
        <v>D</v>
      </c>
      <c r="C338" s="10" t="str">
        <f>data!C338</f>
        <v>Napoli</v>
      </c>
      <c r="D338" s="10" t="str">
        <f>data!D338</f>
        <v>Verona</v>
      </c>
      <c r="E338" s="10">
        <f>data!E338</f>
        <v>0</v>
      </c>
      <c r="F338" s="31">
        <f>data!H338</f>
        <v>5.9409287617243232</v>
      </c>
      <c r="G338" s="32">
        <f>data!I338</f>
        <v>0.31902956962585449</v>
      </c>
      <c r="H338" s="31">
        <f>data!J338</f>
        <v>6.1187866242358782</v>
      </c>
      <c r="I338" s="32">
        <f>data!K338</f>
        <v>0.42410492897033691</v>
      </c>
      <c r="J338" s="7" t="str">
        <f>IF(data!T338 &gt; 0,data!T338,"")</f>
        <v/>
      </c>
      <c r="K338" s="31">
        <f>data!L338</f>
        <v>5.9578466415405273</v>
      </c>
      <c r="L338" s="7">
        <f>data!M338</f>
        <v>0.38396155834197998</v>
      </c>
      <c r="M338" s="7">
        <f>data!N338</f>
        <v>-3.256593644618988E-2</v>
      </c>
      <c r="N338" s="32">
        <f>data!O338</f>
        <v>1.043372273445129</v>
      </c>
      <c r="O338" s="31">
        <f>data!P338</f>
        <v>5.9156389236450204</v>
      </c>
      <c r="P338" s="7">
        <f>data!Q338</f>
        <v>0.64100354909896851</v>
      </c>
      <c r="Q338" s="7">
        <f>data!R338</f>
        <v>0.23233863711357119</v>
      </c>
      <c r="R338" s="32">
        <f>data!S338</f>
        <v>1.299878835678101</v>
      </c>
      <c r="S338" s="7">
        <f t="shared" si="10"/>
        <v>6.966996482176552</v>
      </c>
      <c r="T338" s="52">
        <f>data!F338</f>
        <v>0</v>
      </c>
      <c r="U338" s="34">
        <f>data!G338</f>
        <v>35</v>
      </c>
      <c r="V338" s="10" t="str">
        <f>VLOOKUP(A338,fantacalcio!A:N,4, FALSE)</f>
        <v>Dc</v>
      </c>
      <c r="W338" s="7">
        <f t="shared" si="11"/>
        <v>5.7687866242358785</v>
      </c>
    </row>
    <row r="339" spans="1:23" x14ac:dyDescent="0.25">
      <c r="A339" s="33" t="str">
        <f>data!A339</f>
        <v>Natan</v>
      </c>
      <c r="B339" s="34" t="str">
        <f>data!B339</f>
        <v>D</v>
      </c>
      <c r="C339" s="10" t="str">
        <f>data!C339</f>
        <v>Napoli</v>
      </c>
      <c r="D339" s="10" t="str">
        <f>data!D339</f>
        <v>Verona</v>
      </c>
      <c r="E339" s="10">
        <f>data!E339</f>
        <v>0</v>
      </c>
      <c r="F339" s="31">
        <f>data!H339</f>
        <v>6.0567595494893602</v>
      </c>
      <c r="G339" s="32">
        <f>data!I339</f>
        <v>0.34470105171203608</v>
      </c>
      <c r="H339" s="31">
        <f>data!J339</f>
        <v>6.090926997311259</v>
      </c>
      <c r="I339" s="32">
        <f>data!K339</f>
        <v>0.33680033683776861</v>
      </c>
      <c r="J339" s="7" t="str">
        <f>IF(data!T339 &gt; 0,data!T339,"")</f>
        <v/>
      </c>
      <c r="K339" s="31">
        <f>data!L339</f>
        <v>6.0823869705200204</v>
      </c>
      <c r="L339" s="7">
        <f>data!M339</f>
        <v>0.41554218530654907</v>
      </c>
      <c r="M339" s="7">
        <f>data!N339</f>
        <v>-4.5545369386672967E-2</v>
      </c>
      <c r="N339" s="32">
        <f>data!O339</f>
        <v>1.0223734378814699</v>
      </c>
      <c r="O339" s="31">
        <f>data!P339</f>
        <v>6.0192685127258301</v>
      </c>
      <c r="P339" s="7">
        <f>data!Q339</f>
        <v>0.5502123236656189</v>
      </c>
      <c r="Q339" s="7">
        <f>data!R339</f>
        <v>9.6682250499725342E-2</v>
      </c>
      <c r="R339" s="32">
        <f>data!S339</f>
        <v>1.299856901168823</v>
      </c>
      <c r="S339" s="7">
        <f t="shared" si="10"/>
        <v>6.7645276709867961</v>
      </c>
      <c r="T339" s="52">
        <f>data!F339</f>
        <v>1</v>
      </c>
      <c r="U339" s="34">
        <f>data!G339</f>
        <v>90</v>
      </c>
      <c r="V339" s="10" t="str">
        <f>VLOOKUP(A339,fantacalcio!A:N,4, FALSE)</f>
        <v>Dc</v>
      </c>
      <c r="W339" s="7">
        <f t="shared" si="11"/>
        <v>6.090926997311259</v>
      </c>
    </row>
    <row r="340" spans="1:23" x14ac:dyDescent="0.25">
      <c r="A340" s="33" t="str">
        <f>data!A340</f>
        <v>Juan Jesus</v>
      </c>
      <c r="B340" s="34" t="str">
        <f>data!B340</f>
        <v>D</v>
      </c>
      <c r="C340" s="10" t="str">
        <f>data!C340</f>
        <v>Napoli</v>
      </c>
      <c r="D340" s="10" t="str">
        <f>data!D340</f>
        <v>Verona</v>
      </c>
      <c r="E340" s="10">
        <f>data!E340</f>
        <v>0</v>
      </c>
      <c r="F340" s="31">
        <f>data!H340</f>
        <v>6.0554385626511484</v>
      </c>
      <c r="G340" s="32">
        <f>data!I340</f>
        <v>0.30972504615783691</v>
      </c>
      <c r="H340" s="31">
        <f>data!J340</f>
        <v>6.0648203521336166</v>
      </c>
      <c r="I340" s="32">
        <f>data!K340</f>
        <v>0.27732229232788091</v>
      </c>
      <c r="J340" s="7" t="str">
        <f>IF(data!T340 &gt; 0,data!T340,"")</f>
        <v/>
      </c>
      <c r="K340" s="31">
        <f>data!L340</f>
        <v>6.0989193916320801</v>
      </c>
      <c r="L340" s="7">
        <f>data!M340</f>
        <v>0.38045993447303772</v>
      </c>
      <c r="M340" s="7">
        <f>data!N340</f>
        <v>-8.4421128034591675E-2</v>
      </c>
      <c r="N340" s="32">
        <f>data!O340</f>
        <v>1.062988877296448</v>
      </c>
      <c r="O340" s="31">
        <f>data!P340</f>
        <v>6.0424485206604004</v>
      </c>
      <c r="P340" s="7">
        <f>data!Q340</f>
        <v>0.46516183018684393</v>
      </c>
      <c r="Q340" s="7">
        <f>data!R340</f>
        <v>3.5784304141998291E-2</v>
      </c>
      <c r="R340" s="32">
        <f>data!S340</f>
        <v>1.299843311309814</v>
      </c>
      <c r="S340" s="7">
        <f t="shared" si="10"/>
        <v>6.6194649367893783</v>
      </c>
      <c r="T340" s="52">
        <f>data!F340</f>
        <v>0</v>
      </c>
      <c r="U340" s="34">
        <f>data!G340</f>
        <v>0</v>
      </c>
      <c r="V340" s="10" t="str">
        <f>VLOOKUP(A340,fantacalcio!A:N,4, FALSE)</f>
        <v>Ds;Dc</v>
      </c>
      <c r="W340" s="7">
        <f t="shared" si="11"/>
        <v>4.3648203521336164</v>
      </c>
    </row>
    <row r="341" spans="1:23" x14ac:dyDescent="0.25">
      <c r="A341" s="33" t="str">
        <f>data!A341</f>
        <v>Olivera</v>
      </c>
      <c r="B341" s="34" t="str">
        <f>data!B341</f>
        <v>D</v>
      </c>
      <c r="C341" s="10" t="str">
        <f>data!C341</f>
        <v>Napoli</v>
      </c>
      <c r="D341" s="10" t="str">
        <f>data!D341</f>
        <v>Verona</v>
      </c>
      <c r="E341" s="10">
        <f>data!E341</f>
        <v>0</v>
      </c>
      <c r="F341" s="31">
        <f>data!H341</f>
        <v>5.9830394101281899</v>
      </c>
      <c r="G341" s="32">
        <f>data!I341</f>
        <v>0.28273701667785639</v>
      </c>
      <c r="H341" s="31">
        <f>data!J341</f>
        <v>5.9996453174108622</v>
      </c>
      <c r="I341" s="32">
        <f>data!K341</f>
        <v>0.27591586112976069</v>
      </c>
      <c r="J341" s="7" t="str">
        <f>IF(data!T341 &gt; 0,data!T341,"")</f>
        <v/>
      </c>
      <c r="K341" s="31">
        <f>data!L341</f>
        <v>6.0409684181213379</v>
      </c>
      <c r="L341" s="7">
        <f>data!M341</f>
        <v>0.3533078134059906</v>
      </c>
      <c r="M341" s="7">
        <f>data!N341</f>
        <v>-0.121044784784317</v>
      </c>
      <c r="N341" s="32">
        <f>data!O341</f>
        <v>1.0968731641769409</v>
      </c>
      <c r="O341" s="31">
        <f>data!P341</f>
        <v>6.0145907402038574</v>
      </c>
      <c r="P341" s="7">
        <f>data!Q341</f>
        <v>0.4722597599029541</v>
      </c>
      <c r="Q341" s="7">
        <f>data!R341</f>
        <v>-2.355107665061951E-2</v>
      </c>
      <c r="R341" s="32">
        <f>data!S341</f>
        <v>1.299833297729492</v>
      </c>
      <c r="S341" s="7">
        <f t="shared" si="10"/>
        <v>6.5514770396703836</v>
      </c>
      <c r="T341" s="52">
        <f>data!F341</f>
        <v>0.65</v>
      </c>
      <c r="U341" s="34">
        <f>data!G341</f>
        <v>65</v>
      </c>
      <c r="V341" s="10" t="str">
        <f>VLOOKUP(A341,fantacalcio!A:N,4, FALSE)</f>
        <v>Ds;E</v>
      </c>
      <c r="W341" s="7">
        <f t="shared" si="11"/>
        <v>5.9496453174108623</v>
      </c>
    </row>
    <row r="342" spans="1:23" x14ac:dyDescent="0.25">
      <c r="A342" s="33" t="str">
        <f>data!A342</f>
        <v>Mario Rui</v>
      </c>
      <c r="B342" s="34" t="str">
        <f>data!B342</f>
        <v>D</v>
      </c>
      <c r="C342" s="10" t="str">
        <f>data!C342</f>
        <v>Napoli</v>
      </c>
      <c r="D342" s="10" t="str">
        <f>data!D342</f>
        <v>Verona</v>
      </c>
      <c r="E342" s="10">
        <f>data!E342</f>
        <v>0</v>
      </c>
      <c r="F342" s="31">
        <f>data!H342</f>
        <v>5.9631794131999643</v>
      </c>
      <c r="G342" s="32">
        <f>data!I342</f>
        <v>0.30713939666748052</v>
      </c>
      <c r="H342" s="31">
        <f>data!J342</f>
        <v>5.9862025700674293</v>
      </c>
      <c r="I342" s="32">
        <f>data!K342</f>
        <v>0.30257558822631841</v>
      </c>
      <c r="J342" s="7" t="str">
        <f>IF(data!T342 &gt; 0,data!T342,"")</f>
        <v/>
      </c>
      <c r="K342" s="31">
        <f>data!L342</f>
        <v>6.0265636444091797</v>
      </c>
      <c r="L342" s="7">
        <f>data!M342</f>
        <v>0.38197022676467901</v>
      </c>
      <c r="M342" s="7">
        <f>data!N342</f>
        <v>-0.122414268553257</v>
      </c>
      <c r="N342" s="32">
        <f>data!O342</f>
        <v>1.0686337947845459</v>
      </c>
      <c r="O342" s="31">
        <f>data!P342</f>
        <v>6.0095305442810059</v>
      </c>
      <c r="P342" s="7">
        <f>data!Q342</f>
        <v>0.51935511827468872</v>
      </c>
      <c r="Q342" s="7">
        <f>data!R342</f>
        <v>-3.342166543006897E-2</v>
      </c>
      <c r="R342" s="32">
        <f>data!S342</f>
        <v>1.2998336553573611</v>
      </c>
      <c r="S342" s="7">
        <f t="shared" si="10"/>
        <v>6.591353746520066</v>
      </c>
      <c r="T342" s="52">
        <f>data!F342</f>
        <v>0.35</v>
      </c>
      <c r="U342" s="34">
        <f>data!G342</f>
        <v>40</v>
      </c>
      <c r="V342" s="10" t="str">
        <f>VLOOKUP(A342,fantacalcio!A:N,4, FALSE)</f>
        <v>Ds;E</v>
      </c>
      <c r="W342" s="7">
        <f t="shared" si="11"/>
        <v>5.6862025700674295</v>
      </c>
    </row>
    <row r="343" spans="1:23" x14ac:dyDescent="0.25">
      <c r="A343" s="33" t="str">
        <f>data!A343</f>
        <v>Politano</v>
      </c>
      <c r="B343" s="34" t="str">
        <f>data!B343</f>
        <v>C</v>
      </c>
      <c r="C343" s="10" t="str">
        <f>data!C343</f>
        <v>Napoli</v>
      </c>
      <c r="D343" s="10" t="str">
        <f>data!D343</f>
        <v>Verona</v>
      </c>
      <c r="E343" s="10">
        <f>data!E343</f>
        <v>0</v>
      </c>
      <c r="F343" s="31">
        <f>data!H343</f>
        <v>6.3229657621684447</v>
      </c>
      <c r="G343" s="32">
        <f>data!I343</f>
        <v>0.45481538772583008</v>
      </c>
      <c r="H343" s="31">
        <f>data!J343</f>
        <v>6.8289890837950002</v>
      </c>
      <c r="I343" s="32">
        <f>data!K343</f>
        <v>0.92914199829101563</v>
      </c>
      <c r="J343" s="7" t="str">
        <f>IF(data!T343 &gt; 0,data!T343,"")</f>
        <v/>
      </c>
      <c r="K343" s="31">
        <f>data!L343</f>
        <v>6.1872186660766602</v>
      </c>
      <c r="L343" s="7">
        <f>data!M343</f>
        <v>0.49515777826309199</v>
      </c>
      <c r="M343" s="7">
        <f>data!N343</f>
        <v>0.20059216022491461</v>
      </c>
      <c r="N343" s="32">
        <f>data!O343</f>
        <v>0.88303172588348389</v>
      </c>
      <c r="O343" s="31">
        <f>data!P343</f>
        <v>5.8727688789367676</v>
      </c>
      <c r="P343" s="7">
        <f>data!Q343</f>
        <v>0.97314411401748657</v>
      </c>
      <c r="Q343" s="7">
        <f>data!R343</f>
        <v>0.65087813138961792</v>
      </c>
      <c r="R343" s="32">
        <f>data!S343</f>
        <v>1.2999281883239751</v>
      </c>
      <c r="S343" s="7">
        <f t="shared" si="10"/>
        <v>8.6872730803770324</v>
      </c>
      <c r="T343" s="52">
        <f>data!F343</f>
        <v>1</v>
      </c>
      <c r="U343" s="34">
        <f>data!G343</f>
        <v>80</v>
      </c>
      <c r="V343" s="10" t="str">
        <f>VLOOKUP(A343,fantacalcio!A:N,4, FALSE)</f>
        <v>W</v>
      </c>
      <c r="W343" s="7">
        <f t="shared" si="11"/>
        <v>6.8289890837950002</v>
      </c>
    </row>
    <row r="344" spans="1:23" x14ac:dyDescent="0.25">
      <c r="A344" s="33" t="str">
        <f>data!A344</f>
        <v>Zielinski</v>
      </c>
      <c r="B344" s="34" t="str">
        <f>data!B344</f>
        <v>C</v>
      </c>
      <c r="C344" s="10" t="str">
        <f>data!C344</f>
        <v>Napoli</v>
      </c>
      <c r="D344" s="10" t="str">
        <f>data!D344</f>
        <v>Verona</v>
      </c>
      <c r="E344" s="10">
        <f>data!E344</f>
        <v>0</v>
      </c>
      <c r="F344" s="31">
        <f>data!H344</f>
        <v>6.2283212292188894</v>
      </c>
      <c r="G344" s="32">
        <f>data!I344</f>
        <v>0.41471052169799799</v>
      </c>
      <c r="H344" s="31">
        <f>data!J344</f>
        <v>6.5910352177029132</v>
      </c>
      <c r="I344" s="32">
        <f>data!K344</f>
        <v>0.68086910247802734</v>
      </c>
      <c r="J344" s="7" t="str">
        <f>IF(data!T344 &gt; 0,data!T344,"")</f>
        <v/>
      </c>
      <c r="K344" s="31">
        <f>data!L344</f>
        <v>6.0640597343444824</v>
      </c>
      <c r="L344" s="7">
        <f>data!M344</f>
        <v>0.43447792530059809</v>
      </c>
      <c r="M344" s="7">
        <f>data!N344</f>
        <v>0.27547448873519897</v>
      </c>
      <c r="N344" s="32">
        <f>data!O344</f>
        <v>0.93058335781097412</v>
      </c>
      <c r="O344" s="31">
        <f>data!P344</f>
        <v>5.9103922843933114</v>
      </c>
      <c r="P344" s="7">
        <f>data!Q344</f>
        <v>0.73773723840713501</v>
      </c>
      <c r="Q344" s="7">
        <f>data!R344</f>
        <v>0.61803966760635376</v>
      </c>
      <c r="R344" s="32">
        <f>data!S344</f>
        <v>1.2999222278594971</v>
      </c>
      <c r="S344" s="7">
        <f t="shared" si="10"/>
        <v>7.9527734226589679</v>
      </c>
      <c r="T344" s="52">
        <f>data!F344</f>
        <v>1</v>
      </c>
      <c r="U344" s="34">
        <f>data!G344</f>
        <v>80</v>
      </c>
      <c r="V344" s="10" t="str">
        <f>VLOOKUP(A344,fantacalcio!A:N,4, FALSE)</f>
        <v>C;T</v>
      </c>
      <c r="W344" s="7">
        <f t="shared" si="11"/>
        <v>6.5910352177029132</v>
      </c>
    </row>
    <row r="345" spans="1:23" x14ac:dyDescent="0.25">
      <c r="A345" s="33" t="str">
        <f>data!A345</f>
        <v>Gaetano</v>
      </c>
      <c r="B345" s="34" t="str">
        <f>data!B345</f>
        <v>C</v>
      </c>
      <c r="C345" s="10" t="str">
        <f>data!C345</f>
        <v>Napoli</v>
      </c>
      <c r="D345" s="10" t="str">
        <f>data!D345</f>
        <v>Verona</v>
      </c>
      <c r="E345" s="10">
        <f>data!E345</f>
        <v>0</v>
      </c>
      <c r="F345" s="31">
        <f>data!H345</f>
        <v>6.0975072893123476</v>
      </c>
      <c r="G345" s="32">
        <f>data!I345</f>
        <v>0.39934182167053223</v>
      </c>
      <c r="H345" s="31">
        <f>data!J345</f>
        <v>6.4462953978510651</v>
      </c>
      <c r="I345" s="32">
        <f>data!K345</f>
        <v>0.6692354679107666</v>
      </c>
      <c r="J345" s="7" t="str">
        <f>IF(data!T345 &gt; 0,data!T345,"")</f>
        <v/>
      </c>
      <c r="K345" s="31">
        <f>data!L345</f>
        <v>5.995419979095459</v>
      </c>
      <c r="L345" s="7">
        <f>data!M345</f>
        <v>0.43956932425498962</v>
      </c>
      <c r="M345" s="7">
        <f>data!N345</f>
        <v>0.1704288721084595</v>
      </c>
      <c r="N345" s="32">
        <f>data!O345</f>
        <v>0.94656169414520264</v>
      </c>
      <c r="O345" s="31">
        <f>data!P345</f>
        <v>5.8657693862915039</v>
      </c>
      <c r="P345" s="7">
        <f>data!Q345</f>
        <v>0.81990706920623779</v>
      </c>
      <c r="Q345" s="7">
        <f>data!R345</f>
        <v>0.49263155460357672</v>
      </c>
      <c r="R345" s="32">
        <f>data!S345</f>
        <v>1.299912214279175</v>
      </c>
      <c r="S345" s="7">
        <f t="shared" si="10"/>
        <v>7.7847663336725983</v>
      </c>
      <c r="T345" s="52">
        <f>data!F345</f>
        <v>0</v>
      </c>
      <c r="U345" s="34">
        <f>data!G345</f>
        <v>55</v>
      </c>
      <c r="V345" s="10" t="str">
        <f>VLOOKUP(A345,fantacalcio!A:N,4, FALSE)</f>
        <v>C;T</v>
      </c>
      <c r="W345" s="7">
        <f t="shared" si="11"/>
        <v>6.2962953978510647</v>
      </c>
    </row>
    <row r="346" spans="1:23" x14ac:dyDescent="0.25">
      <c r="A346" s="33" t="str">
        <f>data!A346</f>
        <v>Elmas</v>
      </c>
      <c r="B346" s="34" t="str">
        <f>data!B346</f>
        <v>C</v>
      </c>
      <c r="C346" s="10" t="str">
        <f>data!C346</f>
        <v>Napoli</v>
      </c>
      <c r="D346" s="10" t="str">
        <f>data!D346</f>
        <v>Verona</v>
      </c>
      <c r="E346" s="10">
        <f>data!E346</f>
        <v>0</v>
      </c>
      <c r="F346" s="31">
        <f>data!H346</f>
        <v>6.0219659630036428</v>
      </c>
      <c r="G346" s="32">
        <f>data!I346</f>
        <v>0.39280438423156738</v>
      </c>
      <c r="H346" s="31">
        <f>data!J346</f>
        <v>6.3150180690706383</v>
      </c>
      <c r="I346" s="32">
        <f>data!K346</f>
        <v>0.611053466796875</v>
      </c>
      <c r="J346" s="7" t="str">
        <f>IF(data!T346 &gt; 0,data!T346,"")</f>
        <v/>
      </c>
      <c r="K346" s="31">
        <f>data!L346</f>
        <v>5.9470291137695313</v>
      </c>
      <c r="L346" s="7">
        <f>data!M346</f>
        <v>0.44112047553062439</v>
      </c>
      <c r="M346" s="7">
        <f>data!N346</f>
        <v>0.1249451115727425</v>
      </c>
      <c r="N346" s="32">
        <f>data!O346</f>
        <v>0.95620310306549072</v>
      </c>
      <c r="O346" s="31">
        <f>data!P346</f>
        <v>5.8490767478942871</v>
      </c>
      <c r="P346" s="7">
        <f>data!Q346</f>
        <v>0.80571842193603516</v>
      </c>
      <c r="Q346" s="7">
        <f>data!R346</f>
        <v>0.41064631938934332</v>
      </c>
      <c r="R346" s="32">
        <f>data!S346</f>
        <v>1.2999036312103269</v>
      </c>
      <c r="S346" s="7">
        <f t="shared" si="10"/>
        <v>7.5371250026643883</v>
      </c>
      <c r="T346" s="52">
        <f>data!F346</f>
        <v>0</v>
      </c>
      <c r="U346" s="34">
        <f>data!G346</f>
        <v>50</v>
      </c>
      <c r="V346" s="10" t="str">
        <f>VLOOKUP(A346,fantacalcio!A:N,4, FALSE)</f>
        <v>C;W;T</v>
      </c>
      <c r="W346" s="7">
        <f t="shared" si="11"/>
        <v>6.1150180690706382</v>
      </c>
    </row>
    <row r="347" spans="1:23" x14ac:dyDescent="0.25">
      <c r="A347" s="33" t="str">
        <f>data!A347</f>
        <v>Lindstrom</v>
      </c>
      <c r="B347" s="34" t="str">
        <f>data!B347</f>
        <v>C</v>
      </c>
      <c r="C347" s="10" t="str">
        <f>data!C347</f>
        <v>Napoli</v>
      </c>
      <c r="D347" s="10" t="str">
        <f>data!D347</f>
        <v>Verona</v>
      </c>
      <c r="E347" s="10">
        <f>data!E347</f>
        <v>0</v>
      </c>
      <c r="F347" s="31">
        <f>data!H347</f>
        <v>6.0553193252249722</v>
      </c>
      <c r="G347" s="32">
        <f>data!I347</f>
        <v>0.33969902992248541</v>
      </c>
      <c r="H347" s="31">
        <f>data!J347</f>
        <v>6.314425609447313</v>
      </c>
      <c r="I347" s="32">
        <f>data!K347</f>
        <v>0.54952001571655273</v>
      </c>
      <c r="J347" s="7" t="str">
        <f>IF(data!T347 &gt; 0,data!T347,"")</f>
        <v/>
      </c>
      <c r="K347" s="31">
        <f>data!L347</f>
        <v>6.0156388282775879</v>
      </c>
      <c r="L347" s="7">
        <f>data!M347</f>
        <v>0.39069503545761108</v>
      </c>
      <c r="M347" s="7">
        <f>data!N347</f>
        <v>7.4947632849216461E-2</v>
      </c>
      <c r="N347" s="32">
        <f>data!O347</f>
        <v>1.0169615745544429</v>
      </c>
      <c r="O347" s="31">
        <f>data!P347</f>
        <v>5.8861241340637207</v>
      </c>
      <c r="P347" s="7">
        <f>data!Q347</f>
        <v>0.71684002876281738</v>
      </c>
      <c r="Q347" s="7">
        <f>data!R347</f>
        <v>0.42306321859359741</v>
      </c>
      <c r="R347" s="32">
        <f>data!S347</f>
        <v>1.299903392791748</v>
      </c>
      <c r="S347" s="7">
        <f t="shared" si="10"/>
        <v>7.4134656408804185</v>
      </c>
      <c r="T347" s="52">
        <f>data!F347</f>
        <v>0</v>
      </c>
      <c r="U347" s="34">
        <f>data!G347</f>
        <v>55</v>
      </c>
      <c r="V347" s="10" t="str">
        <f>VLOOKUP(A347,fantacalcio!A:N,4, FALSE)</f>
        <v>W;T</v>
      </c>
      <c r="W347" s="7">
        <f t="shared" si="11"/>
        <v>6.1644256094473127</v>
      </c>
    </row>
    <row r="348" spans="1:23" x14ac:dyDescent="0.25">
      <c r="A348" s="33" t="str">
        <f>data!A348</f>
        <v>Zambo Anguissa</v>
      </c>
      <c r="B348" s="34" t="str">
        <f>data!B348</f>
        <v>C</v>
      </c>
      <c r="C348" s="10" t="str">
        <f>data!C348</f>
        <v>Napoli</v>
      </c>
      <c r="D348" s="10" t="str">
        <f>data!D348</f>
        <v>Verona</v>
      </c>
      <c r="E348" s="10">
        <f>data!E348</f>
        <v>0</v>
      </c>
      <c r="F348" s="31">
        <f>data!H348</f>
        <v>6.0636232181234302</v>
      </c>
      <c r="G348" s="32">
        <f>data!I348</f>
        <v>0.40293335914611822</v>
      </c>
      <c r="H348" s="31">
        <f>data!J348</f>
        <v>6.1930542903722907</v>
      </c>
      <c r="I348" s="32">
        <f>data!K348</f>
        <v>0.47939777374267578</v>
      </c>
      <c r="J348" s="7" t="str">
        <f>IF(data!T348 &gt; 0,data!T348,"")</f>
        <v/>
      </c>
      <c r="K348" s="31">
        <f>data!L348</f>
        <v>6.0525069236755371</v>
      </c>
      <c r="L348" s="7">
        <f>data!M348</f>
        <v>0.47181129455566412</v>
      </c>
      <c r="M348" s="7">
        <f>data!N348</f>
        <v>1.7369784414768219E-2</v>
      </c>
      <c r="N348" s="32">
        <f>data!O348</f>
        <v>0.95678806304931641</v>
      </c>
      <c r="O348" s="31">
        <f>data!P348</f>
        <v>5.9612107276916504</v>
      </c>
      <c r="P348" s="7">
        <f>data!Q348</f>
        <v>0.72334456443786621</v>
      </c>
      <c r="Q348" s="7">
        <f>data!R348</f>
        <v>0.2348954379558563</v>
      </c>
      <c r="R348" s="32">
        <f>data!S348</f>
        <v>1.29988169670105</v>
      </c>
      <c r="S348" s="7">
        <f t="shared" si="10"/>
        <v>7.1518498378576423</v>
      </c>
      <c r="T348" s="52">
        <f>data!F348</f>
        <v>0</v>
      </c>
      <c r="U348" s="34">
        <f>data!G348</f>
        <v>0</v>
      </c>
      <c r="V348" s="10" t="str">
        <f>VLOOKUP(A348,fantacalcio!A:N,4, FALSE)</f>
        <v>M;C</v>
      </c>
      <c r="W348" s="7">
        <f t="shared" si="11"/>
        <v>4.4930542903722905</v>
      </c>
    </row>
    <row r="349" spans="1:23" x14ac:dyDescent="0.25">
      <c r="A349" s="33" t="str">
        <f>data!A349</f>
        <v>Lobotka</v>
      </c>
      <c r="B349" s="34" t="str">
        <f>data!B349</f>
        <v>C</v>
      </c>
      <c r="C349" s="10" t="str">
        <f>data!C349</f>
        <v>Napoli</v>
      </c>
      <c r="D349" s="10" t="str">
        <f>data!D349</f>
        <v>Verona</v>
      </c>
      <c r="E349" s="10">
        <f>data!E349</f>
        <v>0</v>
      </c>
      <c r="F349" s="31">
        <f>data!H349</f>
        <v>6.0980251157213976</v>
      </c>
      <c r="G349" s="32">
        <f>data!I349</f>
        <v>0.35878849029541021</v>
      </c>
      <c r="H349" s="31">
        <f>data!J349</f>
        <v>6.1686576092918202</v>
      </c>
      <c r="I349" s="32">
        <f>data!K349</f>
        <v>0.37117147445678711</v>
      </c>
      <c r="J349" s="7" t="str">
        <f>IF(data!T349 &gt; 0,data!T349,"")</f>
        <v/>
      </c>
      <c r="K349" s="31">
        <f>data!L349</f>
        <v>6.0997409820556641</v>
      </c>
      <c r="L349" s="7">
        <f>data!M349</f>
        <v>0.4251377284526825</v>
      </c>
      <c r="M349" s="7">
        <f>data!N349</f>
        <v>-2.9798522591590881E-3</v>
      </c>
      <c r="N349" s="32">
        <f>data!O349</f>
        <v>1.0025113821029661</v>
      </c>
      <c r="O349" s="31">
        <f>data!P349</f>
        <v>6.0253100395202637</v>
      </c>
      <c r="P349" s="7">
        <f>data!Q349</f>
        <v>0.57889443635940552</v>
      </c>
      <c r="Q349" s="7">
        <f>data!R349</f>
        <v>0.18258845806121829</v>
      </c>
      <c r="R349" s="32">
        <f>data!S349</f>
        <v>1.299870491027832</v>
      </c>
      <c r="S349" s="7">
        <f t="shared" si="10"/>
        <v>6.9110005582053944</v>
      </c>
      <c r="T349" s="52">
        <f>data!F349</f>
        <v>1</v>
      </c>
      <c r="U349" s="34">
        <f>data!G349</f>
        <v>90</v>
      </c>
      <c r="V349" s="10" t="str">
        <f>VLOOKUP(A349,fantacalcio!A:N,4, FALSE)</f>
        <v>M;C</v>
      </c>
      <c r="W349" s="7">
        <f t="shared" si="11"/>
        <v>6.1686576092918202</v>
      </c>
    </row>
    <row r="350" spans="1:23" x14ac:dyDescent="0.25">
      <c r="A350" s="33" t="str">
        <f>data!A350</f>
        <v xml:space="preserve">Cajuste </v>
      </c>
      <c r="B350" s="34" t="str">
        <f>data!B350</f>
        <v>C</v>
      </c>
      <c r="C350" s="10" t="str">
        <f>data!C350</f>
        <v>Napoli</v>
      </c>
      <c r="D350" s="10" t="str">
        <f>data!D350</f>
        <v>Verona</v>
      </c>
      <c r="E350" s="10">
        <f>data!E350</f>
        <v>0</v>
      </c>
      <c r="F350" s="31">
        <f>data!H350</f>
        <v>6.0023928626795717</v>
      </c>
      <c r="G350" s="32">
        <f>data!I350</f>
        <v>0.40255880355834961</v>
      </c>
      <c r="H350" s="31">
        <f>data!J350</f>
        <v>6.0633958432747468</v>
      </c>
      <c r="I350" s="32">
        <f>data!K350</f>
        <v>0.44026374816894531</v>
      </c>
      <c r="J350" s="7" t="str">
        <f>IF(data!T350 &gt; 0,data!T350,"")</f>
        <v/>
      </c>
      <c r="K350" s="31">
        <f>data!L350</f>
        <v>6.0494046211242676</v>
      </c>
      <c r="L350" s="7">
        <f>data!M350</f>
        <v>0.48536977171897888</v>
      </c>
      <c r="M350" s="7">
        <f>data!N350</f>
        <v>-7.1378394961357117E-2</v>
      </c>
      <c r="N350" s="32">
        <f>data!O350</f>
        <v>0.96818673610687256</v>
      </c>
      <c r="O350" s="31">
        <f>data!P350</f>
        <v>5.974271297454834</v>
      </c>
      <c r="P350" s="7">
        <f>data!Q350</f>
        <v>0.72090631723403931</v>
      </c>
      <c r="Q350" s="7">
        <f>data!R350</f>
        <v>9.1799527406692505E-2</v>
      </c>
      <c r="R350" s="32">
        <f>data!S350</f>
        <v>1.2998616695404051</v>
      </c>
      <c r="S350" s="7">
        <f t="shared" si="10"/>
        <v>6.9439233396126374</v>
      </c>
      <c r="T350" s="52">
        <f>data!F350</f>
        <v>1</v>
      </c>
      <c r="U350" s="34">
        <f>data!G350</f>
        <v>70</v>
      </c>
      <c r="V350" s="10" t="str">
        <f>VLOOKUP(A350,fantacalcio!A:N,4, FALSE)</f>
        <v>M;C</v>
      </c>
      <c r="W350" s="7">
        <f t="shared" si="11"/>
        <v>6.0633958432747468</v>
      </c>
    </row>
    <row r="351" spans="1:23" x14ac:dyDescent="0.25">
      <c r="A351" s="33" t="str">
        <f>data!A351</f>
        <v>Demme</v>
      </c>
      <c r="B351" s="34" t="str">
        <f>data!B351</f>
        <v>C</v>
      </c>
      <c r="C351" s="10" t="str">
        <f>data!C351</f>
        <v>Napoli</v>
      </c>
      <c r="D351" s="10" t="str">
        <f>data!D351</f>
        <v>Verona</v>
      </c>
      <c r="E351" s="10">
        <f>data!E351</f>
        <v>0</v>
      </c>
      <c r="F351" s="31">
        <f>data!H351</f>
        <v>6.0563332656318662</v>
      </c>
      <c r="G351" s="32">
        <f>data!I351</f>
        <v>0.26166391372680659</v>
      </c>
      <c r="H351" s="31">
        <f>data!J351</f>
        <v>6.0320354897295001</v>
      </c>
      <c r="I351" s="32">
        <f>data!K351</f>
        <v>0.2170670032501221</v>
      </c>
      <c r="J351" s="7" t="str">
        <f>IF(data!T351 &gt; 0,data!T351,"")</f>
        <v/>
      </c>
      <c r="K351" s="31">
        <f>data!L351</f>
        <v>6.1040868759155273</v>
      </c>
      <c r="L351" s="7">
        <f>data!M351</f>
        <v>0.32691642642021179</v>
      </c>
      <c r="M351" s="7">
        <f>data!N351</f>
        <v>-0.107958659529686</v>
      </c>
      <c r="N351" s="32">
        <f>data!O351</f>
        <v>1.1179888248443599</v>
      </c>
      <c r="O351" s="31">
        <f>data!P351</f>
        <v>6.0440411567687988</v>
      </c>
      <c r="P351" s="7">
        <f>data!Q351</f>
        <v>0.37158659100532532</v>
      </c>
      <c r="Q351" s="7">
        <f>data!R351</f>
        <v>-2.4044007062911991E-2</v>
      </c>
      <c r="R351" s="32">
        <f>data!S351</f>
        <v>1.2998276948928831</v>
      </c>
      <c r="S351" s="7">
        <f t="shared" si="10"/>
        <v>6.4661694962297442</v>
      </c>
      <c r="T351" s="52">
        <f>data!F351</f>
        <v>0</v>
      </c>
      <c r="U351" s="34">
        <f>data!G351</f>
        <v>20</v>
      </c>
      <c r="V351" s="10" t="str">
        <f>VLOOKUP(A351,fantacalcio!A:N,4, FALSE)</f>
        <v>M</v>
      </c>
      <c r="W351" s="7">
        <f t="shared" si="11"/>
        <v>5.5320354897295001</v>
      </c>
    </row>
    <row r="352" spans="1:23" x14ac:dyDescent="0.25">
      <c r="A352" s="33" t="str">
        <f>data!A352</f>
        <v>Zerbin</v>
      </c>
      <c r="B352" s="34" t="str">
        <f>data!B352</f>
        <v>C</v>
      </c>
      <c r="C352" s="10" t="str">
        <f>data!C352</f>
        <v>Napoli</v>
      </c>
      <c r="D352" s="10" t="str">
        <f>data!D352</f>
        <v>Verona</v>
      </c>
      <c r="E352" s="10">
        <f>data!E352</f>
        <v>0</v>
      </c>
      <c r="F352" s="31">
        <f>data!H352</f>
        <v>5.9318676007856794</v>
      </c>
      <c r="G352" s="32">
        <f>data!I352</f>
        <v>0.40739965438842768</v>
      </c>
      <c r="H352" s="31">
        <f>data!J352</f>
        <v>5.9274676939851672</v>
      </c>
      <c r="I352" s="32">
        <f>data!K352</f>
        <v>0.41934514045715332</v>
      </c>
      <c r="J352" s="7" t="str">
        <f>IF(data!T352 &gt; 0,data!T352,"")</f>
        <v/>
      </c>
      <c r="K352" s="31">
        <f>data!L352</f>
        <v>6.011847972869873</v>
      </c>
      <c r="L352" s="7">
        <f>data!M352</f>
        <v>0.4974416196346283</v>
      </c>
      <c r="M352" s="7">
        <f>data!N352</f>
        <v>-0.1183310374617577</v>
      </c>
      <c r="N352" s="32">
        <f>data!O352</f>
        <v>0.97062826156616211</v>
      </c>
      <c r="O352" s="31">
        <f>data!P352</f>
        <v>5.9445362091064453</v>
      </c>
      <c r="P352" s="7">
        <f>data!Q352</f>
        <v>0.71650981903076172</v>
      </c>
      <c r="Q352" s="7">
        <f>data!R352</f>
        <v>-1.7729103565216061E-2</v>
      </c>
      <c r="R352" s="32">
        <f>data!S352</f>
        <v>1.2998437881469731</v>
      </c>
      <c r="S352" s="7">
        <f t="shared" si="10"/>
        <v>6.7661579748994738</v>
      </c>
      <c r="T352" s="52">
        <f>data!F352</f>
        <v>0</v>
      </c>
      <c r="U352" s="34">
        <f>data!G352</f>
        <v>25</v>
      </c>
      <c r="V352" s="10" t="str">
        <f>VLOOKUP(A352,fantacalcio!A:N,4, FALSE)</f>
        <v>W</v>
      </c>
      <c r="W352" s="7">
        <f t="shared" si="11"/>
        <v>5.477467693985167</v>
      </c>
    </row>
    <row r="353" spans="1:23" x14ac:dyDescent="0.25">
      <c r="A353" s="33" t="str">
        <f>data!A353</f>
        <v>Osimhen</v>
      </c>
      <c r="B353" s="34" t="str">
        <f>data!B353</f>
        <v>A</v>
      </c>
      <c r="C353" s="10" t="str">
        <f>data!C353</f>
        <v>Napoli</v>
      </c>
      <c r="D353" s="10" t="str">
        <f>data!D353</f>
        <v>Verona</v>
      </c>
      <c r="E353" s="10">
        <f>data!E353</f>
        <v>0</v>
      </c>
      <c r="F353" s="31">
        <f>data!H353</f>
        <v>6.4303057599137912</v>
      </c>
      <c r="G353" s="32">
        <f>data!I353</f>
        <v>0.75544333457946777</v>
      </c>
      <c r="H353" s="31">
        <f>data!J353</f>
        <v>7.8227230410848696</v>
      </c>
      <c r="I353" s="32">
        <f>data!K353</f>
        <v>2.0051205158233638</v>
      </c>
      <c r="J353" s="7" t="str">
        <f>IF(data!T353 &gt; 0,data!T353,"")</f>
        <v/>
      </c>
      <c r="K353" s="31">
        <f>data!L353</f>
        <v>5.972567081451416</v>
      </c>
      <c r="L353" s="7">
        <f>data!M353</f>
        <v>0.7824891209602356</v>
      </c>
      <c r="M353" s="7">
        <f>data!N353</f>
        <v>0.4218062162399292</v>
      </c>
      <c r="N353" s="32">
        <f>data!O353</f>
        <v>0.64159697294235229</v>
      </c>
      <c r="O353" s="31">
        <f>data!P353</f>
        <v>5.4641127586364746</v>
      </c>
      <c r="P353" s="7">
        <f>data!Q353</f>
        <v>1.6649545431137081</v>
      </c>
      <c r="Q353" s="7">
        <f>data!R353</f>
        <v>0.86220014095306396</v>
      </c>
      <c r="R353" s="32">
        <f>data!S353</f>
        <v>1.299948453903198</v>
      </c>
      <c r="S353" s="7">
        <f t="shared" si="10"/>
        <v>11.832964072731597</v>
      </c>
      <c r="T353" s="52">
        <f>data!F353</f>
        <v>1</v>
      </c>
      <c r="U353" s="34">
        <f>data!G353</f>
        <v>90</v>
      </c>
      <c r="V353" s="10" t="str">
        <f>VLOOKUP(A353,fantacalcio!A:N,4, FALSE)</f>
        <v>Pc</v>
      </c>
      <c r="W353" s="7">
        <f t="shared" si="11"/>
        <v>7.8227230410848696</v>
      </c>
    </row>
    <row r="354" spans="1:23" x14ac:dyDescent="0.25">
      <c r="A354" s="33" t="str">
        <f>data!A354</f>
        <v>Kvaratskhelia</v>
      </c>
      <c r="B354" s="34" t="str">
        <f>data!B354</f>
        <v>A</v>
      </c>
      <c r="C354" s="10" t="str">
        <f>data!C354</f>
        <v>Napoli</v>
      </c>
      <c r="D354" s="10" t="str">
        <f>data!D354</f>
        <v>Verona</v>
      </c>
      <c r="E354" s="10">
        <f>data!E354</f>
        <v>0</v>
      </c>
      <c r="F354" s="31">
        <f>data!H354</f>
        <v>6.3911390869500799</v>
      </c>
      <c r="G354" s="32">
        <f>data!I354</f>
        <v>0.57709789276123047</v>
      </c>
      <c r="H354" s="31">
        <f>data!J354</f>
        <v>7.313406233528764</v>
      </c>
      <c r="I354" s="32">
        <f>data!K354</f>
        <v>1.440179586410522</v>
      </c>
      <c r="J354" s="7" t="str">
        <f>IF(data!T354 &gt; 0,data!T354,"")</f>
        <v/>
      </c>
      <c r="K354" s="31">
        <f>data!L354</f>
        <v>6.2324395179748544</v>
      </c>
      <c r="L354" s="7">
        <f>data!M354</f>
        <v>0.63521593809127808</v>
      </c>
      <c r="M354" s="7">
        <f>data!N354</f>
        <v>0.18247103691101069</v>
      </c>
      <c r="N354" s="32">
        <f>data!O354</f>
        <v>0.76594233512878418</v>
      </c>
      <c r="O354" s="31">
        <f>data!P354</f>
        <v>5.7600889205932617</v>
      </c>
      <c r="P354" s="7">
        <f>data!Q354</f>
        <v>1.414278030395508</v>
      </c>
      <c r="Q354" s="7">
        <f>data!R354</f>
        <v>0.71157634258270264</v>
      </c>
      <c r="R354" s="32">
        <f>data!S354</f>
        <v>1.29993724822998</v>
      </c>
      <c r="S354" s="7">
        <f t="shared" si="10"/>
        <v>10.193765406349808</v>
      </c>
      <c r="T354" s="52">
        <f>data!F354</f>
        <v>1</v>
      </c>
      <c r="U354" s="34">
        <f>data!G354</f>
        <v>85</v>
      </c>
      <c r="V354" s="10" t="str">
        <f>VLOOKUP(A354,fantacalcio!A:N,4, FALSE)</f>
        <v>A</v>
      </c>
      <c r="W354" s="7">
        <f t="shared" si="11"/>
        <v>7.313406233528764</v>
      </c>
    </row>
    <row r="355" spans="1:23" x14ac:dyDescent="0.25">
      <c r="A355" s="33" t="str">
        <f>data!A355</f>
        <v>Simeone</v>
      </c>
      <c r="B355" s="34" t="str">
        <f>data!B355</f>
        <v>A</v>
      </c>
      <c r="C355" s="10" t="str">
        <f>data!C355</f>
        <v>Napoli</v>
      </c>
      <c r="D355" s="10" t="str">
        <f>data!D355</f>
        <v>Verona</v>
      </c>
      <c r="E355" s="10">
        <f>data!E355</f>
        <v>0</v>
      </c>
      <c r="F355" s="31">
        <f>data!H355</f>
        <v>6.1841318339305777</v>
      </c>
      <c r="G355" s="32">
        <f>data!I355</f>
        <v>0.43122076988220209</v>
      </c>
      <c r="H355" s="31">
        <f>data!J355</f>
        <v>6.6190124157642343</v>
      </c>
      <c r="I355" s="32">
        <f>data!K355</f>
        <v>0.81708979606628418</v>
      </c>
      <c r="J355" s="7" t="str">
        <f>IF(data!T355 &gt; 0,data!T355,"")</f>
        <v/>
      </c>
      <c r="K355" s="31">
        <f>data!L355</f>
        <v>6.0856175422668457</v>
      </c>
      <c r="L355" s="7">
        <f>data!M355</f>
        <v>0.47890362143516541</v>
      </c>
      <c r="M355" s="7">
        <f>data!N355</f>
        <v>0.1509489715099335</v>
      </c>
      <c r="N355" s="32">
        <f>data!O355</f>
        <v>0.90734988451004028</v>
      </c>
      <c r="O355" s="31">
        <f>data!P355</f>
        <v>5.8376560211181641</v>
      </c>
      <c r="P355" s="7">
        <f>data!Q355</f>
        <v>0.92613112926483154</v>
      </c>
      <c r="Q355" s="7">
        <f>data!R355</f>
        <v>0.57337379455566406</v>
      </c>
      <c r="R355" s="32">
        <f>data!S355</f>
        <v>1.2999212741851811</v>
      </c>
      <c r="S355" s="7">
        <f t="shared" si="10"/>
        <v>8.2531920078968035</v>
      </c>
      <c r="T355" s="52">
        <f>data!F355</f>
        <v>0</v>
      </c>
      <c r="U355" s="34">
        <f>data!G355</f>
        <v>50</v>
      </c>
      <c r="V355" s="10" t="str">
        <f>VLOOKUP(A355,fantacalcio!A:N,4, FALSE)</f>
        <v>Pc</v>
      </c>
      <c r="W355" s="7">
        <f t="shared" si="11"/>
        <v>6.4190124157642341</v>
      </c>
    </row>
    <row r="356" spans="1:23" x14ac:dyDescent="0.25">
      <c r="A356" s="33" t="str">
        <f>data!A356</f>
        <v>Raspadori</v>
      </c>
      <c r="B356" s="34" t="str">
        <f>data!B356</f>
        <v>A</v>
      </c>
      <c r="C356" s="10" t="str">
        <f>data!C356</f>
        <v>Napoli</v>
      </c>
      <c r="D356" s="10" t="str">
        <f>data!D356</f>
        <v>Verona</v>
      </c>
      <c r="E356" s="10">
        <f>data!E356</f>
        <v>0</v>
      </c>
      <c r="F356" s="31">
        <f>data!H356</f>
        <v>6.0647917391379629</v>
      </c>
      <c r="G356" s="32">
        <f>data!I356</f>
        <v>0.42077946662902832</v>
      </c>
      <c r="H356" s="31">
        <f>data!J356</f>
        <v>6.4238023292061159</v>
      </c>
      <c r="I356" s="32">
        <f>data!K356</f>
        <v>0.73064541816711426</v>
      </c>
      <c r="J356" s="7" t="str">
        <f>IF(data!T356 &gt; 0,data!T356,"")</f>
        <v/>
      </c>
      <c r="K356" s="31">
        <f>data!L356</f>
        <v>5.977325439453125</v>
      </c>
      <c r="L356" s="7">
        <f>data!M356</f>
        <v>0.47004184126853937</v>
      </c>
      <c r="M356" s="7">
        <f>data!N356</f>
        <v>0.13667553663253779</v>
      </c>
      <c r="N356" s="32">
        <f>data!O356</f>
        <v>0.92156296968460083</v>
      </c>
      <c r="O356" s="31">
        <f>data!P356</f>
        <v>5.8149614334106454</v>
      </c>
      <c r="P356" s="7">
        <f>data!Q356</f>
        <v>0.91853708028793335</v>
      </c>
      <c r="Q356" s="7">
        <f>data!R356</f>
        <v>0.46459352970123291</v>
      </c>
      <c r="R356" s="32">
        <f>data!S356</f>
        <v>1.2999110221862791</v>
      </c>
      <c r="S356" s="7">
        <f t="shared" si="10"/>
        <v>7.8850931655403445</v>
      </c>
      <c r="T356" s="52">
        <f>data!F356</f>
        <v>0</v>
      </c>
      <c r="U356" s="34">
        <f>data!G356</f>
        <v>60</v>
      </c>
      <c r="V356" s="10" t="str">
        <f>VLOOKUP(A356,fantacalcio!A:N,4, FALSE)</f>
        <v>A</v>
      </c>
      <c r="W356" s="7">
        <f t="shared" si="11"/>
        <v>6.3238023292061163</v>
      </c>
    </row>
    <row r="357" spans="1:23" x14ac:dyDescent="0.25">
      <c r="A357" s="33" t="str">
        <f>data!A357</f>
        <v>Svilar</v>
      </c>
      <c r="B357" s="34" t="str">
        <f>data!B357</f>
        <v>P</v>
      </c>
      <c r="C357" s="10" t="str">
        <f>data!C357</f>
        <v>Roma</v>
      </c>
      <c r="D357" s="10" t="str">
        <f>data!D357</f>
        <v>Monza</v>
      </c>
      <c r="E357" s="10">
        <f>data!E357</f>
        <v>1</v>
      </c>
      <c r="F357" s="31">
        <f>data!H357</f>
        <v>6.1100333990312778</v>
      </c>
      <c r="G357" s="32">
        <f>data!I357</f>
        <v>0.42158699035644531</v>
      </c>
      <c r="H357" s="31">
        <f>data!J357</f>
        <v>5.537555527933967</v>
      </c>
      <c r="I357" s="32">
        <f>data!K357</f>
        <v>0.62807607650756836</v>
      </c>
      <c r="J357" s="7">
        <f>IF(data!T357 &gt; 0,data!T357,"")</f>
        <v>41.301244497299187</v>
      </c>
      <c r="K357" s="31">
        <f>data!L357</f>
        <v>6.0424575805664063</v>
      </c>
      <c r="L357" s="7">
        <f>data!M357</f>
        <v>0.481303870677948</v>
      </c>
      <c r="M357" s="7">
        <f>data!N357</f>
        <v>0.1039254665374756</v>
      </c>
      <c r="N357" s="32">
        <f>data!O357</f>
        <v>1.175318717956543</v>
      </c>
      <c r="O357" s="31">
        <f>data!P357</f>
        <v>6.2227540016174316</v>
      </c>
      <c r="P357" s="7">
        <f>data!Q357</f>
        <v>0.65542137622833252</v>
      </c>
      <c r="Q357" s="7">
        <f>data!R357</f>
        <v>-0.69646388292312622</v>
      </c>
      <c r="R357" s="32">
        <f>data!S357</f>
        <v>1.169614791870117</v>
      </c>
      <c r="S357" s="7">
        <f t="shared" si="10"/>
        <v>4.2814033749188303</v>
      </c>
      <c r="T357" s="52">
        <f>data!F357</f>
        <v>0</v>
      </c>
      <c r="U357" s="34">
        <f>data!G357</f>
        <v>5</v>
      </c>
      <c r="V357" s="10" t="str">
        <f>VLOOKUP(A357,fantacalcio!A:N,4, FALSE)</f>
        <v>Por</v>
      </c>
      <c r="W357" s="7">
        <f t="shared" si="11"/>
        <v>3.8875555279339666</v>
      </c>
    </row>
    <row r="358" spans="1:23" x14ac:dyDescent="0.25">
      <c r="A358" s="33" t="str">
        <f>data!A358</f>
        <v>Rui Patricio</v>
      </c>
      <c r="B358" s="34" t="str">
        <f>data!B358</f>
        <v>P</v>
      </c>
      <c r="C358" s="10" t="str">
        <f>data!C358</f>
        <v>Roma</v>
      </c>
      <c r="D358" s="10" t="str">
        <f>data!D358</f>
        <v>Monza</v>
      </c>
      <c r="E358" s="10">
        <f>data!E358</f>
        <v>1</v>
      </c>
      <c r="F358" s="31">
        <f>data!H358</f>
        <v>6.0886297574148589</v>
      </c>
      <c r="G358" s="32">
        <f>data!I358</f>
        <v>0.41520786285400391</v>
      </c>
      <c r="H358" s="31">
        <f>data!J358</f>
        <v>5.2809466050464406</v>
      </c>
      <c r="I358" s="32">
        <f>data!K358</f>
        <v>0.63621068000793457</v>
      </c>
      <c r="J358" s="7">
        <f>IF(data!T358 &gt; 0,data!T358,"")</f>
        <v>41.838815808296197</v>
      </c>
      <c r="K358" s="31">
        <f>data!L358</f>
        <v>6.0516653060913086</v>
      </c>
      <c r="L358" s="7">
        <f>data!M358</f>
        <v>0.48712435364723211</v>
      </c>
      <c r="M358" s="7">
        <f>data!N358</f>
        <v>5.627143383026123E-2</v>
      </c>
      <c r="N358" s="32">
        <f>data!O358</f>
        <v>1.178099393844604</v>
      </c>
      <c r="O358" s="31">
        <f>data!P358</f>
        <v>5.8647050857543954</v>
      </c>
      <c r="P358" s="7">
        <f>data!Q358</f>
        <v>0.77488517761230469</v>
      </c>
      <c r="Q358" s="7">
        <f>data!R358</f>
        <v>-0.52728331089019775</v>
      </c>
      <c r="R358" s="32">
        <f>data!S358</f>
        <v>1.118597745895386</v>
      </c>
      <c r="S358" s="7">
        <f t="shared" si="10"/>
        <v>4.0085252450305715</v>
      </c>
      <c r="T358" s="52">
        <f>data!F358</f>
        <v>1</v>
      </c>
      <c r="U358" s="34">
        <f>data!G358</f>
        <v>90</v>
      </c>
      <c r="V358" s="10" t="str">
        <f>VLOOKUP(A358,fantacalcio!A:N,4, FALSE)</f>
        <v>Por</v>
      </c>
      <c r="W358" s="7">
        <f t="shared" si="11"/>
        <v>5.2809466050464406</v>
      </c>
    </row>
    <row r="359" spans="1:23" x14ac:dyDescent="0.25">
      <c r="A359" s="33" t="str">
        <f>data!A359</f>
        <v>Spinazzola</v>
      </c>
      <c r="B359" s="34" t="str">
        <f>data!B359</f>
        <v>D</v>
      </c>
      <c r="C359" s="10" t="str">
        <f>data!C359</f>
        <v>Roma</v>
      </c>
      <c r="D359" s="10" t="str">
        <f>data!D359</f>
        <v>Monza</v>
      </c>
      <c r="E359" s="10">
        <f>data!E359</f>
        <v>1</v>
      </c>
      <c r="F359" s="31">
        <f>data!H359</f>
        <v>6.1208638994201729</v>
      </c>
      <c r="G359" s="32">
        <f>data!I359</f>
        <v>0.34064722061157232</v>
      </c>
      <c r="H359" s="31">
        <f>data!J359</f>
        <v>6.4133866420128456</v>
      </c>
      <c r="I359" s="32">
        <f>data!K359</f>
        <v>0.63349771499633789</v>
      </c>
      <c r="J359" s="7" t="str">
        <f>IF(data!T359 &gt; 0,data!T359,"")</f>
        <v/>
      </c>
      <c r="K359" s="31">
        <f>data!L359</f>
        <v>6.101771354675293</v>
      </c>
      <c r="L359" s="7">
        <f>data!M359</f>
        <v>0.39839828014373779</v>
      </c>
      <c r="M359" s="7">
        <f>data!N359</f>
        <v>3.5392500460147858E-2</v>
      </c>
      <c r="N359" s="32">
        <f>data!O359</f>
        <v>1.0184783935546879</v>
      </c>
      <c r="O359" s="31">
        <f>data!P359</f>
        <v>5.9221024513244629</v>
      </c>
      <c r="P359" s="7">
        <f>data!Q359</f>
        <v>0.82846808433532715</v>
      </c>
      <c r="Q359" s="7">
        <f>data!R359</f>
        <v>0.42017215490341192</v>
      </c>
      <c r="R359" s="32">
        <f>data!S359</f>
        <v>1.2999053001403811</v>
      </c>
      <c r="S359" s="7">
        <f t="shared" si="10"/>
        <v>7.6803820720055214</v>
      </c>
      <c r="T359" s="52">
        <f>data!F359</f>
        <v>1</v>
      </c>
      <c r="U359" s="34">
        <f>data!G359</f>
        <v>80</v>
      </c>
      <c r="V359" s="10" t="str">
        <f>VLOOKUP(A359,fantacalcio!A:N,4, FALSE)</f>
        <v>E</v>
      </c>
      <c r="W359" s="7">
        <f t="shared" si="11"/>
        <v>6.4133866420128456</v>
      </c>
    </row>
    <row r="360" spans="1:23" x14ac:dyDescent="0.25">
      <c r="A360" s="33" t="str">
        <f>data!A360</f>
        <v>Smalling</v>
      </c>
      <c r="B360" s="34" t="str">
        <f>data!B360</f>
        <v>D</v>
      </c>
      <c r="C360" s="10" t="str">
        <f>data!C360</f>
        <v>Roma</v>
      </c>
      <c r="D360" s="10" t="str">
        <f>data!D360</f>
        <v>Monza</v>
      </c>
      <c r="E360" s="10">
        <f>data!E360</f>
        <v>1</v>
      </c>
      <c r="F360" s="31">
        <f>data!H360</f>
        <v>6.0824843030770266</v>
      </c>
      <c r="G360" s="32">
        <f>data!I360</f>
        <v>0.39970183372497559</v>
      </c>
      <c r="H360" s="31">
        <f>data!J360</f>
        <v>6.2671596463847763</v>
      </c>
      <c r="I360" s="32">
        <f>data!K360</f>
        <v>0.60057806968688965</v>
      </c>
      <c r="J360" s="7" t="str">
        <f>IF(data!T360 &gt; 0,data!T360,"")</f>
        <v/>
      </c>
      <c r="K360" s="31">
        <f>data!L360</f>
        <v>6.0803384780883789</v>
      </c>
      <c r="L360" s="7">
        <f>data!M360</f>
        <v>0.47063142061233521</v>
      </c>
      <c r="M360" s="7">
        <f>data!N360</f>
        <v>3.3623203635215759E-3</v>
      </c>
      <c r="N360" s="32">
        <f>data!O360</f>
        <v>0.96421194076538086</v>
      </c>
      <c r="O360" s="31">
        <f>data!P360</f>
        <v>5.9180021286010742</v>
      </c>
      <c r="P360" s="7">
        <f>data!Q360</f>
        <v>0.87106424570083618</v>
      </c>
      <c r="Q360" s="7">
        <f>data!R360</f>
        <v>0.29133445024490362</v>
      </c>
      <c r="R360" s="32">
        <f>data!S360</f>
        <v>1.2998919486999509</v>
      </c>
      <c r="S360" s="7">
        <f t="shared" si="10"/>
        <v>7.4683157857585556</v>
      </c>
      <c r="T360" s="52">
        <f>data!F360</f>
        <v>0.4</v>
      </c>
      <c r="U360" s="34">
        <f>data!G360</f>
        <v>50</v>
      </c>
      <c r="V360" s="10" t="str">
        <f>VLOOKUP(A360,fantacalcio!A:N,4, FALSE)</f>
        <v>Dc</v>
      </c>
      <c r="W360" s="7">
        <f t="shared" si="11"/>
        <v>6.0671596463847761</v>
      </c>
    </row>
    <row r="361" spans="1:23" x14ac:dyDescent="0.25">
      <c r="A361" s="33" t="str">
        <f>data!A361</f>
        <v>Mancini</v>
      </c>
      <c r="B361" s="34" t="str">
        <f>data!B361</f>
        <v>D</v>
      </c>
      <c r="C361" s="10" t="str">
        <f>data!C361</f>
        <v>Roma</v>
      </c>
      <c r="D361" s="10" t="str">
        <f>data!D361</f>
        <v>Monza</v>
      </c>
      <c r="E361" s="10">
        <f>data!E361</f>
        <v>1</v>
      </c>
      <c r="F361" s="31">
        <f>data!H361</f>
        <v>6.0028662986749124</v>
      </c>
      <c r="G361" s="32">
        <f>data!I361</f>
        <v>0.45183253288269037</v>
      </c>
      <c r="H361" s="31">
        <f>data!J361</f>
        <v>6.1508131842802536</v>
      </c>
      <c r="I361" s="32">
        <f>data!K361</f>
        <v>0.64055776596069336</v>
      </c>
      <c r="J361" s="7" t="str">
        <f>IF(data!T361 &gt; 0,data!T361,"")</f>
        <v/>
      </c>
      <c r="K361" s="31">
        <f>data!L361</f>
        <v>6.0487847328186044</v>
      </c>
      <c r="L361" s="7">
        <f>data!M361</f>
        <v>0.53996551036834717</v>
      </c>
      <c r="M361" s="7">
        <f>data!N361</f>
        <v>-6.259378045797348E-2</v>
      </c>
      <c r="N361" s="32">
        <f>data!O361</f>
        <v>0.92282474040985107</v>
      </c>
      <c r="O361" s="31">
        <f>data!P361</f>
        <v>5.8724560737609863</v>
      </c>
      <c r="P361" s="7">
        <f>data!Q361</f>
        <v>0.98346388339996338</v>
      </c>
      <c r="Q361" s="7">
        <f>data!R361</f>
        <v>0.20811888575553891</v>
      </c>
      <c r="R361" s="32">
        <f>data!S361</f>
        <v>1.2998819351196289</v>
      </c>
      <c r="S361" s="7">
        <f t="shared" si="10"/>
        <v>7.4319287162016403</v>
      </c>
      <c r="T361" s="52">
        <f>data!F361</f>
        <v>1</v>
      </c>
      <c r="U361" s="34">
        <f>data!G361</f>
        <v>90</v>
      </c>
      <c r="V361" s="10" t="str">
        <f>VLOOKUP(A361,fantacalcio!A:N,4, FALSE)</f>
        <v>Dc</v>
      </c>
      <c r="W361" s="7">
        <f t="shared" si="11"/>
        <v>6.1508131842802536</v>
      </c>
    </row>
    <row r="362" spans="1:23" x14ac:dyDescent="0.25">
      <c r="A362" s="33" t="str">
        <f>data!A362</f>
        <v>Kristensen</v>
      </c>
      <c r="B362" s="34" t="str">
        <f>data!B362</f>
        <v>D</v>
      </c>
      <c r="C362" s="10" t="str">
        <f>data!C362</f>
        <v>Roma</v>
      </c>
      <c r="D362" s="10" t="str">
        <f>data!D362</f>
        <v>Monza</v>
      </c>
      <c r="E362" s="10">
        <f>data!E362</f>
        <v>1</v>
      </c>
      <c r="F362" s="31">
        <f>data!H362</f>
        <v>5.954752929333595</v>
      </c>
      <c r="G362" s="32">
        <f>data!I362</f>
        <v>0.30256080627441412</v>
      </c>
      <c r="H362" s="31">
        <f>data!J362</f>
        <v>6.0801950591591734</v>
      </c>
      <c r="I362" s="32">
        <f>data!K362</f>
        <v>0.41950440406799322</v>
      </c>
      <c r="J362" s="7" t="str">
        <f>IF(data!T362 &gt; 0,data!T362,"")</f>
        <v/>
      </c>
      <c r="K362" s="31">
        <f>data!L362</f>
        <v>5.967796802520752</v>
      </c>
      <c r="L362" s="7">
        <f>data!M362</f>
        <v>0.36458909511566162</v>
      </c>
      <c r="M362" s="7">
        <f>data!N362</f>
        <v>-2.6465475559234619E-2</v>
      </c>
      <c r="N362" s="32">
        <f>data!O362</f>
        <v>1.0699459314346309</v>
      </c>
      <c r="O362" s="31">
        <f>data!P362</f>
        <v>5.8938817977905273</v>
      </c>
      <c r="P362" s="7">
        <f>data!Q362</f>
        <v>0.64196890592575073</v>
      </c>
      <c r="Q362" s="7">
        <f>data!R362</f>
        <v>0.2132716774940491</v>
      </c>
      <c r="R362" s="32">
        <f>data!S362</f>
        <v>1.29987621307373</v>
      </c>
      <c r="S362" s="7">
        <f t="shared" si="10"/>
        <v>6.9192038672951597</v>
      </c>
      <c r="T362" s="52">
        <f>data!F362</f>
        <v>0.4</v>
      </c>
      <c r="U362" s="34">
        <f>data!G362</f>
        <v>55</v>
      </c>
      <c r="V362" s="10" t="str">
        <f>VLOOKUP(A362,fantacalcio!A:N,4, FALSE)</f>
        <v>Dd;E</v>
      </c>
      <c r="W362" s="7">
        <f t="shared" si="11"/>
        <v>5.930195059159173</v>
      </c>
    </row>
    <row r="363" spans="1:23" x14ac:dyDescent="0.25">
      <c r="A363" s="33" t="str">
        <f>data!A363</f>
        <v>N'dicka</v>
      </c>
      <c r="B363" s="34" t="str">
        <f>data!B363</f>
        <v>D</v>
      </c>
      <c r="C363" s="10" t="str">
        <f>data!C363</f>
        <v>Roma</v>
      </c>
      <c r="D363" s="10" t="str">
        <f>data!D363</f>
        <v>Monza</v>
      </c>
      <c r="E363" s="10">
        <f>data!E363</f>
        <v>1</v>
      </c>
      <c r="F363" s="31">
        <f>data!H363</f>
        <v>5.9113448600763432</v>
      </c>
      <c r="G363" s="32">
        <f>data!I363</f>
        <v>0.36998867988586431</v>
      </c>
      <c r="H363" s="31">
        <f>data!J363</f>
        <v>5.8985212673634964</v>
      </c>
      <c r="I363" s="32">
        <f>data!K363</f>
        <v>0.36896133422851563</v>
      </c>
      <c r="J363" s="7" t="str">
        <f>IF(data!T363 &gt; 0,data!T363,"")</f>
        <v/>
      </c>
      <c r="K363" s="31">
        <f>data!L363</f>
        <v>5.9980497360229492</v>
      </c>
      <c r="L363" s="7">
        <f>data!M363</f>
        <v>0.45732209086418152</v>
      </c>
      <c r="M363" s="7">
        <f>data!N363</f>
        <v>-0.13955336809158331</v>
      </c>
      <c r="N363" s="32">
        <f>data!O363</f>
        <v>1.0109792947769169</v>
      </c>
      <c r="O363" s="31">
        <f>data!P363</f>
        <v>5.9538707733154297</v>
      </c>
      <c r="P363" s="7">
        <f>data!Q363</f>
        <v>0.63829553127288818</v>
      </c>
      <c r="Q363" s="7">
        <f>data!R363</f>
        <v>-6.4466714859008789E-2</v>
      </c>
      <c r="R363" s="32">
        <f>data!S363</f>
        <v>1.2998325824737551</v>
      </c>
      <c r="S363" s="7">
        <f t="shared" si="10"/>
        <v>6.6364439358205276</v>
      </c>
      <c r="T363" s="52">
        <f>data!F363</f>
        <v>1</v>
      </c>
      <c r="U363" s="34">
        <f>data!G363</f>
        <v>80</v>
      </c>
      <c r="V363" s="10" t="str">
        <f>VLOOKUP(A363,fantacalcio!A:N,4, FALSE)</f>
        <v>Dc</v>
      </c>
      <c r="W363" s="7">
        <f t="shared" si="11"/>
        <v>5.8985212673634964</v>
      </c>
    </row>
    <row r="364" spans="1:23" x14ac:dyDescent="0.25">
      <c r="A364" s="33" t="str">
        <f>data!A364</f>
        <v>Llorente D.</v>
      </c>
      <c r="B364" s="34" t="str">
        <f>data!B364</f>
        <v>D</v>
      </c>
      <c r="C364" s="10" t="str">
        <f>data!C364</f>
        <v>Roma</v>
      </c>
      <c r="D364" s="10" t="str">
        <f>data!D364</f>
        <v>Monza</v>
      </c>
      <c r="E364" s="10">
        <f>data!E364</f>
        <v>1</v>
      </c>
      <c r="F364" s="31">
        <f>data!H364</f>
        <v>5.8908681898329904</v>
      </c>
      <c r="G364" s="32">
        <f>data!I364</f>
        <v>0.34873676300048828</v>
      </c>
      <c r="H364" s="31">
        <f>data!J364</f>
        <v>5.8639955111932789</v>
      </c>
      <c r="I364" s="32">
        <f>data!K364</f>
        <v>0.3175499439239502</v>
      </c>
      <c r="J364" s="7" t="str">
        <f>IF(data!T364 &gt; 0,data!T364,"")</f>
        <v/>
      </c>
      <c r="K364" s="31">
        <f>data!L364</f>
        <v>5.9843020439147949</v>
      </c>
      <c r="L364" s="7">
        <f>data!M364</f>
        <v>0.43451115489006042</v>
      </c>
      <c r="M364" s="7">
        <f>data!N364</f>
        <v>-0.15819720923900599</v>
      </c>
      <c r="N364" s="32">
        <f>data!O364</f>
        <v>1.0303101539611821</v>
      </c>
      <c r="O364" s="31">
        <f>data!P364</f>
        <v>5.9785208702087402</v>
      </c>
      <c r="P364" s="7">
        <f>data!Q364</f>
        <v>0.55686777830123901</v>
      </c>
      <c r="Q364" s="7">
        <f>data!R364</f>
        <v>-0.15208148956298831</v>
      </c>
      <c r="R364" s="32">
        <f>data!S364</f>
        <v>1.2998125553131099</v>
      </c>
      <c r="S364" s="7">
        <f t="shared" si="10"/>
        <v>6.4990953990411793</v>
      </c>
      <c r="T364" s="52">
        <f>data!F364</f>
        <v>0.6</v>
      </c>
      <c r="U364" s="34">
        <f>data!G364</f>
        <v>60</v>
      </c>
      <c r="V364" s="10" t="str">
        <f>VLOOKUP(A364,fantacalcio!A:N,4, FALSE)</f>
        <v>Dc</v>
      </c>
      <c r="W364" s="7">
        <f t="shared" si="11"/>
        <v>5.7639955111932792</v>
      </c>
    </row>
    <row r="365" spans="1:23" x14ac:dyDescent="0.25">
      <c r="A365" s="33" t="str">
        <f>data!A365</f>
        <v>Karsdorp</v>
      </c>
      <c r="B365" s="34" t="str">
        <f>data!B365</f>
        <v>D</v>
      </c>
      <c r="C365" s="10" t="str">
        <f>data!C365</f>
        <v>Roma</v>
      </c>
      <c r="D365" s="10" t="str">
        <f>data!D365</f>
        <v>Monza</v>
      </c>
      <c r="E365" s="10">
        <f>data!E365</f>
        <v>1</v>
      </c>
      <c r="F365" s="31">
        <f>data!H365</f>
        <v>5.8836649564261094</v>
      </c>
      <c r="G365" s="32">
        <f>data!I365</f>
        <v>0.26036858558654791</v>
      </c>
      <c r="H365" s="31">
        <f>data!J365</f>
        <v>5.8518705871423329</v>
      </c>
      <c r="I365" s="32">
        <f>data!K365</f>
        <v>0.23231649398803711</v>
      </c>
      <c r="J365" s="7" t="str">
        <f>IF(data!T365 &gt; 0,data!T365,"")</f>
        <v/>
      </c>
      <c r="K365" s="31">
        <f>data!L365</f>
        <v>5.9668078422546387</v>
      </c>
      <c r="L365" s="7">
        <f>data!M365</f>
        <v>0.3327048122882843</v>
      </c>
      <c r="M365" s="7">
        <f>data!N365</f>
        <v>-0.18386723101139071</v>
      </c>
      <c r="N365" s="32">
        <f>data!O365</f>
        <v>1.125388622283936</v>
      </c>
      <c r="O365" s="31">
        <f>data!P365</f>
        <v>5.9763741493225098</v>
      </c>
      <c r="P365" s="7">
        <f>data!Q365</f>
        <v>0.40801915526390081</v>
      </c>
      <c r="Q365" s="7">
        <f>data!R365</f>
        <v>-0.22394278645515439</v>
      </c>
      <c r="R365" s="32">
        <f>data!S365</f>
        <v>1.299788236618042</v>
      </c>
      <c r="S365" s="7">
        <f t="shared" si="10"/>
        <v>6.3165035751184071</v>
      </c>
      <c r="T365" s="52">
        <f>data!F365</f>
        <v>0.6</v>
      </c>
      <c r="U365" s="34">
        <f>data!G365</f>
        <v>60</v>
      </c>
      <c r="V365" s="10" t="str">
        <f>VLOOKUP(A365,fantacalcio!A:N,4, FALSE)</f>
        <v>Dd;E</v>
      </c>
      <c r="W365" s="7">
        <f t="shared" si="11"/>
        <v>5.7518705871423332</v>
      </c>
    </row>
    <row r="366" spans="1:23" x14ac:dyDescent="0.25">
      <c r="A366" s="33" t="str">
        <f>data!A366</f>
        <v>Celik</v>
      </c>
      <c r="B366" s="34" t="str">
        <f>data!B366</f>
        <v>D</v>
      </c>
      <c r="C366" s="10" t="str">
        <f>data!C366</f>
        <v>Roma</v>
      </c>
      <c r="D366" s="10" t="str">
        <f>data!D366</f>
        <v>Monza</v>
      </c>
      <c r="E366" s="10">
        <f>data!E366</f>
        <v>1</v>
      </c>
      <c r="F366" s="31">
        <f>data!H366</f>
        <v>5.8584674595227684</v>
      </c>
      <c r="G366" s="32">
        <f>data!I366</f>
        <v>0.39621329307556152</v>
      </c>
      <c r="H366" s="31">
        <f>data!J366</f>
        <v>5.7825151520119169</v>
      </c>
      <c r="I366" s="32">
        <f>data!K366</f>
        <v>0.42085576057434082</v>
      </c>
      <c r="J366" s="7" t="str">
        <f>IF(data!T366 &gt; 0,data!T366,"")</f>
        <v/>
      </c>
      <c r="K366" s="31">
        <f>data!L366</f>
        <v>5.9846978187561044</v>
      </c>
      <c r="L366" s="7">
        <f>data!M366</f>
        <v>0.49297168850898743</v>
      </c>
      <c r="M366" s="7">
        <f>data!N366</f>
        <v>-0.187902957201004</v>
      </c>
      <c r="N366" s="32">
        <f>data!O366</f>
        <v>0.99209433794021606</v>
      </c>
      <c r="O366" s="31">
        <f>data!P366</f>
        <v>5.9374380111694336</v>
      </c>
      <c r="P366" s="7">
        <f>data!Q366</f>
        <v>0.73821038007736206</v>
      </c>
      <c r="Q366" s="7">
        <f>data!R366</f>
        <v>-0.15514916181564331</v>
      </c>
      <c r="R366" s="32">
        <f>data!S366</f>
        <v>1.299818277359009</v>
      </c>
      <c r="S366" s="7">
        <f t="shared" si="10"/>
        <v>6.6242266731605985</v>
      </c>
      <c r="T366" s="52">
        <f>data!F366</f>
        <v>0</v>
      </c>
      <c r="U366" s="34">
        <f>data!G366</f>
        <v>40</v>
      </c>
      <c r="V366" s="10" t="str">
        <f>VLOOKUP(A366,fantacalcio!A:N,4, FALSE)</f>
        <v>Dd;E</v>
      </c>
      <c r="W366" s="7">
        <f t="shared" si="11"/>
        <v>5.4825151520119171</v>
      </c>
    </row>
    <row r="367" spans="1:23" x14ac:dyDescent="0.25">
      <c r="A367" s="33" t="str">
        <f>data!A367</f>
        <v>Kumbulla</v>
      </c>
      <c r="B367" s="34" t="str">
        <f>data!B367</f>
        <v>D</v>
      </c>
      <c r="C367" s="10" t="str">
        <f>data!C367</f>
        <v>Roma</v>
      </c>
      <c r="D367" s="10" t="str">
        <f>data!D367</f>
        <v>Monza</v>
      </c>
      <c r="E367" s="10">
        <f>data!E367</f>
        <v>1</v>
      </c>
      <c r="F367" s="31">
        <f>data!H367</f>
        <v>5.6779024259985844</v>
      </c>
      <c r="G367" s="32">
        <f>data!I367</f>
        <v>0.74033164978027344</v>
      </c>
      <c r="H367" s="31">
        <f>data!J367</f>
        <v>5.3577400901098624</v>
      </c>
      <c r="I367" s="32">
        <f>data!K367</f>
        <v>0.64520549774169922</v>
      </c>
      <c r="J367" s="7" t="str">
        <f>IF(data!T367 &gt; 0,data!T367,"")</f>
        <v/>
      </c>
      <c r="K367" s="31">
        <f>data!L367</f>
        <v>6.1616826057434082</v>
      </c>
      <c r="L367" s="7">
        <f>data!M367</f>
        <v>0.90199923515319824</v>
      </c>
      <c r="M367" s="7">
        <f>data!N367</f>
        <v>-0.38717669248580933</v>
      </c>
      <c r="N367" s="32">
        <f>data!O367</f>
        <v>0.81176269054412842</v>
      </c>
      <c r="O367" s="31">
        <f>data!P367</f>
        <v>5.9278197288513184</v>
      </c>
      <c r="P367" s="7">
        <f>data!Q367</f>
        <v>1.113816380500793</v>
      </c>
      <c r="Q367" s="7">
        <f>data!R367</f>
        <v>-0.37231120467185969</v>
      </c>
      <c r="R367" s="32">
        <f>data!S367</f>
        <v>1.299787044525146</v>
      </c>
      <c r="S367" s="7">
        <f t="shared" si="10"/>
        <v>6.6481510855932608</v>
      </c>
      <c r="T367" s="52">
        <f>data!F367</f>
        <v>0</v>
      </c>
      <c r="U367" s="34">
        <f>data!G367</f>
        <v>0</v>
      </c>
      <c r="V367" s="10" t="str">
        <f>VLOOKUP(A367,fantacalcio!A:N,4, FALSE)</f>
        <v>Dc</v>
      </c>
      <c r="W367" s="7">
        <f t="shared" si="11"/>
        <v>3.6577400901098622</v>
      </c>
    </row>
    <row r="368" spans="1:23" x14ac:dyDescent="0.25">
      <c r="A368" s="33" t="str">
        <f>data!A368</f>
        <v>Aouar</v>
      </c>
      <c r="B368" s="34" t="str">
        <f>data!B368</f>
        <v>C</v>
      </c>
      <c r="C368" s="10" t="str">
        <f>data!C368</f>
        <v>Roma</v>
      </c>
      <c r="D368" s="10" t="str">
        <f>data!D368</f>
        <v>Monza</v>
      </c>
      <c r="E368" s="10">
        <f>data!E368</f>
        <v>1</v>
      </c>
      <c r="F368" s="31">
        <f>data!H368</f>
        <v>6.0504287477541334</v>
      </c>
      <c r="G368" s="32">
        <f>data!I368</f>
        <v>0.5235741138458252</v>
      </c>
      <c r="H368" s="31">
        <f>data!J368</f>
        <v>6.5581999107657323</v>
      </c>
      <c r="I368" s="32">
        <f>data!K368</f>
        <v>1.001421451568604</v>
      </c>
      <c r="J368" s="7" t="str">
        <f>IF(data!T368 &gt; 0,data!T368,"")</f>
        <v/>
      </c>
      <c r="K368" s="31">
        <f>data!L368</f>
        <v>5.8769268989562988</v>
      </c>
      <c r="L368" s="7">
        <f>data!M368</f>
        <v>0.56647282838821411</v>
      </c>
      <c r="M368" s="7">
        <f>data!N368</f>
        <v>0.22359874844551089</v>
      </c>
      <c r="N368" s="32">
        <f>data!O368</f>
        <v>0.82803809642791748</v>
      </c>
      <c r="O368" s="31">
        <f>data!P368</f>
        <v>5.6243882179260254</v>
      </c>
      <c r="P368" s="7">
        <f>data!Q368</f>
        <v>1.1609435081481929</v>
      </c>
      <c r="Q368" s="7">
        <f>data!R368</f>
        <v>0.55048894882202148</v>
      </c>
      <c r="R368" s="32">
        <f>data!S368</f>
        <v>1.29992151260376</v>
      </c>
      <c r="S368" s="7">
        <f t="shared" si="10"/>
        <v>8.5610428139029402</v>
      </c>
      <c r="T368" s="52">
        <f>data!F368</f>
        <v>1</v>
      </c>
      <c r="U368" s="34">
        <f>data!G368</f>
        <v>80</v>
      </c>
      <c r="V368" s="10" t="str">
        <f>VLOOKUP(A368,fantacalcio!A:N,4, FALSE)</f>
        <v>C;T</v>
      </c>
      <c r="W368" s="7">
        <f t="shared" si="11"/>
        <v>6.5581999107657323</v>
      </c>
    </row>
    <row r="369" spans="1:23" x14ac:dyDescent="0.25">
      <c r="A369" s="33" t="str">
        <f>data!A369</f>
        <v>Cristante</v>
      </c>
      <c r="B369" s="34" t="str">
        <f>data!B369</f>
        <v>C</v>
      </c>
      <c r="C369" s="10" t="str">
        <f>data!C369</f>
        <v>Roma</v>
      </c>
      <c r="D369" s="10" t="str">
        <f>data!D369</f>
        <v>Monza</v>
      </c>
      <c r="E369" s="10">
        <f>data!E369</f>
        <v>1</v>
      </c>
      <c r="F369" s="31">
        <f>data!H369</f>
        <v>6.1094844607012782</v>
      </c>
      <c r="G369" s="32">
        <f>data!I369</f>
        <v>0.48164629936218262</v>
      </c>
      <c r="H369" s="31">
        <f>data!J369</f>
        <v>6.4374936743344247</v>
      </c>
      <c r="I369" s="32">
        <f>data!K369</f>
        <v>0.78384137153625488</v>
      </c>
      <c r="J369" s="7" t="str">
        <f>IF(data!T369 &gt; 0,data!T369,"")</f>
        <v/>
      </c>
      <c r="K369" s="31">
        <f>data!L369</f>
        <v>6.0395851135253906</v>
      </c>
      <c r="L369" s="7">
        <f>data!M369</f>
        <v>0.54622131586074829</v>
      </c>
      <c r="M369" s="7">
        <f>data!N369</f>
        <v>9.399694949388504E-2</v>
      </c>
      <c r="N369" s="32">
        <f>data!O369</f>
        <v>0.87624621391296387</v>
      </c>
      <c r="O369" s="31">
        <f>data!P369</f>
        <v>5.8458800315856934</v>
      </c>
      <c r="P369" s="7">
        <f>data!Q369</f>
        <v>1.0385358333587651</v>
      </c>
      <c r="Q369" s="7">
        <f>data!R369</f>
        <v>0.4050295352935791</v>
      </c>
      <c r="R369" s="32">
        <f>data!S369</f>
        <v>1.2999072074890139</v>
      </c>
      <c r="S369" s="7">
        <f t="shared" si="10"/>
        <v>8.0051764174069344</v>
      </c>
      <c r="T369" s="52">
        <f>data!F369</f>
        <v>1</v>
      </c>
      <c r="U369" s="34">
        <f>data!G369</f>
        <v>90</v>
      </c>
      <c r="V369" s="10" t="str">
        <f>VLOOKUP(A369,fantacalcio!A:N,4, FALSE)</f>
        <v>M;C</v>
      </c>
      <c r="W369" s="7">
        <f t="shared" si="11"/>
        <v>6.4374936743344247</v>
      </c>
    </row>
    <row r="370" spans="1:23" x14ac:dyDescent="0.25">
      <c r="A370" s="33" t="str">
        <f>data!A370</f>
        <v>Pellegrini Lo.</v>
      </c>
      <c r="B370" s="34" t="str">
        <f>data!B370</f>
        <v>C</v>
      </c>
      <c r="C370" s="10" t="str">
        <f>data!C370</f>
        <v>Roma</v>
      </c>
      <c r="D370" s="10" t="str">
        <f>data!D370</f>
        <v>Monza</v>
      </c>
      <c r="E370" s="10">
        <f>data!E370</f>
        <v>1</v>
      </c>
      <c r="F370" s="31">
        <f>data!H370</f>
        <v>5.8854638631588703</v>
      </c>
      <c r="G370" s="32">
        <f>data!I370</f>
        <v>0.5322575569152832</v>
      </c>
      <c r="H370" s="31">
        <f>data!J370</f>
        <v>6.3200243854395497</v>
      </c>
      <c r="I370" s="32">
        <f>data!K370</f>
        <v>0.8975982666015625</v>
      </c>
      <c r="J370" s="7" t="str">
        <f>IF(data!T370 &gt; 0,data!T370,"")</f>
        <v/>
      </c>
      <c r="K370" s="31">
        <f>data!L370</f>
        <v>5.6166596412658691</v>
      </c>
      <c r="L370" s="7">
        <f>data!M370</f>
        <v>0.54663372039794922</v>
      </c>
      <c r="M370" s="7">
        <f>data!N370</f>
        <v>0.35588619112968439</v>
      </c>
      <c r="N370" s="32">
        <f>data!O370</f>
        <v>0.80916965007781982</v>
      </c>
      <c r="O370" s="31">
        <f>data!P370</f>
        <v>5.4556112289428711</v>
      </c>
      <c r="P370" s="7">
        <f>data!Q370</f>
        <v>1.0106179714202881</v>
      </c>
      <c r="Q370" s="7">
        <f>data!R370</f>
        <v>0.5800744891166687</v>
      </c>
      <c r="R370" s="32">
        <f>data!S370</f>
        <v>1.29992151260376</v>
      </c>
      <c r="S370" s="7">
        <f t="shared" si="10"/>
        <v>8.1152209186426738</v>
      </c>
      <c r="T370" s="52">
        <f>data!F370</f>
        <v>0</v>
      </c>
      <c r="U370" s="34">
        <f>data!G370</f>
        <v>0</v>
      </c>
      <c r="V370" s="10" t="str">
        <f>VLOOKUP(A370,fantacalcio!A:N,4, FALSE)</f>
        <v>C;T</v>
      </c>
      <c r="W370" s="7">
        <f t="shared" si="11"/>
        <v>4.6200243854395495</v>
      </c>
    </row>
    <row r="371" spans="1:23" x14ac:dyDescent="0.25">
      <c r="A371" s="33" t="str">
        <f>data!A371</f>
        <v>El Shaarawy</v>
      </c>
      <c r="B371" s="34" t="str">
        <f>data!B371</f>
        <v>C</v>
      </c>
      <c r="C371" s="10" t="str">
        <f>data!C371</f>
        <v>Roma</v>
      </c>
      <c r="D371" s="10" t="str">
        <f>data!D371</f>
        <v>Monza</v>
      </c>
      <c r="E371" s="10">
        <f>data!E371</f>
        <v>1</v>
      </c>
      <c r="F371" s="31">
        <f>data!H371</f>
        <v>6.0431192087644723</v>
      </c>
      <c r="G371" s="32">
        <f>data!I371</f>
        <v>0.37264227867126459</v>
      </c>
      <c r="H371" s="31">
        <f>data!J371</f>
        <v>6.2681110631850769</v>
      </c>
      <c r="I371" s="32">
        <f>data!K371</f>
        <v>0.58318948745727539</v>
      </c>
      <c r="J371" s="7" t="str">
        <f>IF(data!T371 &gt; 0,data!T371,"")</f>
        <v/>
      </c>
      <c r="K371" s="31">
        <f>data!L371</f>
        <v>6.0157222747802734</v>
      </c>
      <c r="L371" s="7">
        <f>data!M371</f>
        <v>0.43244296312332148</v>
      </c>
      <c r="M371" s="7">
        <f>data!N371</f>
        <v>4.6722538769245148E-2</v>
      </c>
      <c r="N371" s="32">
        <f>data!O371</f>
        <v>0.97738564014434814</v>
      </c>
      <c r="O371" s="31">
        <f>data!P371</f>
        <v>5.8566956520080566</v>
      </c>
      <c r="P371" s="7">
        <f>data!Q371</f>
        <v>0.79532074928283691</v>
      </c>
      <c r="Q371" s="7">
        <f>data!R371</f>
        <v>0.37053263187408447</v>
      </c>
      <c r="R371" s="32">
        <f>data!S371</f>
        <v>1.299899220466614</v>
      </c>
      <c r="S371" s="7">
        <f t="shared" si="10"/>
        <v>7.4344900380996277</v>
      </c>
      <c r="T371" s="52">
        <f>data!F371</f>
        <v>0</v>
      </c>
      <c r="U371" s="34">
        <f>data!G371</f>
        <v>55</v>
      </c>
      <c r="V371" s="10" t="str">
        <f>VLOOKUP(A371,fantacalcio!A:N,4, FALSE)</f>
        <v>W;A</v>
      </c>
      <c r="W371" s="7">
        <f t="shared" si="11"/>
        <v>6.1181110631850766</v>
      </c>
    </row>
    <row r="372" spans="1:23" x14ac:dyDescent="0.25">
      <c r="A372" s="33" t="str">
        <f>data!A372</f>
        <v>Renato Sanches</v>
      </c>
      <c r="B372" s="34" t="str">
        <f>data!B372</f>
        <v>C</v>
      </c>
      <c r="C372" s="10" t="str">
        <f>data!C372</f>
        <v>Roma</v>
      </c>
      <c r="D372" s="10" t="str">
        <f>data!D372</f>
        <v>Monza</v>
      </c>
      <c r="E372" s="10">
        <f>data!E372</f>
        <v>1</v>
      </c>
      <c r="F372" s="31">
        <f>data!H372</f>
        <v>6.0287711763268437</v>
      </c>
      <c r="G372" s="32">
        <f>data!I372</f>
        <v>0.30638313293457031</v>
      </c>
      <c r="H372" s="31">
        <f>data!J372</f>
        <v>6.2289892398601703</v>
      </c>
      <c r="I372" s="32">
        <f>data!K372</f>
        <v>0.43397140502929688</v>
      </c>
      <c r="J372" s="7" t="str">
        <f>IF(data!T372 &gt; 0,data!T372,"")</f>
        <v/>
      </c>
      <c r="K372" s="31">
        <f>data!L372</f>
        <v>6.0084457397460938</v>
      </c>
      <c r="L372" s="7">
        <f>data!M372</f>
        <v>0.35855722427368159</v>
      </c>
      <c r="M372" s="7">
        <f>data!N372</f>
        <v>4.1911087930202477E-2</v>
      </c>
      <c r="N372" s="32">
        <f>data!O372</f>
        <v>1.058765649795532</v>
      </c>
      <c r="O372" s="31">
        <f>data!P372</f>
        <v>5.9357151985168457</v>
      </c>
      <c r="P372" s="7">
        <f>data!Q372</f>
        <v>0.60141170024871826</v>
      </c>
      <c r="Q372" s="7">
        <f>data!R372</f>
        <v>0.35068386793136602</v>
      </c>
      <c r="R372" s="32">
        <f>data!S372</f>
        <v>1.299892663955688</v>
      </c>
      <c r="S372" s="7">
        <f t="shared" si="10"/>
        <v>7.096932049918764</v>
      </c>
      <c r="T372" s="52">
        <f>data!F372</f>
        <v>0</v>
      </c>
      <c r="U372" s="34">
        <f>data!G372</f>
        <v>50</v>
      </c>
      <c r="V372" s="10" t="str">
        <f>VLOOKUP(A372,fantacalcio!A:N,4, FALSE)</f>
        <v>C</v>
      </c>
      <c r="W372" s="7">
        <f t="shared" si="11"/>
        <v>6.0289892398601701</v>
      </c>
    </row>
    <row r="373" spans="1:23" x14ac:dyDescent="0.25">
      <c r="A373" s="33" t="str">
        <f>data!A373</f>
        <v>Bove</v>
      </c>
      <c r="B373" s="34" t="str">
        <f>data!B373</f>
        <v>C</v>
      </c>
      <c r="C373" s="10" t="str">
        <f>data!C373</f>
        <v>Roma</v>
      </c>
      <c r="D373" s="10" t="str">
        <f>data!D373</f>
        <v>Monza</v>
      </c>
      <c r="E373" s="10">
        <f>data!E373</f>
        <v>1</v>
      </c>
      <c r="F373" s="31">
        <f>data!H373</f>
        <v>5.9235613066736716</v>
      </c>
      <c r="G373" s="32">
        <f>data!I373</f>
        <v>0.38230013847351069</v>
      </c>
      <c r="H373" s="31">
        <f>data!J373</f>
        <v>5.9473540729714918</v>
      </c>
      <c r="I373" s="32">
        <f>data!K373</f>
        <v>0.44768071174621582</v>
      </c>
      <c r="J373" s="7" t="str">
        <f>IF(data!T373 &gt; 0,data!T373,"")</f>
        <v/>
      </c>
      <c r="K373" s="31">
        <f>data!L373</f>
        <v>5.9672465324401864</v>
      </c>
      <c r="L373" s="7">
        <f>data!M373</f>
        <v>0.4622267484664917</v>
      </c>
      <c r="M373" s="7">
        <f>data!N373</f>
        <v>-6.9696880877017975E-2</v>
      </c>
      <c r="N373" s="32">
        <f>data!O373</f>
        <v>0.99021035432815552</v>
      </c>
      <c r="O373" s="31">
        <f>data!P373</f>
        <v>5.8559632301330566</v>
      </c>
      <c r="P373" s="7">
        <f>data!Q373</f>
        <v>0.73277145624160767</v>
      </c>
      <c r="Q373" s="7">
        <f>data!R373</f>
        <v>9.2605739831924438E-2</v>
      </c>
      <c r="R373" s="32">
        <f>data!S373</f>
        <v>1.299858927726746</v>
      </c>
      <c r="S373" s="7">
        <f t="shared" si="10"/>
        <v>6.8427154964639234</v>
      </c>
      <c r="T373" s="52">
        <f>data!F373</f>
        <v>0</v>
      </c>
      <c r="U373" s="34">
        <f>data!G373</f>
        <v>60</v>
      </c>
      <c r="V373" s="10" t="str">
        <f>VLOOKUP(A373,fantacalcio!A:N,4, FALSE)</f>
        <v>C</v>
      </c>
      <c r="W373" s="7">
        <f t="shared" si="11"/>
        <v>5.8473540729714921</v>
      </c>
    </row>
    <row r="374" spans="1:23" x14ac:dyDescent="0.25">
      <c r="A374" s="33" t="str">
        <f>data!A374</f>
        <v>Paredes</v>
      </c>
      <c r="B374" s="34" t="str">
        <f>data!B374</f>
        <v>C</v>
      </c>
      <c r="C374" s="10" t="str">
        <f>data!C374</f>
        <v>Roma</v>
      </c>
      <c r="D374" s="10" t="str">
        <f>data!D374</f>
        <v>Monza</v>
      </c>
      <c r="E374" s="10">
        <f>data!E374</f>
        <v>1</v>
      </c>
      <c r="F374" s="31">
        <f>data!H374</f>
        <v>5.9209999844711962</v>
      </c>
      <c r="G374" s="32">
        <f>data!I374</f>
        <v>0.42168903350830078</v>
      </c>
      <c r="H374" s="31">
        <f>data!J374</f>
        <v>5.9289287436386786</v>
      </c>
      <c r="I374" s="32">
        <f>data!K374</f>
        <v>0.4795987606048584</v>
      </c>
      <c r="J374" s="7" t="str">
        <f>IF(data!T374 &gt; 0,data!T374,"")</f>
        <v/>
      </c>
      <c r="K374" s="31">
        <f>data!L374</f>
        <v>5.9947242736816406</v>
      </c>
      <c r="L374" s="7">
        <f>data!M374</f>
        <v>0.51220846176147461</v>
      </c>
      <c r="M374" s="7">
        <f>data!N374</f>
        <v>-0.10593749582767489</v>
      </c>
      <c r="N374" s="32">
        <f>data!O374</f>
        <v>0.95738303661346436</v>
      </c>
      <c r="O374" s="31">
        <f>data!P374</f>
        <v>5.8809118270874023</v>
      </c>
      <c r="P374" s="7">
        <f>data!Q374</f>
        <v>0.80167305469512939</v>
      </c>
      <c r="Q374" s="7">
        <f>data!R374</f>
        <v>4.4555962085723877E-2</v>
      </c>
      <c r="R374" s="32">
        <f>data!S374</f>
        <v>1.299851775169373</v>
      </c>
      <c r="S374" s="7">
        <f t="shared" si="10"/>
        <v>6.8881262648483954</v>
      </c>
      <c r="T374" s="52">
        <f>data!F374</f>
        <v>1</v>
      </c>
      <c r="U374" s="34">
        <f>data!G374</f>
        <v>90</v>
      </c>
      <c r="V374" s="10" t="str">
        <f>VLOOKUP(A374,fantacalcio!A:N,4, FALSE)</f>
        <v>M;C</v>
      </c>
      <c r="W374" s="7">
        <f t="shared" si="11"/>
        <v>5.9289287436386786</v>
      </c>
    </row>
    <row r="375" spans="1:23" x14ac:dyDescent="0.25">
      <c r="A375" s="33" t="str">
        <f>data!A375</f>
        <v>Pagano</v>
      </c>
      <c r="B375" s="34" t="str">
        <f>data!B375</f>
        <v>C</v>
      </c>
      <c r="C375" s="10" t="str">
        <f>data!C375</f>
        <v>Roma</v>
      </c>
      <c r="D375" s="10" t="str">
        <f>data!D375</f>
        <v>Monza</v>
      </c>
      <c r="E375" s="10">
        <f>data!E375</f>
        <v>1</v>
      </c>
      <c r="F375" s="31">
        <f>data!H375</f>
        <v>5.8988313843419213</v>
      </c>
      <c r="G375" s="32">
        <f>data!I375</f>
        <v>0.31544661521911621</v>
      </c>
      <c r="H375" s="31">
        <f>data!J375</f>
        <v>5.8715122624268439</v>
      </c>
      <c r="I375" s="32">
        <f>data!K375</f>
        <v>0.29866528511047358</v>
      </c>
      <c r="J375" s="7" t="str">
        <f>IF(data!T375 &gt; 0,data!T375,"")</f>
        <v/>
      </c>
      <c r="K375" s="31">
        <f>data!L375</f>
        <v>5.9814066886901864</v>
      </c>
      <c r="L375" s="7">
        <f>data!M375</f>
        <v>0.39540025591850281</v>
      </c>
      <c r="M375" s="7">
        <f>data!N375</f>
        <v>-0.15380072593688959</v>
      </c>
      <c r="N375" s="32">
        <f>data!O375</f>
        <v>1.0665310621261599</v>
      </c>
      <c r="O375" s="31">
        <f>data!P375</f>
        <v>5.9639954566955566</v>
      </c>
      <c r="P375" s="7">
        <f>data!Q375</f>
        <v>0.52265703678131104</v>
      </c>
      <c r="Q375" s="7">
        <f>data!R375</f>
        <v>-0.1310686469078064</v>
      </c>
      <c r="R375" s="32">
        <f>data!S375</f>
        <v>1.2998149394989009</v>
      </c>
      <c r="S375" s="7">
        <f t="shared" si="10"/>
        <v>6.4688428326477911</v>
      </c>
      <c r="T375" s="52">
        <f>data!F375</f>
        <v>0</v>
      </c>
      <c r="U375" s="34">
        <f>data!G375</f>
        <v>25</v>
      </c>
      <c r="V375" s="10" t="str">
        <f>VLOOKUP(A375,fantacalcio!A:N,4, FALSE)</f>
        <v>C;T</v>
      </c>
      <c r="W375" s="7">
        <f t="shared" si="11"/>
        <v>5.4215122624268437</v>
      </c>
    </row>
    <row r="376" spans="1:23" x14ac:dyDescent="0.25">
      <c r="A376" s="33" t="str">
        <f>data!A376</f>
        <v>Zalewski</v>
      </c>
      <c r="B376" s="34" t="str">
        <f>data!B376</f>
        <v>C</v>
      </c>
      <c r="C376" s="10" t="str">
        <f>data!C376</f>
        <v>Roma</v>
      </c>
      <c r="D376" s="10" t="str">
        <f>data!D376</f>
        <v>Monza</v>
      </c>
      <c r="E376" s="10">
        <f>data!E376</f>
        <v>1</v>
      </c>
      <c r="F376" s="31">
        <f>data!H376</f>
        <v>5.8860000198032472</v>
      </c>
      <c r="G376" s="32">
        <f>data!I376</f>
        <v>0.32466959953308111</v>
      </c>
      <c r="H376" s="31">
        <f>data!J376</f>
        <v>5.8686951108282281</v>
      </c>
      <c r="I376" s="32">
        <f>data!K376</f>
        <v>0.33379364013671881</v>
      </c>
      <c r="J376" s="7" t="str">
        <f>IF(data!T376 &gt; 0,data!T376,"")</f>
        <v/>
      </c>
      <c r="K376" s="31">
        <f>data!L376</f>
        <v>5.9660172462463379</v>
      </c>
      <c r="L376" s="7">
        <f>data!M376</f>
        <v>0.40521547198295588</v>
      </c>
      <c r="M376" s="7">
        <f>data!N376</f>
        <v>-0.14545732736587519</v>
      </c>
      <c r="N376" s="32">
        <f>data!O376</f>
        <v>1.055009603500366</v>
      </c>
      <c r="O376" s="31">
        <f>data!P376</f>
        <v>5.936058521270752</v>
      </c>
      <c r="P376" s="7">
        <f>data!Q376</f>
        <v>0.58009976148605347</v>
      </c>
      <c r="Q376" s="7">
        <f>data!R376</f>
        <v>-8.6250931024551392E-2</v>
      </c>
      <c r="R376" s="32">
        <f>data!S376</f>
        <v>1.299825191497803</v>
      </c>
      <c r="S376" s="7">
        <f t="shared" si="10"/>
        <v>6.5362823911016656</v>
      </c>
      <c r="T376" s="52">
        <f>data!F376</f>
        <v>0</v>
      </c>
      <c r="U376" s="34">
        <f>data!G376</f>
        <v>40</v>
      </c>
      <c r="V376" s="10" t="str">
        <f>VLOOKUP(A376,fantacalcio!A:N,4, FALSE)</f>
        <v>E</v>
      </c>
      <c r="W376" s="7">
        <f t="shared" si="11"/>
        <v>5.5686951108282283</v>
      </c>
    </row>
    <row r="377" spans="1:23" x14ac:dyDescent="0.25">
      <c r="A377" s="33" t="str">
        <f>data!A377</f>
        <v>Lukaku</v>
      </c>
      <c r="B377" s="34" t="str">
        <f>data!B377</f>
        <v>A</v>
      </c>
      <c r="C377" s="10" t="str">
        <f>data!C377</f>
        <v>Roma</v>
      </c>
      <c r="D377" s="10" t="str">
        <f>data!D377</f>
        <v>Monza</v>
      </c>
      <c r="E377" s="10">
        <f>data!E377</f>
        <v>1</v>
      </c>
      <c r="F377" s="31">
        <f>data!H377</f>
        <v>6.3000961955495249</v>
      </c>
      <c r="G377" s="32">
        <f>data!I377</f>
        <v>0.7465522289276123</v>
      </c>
      <c r="H377" s="31">
        <f>data!J377</f>
        <v>7.4228782635287471</v>
      </c>
      <c r="I377" s="32">
        <f>data!K377</f>
        <v>1.740531921386719</v>
      </c>
      <c r="J377" s="7" t="str">
        <f>IF(data!T377 &gt; 0,data!T377,"")</f>
        <v/>
      </c>
      <c r="K377" s="31">
        <f>data!L377</f>
        <v>5.732567310333252</v>
      </c>
      <c r="L377" s="7">
        <f>data!M377</f>
        <v>0.74202495813369751</v>
      </c>
      <c r="M377" s="7">
        <f>data!N377</f>
        <v>0.54693979024887085</v>
      </c>
      <c r="N377" s="32">
        <f>data!O377</f>
        <v>0.64264309406280518</v>
      </c>
      <c r="O377" s="31">
        <f>data!P377</f>
        <v>5.4442038536071777</v>
      </c>
      <c r="P377" s="7">
        <f>data!Q377</f>
        <v>1.5592225790023799</v>
      </c>
      <c r="Q377" s="7">
        <f>data!R377</f>
        <v>0.79517126083374023</v>
      </c>
      <c r="R377" s="32">
        <f>data!S377</f>
        <v>1.299943685531616</v>
      </c>
      <c r="S377" s="7">
        <f t="shared" si="10"/>
        <v>10.903942106302186</v>
      </c>
      <c r="T377" s="52">
        <f>data!F377</f>
        <v>1</v>
      </c>
      <c r="U377" s="34">
        <f>data!G377</f>
        <v>90</v>
      </c>
      <c r="V377" s="10" t="str">
        <f>VLOOKUP(A377,fantacalcio!A:N,4, FALSE)</f>
        <v>Pc</v>
      </c>
      <c r="W377" s="7">
        <f t="shared" si="11"/>
        <v>7.4228782635287471</v>
      </c>
    </row>
    <row r="378" spans="1:23" x14ac:dyDescent="0.25">
      <c r="A378" s="33" t="str">
        <f>data!A378</f>
        <v>Dybala</v>
      </c>
      <c r="B378" s="34" t="str">
        <f>data!B378</f>
        <v>A</v>
      </c>
      <c r="C378" s="10" t="str">
        <f>data!C378</f>
        <v>Roma</v>
      </c>
      <c r="D378" s="10" t="str">
        <f>data!D378</f>
        <v>Monza</v>
      </c>
      <c r="E378" s="10">
        <f>data!E378</f>
        <v>1</v>
      </c>
      <c r="F378" s="31">
        <f>data!H378</f>
        <v>6.3043114546054726</v>
      </c>
      <c r="G378" s="32">
        <f>data!I378</f>
        <v>0.76881003379821777</v>
      </c>
      <c r="H378" s="31">
        <f>data!J378</f>
        <v>7.3406261155924062</v>
      </c>
      <c r="I378" s="32">
        <f>data!K378</f>
        <v>1.7144391536712651</v>
      </c>
      <c r="J378" s="7" t="str">
        <f>IF(data!T378 &gt; 0,data!T378,"")</f>
        <v/>
      </c>
      <c r="K378" s="31">
        <f>data!L378</f>
        <v>5.7184500694274902</v>
      </c>
      <c r="L378" s="7">
        <f>data!M378</f>
        <v>0.76584082841873169</v>
      </c>
      <c r="M378" s="7">
        <f>data!N378</f>
        <v>0.54716795682907104</v>
      </c>
      <c r="N378" s="32">
        <f>data!O378</f>
        <v>0.63556629419326782</v>
      </c>
      <c r="O378" s="31">
        <f>data!P378</f>
        <v>5.4340109825134277</v>
      </c>
      <c r="P378" s="7">
        <f>data!Q378</f>
        <v>1.6008954048156741</v>
      </c>
      <c r="Q378" s="7">
        <f>data!R378</f>
        <v>0.75779855251312256</v>
      </c>
      <c r="R378" s="32">
        <f>data!S378</f>
        <v>1.2999416589736941</v>
      </c>
      <c r="S378" s="7">
        <f t="shared" si="10"/>
        <v>10.769504422934936</v>
      </c>
      <c r="T378" s="52">
        <f>data!F378</f>
        <v>0</v>
      </c>
      <c r="U378" s="34">
        <f>data!G378</f>
        <v>0</v>
      </c>
      <c r="V378" s="10" t="str">
        <f>VLOOKUP(A378,fantacalcio!A:N,4, FALSE)</f>
        <v>A</v>
      </c>
      <c r="W378" s="7">
        <f t="shared" si="11"/>
        <v>5.640626115592406</v>
      </c>
    </row>
    <row r="379" spans="1:23" x14ac:dyDescent="0.25">
      <c r="A379" s="33" t="str">
        <f>data!A379</f>
        <v>Abraham</v>
      </c>
      <c r="B379" s="34" t="str">
        <f>data!B379</f>
        <v>A</v>
      </c>
      <c r="C379" s="10" t="str">
        <f>data!C379</f>
        <v>Roma</v>
      </c>
      <c r="D379" s="10" t="str">
        <f>data!D379</f>
        <v>Monza</v>
      </c>
      <c r="E379" s="10">
        <f>data!E379</f>
        <v>1</v>
      </c>
      <c r="F379" s="31">
        <f>data!H379</f>
        <v>6.0733111598439304</v>
      </c>
      <c r="G379" s="32">
        <f>data!I379</f>
        <v>0.61917328834533691</v>
      </c>
      <c r="H379" s="31">
        <f>data!J379</f>
        <v>6.8429336951559483</v>
      </c>
      <c r="I379" s="32">
        <f>data!K379</f>
        <v>1.2850427627563481</v>
      </c>
      <c r="J379" s="7" t="str">
        <f>IF(data!T379 &gt; 0,data!T379,"")</f>
        <v/>
      </c>
      <c r="K379" s="31">
        <f>data!L379</f>
        <v>5.6829471588134766</v>
      </c>
      <c r="L379" s="7">
        <f>data!M379</f>
        <v>0.62319731712341309</v>
      </c>
      <c r="M379" s="7">
        <f>data!N379</f>
        <v>0.45036047697067261</v>
      </c>
      <c r="N379" s="32">
        <f>data!O379</f>
        <v>0.7222936749458313</v>
      </c>
      <c r="O379" s="31">
        <f>data!P379</f>
        <v>5.4505815505981454</v>
      </c>
      <c r="P379" s="7">
        <f>data!Q379</f>
        <v>1.2530586719512939</v>
      </c>
      <c r="Q379" s="7">
        <f>data!R379</f>
        <v>0.71811145544052124</v>
      </c>
      <c r="R379" s="32">
        <f>data!S379</f>
        <v>1.2999358177185061</v>
      </c>
      <c r="S379" s="7">
        <f t="shared" si="10"/>
        <v>9.4130192206686445</v>
      </c>
      <c r="T379" s="52">
        <f>data!F379</f>
        <v>0</v>
      </c>
      <c r="U379" s="34">
        <f>data!G379</f>
        <v>0</v>
      </c>
      <c r="V379" s="10" t="str">
        <f>VLOOKUP(A379,fantacalcio!A:N,4, FALSE)</f>
        <v>Pc</v>
      </c>
      <c r="W379" s="7">
        <f t="shared" si="11"/>
        <v>5.1429336951559481</v>
      </c>
    </row>
    <row r="380" spans="1:23" x14ac:dyDescent="0.25">
      <c r="A380" s="33" t="str">
        <f>data!A380</f>
        <v>Belotti</v>
      </c>
      <c r="B380" s="34" t="str">
        <f>data!B380</f>
        <v>A</v>
      </c>
      <c r="C380" s="10" t="str">
        <f>data!C380</f>
        <v>Roma</v>
      </c>
      <c r="D380" s="10" t="str">
        <f>data!D380</f>
        <v>Monza</v>
      </c>
      <c r="E380" s="10">
        <f>data!E380</f>
        <v>1</v>
      </c>
      <c r="F380" s="31">
        <f>data!H380</f>
        <v>6.0036694670114343</v>
      </c>
      <c r="G380" s="32">
        <f>data!I380</f>
        <v>0.54471278190612793</v>
      </c>
      <c r="H380" s="31">
        <f>data!J380</f>
        <v>6.5409559459640816</v>
      </c>
      <c r="I380" s="32">
        <f>data!K380</f>
        <v>1.0107986927032471</v>
      </c>
      <c r="J380" s="7" t="str">
        <f>IF(data!T380 &gt; 0,data!T380,"")</f>
        <v/>
      </c>
      <c r="K380" s="31">
        <f>data!L380</f>
        <v>5.719536304473877</v>
      </c>
      <c r="L380" s="7">
        <f>data!M380</f>
        <v>0.55866354703903198</v>
      </c>
      <c r="M380" s="7">
        <f>data!N380</f>
        <v>0.36776381731033331</v>
      </c>
      <c r="N380" s="32">
        <f>data!O380</f>
        <v>0.78897237777709961</v>
      </c>
      <c r="O380" s="31">
        <f>data!P380</f>
        <v>5.5031256675720206</v>
      </c>
      <c r="P380" s="7">
        <f>data!Q380</f>
        <v>1.061720013618469</v>
      </c>
      <c r="Q380" s="7">
        <f>data!R380</f>
        <v>0.64811825752258301</v>
      </c>
      <c r="R380" s="32">
        <f>data!S380</f>
        <v>1.2999284267425539</v>
      </c>
      <c r="S380" s="7">
        <f t="shared" si="10"/>
        <v>8.5625533313705766</v>
      </c>
      <c r="T380" s="52">
        <f>data!F380</f>
        <v>1</v>
      </c>
      <c r="U380" s="34">
        <f>data!G380</f>
        <v>90</v>
      </c>
      <c r="V380" s="10" t="str">
        <f>VLOOKUP(A380,fantacalcio!A:N,4, FALSE)</f>
        <v>Pc</v>
      </c>
      <c r="W380" s="7">
        <f t="shared" si="11"/>
        <v>6.5409559459640816</v>
      </c>
    </row>
    <row r="381" spans="1:23" x14ac:dyDescent="0.25">
      <c r="A381" s="33" t="str">
        <f>data!A381</f>
        <v>Azmoun</v>
      </c>
      <c r="B381" s="34" t="str">
        <f>data!B381</f>
        <v>A</v>
      </c>
      <c r="C381" s="10" t="str">
        <f>data!C381</f>
        <v>Roma</v>
      </c>
      <c r="D381" s="10" t="str">
        <f>data!D381</f>
        <v>Monza</v>
      </c>
      <c r="E381" s="10">
        <f>data!E381</f>
        <v>1</v>
      </c>
      <c r="F381" s="31">
        <f>data!H381</f>
        <v>5.8671690731619206</v>
      </c>
      <c r="G381" s="32">
        <f>data!I381</f>
        <v>0.3563077449798584</v>
      </c>
      <c r="H381" s="31">
        <f>data!J381</f>
        <v>6.0519175277456512</v>
      </c>
      <c r="I381" s="32">
        <f>data!K381</f>
        <v>0.49283456802368159</v>
      </c>
      <c r="J381" s="7" t="str">
        <f>IF(data!T381 &gt; 0,data!T381,"")</f>
        <v/>
      </c>
      <c r="K381" s="31">
        <f>data!L381</f>
        <v>5.7675604820251456</v>
      </c>
      <c r="L381" s="7">
        <f>data!M381</f>
        <v>0.38827010989189148</v>
      </c>
      <c r="M381" s="7">
        <f>data!N381</f>
        <v>0.18827155232429499</v>
      </c>
      <c r="N381" s="32">
        <f>data!O381</f>
        <v>0.99682629108428955</v>
      </c>
      <c r="O381" s="31">
        <f>data!P381</f>
        <v>5.6631040573120117</v>
      </c>
      <c r="P381" s="7">
        <f>data!Q381</f>
        <v>0.63890528678894043</v>
      </c>
      <c r="Q381" s="7">
        <f>data!R381</f>
        <v>0.43018424510955811</v>
      </c>
      <c r="R381" s="32">
        <f>data!S381</f>
        <v>1.299901485443115</v>
      </c>
      <c r="S381" s="7">
        <f t="shared" si="10"/>
        <v>7.0375866637930145</v>
      </c>
      <c r="T381" s="52">
        <f>data!F381</f>
        <v>0</v>
      </c>
      <c r="U381" s="34">
        <f>data!G381</f>
        <v>35</v>
      </c>
      <c r="V381" s="10" t="str">
        <f>VLOOKUP(A381,fantacalcio!A:N,4, FALSE)</f>
        <v>Pc</v>
      </c>
      <c r="W381" s="7">
        <f t="shared" si="11"/>
        <v>5.7019175277456515</v>
      </c>
    </row>
    <row r="382" spans="1:23" x14ac:dyDescent="0.25">
      <c r="A382" s="33" t="str">
        <f>data!A382</f>
        <v>Ochoa</v>
      </c>
      <c r="B382" s="34" t="str">
        <f>data!B382</f>
        <v>P</v>
      </c>
      <c r="C382" s="10" t="str">
        <f>data!C382</f>
        <v>Salernitana</v>
      </c>
      <c r="D382" s="10" t="str">
        <f>data!D382</f>
        <v>Cagliari</v>
      </c>
      <c r="E382" s="10">
        <f>data!E382</f>
        <v>1</v>
      </c>
      <c r="F382" s="31">
        <f>data!H382</f>
        <v>6.2285327909358461</v>
      </c>
      <c r="G382" s="32">
        <f>data!I382</f>
        <v>0.41612339019775391</v>
      </c>
      <c r="H382" s="31">
        <f>data!J382</f>
        <v>4.9361236584235559</v>
      </c>
      <c r="I382" s="32">
        <f>data!K382</f>
        <v>0.68551516532897949</v>
      </c>
      <c r="J382" s="7">
        <f>IF(data!T382 &gt; 0,data!T382,"")</f>
        <v>14.738288521766661</v>
      </c>
      <c r="K382" s="31">
        <f>data!L382</f>
        <v>6.2338781356811523</v>
      </c>
      <c r="L382" s="7">
        <f>data!M382</f>
        <v>0.50254684686660767</v>
      </c>
      <c r="M382" s="7">
        <f>data!N382</f>
        <v>-7.8868865966796875E-3</v>
      </c>
      <c r="N382" s="32">
        <f>data!O382</f>
        <v>1.1484301090240481</v>
      </c>
      <c r="O382" s="31">
        <f>data!P382</f>
        <v>5.1929020881652832</v>
      </c>
      <c r="P382" s="7">
        <f>data!Q382</f>
        <v>1.0123388767242429</v>
      </c>
      <c r="Q382" s="7">
        <f>data!R382</f>
        <v>-0.18623001873493189</v>
      </c>
      <c r="R382" s="32">
        <f>data!S382</f>
        <v>1.0015654563903811</v>
      </c>
      <c r="S382" s="7">
        <f t="shared" si="10"/>
        <v>3.565093327765597</v>
      </c>
      <c r="T382" s="52">
        <f>data!F382</f>
        <v>1</v>
      </c>
      <c r="U382" s="34">
        <f>data!G382</f>
        <v>90</v>
      </c>
      <c r="V382" s="10" t="str">
        <f>VLOOKUP(A382,fantacalcio!A:N,4, FALSE)</f>
        <v>Por</v>
      </c>
      <c r="W382" s="7">
        <f t="shared" si="11"/>
        <v>4.9361236584235559</v>
      </c>
    </row>
    <row r="383" spans="1:23" x14ac:dyDescent="0.25">
      <c r="A383" s="33" t="str">
        <f>data!A383</f>
        <v>Fiorillo</v>
      </c>
      <c r="B383" s="34" t="str">
        <f>data!B383</f>
        <v>P</v>
      </c>
      <c r="C383" s="10" t="str">
        <f>data!C383</f>
        <v>Salernitana</v>
      </c>
      <c r="D383" s="10" t="str">
        <f>data!D383</f>
        <v>Cagliari</v>
      </c>
      <c r="E383" s="10">
        <f>data!E383</f>
        <v>1</v>
      </c>
      <c r="F383" s="31">
        <f>data!H383</f>
        <v>6.1939237636997726</v>
      </c>
      <c r="G383" s="32">
        <f>data!I383</f>
        <v>0.44168400764465332</v>
      </c>
      <c r="H383" s="31">
        <f>data!J383</f>
        <v>4.9320667569546597</v>
      </c>
      <c r="I383" s="32">
        <f>data!K383</f>
        <v>0.68054759502410889</v>
      </c>
      <c r="J383" s="7">
        <f>IF(data!T383 &gt; 0,data!T383,"")</f>
        <v>18.360200524330139</v>
      </c>
      <c r="K383" s="31">
        <f>data!L383</f>
        <v>6.1226587295532227</v>
      </c>
      <c r="L383" s="7">
        <f>data!M383</f>
        <v>0.50362122058868408</v>
      </c>
      <c r="M383" s="7">
        <f>data!N383</f>
        <v>0.1046862602233887</v>
      </c>
      <c r="N383" s="32">
        <f>data!O383</f>
        <v>1.153424739837646</v>
      </c>
      <c r="O383" s="31">
        <f>data!P383</f>
        <v>5.182854175567627</v>
      </c>
      <c r="P383" s="7">
        <f>data!Q383</f>
        <v>1.006784200668335</v>
      </c>
      <c r="Q383" s="7">
        <f>data!R383</f>
        <v>-0.18293450772762301</v>
      </c>
      <c r="R383" s="32">
        <f>data!S383</f>
        <v>1.0047178268432619</v>
      </c>
      <c r="S383" s="7">
        <f t="shared" si="10"/>
        <v>3.5709715669064419</v>
      </c>
      <c r="T383" s="52">
        <f>data!F383</f>
        <v>0</v>
      </c>
      <c r="U383" s="34">
        <f>data!G383</f>
        <v>0</v>
      </c>
      <c r="V383" s="10" t="str">
        <f>VLOOKUP(A383,fantacalcio!A:N,4, FALSE)</f>
        <v>Por</v>
      </c>
      <c r="W383" s="7">
        <f t="shared" si="11"/>
        <v>3.2320667569546595</v>
      </c>
    </row>
    <row r="384" spans="1:23" x14ac:dyDescent="0.25">
      <c r="A384" s="33" t="str">
        <f>data!A384</f>
        <v>Fazio</v>
      </c>
      <c r="B384" s="34" t="str">
        <f>data!B384</f>
        <v>D</v>
      </c>
      <c r="C384" s="10" t="str">
        <f>data!C384</f>
        <v>Salernitana</v>
      </c>
      <c r="D384" s="10" t="str">
        <f>data!D384</f>
        <v>Cagliari</v>
      </c>
      <c r="E384" s="10">
        <f>data!E384</f>
        <v>1</v>
      </c>
      <c r="F384" s="31">
        <f>data!H384</f>
        <v>6.0446295730486694</v>
      </c>
      <c r="G384" s="32">
        <f>data!I384</f>
        <v>0.55790853500366211</v>
      </c>
      <c r="H384" s="31">
        <f>data!J384</f>
        <v>6.1539703170128801</v>
      </c>
      <c r="I384" s="32">
        <f>data!K384</f>
        <v>0.74454355239868164</v>
      </c>
      <c r="J384" s="7" t="str">
        <f>IF(data!T384 &gt; 0,data!T384,"")</f>
        <v/>
      </c>
      <c r="K384" s="31">
        <f>data!L384</f>
        <v>6.1796298027038574</v>
      </c>
      <c r="L384" s="7">
        <f>data!M384</f>
        <v>0.67194032669067383</v>
      </c>
      <c r="M384" s="7">
        <f>data!N384</f>
        <v>-0.1472510099411011</v>
      </c>
      <c r="N384" s="32">
        <f>data!O384</f>
        <v>0.85493898391723633</v>
      </c>
      <c r="O384" s="31">
        <f>data!P384</f>
        <v>5.9016566276550293</v>
      </c>
      <c r="P384" s="7">
        <f>data!Q384</f>
        <v>1.1777476072311399</v>
      </c>
      <c r="Q384" s="7">
        <f>data!R384</f>
        <v>0.1583338379859924</v>
      </c>
      <c r="R384" s="32">
        <f>data!S384</f>
        <v>1.299881219863892</v>
      </c>
      <c r="S384" s="7">
        <f t="shared" si="10"/>
        <v>7.6430574218102434</v>
      </c>
      <c r="T384" s="52">
        <f>data!F384</f>
        <v>0</v>
      </c>
      <c r="U384" s="34">
        <f>data!G384</f>
        <v>20</v>
      </c>
      <c r="V384" s="10" t="str">
        <f>VLOOKUP(A384,fantacalcio!A:N,4, FALSE)</f>
        <v>Dc</v>
      </c>
      <c r="W384" s="7">
        <f t="shared" si="11"/>
        <v>5.6539703170128801</v>
      </c>
    </row>
    <row r="385" spans="1:23" x14ac:dyDescent="0.25">
      <c r="A385" s="33" t="str">
        <f>data!A385</f>
        <v>Sambia</v>
      </c>
      <c r="B385" s="34" t="str">
        <f>data!B385</f>
        <v>D</v>
      </c>
      <c r="C385" s="10" t="str">
        <f>data!C385</f>
        <v>Salernitana</v>
      </c>
      <c r="D385" s="10" t="str">
        <f>data!D385</f>
        <v>Cagliari</v>
      </c>
      <c r="E385" s="10">
        <f>data!E385</f>
        <v>1</v>
      </c>
      <c r="F385" s="31">
        <f>data!H385</f>
        <v>5.9629260482290771</v>
      </c>
      <c r="G385" s="32">
        <f>data!I385</f>
        <v>0.37550735473632813</v>
      </c>
      <c r="H385" s="31">
        <f>data!J385</f>
        <v>5.9272464257747339</v>
      </c>
      <c r="I385" s="32">
        <f>data!K385</f>
        <v>0.4462425708770752</v>
      </c>
      <c r="J385" s="7" t="str">
        <f>IF(data!T385 &gt; 0,data!T385,"")</f>
        <v/>
      </c>
      <c r="K385" s="31">
        <f>data!L385</f>
        <v>6.0587382316589364</v>
      </c>
      <c r="L385" s="7">
        <f>data!M385</f>
        <v>0.46543535590171808</v>
      </c>
      <c r="M385" s="7">
        <f>data!N385</f>
        <v>-0.1514349430799484</v>
      </c>
      <c r="N385" s="32">
        <f>data!O385</f>
        <v>1.0110828876495359</v>
      </c>
      <c r="O385" s="31">
        <f>data!P385</f>
        <v>5.9405550956726074</v>
      </c>
      <c r="P385" s="7">
        <f>data!Q385</f>
        <v>0.7613641619682312</v>
      </c>
      <c r="Q385" s="7">
        <f>data!R385</f>
        <v>-1.3009876012802121E-2</v>
      </c>
      <c r="R385" s="32">
        <f>data!S385</f>
        <v>1.2998461723327639</v>
      </c>
      <c r="S385" s="7">
        <f t="shared" si="10"/>
        <v>6.8197315675288843</v>
      </c>
      <c r="T385" s="52">
        <f>data!F385</f>
        <v>0</v>
      </c>
      <c r="U385" s="34">
        <f>data!G385</f>
        <v>30</v>
      </c>
      <c r="V385" s="10" t="str">
        <f>VLOOKUP(A385,fantacalcio!A:N,4, FALSE)</f>
        <v>Dd;E</v>
      </c>
      <c r="W385" s="7">
        <f t="shared" si="11"/>
        <v>5.5272464257747336</v>
      </c>
    </row>
    <row r="386" spans="1:23" x14ac:dyDescent="0.25">
      <c r="A386" s="33" t="str">
        <f>data!A386</f>
        <v>Bradaric</v>
      </c>
      <c r="B386" s="34" t="str">
        <f>data!B386</f>
        <v>D</v>
      </c>
      <c r="C386" s="10" t="str">
        <f>data!C386</f>
        <v>Salernitana</v>
      </c>
      <c r="D386" s="10" t="str">
        <f>data!D386</f>
        <v>Cagliari</v>
      </c>
      <c r="E386" s="10">
        <f>data!E386</f>
        <v>1</v>
      </c>
      <c r="F386" s="31">
        <f>data!H386</f>
        <v>5.9094344539246304</v>
      </c>
      <c r="G386" s="32">
        <f>data!I386</f>
        <v>0.37855362892150879</v>
      </c>
      <c r="H386" s="31">
        <f>data!J386</f>
        <v>5.8707502166403964</v>
      </c>
      <c r="I386" s="32">
        <f>data!K386</f>
        <v>0.42246294021606451</v>
      </c>
      <c r="J386" s="7" t="str">
        <f>IF(data!T386 &gt; 0,data!T386,"")</f>
        <v/>
      </c>
      <c r="K386" s="31">
        <f>data!L386</f>
        <v>6.003598690032959</v>
      </c>
      <c r="L386" s="7">
        <f>data!M386</f>
        <v>0.46851274371147161</v>
      </c>
      <c r="M386" s="7">
        <f>data!N386</f>
        <v>-0.14786699414253229</v>
      </c>
      <c r="N386" s="32">
        <f>data!O386</f>
        <v>1.0074770450592041</v>
      </c>
      <c r="O386" s="31">
        <f>data!P386</f>
        <v>5.8985276222229004</v>
      </c>
      <c r="P386" s="7">
        <f>data!Q386</f>
        <v>0.72414010763168335</v>
      </c>
      <c r="Q386" s="7">
        <f>data!R386</f>
        <v>-2.854445576667786E-2</v>
      </c>
      <c r="R386" s="32">
        <f>data!S386</f>
        <v>1.2998402118682859</v>
      </c>
      <c r="S386" s="7">
        <f t="shared" ref="S386:S449" si="12">IF(B386="P",H386-2*I386,H386+2*I386)</f>
        <v>6.7156760970725253</v>
      </c>
      <c r="T386" s="52">
        <f>data!F386</f>
        <v>0</v>
      </c>
      <c r="U386" s="34">
        <f>data!G386</f>
        <v>60</v>
      </c>
      <c r="V386" s="10" t="str">
        <f>VLOOKUP(A386,fantacalcio!A:N,4, FALSE)</f>
        <v>Ds;E</v>
      </c>
      <c r="W386" s="7">
        <f t="shared" ref="W386:W449" si="13">IF(U386&gt;70,H386,H386+1*(U386+30)/100 - 1 - 1 *(U386 &lt;= 5))</f>
        <v>5.7707502166403968</v>
      </c>
    </row>
    <row r="387" spans="1:23" x14ac:dyDescent="0.25">
      <c r="A387" s="33" t="str">
        <f>data!A387</f>
        <v>Daniliuc</v>
      </c>
      <c r="B387" s="34" t="str">
        <f>data!B387</f>
        <v>D</v>
      </c>
      <c r="C387" s="10" t="str">
        <f>data!C387</f>
        <v>Salernitana</v>
      </c>
      <c r="D387" s="10" t="str">
        <f>data!D387</f>
        <v>Cagliari</v>
      </c>
      <c r="E387" s="10">
        <f>data!E387</f>
        <v>1</v>
      </c>
      <c r="F387" s="31">
        <f>data!H387</f>
        <v>5.914111756661482</v>
      </c>
      <c r="G387" s="32">
        <f>data!I387</f>
        <v>0.39743351936340332</v>
      </c>
      <c r="H387" s="31">
        <f>data!J387</f>
        <v>5.8614379191710819</v>
      </c>
      <c r="I387" s="32">
        <f>data!K387</f>
        <v>0.43543887138366699</v>
      </c>
      <c r="J387" s="7" t="str">
        <f>IF(data!T387 &gt; 0,data!T387,"")</f>
        <v/>
      </c>
      <c r="K387" s="31">
        <f>data!L387</f>
        <v>6.024991512298584</v>
      </c>
      <c r="L387" s="7">
        <f>data!M387</f>
        <v>0.4924849271774292</v>
      </c>
      <c r="M387" s="7">
        <f>data!N387</f>
        <v>-0.1654366850852966</v>
      </c>
      <c r="N387" s="32">
        <f>data!O387</f>
        <v>0.99380230903625488</v>
      </c>
      <c r="O387" s="31">
        <f>data!P387</f>
        <v>5.9102435111999512</v>
      </c>
      <c r="P387" s="7">
        <f>data!Q387</f>
        <v>0.75038892030715942</v>
      </c>
      <c r="Q387" s="7">
        <f>data!R387</f>
        <v>-4.8378169536590583E-2</v>
      </c>
      <c r="R387" s="32">
        <f>data!S387</f>
        <v>1.299838066101074</v>
      </c>
      <c r="S387" s="7">
        <f t="shared" si="12"/>
        <v>6.7323156619384159</v>
      </c>
      <c r="T387" s="52">
        <f>data!F387</f>
        <v>1</v>
      </c>
      <c r="U387" s="34">
        <f>data!G387</f>
        <v>70</v>
      </c>
      <c r="V387" s="10" t="str">
        <f>VLOOKUP(A387,fantacalcio!A:N,4, FALSE)</f>
        <v>Dd;Dc</v>
      </c>
      <c r="W387" s="7">
        <f t="shared" si="13"/>
        <v>5.8614379191710819</v>
      </c>
    </row>
    <row r="388" spans="1:23" x14ac:dyDescent="0.25">
      <c r="A388" s="33" t="str">
        <f>data!A388</f>
        <v>Gyomber</v>
      </c>
      <c r="B388" s="34" t="str">
        <f>data!B388</f>
        <v>D</v>
      </c>
      <c r="C388" s="10" t="str">
        <f>data!C388</f>
        <v>Salernitana</v>
      </c>
      <c r="D388" s="10" t="str">
        <f>data!D388</f>
        <v>Cagliari</v>
      </c>
      <c r="E388" s="10">
        <f>data!E388</f>
        <v>1</v>
      </c>
      <c r="F388" s="31">
        <f>data!H388</f>
        <v>5.9105700597119606</v>
      </c>
      <c r="G388" s="32">
        <f>data!I388</f>
        <v>0.37593889236450201</v>
      </c>
      <c r="H388" s="31">
        <f>data!J388</f>
        <v>5.8356353445685176</v>
      </c>
      <c r="I388" s="32">
        <f>data!K388</f>
        <v>0.39614033699035639</v>
      </c>
      <c r="J388" s="7" t="str">
        <f>IF(data!T388 &gt; 0,data!T388,"")</f>
        <v/>
      </c>
      <c r="K388" s="31">
        <f>data!L388</f>
        <v>6.0350370407104492</v>
      </c>
      <c r="L388" s="7">
        <f>data!M388</f>
        <v>0.47078889608383179</v>
      </c>
      <c r="M388" s="7">
        <f>data!N388</f>
        <v>-0.19402813911437991</v>
      </c>
      <c r="N388" s="32">
        <f>data!O388</f>
        <v>1.0185433626174929</v>
      </c>
      <c r="O388" s="31">
        <f>data!P388</f>
        <v>5.9476885795593262</v>
      </c>
      <c r="P388" s="7">
        <f>data!Q388</f>
        <v>0.69226717948913574</v>
      </c>
      <c r="Q388" s="7">
        <f>data!R388</f>
        <v>-0.1199894845485687</v>
      </c>
      <c r="R388" s="32">
        <f>data!S388</f>
        <v>1.2998243570327761</v>
      </c>
      <c r="S388" s="7">
        <f t="shared" si="12"/>
        <v>6.6279160185492305</v>
      </c>
      <c r="T388" s="52">
        <f>data!F388</f>
        <v>1</v>
      </c>
      <c r="U388" s="34">
        <f>data!G388</f>
        <v>85</v>
      </c>
      <c r="V388" s="10" t="str">
        <f>VLOOKUP(A388,fantacalcio!A:N,4, FALSE)</f>
        <v>Dc</v>
      </c>
      <c r="W388" s="7">
        <f t="shared" si="13"/>
        <v>5.8356353445685176</v>
      </c>
    </row>
    <row r="389" spans="1:23" x14ac:dyDescent="0.25">
      <c r="A389" s="33" t="str">
        <f>data!A389</f>
        <v>Pirola</v>
      </c>
      <c r="B389" s="34" t="str">
        <f>data!B389</f>
        <v>D</v>
      </c>
      <c r="C389" s="10" t="str">
        <f>data!C389</f>
        <v>Salernitana</v>
      </c>
      <c r="D389" s="10" t="str">
        <f>data!D389</f>
        <v>Cagliari</v>
      </c>
      <c r="E389" s="10">
        <f>data!E389</f>
        <v>1</v>
      </c>
      <c r="F389" s="31">
        <f>data!H389</f>
        <v>5.8791062939839183</v>
      </c>
      <c r="G389" s="32">
        <f>data!I389</f>
        <v>0.35524559020996088</v>
      </c>
      <c r="H389" s="31">
        <f>data!J389</f>
        <v>5.8207096372043194</v>
      </c>
      <c r="I389" s="32">
        <f>data!K389</f>
        <v>0.37238812446594238</v>
      </c>
      <c r="J389" s="7" t="str">
        <f>IF(data!T389 &gt; 0,data!T389,"")</f>
        <v/>
      </c>
      <c r="K389" s="31">
        <f>data!L389</f>
        <v>5.9795937538146973</v>
      </c>
      <c r="L389" s="7">
        <f>data!M389</f>
        <v>0.4435754120349884</v>
      </c>
      <c r="M389" s="7">
        <f>data!N389</f>
        <v>-0.1665880233049393</v>
      </c>
      <c r="N389" s="32">
        <f>data!O389</f>
        <v>1.0317444801330571</v>
      </c>
      <c r="O389" s="31">
        <f>data!P389</f>
        <v>5.9104475975036621</v>
      </c>
      <c r="P389" s="7">
        <f>data!Q389</f>
        <v>0.6490623950958252</v>
      </c>
      <c r="Q389" s="7">
        <f>data!R389</f>
        <v>-0.1026017367839813</v>
      </c>
      <c r="R389" s="32">
        <f>data!S389</f>
        <v>1.299825072288513</v>
      </c>
      <c r="S389" s="7">
        <f t="shared" si="12"/>
        <v>6.5654858861362042</v>
      </c>
      <c r="T389" s="52">
        <f>data!F389</f>
        <v>1</v>
      </c>
      <c r="U389" s="34">
        <f>data!G389</f>
        <v>80</v>
      </c>
      <c r="V389" s="10" t="str">
        <f>VLOOKUP(A389,fantacalcio!A:N,4, FALSE)</f>
        <v>Dc</v>
      </c>
      <c r="W389" s="7">
        <f t="shared" si="13"/>
        <v>5.8207096372043194</v>
      </c>
    </row>
    <row r="390" spans="1:23" x14ac:dyDescent="0.25">
      <c r="A390" s="33" t="str">
        <f>data!A390</f>
        <v>Bronn</v>
      </c>
      <c r="B390" s="34" t="str">
        <f>data!B390</f>
        <v>D</v>
      </c>
      <c r="C390" s="10" t="str">
        <f>data!C390</f>
        <v>Salernitana</v>
      </c>
      <c r="D390" s="10" t="str">
        <f>data!D390</f>
        <v>Cagliari</v>
      </c>
      <c r="E390" s="10">
        <f>data!E390</f>
        <v>1</v>
      </c>
      <c r="F390" s="31">
        <f>data!H390</f>
        <v>5.8633155927689282</v>
      </c>
      <c r="G390" s="32">
        <f>data!I390</f>
        <v>0.34525918960571289</v>
      </c>
      <c r="H390" s="31">
        <f>data!J390</f>
        <v>5.7842227569039784</v>
      </c>
      <c r="I390" s="32">
        <f>data!K390</f>
        <v>0.3347623348236084</v>
      </c>
      <c r="J390" s="7" t="str">
        <f>IF(data!T390 &gt; 0,data!T390,"")</f>
        <v/>
      </c>
      <c r="K390" s="31">
        <f>data!L390</f>
        <v>5.9933390617370614</v>
      </c>
      <c r="L390" s="7">
        <f>data!M390</f>
        <v>0.43736514449119568</v>
      </c>
      <c r="M390" s="7">
        <f>data!N390</f>
        <v>-0.21791478991508481</v>
      </c>
      <c r="N390" s="32">
        <f>data!O390</f>
        <v>1.052753806114197</v>
      </c>
      <c r="O390" s="31">
        <f>data!P390</f>
        <v>5.9429869651794434</v>
      </c>
      <c r="P390" s="7">
        <f>data!Q390</f>
        <v>0.58821713924407959</v>
      </c>
      <c r="Q390" s="7">
        <f>data!R390</f>
        <v>-0.1986780762672424</v>
      </c>
      <c r="R390" s="32">
        <f>data!S390</f>
        <v>1.2998039722442629</v>
      </c>
      <c r="S390" s="7">
        <f t="shared" si="12"/>
        <v>6.4537474265511952</v>
      </c>
      <c r="T390" s="52">
        <f>data!F390</f>
        <v>0</v>
      </c>
      <c r="U390" s="34">
        <f>data!G390</f>
        <v>15</v>
      </c>
      <c r="V390" s="10" t="str">
        <f>VLOOKUP(A390,fantacalcio!A:N,4, FALSE)</f>
        <v>Dd;Dc</v>
      </c>
      <c r="W390" s="7">
        <f t="shared" si="13"/>
        <v>5.2342227569039785</v>
      </c>
    </row>
    <row r="391" spans="1:23" x14ac:dyDescent="0.25">
      <c r="A391" s="33" t="str">
        <f>data!A391</f>
        <v>Lovato</v>
      </c>
      <c r="B391" s="34" t="str">
        <f>data!B391</f>
        <v>D</v>
      </c>
      <c r="C391" s="10" t="str">
        <f>data!C391</f>
        <v>Salernitana</v>
      </c>
      <c r="D391" s="10" t="str">
        <f>data!D391</f>
        <v>Cagliari</v>
      </c>
      <c r="E391" s="10">
        <f>data!E391</f>
        <v>1</v>
      </c>
      <c r="F391" s="31">
        <f>data!H391</f>
        <v>5.8534070170789256</v>
      </c>
      <c r="G391" s="32">
        <f>data!I391</f>
        <v>0.3466644287109375</v>
      </c>
      <c r="H391" s="31">
        <f>data!J391</f>
        <v>5.7792251691479244</v>
      </c>
      <c r="I391" s="32">
        <f>data!K391</f>
        <v>0.33712124824523931</v>
      </c>
      <c r="J391" s="7" t="str">
        <f>IF(data!T391 &gt; 0,data!T391,"")</f>
        <v/>
      </c>
      <c r="K391" s="31">
        <f>data!L391</f>
        <v>5.9741559028625488</v>
      </c>
      <c r="L391" s="7">
        <f>data!M391</f>
        <v>0.43739059567451483</v>
      </c>
      <c r="M391" s="7">
        <f>data!N391</f>
        <v>-0.2025808393955231</v>
      </c>
      <c r="N391" s="32">
        <f>data!O391</f>
        <v>1.0468981266021731</v>
      </c>
      <c r="O391" s="31">
        <f>data!P391</f>
        <v>5.9260563850402832</v>
      </c>
      <c r="P391" s="7">
        <f>data!Q391</f>
        <v>0.59220623970031738</v>
      </c>
      <c r="Q391" s="7">
        <f>data!R391</f>
        <v>-0.18281735479831701</v>
      </c>
      <c r="R391" s="32">
        <f>data!S391</f>
        <v>1.2998061180114751</v>
      </c>
      <c r="S391" s="7">
        <f t="shared" si="12"/>
        <v>6.4534676656384029</v>
      </c>
      <c r="T391" s="52">
        <f>data!F391</f>
        <v>0</v>
      </c>
      <c r="U391" s="34">
        <f>data!G391</f>
        <v>35</v>
      </c>
      <c r="V391" s="10" t="str">
        <f>VLOOKUP(A391,fantacalcio!A:N,4, FALSE)</f>
        <v>Dc</v>
      </c>
      <c r="W391" s="7">
        <f t="shared" si="13"/>
        <v>5.4292251691479247</v>
      </c>
    </row>
    <row r="392" spans="1:23" x14ac:dyDescent="0.25">
      <c r="A392" s="33" t="str">
        <f>data!A392</f>
        <v>Mazzocchi</v>
      </c>
      <c r="B392" s="34" t="str">
        <f>data!B392</f>
        <v>D</v>
      </c>
      <c r="C392" s="10" t="str">
        <f>data!C392</f>
        <v>Salernitana</v>
      </c>
      <c r="D392" s="10" t="str">
        <f>data!D392</f>
        <v>Cagliari</v>
      </c>
      <c r="E392" s="10">
        <f>data!E392</f>
        <v>1</v>
      </c>
      <c r="F392" s="31">
        <f>data!H392</f>
        <v>5.8447848016459982</v>
      </c>
      <c r="G392" s="32">
        <f>data!I392</f>
        <v>0.32095694541931152</v>
      </c>
      <c r="H392" s="31">
        <f>data!J392</f>
        <v>5.775162905528207</v>
      </c>
      <c r="I392" s="32">
        <f>data!K392</f>
        <v>0.33827376365661621</v>
      </c>
      <c r="J392" s="7" t="str">
        <f>IF(data!T392 &gt; 0,data!T392,"")</f>
        <v/>
      </c>
      <c r="K392" s="31">
        <f>data!L392</f>
        <v>5.9355697631835938</v>
      </c>
      <c r="L392" s="7">
        <f>data!M392</f>
        <v>0.40334141254425049</v>
      </c>
      <c r="M392" s="7">
        <f>data!N392</f>
        <v>-0.16563943028450009</v>
      </c>
      <c r="N392" s="32">
        <f>data!O392</f>
        <v>1.065179228782654</v>
      </c>
      <c r="O392" s="31">
        <f>data!P392</f>
        <v>5.8676590919494629</v>
      </c>
      <c r="P392" s="7">
        <f>data!Q392</f>
        <v>0.59082150459289551</v>
      </c>
      <c r="Q392" s="7">
        <f>data!R392</f>
        <v>-0.11608403921127319</v>
      </c>
      <c r="R392" s="32">
        <f>data!S392</f>
        <v>1.2998174428939819</v>
      </c>
      <c r="S392" s="7">
        <f t="shared" si="12"/>
        <v>6.4517104328414394</v>
      </c>
      <c r="T392" s="52">
        <f>data!F392</f>
        <v>1</v>
      </c>
      <c r="U392" s="34">
        <f>data!G392</f>
        <v>85</v>
      </c>
      <c r="V392" s="10" t="str">
        <f>VLOOKUP(A392,fantacalcio!A:N,4, FALSE)</f>
        <v>Dd;Ds;E</v>
      </c>
      <c r="W392" s="7">
        <f t="shared" si="13"/>
        <v>5.775162905528207</v>
      </c>
    </row>
    <row r="393" spans="1:23" x14ac:dyDescent="0.25">
      <c r="A393" s="33" t="str">
        <f>data!A393</f>
        <v>Candreva</v>
      </c>
      <c r="B393" s="34" t="str">
        <f>data!B393</f>
        <v>C</v>
      </c>
      <c r="C393" s="10" t="str">
        <f>data!C393</f>
        <v>Salernitana</v>
      </c>
      <c r="D393" s="10" t="str">
        <f>data!D393</f>
        <v>Cagliari</v>
      </c>
      <c r="E393" s="10">
        <f>data!E393</f>
        <v>1</v>
      </c>
      <c r="F393" s="31">
        <f>data!H393</f>
        <v>6.2965733351685653</v>
      </c>
      <c r="G393" s="32">
        <f>data!I393</f>
        <v>0.65427088737487793</v>
      </c>
      <c r="H393" s="31">
        <f>data!J393</f>
        <v>7.2322345501801726</v>
      </c>
      <c r="I393" s="32">
        <f>data!K393</f>
        <v>1.5289385318756099</v>
      </c>
      <c r="J393" s="7" t="str">
        <f>IF(data!T393 &gt; 0,data!T393,"")</f>
        <v/>
      </c>
      <c r="K393" s="31">
        <f>data!L393</f>
        <v>6.1330537796020508</v>
      </c>
      <c r="L393" s="7">
        <f>data!M393</f>
        <v>0.72465252876281738</v>
      </c>
      <c r="M393" s="7">
        <f>data!N393</f>
        <v>0.1647128164768219</v>
      </c>
      <c r="N393" s="32">
        <f>data!O393</f>
        <v>0.71890640258789063</v>
      </c>
      <c r="O393" s="31">
        <f>data!P393</f>
        <v>5.6041045188903809</v>
      </c>
      <c r="P393" s="7">
        <f>data!Q393</f>
        <v>1.530081152915955</v>
      </c>
      <c r="Q393" s="7">
        <f>data!R393</f>
        <v>0.69397103786468506</v>
      </c>
      <c r="R393" s="32">
        <f>data!S393</f>
        <v>1.2999370098114009</v>
      </c>
      <c r="S393" s="7">
        <f t="shared" si="12"/>
        <v>10.290111613931392</v>
      </c>
      <c r="T393" s="52">
        <f>data!F393</f>
        <v>1</v>
      </c>
      <c r="U393" s="34">
        <f>data!G393</f>
        <v>90</v>
      </c>
      <c r="V393" s="10" t="str">
        <f>VLOOKUP(A393,fantacalcio!A:N,4, FALSE)</f>
        <v>W</v>
      </c>
      <c r="W393" s="7">
        <f t="shared" si="13"/>
        <v>7.2322345501801726</v>
      </c>
    </row>
    <row r="394" spans="1:23" x14ac:dyDescent="0.25">
      <c r="A394" s="33" t="str">
        <f>data!A394</f>
        <v>Coulibaly L.</v>
      </c>
      <c r="B394" s="34" t="str">
        <f>data!B394</f>
        <v>C</v>
      </c>
      <c r="C394" s="10" t="str">
        <f>data!C394</f>
        <v>Salernitana</v>
      </c>
      <c r="D394" s="10" t="str">
        <f>data!D394</f>
        <v>Cagliari</v>
      </c>
      <c r="E394" s="10">
        <f>data!E394</f>
        <v>1</v>
      </c>
      <c r="F394" s="31">
        <f>data!H394</f>
        <v>6.1034501749412469</v>
      </c>
      <c r="G394" s="32">
        <f>data!I394</f>
        <v>0.50470876693725586</v>
      </c>
      <c r="H394" s="31">
        <f>data!J394</f>
        <v>6.4570766817911771</v>
      </c>
      <c r="I394" s="32">
        <f>data!K394</f>
        <v>0.87800431251525879</v>
      </c>
      <c r="J394" s="7" t="str">
        <f>IF(data!T394 &gt; 0,data!T394,"")</f>
        <v/>
      </c>
      <c r="K394" s="31">
        <f>data!L394</f>
        <v>6.0649127960205078</v>
      </c>
      <c r="L394" s="7">
        <f>data!M394</f>
        <v>0.58030778169631958</v>
      </c>
      <c r="M394" s="7">
        <f>data!N394</f>
        <v>4.8791520297527313E-2</v>
      </c>
      <c r="N394" s="32">
        <f>data!O394</f>
        <v>0.85824668407440186</v>
      </c>
      <c r="O394" s="31">
        <f>data!P394</f>
        <v>5.7869381904602051</v>
      </c>
      <c r="P394" s="7">
        <f>data!Q394</f>
        <v>1.1571828126907351</v>
      </c>
      <c r="Q394" s="7">
        <f>data!R394</f>
        <v>0.4111781120300293</v>
      </c>
      <c r="R394" s="32">
        <f>data!S394</f>
        <v>1.2999086380004881</v>
      </c>
      <c r="S394" s="7">
        <f t="shared" si="12"/>
        <v>8.2130853068216947</v>
      </c>
      <c r="T394" s="52">
        <f>data!F394</f>
        <v>1</v>
      </c>
      <c r="U394" s="34">
        <f>data!G394</f>
        <v>80</v>
      </c>
      <c r="V394" s="10" t="str">
        <f>VLOOKUP(A394,fantacalcio!A:N,4, FALSE)</f>
        <v>M;C</v>
      </c>
      <c r="W394" s="7">
        <f t="shared" si="13"/>
        <v>6.4570766817911771</v>
      </c>
    </row>
    <row r="395" spans="1:23" x14ac:dyDescent="0.25">
      <c r="A395" s="33" t="str">
        <f>data!A395</f>
        <v>Tchaouna</v>
      </c>
      <c r="B395" s="34" t="str">
        <f>data!B395</f>
        <v>C</v>
      </c>
      <c r="C395" s="10" t="str">
        <f>data!C395</f>
        <v>Salernitana</v>
      </c>
      <c r="D395" s="10" t="str">
        <f>data!D395</f>
        <v>Cagliari</v>
      </c>
      <c r="E395" s="10">
        <f>data!E395</f>
        <v>1</v>
      </c>
      <c r="F395" s="31">
        <f>data!H395</f>
        <v>6.1561900586480132</v>
      </c>
      <c r="G395" s="32">
        <f>data!I395</f>
        <v>0.56901788711547852</v>
      </c>
      <c r="H395" s="31">
        <f>data!J395</f>
        <v>6.3877715534094648</v>
      </c>
      <c r="I395" s="32">
        <f>data!K395</f>
        <v>0.80595850944519043</v>
      </c>
      <c r="J395" s="7" t="str">
        <f>IF(data!T395 &gt; 0,data!T395,"")</f>
        <v/>
      </c>
      <c r="K395" s="31">
        <f>data!L395</f>
        <v>6.2398881912231454</v>
      </c>
      <c r="L395" s="7">
        <f>data!M395</f>
        <v>0.67526388168334961</v>
      </c>
      <c r="M395" s="7">
        <f>data!N395</f>
        <v>-9.0915240347385406E-2</v>
      </c>
      <c r="N395" s="32">
        <f>data!O395</f>
        <v>0.82664179801940918</v>
      </c>
      <c r="O395" s="31">
        <f>data!P395</f>
        <v>5.9819340705871582</v>
      </c>
      <c r="P395" s="7">
        <f>data!Q395</f>
        <v>1.2069859504699709</v>
      </c>
      <c r="Q395" s="7">
        <f>data!R395</f>
        <v>0.24604952335357669</v>
      </c>
      <c r="R395" s="32">
        <f>data!S395</f>
        <v>1.299892902374268</v>
      </c>
      <c r="S395" s="7">
        <f t="shared" si="12"/>
        <v>7.9996885722998456</v>
      </c>
      <c r="T395" s="52">
        <f>data!F395</f>
        <v>0</v>
      </c>
      <c r="U395" s="34">
        <f>data!G395</f>
        <v>30</v>
      </c>
      <c r="V395" s="10" t="str">
        <f>VLOOKUP(A395,fantacalcio!A:N,4, FALSE)</f>
        <v>W</v>
      </c>
      <c r="W395" s="7">
        <f t="shared" si="13"/>
        <v>5.9877715534094644</v>
      </c>
    </row>
    <row r="396" spans="1:23" x14ac:dyDescent="0.25">
      <c r="A396" s="33" t="str">
        <f>data!A396</f>
        <v>Legowski</v>
      </c>
      <c r="B396" s="34" t="str">
        <f>data!B396</f>
        <v>C</v>
      </c>
      <c r="C396" s="10" t="str">
        <f>data!C396</f>
        <v>Salernitana</v>
      </c>
      <c r="D396" s="10" t="str">
        <f>data!D396</f>
        <v>Cagliari</v>
      </c>
      <c r="E396" s="10">
        <f>data!E396</f>
        <v>1</v>
      </c>
      <c r="F396" s="31">
        <f>data!H396</f>
        <v>6.0318128741385006</v>
      </c>
      <c r="G396" s="32">
        <f>data!I396</f>
        <v>0.45250558853149409</v>
      </c>
      <c r="H396" s="31">
        <f>data!J396</f>
        <v>6.0943694585305161</v>
      </c>
      <c r="I396" s="32">
        <f>data!K396</f>
        <v>0.59018349647521973</v>
      </c>
      <c r="J396" s="7" t="str">
        <f>IF(data!T396 &gt; 0,data!T396,"")</f>
        <v/>
      </c>
      <c r="K396" s="31">
        <f>data!L396</f>
        <v>6.1087589263916016</v>
      </c>
      <c r="L396" s="7">
        <f>data!M396</f>
        <v>0.54694509506225586</v>
      </c>
      <c r="M396" s="7">
        <f>data!N396</f>
        <v>-0.10347398370504381</v>
      </c>
      <c r="N396" s="32">
        <f>data!O396</f>
        <v>0.93058419227600098</v>
      </c>
      <c r="O396" s="31">
        <f>data!P396</f>
        <v>5.9184823036193848</v>
      </c>
      <c r="P396" s="7">
        <f>data!Q396</f>
        <v>0.94415080547332764</v>
      </c>
      <c r="Q396" s="7">
        <f>data!R396</f>
        <v>0.1379179656505585</v>
      </c>
      <c r="R396" s="32">
        <f>data!S396</f>
        <v>1.299873828887939</v>
      </c>
      <c r="S396" s="7">
        <f t="shared" si="12"/>
        <v>7.2747364514809556</v>
      </c>
      <c r="T396" s="52">
        <f>data!F396</f>
        <v>1</v>
      </c>
      <c r="U396" s="34">
        <f>data!G396</f>
        <v>70</v>
      </c>
      <c r="V396" s="10" t="str">
        <f>VLOOKUP(A396,fantacalcio!A:N,4, FALSE)</f>
        <v>M;C</v>
      </c>
      <c r="W396" s="7">
        <f t="shared" si="13"/>
        <v>6.0943694585305161</v>
      </c>
    </row>
    <row r="397" spans="1:23" x14ac:dyDescent="0.25">
      <c r="A397" s="33" t="str">
        <f>data!A397</f>
        <v>Martegani</v>
      </c>
      <c r="B397" s="34" t="str">
        <f>data!B397</f>
        <v>C</v>
      </c>
      <c r="C397" s="10" t="str">
        <f>data!C397</f>
        <v>Salernitana</v>
      </c>
      <c r="D397" s="10" t="str">
        <f>data!D397</f>
        <v>Cagliari</v>
      </c>
      <c r="E397" s="10">
        <f>data!E397</f>
        <v>1</v>
      </c>
      <c r="F397" s="31">
        <f>data!H397</f>
        <v>5.9642754242826941</v>
      </c>
      <c r="G397" s="32">
        <f>data!I397</f>
        <v>0.3347625732421875</v>
      </c>
      <c r="H397" s="31">
        <f>data!J397</f>
        <v>5.9903899263876594</v>
      </c>
      <c r="I397" s="32">
        <f>data!K397</f>
        <v>0.33995962142944341</v>
      </c>
      <c r="J397" s="7" t="str">
        <f>IF(data!T397 &gt; 0,data!T397,"")</f>
        <v/>
      </c>
      <c r="K397" s="31">
        <f>data!L397</f>
        <v>5.9971790313720703</v>
      </c>
      <c r="L397" s="7">
        <f>data!M397</f>
        <v>0.40591296553611761</v>
      </c>
      <c r="M397" s="7">
        <f>data!N397</f>
        <v>-5.9861760586500168E-2</v>
      </c>
      <c r="N397" s="32">
        <f>data!O397</f>
        <v>1.0301311016082759</v>
      </c>
      <c r="O397" s="31">
        <f>data!P397</f>
        <v>5.9424843788146973</v>
      </c>
      <c r="P397" s="7">
        <f>data!Q397</f>
        <v>0.5638887882232666</v>
      </c>
      <c r="Q397" s="7">
        <f>data!R397</f>
        <v>6.3162088394165039E-2</v>
      </c>
      <c r="R397" s="32">
        <f>data!S397</f>
        <v>1.2998518943786621</v>
      </c>
      <c r="S397" s="7">
        <f t="shared" si="12"/>
        <v>6.6703091692465462</v>
      </c>
      <c r="T397" s="52">
        <f>data!F397</f>
        <v>0</v>
      </c>
      <c r="U397" s="34">
        <f>data!G397</f>
        <v>55</v>
      </c>
      <c r="V397" s="10" t="str">
        <f>VLOOKUP(A397,fantacalcio!A:N,4, FALSE)</f>
        <v>T</v>
      </c>
      <c r="W397" s="7">
        <f t="shared" si="13"/>
        <v>5.8403899263876591</v>
      </c>
    </row>
    <row r="398" spans="1:23" x14ac:dyDescent="0.25">
      <c r="A398" s="33" t="str">
        <f>data!A398</f>
        <v>Kastanos</v>
      </c>
      <c r="B398" s="34" t="str">
        <f>data!B398</f>
        <v>C</v>
      </c>
      <c r="C398" s="10" t="str">
        <f>data!C398</f>
        <v>Salernitana</v>
      </c>
      <c r="D398" s="10" t="str">
        <f>data!D398</f>
        <v>Cagliari</v>
      </c>
      <c r="E398" s="10">
        <f>data!E398</f>
        <v>1</v>
      </c>
      <c r="F398" s="31">
        <f>data!H398</f>
        <v>5.9333582803432314</v>
      </c>
      <c r="G398" s="32">
        <f>data!I398</f>
        <v>0.28237676620483398</v>
      </c>
      <c r="H398" s="31">
        <f>data!J398</f>
        <v>5.9558367852400149</v>
      </c>
      <c r="I398" s="32">
        <f>data!K398</f>
        <v>0.29485607147216802</v>
      </c>
      <c r="J398" s="7" t="str">
        <f>IF(data!T398 &gt; 0,data!T398,"")</f>
        <v/>
      </c>
      <c r="K398" s="31">
        <f>data!L398</f>
        <v>5.9740734100341797</v>
      </c>
      <c r="L398" s="7">
        <f>data!M398</f>
        <v>0.34866935014724731</v>
      </c>
      <c r="M398" s="7">
        <f>data!N398</f>
        <v>-8.6318053305149078E-2</v>
      </c>
      <c r="N398" s="32">
        <f>data!O398</f>
        <v>1.0907373428344731</v>
      </c>
      <c r="O398" s="31">
        <f>data!P398</f>
        <v>5.9308953285217294</v>
      </c>
      <c r="P398" s="7">
        <f>data!Q398</f>
        <v>0.49423345923423773</v>
      </c>
      <c r="Q398" s="7">
        <f>data!R398</f>
        <v>3.7546455860137939E-2</v>
      </c>
      <c r="R398" s="32">
        <f>data!S398</f>
        <v>1.2998447418212891</v>
      </c>
      <c r="S398" s="7">
        <f t="shared" si="12"/>
        <v>6.5455489281843509</v>
      </c>
      <c r="T398" s="52">
        <f>data!F398</f>
        <v>1</v>
      </c>
      <c r="U398" s="34">
        <f>data!G398</f>
        <v>70</v>
      </c>
      <c r="V398" s="10" t="str">
        <f>VLOOKUP(A398,fantacalcio!A:N,4, FALSE)</f>
        <v>C;T</v>
      </c>
      <c r="W398" s="7">
        <f t="shared" si="13"/>
        <v>5.9558367852400149</v>
      </c>
    </row>
    <row r="399" spans="1:23" x14ac:dyDescent="0.25">
      <c r="A399" s="33" t="str">
        <f>data!A399</f>
        <v>Bohinen</v>
      </c>
      <c r="B399" s="34" t="str">
        <f>data!B399</f>
        <v>C</v>
      </c>
      <c r="C399" s="10" t="str">
        <f>data!C399</f>
        <v>Salernitana</v>
      </c>
      <c r="D399" s="10" t="str">
        <f>data!D399</f>
        <v>Cagliari</v>
      </c>
      <c r="E399" s="10">
        <f>data!E399</f>
        <v>1</v>
      </c>
      <c r="F399" s="31">
        <f>data!H399</f>
        <v>5.8774074119037794</v>
      </c>
      <c r="G399" s="32">
        <f>data!I399</f>
        <v>0.25752043724060059</v>
      </c>
      <c r="H399" s="31">
        <f>data!J399</f>
        <v>5.8306564876673193</v>
      </c>
      <c r="I399" s="32">
        <f>data!K399</f>
        <v>0.21567749977111819</v>
      </c>
      <c r="J399" s="7" t="str">
        <f>IF(data!T399 &gt; 0,data!T399,"")</f>
        <v/>
      </c>
      <c r="K399" s="31">
        <f>data!L399</f>
        <v>5.9662551879882813</v>
      </c>
      <c r="L399" s="7">
        <f>data!M399</f>
        <v>0.33047279715538019</v>
      </c>
      <c r="M399" s="7">
        <f>data!N399</f>
        <v>-0.19760677218437189</v>
      </c>
      <c r="N399" s="32">
        <f>data!O399</f>
        <v>1.1307821273803711</v>
      </c>
      <c r="O399" s="31">
        <f>data!P399</f>
        <v>5.9713149070739746</v>
      </c>
      <c r="P399" s="7">
        <f>data!Q399</f>
        <v>0.37735480070114141</v>
      </c>
      <c r="Q399" s="7">
        <f>data!R399</f>
        <v>-0.27175259590148931</v>
      </c>
      <c r="R399" s="32">
        <f>data!S399</f>
        <v>1.299774646759033</v>
      </c>
      <c r="S399" s="7">
        <f t="shared" si="12"/>
        <v>6.2620114872095556</v>
      </c>
      <c r="T399" s="52">
        <f>data!F399</f>
        <v>0</v>
      </c>
      <c r="U399" s="34">
        <f>data!G399</f>
        <v>60</v>
      </c>
      <c r="V399" s="10" t="str">
        <f>VLOOKUP(A399,fantacalcio!A:N,4, FALSE)</f>
        <v>M;C</v>
      </c>
      <c r="W399" s="7">
        <f t="shared" si="13"/>
        <v>5.7306564876673196</v>
      </c>
    </row>
    <row r="400" spans="1:23" x14ac:dyDescent="0.25">
      <c r="A400" s="33" t="str">
        <f>data!A400</f>
        <v>Maggiore</v>
      </c>
      <c r="B400" s="34" t="str">
        <f>data!B400</f>
        <v>C</v>
      </c>
      <c r="C400" s="10" t="str">
        <f>data!C400</f>
        <v>Salernitana</v>
      </c>
      <c r="D400" s="10" t="str">
        <f>data!D400</f>
        <v>Cagliari</v>
      </c>
      <c r="E400" s="10">
        <f>data!E400</f>
        <v>1</v>
      </c>
      <c r="F400" s="31">
        <f>data!H400</f>
        <v>5.8833955515740124</v>
      </c>
      <c r="G400" s="32">
        <f>data!I400</f>
        <v>0.27236151695251459</v>
      </c>
      <c r="H400" s="31">
        <f>data!J400</f>
        <v>5.8268995250208686</v>
      </c>
      <c r="I400" s="32">
        <f>data!K400</f>
        <v>0.2520287036895752</v>
      </c>
      <c r="J400" s="7" t="str">
        <f>IF(data!T400 &gt; 0,data!T400,"")</f>
        <v/>
      </c>
      <c r="K400" s="31">
        <f>data!L400</f>
        <v>5.9752311706542969</v>
      </c>
      <c r="L400" s="7">
        <f>data!M400</f>
        <v>0.34814229607582092</v>
      </c>
      <c r="M400" s="7">
        <f>data!N400</f>
        <v>-0.19390508532524109</v>
      </c>
      <c r="N400" s="32">
        <f>data!O400</f>
        <v>1.116289615631104</v>
      </c>
      <c r="O400" s="31">
        <f>data!P400</f>
        <v>5.9653902053833008</v>
      </c>
      <c r="P400" s="7">
        <f>data!Q400</f>
        <v>0.44253155589103699</v>
      </c>
      <c r="Q400" s="7">
        <f>data!R400</f>
        <v>-0.2295118123292923</v>
      </c>
      <c r="R400" s="32">
        <f>data!S400</f>
        <v>1.299789190292358</v>
      </c>
      <c r="S400" s="7">
        <f t="shared" si="12"/>
        <v>6.330956932400019</v>
      </c>
      <c r="T400" s="52">
        <f>data!F400</f>
        <v>0</v>
      </c>
      <c r="U400" s="34">
        <f>data!G400</f>
        <v>55</v>
      </c>
      <c r="V400" s="10" t="str">
        <f>VLOOKUP(A400,fantacalcio!A:N,4, FALSE)</f>
        <v>C</v>
      </c>
      <c r="W400" s="7">
        <f t="shared" si="13"/>
        <v>5.6768995250208683</v>
      </c>
    </row>
    <row r="401" spans="1:23" x14ac:dyDescent="0.25">
      <c r="A401" s="33" t="str">
        <f>data!A401</f>
        <v>Dia</v>
      </c>
      <c r="B401" s="34" t="str">
        <f>data!B401</f>
        <v>A</v>
      </c>
      <c r="C401" s="10" t="str">
        <f>data!C401</f>
        <v>Salernitana</v>
      </c>
      <c r="D401" s="10" t="str">
        <f>data!D401</f>
        <v>Cagliari</v>
      </c>
      <c r="E401" s="10">
        <f>data!E401</f>
        <v>1</v>
      </c>
      <c r="F401" s="31">
        <f>data!H401</f>
        <v>6.3448600305905716</v>
      </c>
      <c r="G401" s="32">
        <f>data!I401</f>
        <v>0.73887085914611816</v>
      </c>
      <c r="H401" s="31">
        <f>data!J401</f>
        <v>7.5592080866547198</v>
      </c>
      <c r="I401" s="32">
        <f>data!K401</f>
        <v>1.82890796661377</v>
      </c>
      <c r="J401" s="7" t="str">
        <f>IF(data!T401 &gt; 0,data!T401,"")</f>
        <v/>
      </c>
      <c r="K401" s="31">
        <f>data!L401</f>
        <v>5.8317837715148926</v>
      </c>
      <c r="L401" s="7">
        <f>data!M401</f>
        <v>0.74686717987060547</v>
      </c>
      <c r="M401" s="7">
        <f>data!N401</f>
        <v>0.49308609962463379</v>
      </c>
      <c r="N401" s="32">
        <f>data!O401</f>
        <v>0.64773082733154297</v>
      </c>
      <c r="O401" s="31">
        <f>data!P401</f>
        <v>5.4550042152404794</v>
      </c>
      <c r="P401" s="7">
        <f>data!Q401</f>
        <v>1.5981588363647461</v>
      </c>
      <c r="Q401" s="7">
        <f>data!R401</f>
        <v>0.81730794906616211</v>
      </c>
      <c r="R401" s="32">
        <f>data!S401</f>
        <v>1.2999453544616699</v>
      </c>
      <c r="S401" s="7">
        <f t="shared" si="12"/>
        <v>11.21702401988226</v>
      </c>
      <c r="T401" s="52">
        <f>data!F401</f>
        <v>1</v>
      </c>
      <c r="U401" s="34">
        <f>data!G401</f>
        <v>90</v>
      </c>
      <c r="V401" s="10" t="str">
        <f>VLOOKUP(A401,fantacalcio!A:N,4, FALSE)</f>
        <v>Pc</v>
      </c>
      <c r="W401" s="7">
        <f t="shared" si="13"/>
        <v>7.5592080866547198</v>
      </c>
    </row>
    <row r="402" spans="1:23" x14ac:dyDescent="0.25">
      <c r="A402" s="33" t="str">
        <f>data!A402</f>
        <v>Jovane</v>
      </c>
      <c r="B402" s="34" t="str">
        <f>data!B402</f>
        <v>A</v>
      </c>
      <c r="C402" s="10" t="str">
        <f>data!C402</f>
        <v>Salernitana</v>
      </c>
      <c r="D402" s="10" t="str">
        <f>data!D402</f>
        <v>Cagliari</v>
      </c>
      <c r="E402" s="10">
        <f>data!E402</f>
        <v>1</v>
      </c>
      <c r="F402" s="31">
        <f>data!H402</f>
        <v>6.0291231065929809</v>
      </c>
      <c r="G402" s="32">
        <f>data!I402</f>
        <v>0.46020412445068359</v>
      </c>
      <c r="H402" s="31">
        <f>data!J402</f>
        <v>6.1241239988569971</v>
      </c>
      <c r="I402" s="32">
        <f>data!K402</f>
        <v>0.61731219291687012</v>
      </c>
      <c r="J402" s="7" t="str">
        <f>IF(data!T402 &gt; 0,data!T402,"")</f>
        <v/>
      </c>
      <c r="K402" s="31">
        <f>data!L402</f>
        <v>6.0921673774719238</v>
      </c>
      <c r="L402" s="7">
        <f>data!M402</f>
        <v>0.55287235975265503</v>
      </c>
      <c r="M402" s="7">
        <f>data!N402</f>
        <v>-8.3892554044723511E-2</v>
      </c>
      <c r="N402" s="32">
        <f>data!O402</f>
        <v>0.92164862155914307</v>
      </c>
      <c r="O402" s="31">
        <f>data!P402</f>
        <v>5.8960719108581543</v>
      </c>
      <c r="P402" s="7">
        <f>data!Q402</f>
        <v>0.96775370836257935</v>
      </c>
      <c r="Q402" s="7">
        <f>data!R402</f>
        <v>0.17391160130500791</v>
      </c>
      <c r="R402" s="32">
        <f>data!S402</f>
        <v>1.2998790740966799</v>
      </c>
      <c r="S402" s="7">
        <f t="shared" si="12"/>
        <v>7.3587483846907373</v>
      </c>
      <c r="T402" s="52">
        <f>data!F402</f>
        <v>1</v>
      </c>
      <c r="U402" s="34">
        <f>data!G402</f>
        <v>90</v>
      </c>
      <c r="V402" s="10" t="str">
        <f>VLOOKUP(A402,fantacalcio!A:N,4, FALSE)</f>
        <v>A</v>
      </c>
      <c r="W402" s="7">
        <f t="shared" si="13"/>
        <v>6.1241239988569971</v>
      </c>
    </row>
    <row r="403" spans="1:23" x14ac:dyDescent="0.25">
      <c r="A403" s="33" t="str">
        <f>data!A403</f>
        <v>Stewart</v>
      </c>
      <c r="B403" s="34" t="str">
        <f>data!B403</f>
        <v>A</v>
      </c>
      <c r="C403" s="10" t="str">
        <f>data!C403</f>
        <v>Salernitana</v>
      </c>
      <c r="D403" s="10" t="str">
        <f>data!D403</f>
        <v>Cagliari</v>
      </c>
      <c r="E403" s="10">
        <f>data!E403</f>
        <v>1</v>
      </c>
      <c r="F403" s="31">
        <f>data!H403</f>
        <v>6.0186481438795987</v>
      </c>
      <c r="G403" s="32">
        <f>data!I403</f>
        <v>0.4169163703918457</v>
      </c>
      <c r="H403" s="31">
        <f>data!J403</f>
        <v>6.0785883144755521</v>
      </c>
      <c r="I403" s="32">
        <f>data!K403</f>
        <v>0.53986763954162598</v>
      </c>
      <c r="J403" s="7" t="str">
        <f>IF(data!T403 &gt; 0,data!T403,"")</f>
        <v/>
      </c>
      <c r="K403" s="31">
        <f>data!L403</f>
        <v>6.0737748146057129</v>
      </c>
      <c r="L403" s="7">
        <f>data!M403</f>
        <v>0.50314831733703613</v>
      </c>
      <c r="M403" s="7">
        <f>data!N403</f>
        <v>-8.0698162317276001E-2</v>
      </c>
      <c r="N403" s="32">
        <f>data!O403</f>
        <v>0.95735359191894531</v>
      </c>
      <c r="O403" s="31">
        <f>data!P403</f>
        <v>5.9197859764099121</v>
      </c>
      <c r="P403" s="7">
        <f>data!Q403</f>
        <v>0.86454278230667114</v>
      </c>
      <c r="Q403" s="7">
        <f>data!R403</f>
        <v>0.13600736856460571</v>
      </c>
      <c r="R403" s="32">
        <f>data!S403</f>
        <v>1.2998718023300171</v>
      </c>
      <c r="S403" s="7">
        <f t="shared" si="12"/>
        <v>7.1583235935588041</v>
      </c>
      <c r="T403" s="52">
        <f>data!F403</f>
        <v>0</v>
      </c>
      <c r="U403" s="34">
        <f>data!G403</f>
        <v>50</v>
      </c>
      <c r="V403" s="10" t="str">
        <f>VLOOKUP(A403,fantacalcio!A:N,4, FALSE)</f>
        <v>Pc</v>
      </c>
      <c r="W403" s="7">
        <f t="shared" si="13"/>
        <v>5.878588314475552</v>
      </c>
    </row>
    <row r="404" spans="1:23" x14ac:dyDescent="0.25">
      <c r="A404" s="33" t="str">
        <f>data!A404</f>
        <v>Ikwuemesi</v>
      </c>
      <c r="B404" s="34" t="str">
        <f>data!B404</f>
        <v>A</v>
      </c>
      <c r="C404" s="10" t="str">
        <f>data!C404</f>
        <v>Salernitana</v>
      </c>
      <c r="D404" s="10" t="str">
        <f>data!D404</f>
        <v>Cagliari</v>
      </c>
      <c r="E404" s="10">
        <f>data!E404</f>
        <v>1</v>
      </c>
      <c r="F404" s="31">
        <f>data!H404</f>
        <v>5.8896451390938456</v>
      </c>
      <c r="G404" s="32">
        <f>data!I404</f>
        <v>0.30787920951843262</v>
      </c>
      <c r="H404" s="31">
        <f>data!J404</f>
        <v>5.8465872977430298</v>
      </c>
      <c r="I404" s="32">
        <f>data!K404</f>
        <v>0.30435991287231451</v>
      </c>
      <c r="J404" s="7" t="str">
        <f>IF(data!T404 &gt; 0,data!T404,"")</f>
        <v/>
      </c>
      <c r="K404" s="31">
        <f>data!L404</f>
        <v>5.9771151542663574</v>
      </c>
      <c r="L404" s="7">
        <f>data!M404</f>
        <v>0.38791394233703608</v>
      </c>
      <c r="M404" s="7">
        <f>data!N404</f>
        <v>-0.16597603261470789</v>
      </c>
      <c r="N404" s="32">
        <f>data!O404</f>
        <v>1.077741146087646</v>
      </c>
      <c r="O404" s="31">
        <f>data!P404</f>
        <v>5.9446282386779794</v>
      </c>
      <c r="P404" s="7">
        <f>data!Q404</f>
        <v>0.53293144702911377</v>
      </c>
      <c r="Q404" s="7">
        <f>data!R404</f>
        <v>-0.1362137496471405</v>
      </c>
      <c r="R404" s="32">
        <f>data!S404</f>
        <v>1.2998142242431641</v>
      </c>
      <c r="S404" s="7">
        <f t="shared" si="12"/>
        <v>6.4553071234876587</v>
      </c>
      <c r="T404" s="52">
        <f>data!F404</f>
        <v>0</v>
      </c>
      <c r="U404" s="34">
        <f>data!G404</f>
        <v>0</v>
      </c>
      <c r="V404" s="10" t="str">
        <f>VLOOKUP(A404,fantacalcio!A:N,4, FALSE)</f>
        <v>Pc</v>
      </c>
      <c r="W404" s="7">
        <f t="shared" si="13"/>
        <v>4.1465872977430296</v>
      </c>
    </row>
    <row r="405" spans="1:23" x14ac:dyDescent="0.25">
      <c r="A405" s="33" t="str">
        <f>data!A405</f>
        <v>Botheim</v>
      </c>
      <c r="B405" s="34" t="str">
        <f>data!B405</f>
        <v>A</v>
      </c>
      <c r="C405" s="10" t="str">
        <f>data!C405</f>
        <v>Salernitana</v>
      </c>
      <c r="D405" s="10" t="str">
        <f>data!D405</f>
        <v>Cagliari</v>
      </c>
      <c r="E405" s="10">
        <f>data!E405</f>
        <v>1</v>
      </c>
      <c r="F405" s="31">
        <f>data!H405</f>
        <v>5.7051461887374533</v>
      </c>
      <c r="G405" s="32">
        <f>data!I405</f>
        <v>0.36597681045532232</v>
      </c>
      <c r="H405" s="31">
        <f>data!J405</f>
        <v>5.7121887829450362</v>
      </c>
      <c r="I405" s="32">
        <f>data!K405</f>
        <v>0.41358780860900879</v>
      </c>
      <c r="J405" s="7" t="str">
        <f>IF(data!T405 &gt; 0,data!T405,"")</f>
        <v/>
      </c>
      <c r="K405" s="31">
        <f>data!L405</f>
        <v>5.615898609161377</v>
      </c>
      <c r="L405" s="7">
        <f>data!M405</f>
        <v>0.40401279926300049</v>
      </c>
      <c r="M405" s="7">
        <f>data!N405</f>
        <v>0.16235452890396121</v>
      </c>
      <c r="N405" s="32">
        <f>data!O405</f>
        <v>0.9957045316696167</v>
      </c>
      <c r="O405" s="31">
        <f>data!P405</f>
        <v>5.4988083839416504</v>
      </c>
      <c r="P405" s="7">
        <f>data!Q405</f>
        <v>0.61641281843185425</v>
      </c>
      <c r="Q405" s="7">
        <f>data!R405</f>
        <v>0.25306412577629089</v>
      </c>
      <c r="R405" s="32">
        <f>data!S405</f>
        <v>1.2998765707015989</v>
      </c>
      <c r="S405" s="7">
        <f t="shared" si="12"/>
        <v>6.5393644001630538</v>
      </c>
      <c r="T405" s="52">
        <f>data!F405</f>
        <v>0</v>
      </c>
      <c r="U405" s="34">
        <f>data!G405</f>
        <v>35</v>
      </c>
      <c r="V405" s="10" t="str">
        <f>VLOOKUP(A405,fantacalcio!A:N,4, FALSE)</f>
        <v>Pc</v>
      </c>
      <c r="W405" s="7">
        <f t="shared" si="13"/>
        <v>5.3621887829450365</v>
      </c>
    </row>
    <row r="406" spans="1:23" x14ac:dyDescent="0.25">
      <c r="A406" s="33" t="str">
        <f>data!A406</f>
        <v>Pegolo</v>
      </c>
      <c r="B406" s="34" t="str">
        <f>data!B406</f>
        <v>P</v>
      </c>
      <c r="C406" s="10" t="str">
        <f>data!C406</f>
        <v>Sassuolo</v>
      </c>
      <c r="D406" s="10" t="str">
        <f>data!D406</f>
        <v>Lazio</v>
      </c>
      <c r="E406" s="10">
        <f>data!E406</f>
        <v>1</v>
      </c>
      <c r="F406" s="31">
        <f>data!H406</f>
        <v>6.1208495726895551</v>
      </c>
      <c r="G406" s="32">
        <f>data!I406</f>
        <v>0.48656272888183588</v>
      </c>
      <c r="H406" s="31">
        <f>data!J406</f>
        <v>4.874566357351676</v>
      </c>
      <c r="I406" s="32">
        <f>data!K406</f>
        <v>0.71471512317657471</v>
      </c>
      <c r="J406" s="7">
        <f>IF(data!T406 &gt; 0,data!T406,"")</f>
        <v>12.20831871032715</v>
      </c>
      <c r="K406" s="31">
        <f>data!L406</f>
        <v>5.9896130561828613</v>
      </c>
      <c r="L406" s="7">
        <f>data!M406</f>
        <v>0.52860939502716064</v>
      </c>
      <c r="M406" s="7">
        <f>data!N406</f>
        <v>0.1827964782714844</v>
      </c>
      <c r="N406" s="32">
        <f>data!O406</f>
        <v>1.167739272117615</v>
      </c>
      <c r="O406" s="31">
        <f>data!P406</f>
        <v>5.1762757301330566</v>
      </c>
      <c r="P406" s="7">
        <f>data!Q406</f>
        <v>1.042542099952698</v>
      </c>
      <c r="Q406" s="7">
        <f>data!R406</f>
        <v>-0.21211089193820951</v>
      </c>
      <c r="R406" s="32">
        <f>data!S406</f>
        <v>0.98677635192871094</v>
      </c>
      <c r="S406" s="7">
        <f t="shared" si="12"/>
        <v>3.4451361109985266</v>
      </c>
      <c r="T406" s="52">
        <f>data!F406</f>
        <v>0</v>
      </c>
      <c r="U406" s="34">
        <f>data!G406</f>
        <v>1</v>
      </c>
      <c r="V406" s="10" t="str">
        <f>VLOOKUP(A406,fantacalcio!A:N,4, FALSE)</f>
        <v>Por</v>
      </c>
      <c r="W406" s="7">
        <f t="shared" si="13"/>
        <v>3.1845663573516756</v>
      </c>
    </row>
    <row r="407" spans="1:23" x14ac:dyDescent="0.25">
      <c r="A407" s="33" t="str">
        <f>data!A407</f>
        <v>Consigli</v>
      </c>
      <c r="B407" s="34" t="str">
        <f>data!B407</f>
        <v>P</v>
      </c>
      <c r="C407" s="10" t="str">
        <f>data!C407</f>
        <v>Sassuolo</v>
      </c>
      <c r="D407" s="10" t="str">
        <f>data!D407</f>
        <v>Lazio</v>
      </c>
      <c r="E407" s="10">
        <f>data!E407</f>
        <v>1</v>
      </c>
      <c r="F407" s="31">
        <f>data!H407</f>
        <v>6.007713307865636</v>
      </c>
      <c r="G407" s="32">
        <f>data!I407</f>
        <v>0.48135924339294428</v>
      </c>
      <c r="H407" s="31">
        <f>data!J407</f>
        <v>4.3419524903229547</v>
      </c>
      <c r="I407" s="32">
        <f>data!K407</f>
        <v>0.827980637550354</v>
      </c>
      <c r="J407" s="7">
        <f>IF(data!T407 &gt; 0,data!T407,"")</f>
        <v>2.1317156031727791</v>
      </c>
      <c r="K407" s="31">
        <f>data!L407</f>
        <v>5.9986867904663086</v>
      </c>
      <c r="L407" s="7">
        <f>data!M407</f>
        <v>0.57843965291976929</v>
      </c>
      <c r="M407" s="7">
        <f>data!N407</f>
        <v>1.1582136154174799E-2</v>
      </c>
      <c r="N407" s="32">
        <f>data!O407</f>
        <v>1.1849138736724849</v>
      </c>
      <c r="O407" s="31">
        <f>data!P407</f>
        <v>4.848393440246582</v>
      </c>
      <c r="P407" s="7">
        <f>data!Q407</f>
        <v>1.145244956016541</v>
      </c>
      <c r="Q407" s="7">
        <f>data!R407</f>
        <v>-0.3235497772693634</v>
      </c>
      <c r="R407" s="32">
        <f>data!S407</f>
        <v>0.94875150918960571</v>
      </c>
      <c r="S407" s="7">
        <f t="shared" si="12"/>
        <v>2.6859912152222467</v>
      </c>
      <c r="T407" s="52">
        <f>data!F407</f>
        <v>1</v>
      </c>
      <c r="U407" s="34">
        <f>data!G407</f>
        <v>80</v>
      </c>
      <c r="V407" s="10" t="str">
        <f>VLOOKUP(A407,fantacalcio!A:N,4, FALSE)</f>
        <v>Por</v>
      </c>
      <c r="W407" s="7">
        <f t="shared" si="13"/>
        <v>4.3419524903229547</v>
      </c>
    </row>
    <row r="408" spans="1:23" x14ac:dyDescent="0.25">
      <c r="A408" s="33" t="str">
        <f>data!A408</f>
        <v>Cragno</v>
      </c>
      <c r="B408" s="34" t="str">
        <f>data!B408</f>
        <v>P</v>
      </c>
      <c r="C408" s="10" t="str">
        <f>data!C408</f>
        <v>Sassuolo</v>
      </c>
      <c r="D408" s="10" t="str">
        <f>data!D408</f>
        <v>Lazio</v>
      </c>
      <c r="E408" s="10">
        <f>data!E408</f>
        <v>1</v>
      </c>
      <c r="F408" s="31">
        <f>data!H408</f>
        <v>5.9798245094356446</v>
      </c>
      <c r="G408" s="32">
        <f>data!I408</f>
        <v>0.50366926193237305</v>
      </c>
      <c r="H408" s="31">
        <f>data!J408</f>
        <v>3.4595234663777679</v>
      </c>
      <c r="I408" s="32">
        <f>data!K408</f>
        <v>1.139404892921448</v>
      </c>
      <c r="J408" s="7">
        <f>IF(data!T408 &gt; 0,data!T408,"")</f>
        <v>0.88123874738812447</v>
      </c>
      <c r="K408" s="31">
        <f>data!L408</f>
        <v>5.9037995338439941</v>
      </c>
      <c r="L408" s="7">
        <f>data!M408</f>
        <v>0.57766741514205933</v>
      </c>
      <c r="M408" s="7">
        <f>data!N408</f>
        <v>9.7486495971679688E-2</v>
      </c>
      <c r="N408" s="32">
        <f>data!O408</f>
        <v>1.1942765712738039</v>
      </c>
      <c r="O408" s="31">
        <f>data!P408</f>
        <v>4.3666305541992188</v>
      </c>
      <c r="P408" s="7">
        <f>data!Q408</f>
        <v>1.3571621179580691</v>
      </c>
      <c r="Q408" s="7">
        <f>data!R408</f>
        <v>-0.53667217493057251</v>
      </c>
      <c r="R408" s="32">
        <f>data!S408</f>
        <v>0.86640846729278564</v>
      </c>
      <c r="S408" s="7">
        <f t="shared" si="12"/>
        <v>1.1807136805348719</v>
      </c>
      <c r="T408" s="52">
        <f>data!F408</f>
        <v>0</v>
      </c>
      <c r="U408" s="34">
        <f>data!G408</f>
        <v>5</v>
      </c>
      <c r="V408" s="10" t="str">
        <f>VLOOKUP(A408,fantacalcio!A:N,4, FALSE)</f>
        <v>Por</v>
      </c>
      <c r="W408" s="7">
        <f t="shared" si="13"/>
        <v>1.809523466377768</v>
      </c>
    </row>
    <row r="409" spans="1:23" x14ac:dyDescent="0.25">
      <c r="A409" s="33" t="str">
        <f>data!A409</f>
        <v>Tressoldi</v>
      </c>
      <c r="B409" s="34" t="str">
        <f>data!B409</f>
        <v>D</v>
      </c>
      <c r="C409" s="10" t="str">
        <f>data!C409</f>
        <v>Sassuolo</v>
      </c>
      <c r="D409" s="10" t="str">
        <f>data!D409</f>
        <v>Lazio</v>
      </c>
      <c r="E409" s="10">
        <f>data!E409</f>
        <v>1</v>
      </c>
      <c r="F409" s="31">
        <f>data!H409</f>
        <v>5.982637026504694</v>
      </c>
      <c r="G409" s="32">
        <f>data!I409</f>
        <v>0.47233796119689941</v>
      </c>
      <c r="H409" s="31">
        <f>data!J409</f>
        <v>6.0431167255880611</v>
      </c>
      <c r="I409" s="32">
        <f>data!K409</f>
        <v>0.60187530517578125</v>
      </c>
      <c r="J409" s="7" t="str">
        <f>IF(data!T409 &gt; 0,data!T409,"")</f>
        <v/>
      </c>
      <c r="K409" s="31">
        <f>data!L409</f>
        <v>6.0744791030883789</v>
      </c>
      <c r="L409" s="7">
        <f>data!M409</f>
        <v>0.57140398025512695</v>
      </c>
      <c r="M409" s="7">
        <f>data!N409</f>
        <v>-0.1181140244007111</v>
      </c>
      <c r="N409" s="32">
        <f>data!O409</f>
        <v>0.91543185710906982</v>
      </c>
      <c r="O409" s="31">
        <f>data!P409</f>
        <v>5.9054064750671387</v>
      </c>
      <c r="P409" s="7">
        <f>data!Q409</f>
        <v>0.9796288013458252</v>
      </c>
      <c r="Q409" s="7">
        <f>data!R409</f>
        <v>0.10431006550788879</v>
      </c>
      <c r="R409" s="32">
        <f>data!S409</f>
        <v>1.2998695373535161</v>
      </c>
      <c r="S409" s="7">
        <f t="shared" si="12"/>
        <v>7.2468673359396236</v>
      </c>
      <c r="T409" s="52">
        <f>data!F409</f>
        <v>0.4</v>
      </c>
      <c r="U409" s="34">
        <f>data!G409</f>
        <v>50</v>
      </c>
      <c r="V409" s="10" t="str">
        <f>VLOOKUP(A409,fantacalcio!A:N,4, FALSE)</f>
        <v>Dc</v>
      </c>
      <c r="W409" s="7">
        <f t="shared" si="13"/>
        <v>5.8431167255880609</v>
      </c>
    </row>
    <row r="410" spans="1:23" x14ac:dyDescent="0.25">
      <c r="A410" s="33" t="str">
        <f>data!A410</f>
        <v>Ferrari G.</v>
      </c>
      <c r="B410" s="34" t="str">
        <f>data!B410</f>
        <v>D</v>
      </c>
      <c r="C410" s="10" t="str">
        <f>data!C410</f>
        <v>Sassuolo</v>
      </c>
      <c r="D410" s="10" t="str">
        <f>data!D410</f>
        <v>Lazio</v>
      </c>
      <c r="E410" s="10">
        <f>data!E410</f>
        <v>1</v>
      </c>
      <c r="F410" s="31">
        <f>data!H410</f>
        <v>5.9523272085705221</v>
      </c>
      <c r="G410" s="32">
        <f>data!I410</f>
        <v>0.49483227729797358</v>
      </c>
      <c r="H410" s="31">
        <f>data!J410</f>
        <v>6.0067847951428206</v>
      </c>
      <c r="I410" s="32">
        <f>data!K410</f>
        <v>0.64357256889343262</v>
      </c>
      <c r="J410" s="7" t="str">
        <f>IF(data!T410 &gt; 0,data!T410,"")</f>
        <v/>
      </c>
      <c r="K410" s="31">
        <f>data!L410</f>
        <v>6.0688061714172363</v>
      </c>
      <c r="L410" s="7">
        <f>data!M410</f>
        <v>0.59989488124847412</v>
      </c>
      <c r="M410" s="7">
        <f>data!N410</f>
        <v>-0.1424951255321503</v>
      </c>
      <c r="N410" s="32">
        <f>data!O410</f>
        <v>0.89860939979553223</v>
      </c>
      <c r="O410" s="31">
        <f>data!P410</f>
        <v>5.8976016044616699</v>
      </c>
      <c r="P410" s="7">
        <f>data!Q410</f>
        <v>1.061290860176086</v>
      </c>
      <c r="Q410" s="7">
        <f>data!R410</f>
        <v>7.6444506645202637E-2</v>
      </c>
      <c r="R410" s="32">
        <f>data!S410</f>
        <v>1.2998664379119871</v>
      </c>
      <c r="S410" s="7">
        <f t="shared" si="12"/>
        <v>7.2939299329296858</v>
      </c>
      <c r="T410" s="52">
        <f>data!F410</f>
        <v>0.6</v>
      </c>
      <c r="U410" s="34">
        <f>data!G410</f>
        <v>60</v>
      </c>
      <c r="V410" s="10" t="str">
        <f>VLOOKUP(A410,fantacalcio!A:N,4, FALSE)</f>
        <v>Dc</v>
      </c>
      <c r="W410" s="7">
        <f t="shared" si="13"/>
        <v>5.906784795142821</v>
      </c>
    </row>
    <row r="411" spans="1:23" x14ac:dyDescent="0.25">
      <c r="A411" s="33" t="str">
        <f>data!A411</f>
        <v>Missori</v>
      </c>
      <c r="B411" s="34" t="str">
        <f>data!B411</f>
        <v>D</v>
      </c>
      <c r="C411" s="10" t="str">
        <f>data!C411</f>
        <v>Sassuolo</v>
      </c>
      <c r="D411" s="10" t="str">
        <f>data!D411</f>
        <v>Lazio</v>
      </c>
      <c r="E411" s="10">
        <f>data!E411</f>
        <v>1</v>
      </c>
      <c r="F411" s="31">
        <f>data!H411</f>
        <v>5.9606978447828416</v>
      </c>
      <c r="G411" s="32">
        <f>data!I411</f>
        <v>0.43052959442138672</v>
      </c>
      <c r="H411" s="31">
        <f>data!J411</f>
        <v>5.9889477295569957</v>
      </c>
      <c r="I411" s="32">
        <f>data!K411</f>
        <v>0.53194189071655273</v>
      </c>
      <c r="J411" s="7" t="str">
        <f>IF(data!T411 &gt; 0,data!T411,"")</f>
        <v/>
      </c>
      <c r="K411" s="31">
        <f>data!L411</f>
        <v>6.0441832542419434</v>
      </c>
      <c r="L411" s="7">
        <f>data!M411</f>
        <v>0.52378356456756592</v>
      </c>
      <c r="M411" s="7">
        <f>data!N411</f>
        <v>-0.11724606156349179</v>
      </c>
      <c r="N411" s="32">
        <f>data!O411</f>
        <v>0.95072841644287109</v>
      </c>
      <c r="O411" s="31">
        <f>data!P411</f>
        <v>5.913914680480957</v>
      </c>
      <c r="P411" s="7">
        <f>data!Q411</f>
        <v>0.88230717182159424</v>
      </c>
      <c r="Q411" s="7">
        <f>data!R411</f>
        <v>6.3225984573364258E-2</v>
      </c>
      <c r="R411" s="32">
        <f>data!S411</f>
        <v>1.2998613119125371</v>
      </c>
      <c r="S411" s="7">
        <f t="shared" si="12"/>
        <v>7.0528315109901012</v>
      </c>
      <c r="T411" s="52">
        <f>data!F411</f>
        <v>0</v>
      </c>
      <c r="U411" s="34">
        <f>data!G411</f>
        <v>20</v>
      </c>
      <c r="V411" s="10" t="str">
        <f>VLOOKUP(A411,fantacalcio!A:N,4, FALSE)</f>
        <v>Dd;E</v>
      </c>
      <c r="W411" s="7">
        <f t="shared" si="13"/>
        <v>5.4889477295569957</v>
      </c>
    </row>
    <row r="412" spans="1:23" x14ac:dyDescent="0.25">
      <c r="A412" s="33" t="str">
        <f>data!A412</f>
        <v>Toljan</v>
      </c>
      <c r="B412" s="34" t="str">
        <f>data!B412</f>
        <v>D</v>
      </c>
      <c r="C412" s="10" t="str">
        <f>data!C412</f>
        <v>Sassuolo</v>
      </c>
      <c r="D412" s="10" t="str">
        <f>data!D412</f>
        <v>Lazio</v>
      </c>
      <c r="E412" s="10">
        <f>data!E412</f>
        <v>1</v>
      </c>
      <c r="F412" s="31">
        <f>data!H412</f>
        <v>5.9342402010642026</v>
      </c>
      <c r="G412" s="32">
        <f>data!I412</f>
        <v>0.45427775382995611</v>
      </c>
      <c r="H412" s="31">
        <f>data!J412</f>
        <v>5.9646552911945134</v>
      </c>
      <c r="I412" s="32">
        <f>data!K412</f>
        <v>0.55558991432189941</v>
      </c>
      <c r="J412" s="7" t="str">
        <f>IF(data!T412 &gt; 0,data!T412,"")</f>
        <v/>
      </c>
      <c r="K412" s="31">
        <f>data!L412</f>
        <v>6.0052084922790527</v>
      </c>
      <c r="L412" s="7">
        <f>data!M412</f>
        <v>0.54726022481918335</v>
      </c>
      <c r="M412" s="7">
        <f>data!N412</f>
        <v>-9.5377370715141296E-2</v>
      </c>
      <c r="N412" s="32">
        <f>data!O412</f>
        <v>0.92152941226959229</v>
      </c>
      <c r="O412" s="31">
        <f>data!P412</f>
        <v>5.8578977584838867</v>
      </c>
      <c r="P412" s="7">
        <f>data!Q412</f>
        <v>0.91180920600891113</v>
      </c>
      <c r="Q412" s="7">
        <f>data!R412</f>
        <v>8.696042001247406E-2</v>
      </c>
      <c r="R412" s="32">
        <f>data!S412</f>
        <v>1.2998607158660891</v>
      </c>
      <c r="S412" s="7">
        <f t="shared" si="12"/>
        <v>7.0758351198383123</v>
      </c>
      <c r="T412" s="52">
        <f>data!F412</f>
        <v>0.55000000000000004</v>
      </c>
      <c r="U412" s="34">
        <f>data!G412</f>
        <v>55</v>
      </c>
      <c r="V412" s="10" t="str">
        <f>VLOOKUP(A412,fantacalcio!A:N,4, FALSE)</f>
        <v>Dd;E</v>
      </c>
      <c r="W412" s="7">
        <f t="shared" si="13"/>
        <v>5.8146552911945131</v>
      </c>
    </row>
    <row r="413" spans="1:23" x14ac:dyDescent="0.25">
      <c r="A413" s="33" t="str">
        <f>data!A413</f>
        <v>Viti</v>
      </c>
      <c r="B413" s="34" t="str">
        <f>data!B413</f>
        <v>D</v>
      </c>
      <c r="C413" s="10" t="str">
        <f>data!C413</f>
        <v>Sassuolo</v>
      </c>
      <c r="D413" s="10" t="str">
        <f>data!D413</f>
        <v>Lazio</v>
      </c>
      <c r="E413" s="10">
        <f>data!E413</f>
        <v>1</v>
      </c>
      <c r="F413" s="31">
        <f>data!H413</f>
        <v>5.9930977397055001</v>
      </c>
      <c r="G413" s="32">
        <f>data!I413</f>
        <v>0.42685151100158691</v>
      </c>
      <c r="H413" s="31">
        <f>data!J413</f>
        <v>5.9416929942103298</v>
      </c>
      <c r="I413" s="32">
        <f>data!K413</f>
        <v>0.45452523231506348</v>
      </c>
      <c r="J413" s="7" t="str">
        <f>IF(data!T413 &gt; 0,data!T413,"")</f>
        <v/>
      </c>
      <c r="K413" s="31">
        <f>data!L413</f>
        <v>6.0874128341674796</v>
      </c>
      <c r="L413" s="7">
        <f>data!M413</f>
        <v>0.52116930484771729</v>
      </c>
      <c r="M413" s="7">
        <f>data!N413</f>
        <v>-0.13304054737091059</v>
      </c>
      <c r="N413" s="32">
        <f>data!O413</f>
        <v>0.950783371925354</v>
      </c>
      <c r="O413" s="31">
        <f>data!P413</f>
        <v>5.9875473976135254</v>
      </c>
      <c r="P413" s="7">
        <f>data!Q413</f>
        <v>0.78231728076934814</v>
      </c>
      <c r="Q413" s="7">
        <f>data!R413</f>
        <v>-4.3603211641311652E-2</v>
      </c>
      <c r="R413" s="32">
        <f>data!S413</f>
        <v>1.2998418807983401</v>
      </c>
      <c r="S413" s="7">
        <f t="shared" si="12"/>
        <v>6.8507434588404568</v>
      </c>
      <c r="T413" s="52">
        <f>data!F413</f>
        <v>0</v>
      </c>
      <c r="U413" s="34">
        <f>data!G413</f>
        <v>0</v>
      </c>
      <c r="V413" s="10" t="str">
        <f>VLOOKUP(A413,fantacalcio!A:N,4, FALSE)</f>
        <v>Dc</v>
      </c>
      <c r="W413" s="7">
        <f t="shared" si="13"/>
        <v>4.2416929942103296</v>
      </c>
    </row>
    <row r="414" spans="1:23" x14ac:dyDescent="0.25">
      <c r="A414" s="33" t="str">
        <f>data!A414</f>
        <v>Erlic</v>
      </c>
      <c r="B414" s="34" t="str">
        <f>data!B414</f>
        <v>D</v>
      </c>
      <c r="C414" s="10" t="str">
        <f>data!C414</f>
        <v>Sassuolo</v>
      </c>
      <c r="D414" s="10" t="str">
        <f>data!D414</f>
        <v>Lazio</v>
      </c>
      <c r="E414" s="10">
        <f>data!E414</f>
        <v>1</v>
      </c>
      <c r="F414" s="31">
        <f>data!H414</f>
        <v>5.9364605932181709</v>
      </c>
      <c r="G414" s="32">
        <f>data!I414</f>
        <v>0.42656874656677252</v>
      </c>
      <c r="H414" s="31">
        <f>data!J414</f>
        <v>5.9114852271473186</v>
      </c>
      <c r="I414" s="32">
        <f>data!K414</f>
        <v>0.43808317184448242</v>
      </c>
      <c r="J414" s="7" t="str">
        <f>IF(data!T414 &gt; 0,data!T414,"")</f>
        <v/>
      </c>
      <c r="K414" s="31">
        <f>data!L414</f>
        <v>6.0336246490478516</v>
      </c>
      <c r="L414" s="7">
        <f>data!M414</f>
        <v>0.52162164449691772</v>
      </c>
      <c r="M414" s="7">
        <f>data!N414</f>
        <v>-0.13693249225616461</v>
      </c>
      <c r="N414" s="32">
        <f>data!O414</f>
        <v>0.95466506481170654</v>
      </c>
      <c r="O414" s="31">
        <f>data!P414</f>
        <v>5.9499764442443848</v>
      </c>
      <c r="P414" s="7">
        <f>data!Q414</f>
        <v>0.75290149450302124</v>
      </c>
      <c r="Q414" s="7">
        <f>data!R414</f>
        <v>-3.8036316633224487E-2</v>
      </c>
      <c r="R414" s="32">
        <f>data!S414</f>
        <v>1.299841642379761</v>
      </c>
      <c r="S414" s="7">
        <f t="shared" si="12"/>
        <v>6.7876515708362835</v>
      </c>
      <c r="T414" s="52">
        <f>data!F414</f>
        <v>1</v>
      </c>
      <c r="U414" s="34">
        <f>data!G414</f>
        <v>90</v>
      </c>
      <c r="V414" s="10" t="str">
        <f>VLOOKUP(A414,fantacalcio!A:N,4, FALSE)</f>
        <v>Dc</v>
      </c>
      <c r="W414" s="7">
        <f t="shared" si="13"/>
        <v>5.9114852271473186</v>
      </c>
    </row>
    <row r="415" spans="1:23" x14ac:dyDescent="0.25">
      <c r="A415" s="33" t="str">
        <f>data!A415</f>
        <v>Pedersen</v>
      </c>
      <c r="B415" s="34" t="str">
        <f>data!B415</f>
        <v>D</v>
      </c>
      <c r="C415" s="10" t="str">
        <f>data!C415</f>
        <v>Sassuolo</v>
      </c>
      <c r="D415" s="10" t="str">
        <f>data!D415</f>
        <v>Lazio</v>
      </c>
      <c r="E415" s="10">
        <f>data!E415</f>
        <v>1</v>
      </c>
      <c r="F415" s="31">
        <f>data!H415</f>
        <v>5.9005962938628143</v>
      </c>
      <c r="G415" s="32">
        <f>data!I415</f>
        <v>0.28901028633117681</v>
      </c>
      <c r="H415" s="31">
        <f>data!J415</f>
        <v>5.8852807885734384</v>
      </c>
      <c r="I415" s="32">
        <f>data!K415</f>
        <v>0.29560303688049322</v>
      </c>
      <c r="J415" s="7" t="str">
        <f>IF(data!T415 &gt; 0,data!T415,"")</f>
        <v/>
      </c>
      <c r="K415" s="31">
        <f>data!L415</f>
        <v>5.9702019691467294</v>
      </c>
      <c r="L415" s="7">
        <f>data!M415</f>
        <v>0.36282110214233398</v>
      </c>
      <c r="M415" s="7">
        <f>data!N415</f>
        <v>-0.1414594650268555</v>
      </c>
      <c r="N415" s="32">
        <f>data!O415</f>
        <v>1.090832471847534</v>
      </c>
      <c r="O415" s="31">
        <f>data!P415</f>
        <v>5.9512972831726074</v>
      </c>
      <c r="P415" s="7">
        <f>data!Q415</f>
        <v>0.5145801305770874</v>
      </c>
      <c r="Q415" s="7">
        <f>data!R415</f>
        <v>-9.5245003700256348E-2</v>
      </c>
      <c r="R415" s="32">
        <f>data!S415</f>
        <v>1.299821615219116</v>
      </c>
      <c r="S415" s="7">
        <f t="shared" si="12"/>
        <v>6.4764868623344247</v>
      </c>
      <c r="T415" s="52">
        <f>data!F415</f>
        <v>0.45</v>
      </c>
      <c r="U415" s="34">
        <f>data!G415</f>
        <v>50</v>
      </c>
      <c r="V415" s="10" t="str">
        <f>VLOOKUP(A415,fantacalcio!A:N,4, FALSE)</f>
        <v>Dd;E</v>
      </c>
      <c r="W415" s="7">
        <f t="shared" si="13"/>
        <v>5.6852807885734382</v>
      </c>
    </row>
    <row r="416" spans="1:23" x14ac:dyDescent="0.25">
      <c r="A416" s="33" t="str">
        <f>data!A416</f>
        <v>Vina</v>
      </c>
      <c r="B416" s="34" t="str">
        <f>data!B416</f>
        <v>D</v>
      </c>
      <c r="C416" s="10" t="str">
        <f>data!C416</f>
        <v>Sassuolo</v>
      </c>
      <c r="D416" s="10" t="str">
        <f>data!D416</f>
        <v>Lazio</v>
      </c>
      <c r="E416" s="10">
        <f>data!E416</f>
        <v>1</v>
      </c>
      <c r="F416" s="31">
        <f>data!H416</f>
        <v>5.7178083626281904</v>
      </c>
      <c r="G416" s="32">
        <f>data!I416</f>
        <v>0.55850720405578613</v>
      </c>
      <c r="H416" s="31">
        <f>data!J416</f>
        <v>5.7164989949846632</v>
      </c>
      <c r="I416" s="32">
        <f>data!K416</f>
        <v>0.67168664932250977</v>
      </c>
      <c r="J416" s="7" t="str">
        <f>IF(data!T416 &gt; 0,data!T416,"")</f>
        <v/>
      </c>
      <c r="K416" s="31">
        <f>data!L416</f>
        <v>5.7232108116149902</v>
      </c>
      <c r="L416" s="7">
        <f>data!M416</f>
        <v>0.65040338039398193</v>
      </c>
      <c r="M416" s="7">
        <f>data!N416</f>
        <v>-6.098620593547821E-3</v>
      </c>
      <c r="N416" s="32">
        <f>data!O416</f>
        <v>0.82826411724090576</v>
      </c>
      <c r="O416" s="31">
        <f>data!P416</f>
        <v>5.4976921081542969</v>
      </c>
      <c r="P416" s="7">
        <f>data!Q416</f>
        <v>1.0664470195770259</v>
      </c>
      <c r="Q416" s="7">
        <f>data!R416</f>
        <v>0.15172535181045529</v>
      </c>
      <c r="R416" s="32">
        <f>data!S416</f>
        <v>1.2998735904693599</v>
      </c>
      <c r="S416" s="7">
        <f t="shared" si="12"/>
        <v>7.0598722936296827</v>
      </c>
      <c r="T416" s="52">
        <f>data!F416</f>
        <v>1</v>
      </c>
      <c r="U416" s="34">
        <f>data!G416</f>
        <v>80</v>
      </c>
      <c r="V416" s="10" t="str">
        <f>VLOOKUP(A416,fantacalcio!A:N,4, FALSE)</f>
        <v>Ds;E</v>
      </c>
      <c r="W416" s="7">
        <f t="shared" si="13"/>
        <v>5.7164989949846632</v>
      </c>
    </row>
    <row r="417" spans="1:23" x14ac:dyDescent="0.25">
      <c r="A417" s="33" t="str">
        <f>data!A417</f>
        <v>Matheus Henrique</v>
      </c>
      <c r="B417" s="34" t="str">
        <f>data!B417</f>
        <v>C</v>
      </c>
      <c r="C417" s="10" t="str">
        <f>data!C417</f>
        <v>Sassuolo</v>
      </c>
      <c r="D417" s="10" t="str">
        <f>data!D417</f>
        <v>Lazio</v>
      </c>
      <c r="E417" s="10">
        <f>data!E417</f>
        <v>1</v>
      </c>
      <c r="F417" s="31">
        <f>data!H417</f>
        <v>6.0925740661305143</v>
      </c>
      <c r="G417" s="32">
        <f>data!I417</f>
        <v>0.4910738468170166</v>
      </c>
      <c r="H417" s="31">
        <f>data!J417</f>
        <v>6.3895871723091426</v>
      </c>
      <c r="I417" s="32">
        <f>data!K417</f>
        <v>0.77869176864624023</v>
      </c>
      <c r="J417" s="7" t="str">
        <f>IF(data!T417 &gt; 0,data!T417,"")</f>
        <v/>
      </c>
      <c r="K417" s="31">
        <f>data!L417</f>
        <v>6.0264081954956046</v>
      </c>
      <c r="L417" s="7">
        <f>data!M417</f>
        <v>0.5579180121421814</v>
      </c>
      <c r="M417" s="7">
        <f>data!N417</f>
        <v>8.7089352309703827E-2</v>
      </c>
      <c r="N417" s="32">
        <f>data!O417</f>
        <v>0.86266434192657471</v>
      </c>
      <c r="O417" s="31">
        <f>data!P417</f>
        <v>5.8153576850891113</v>
      </c>
      <c r="P417" s="7">
        <f>data!Q417</f>
        <v>1.042579770088196</v>
      </c>
      <c r="Q417" s="7">
        <f>data!R417</f>
        <v>0.39267277717590332</v>
      </c>
      <c r="R417" s="32">
        <f>data!S417</f>
        <v>1.29990553855896</v>
      </c>
      <c r="S417" s="7">
        <f t="shared" si="12"/>
        <v>7.9469707096016231</v>
      </c>
      <c r="T417" s="52">
        <f>data!F417</f>
        <v>0</v>
      </c>
      <c r="U417" s="34">
        <f>data!G417</f>
        <v>0</v>
      </c>
      <c r="V417" s="10" t="str">
        <f>VLOOKUP(A417,fantacalcio!A:N,4, FALSE)</f>
        <v>C</v>
      </c>
      <c r="W417" s="7">
        <f t="shared" si="13"/>
        <v>4.6895871723091425</v>
      </c>
    </row>
    <row r="418" spans="1:23" x14ac:dyDescent="0.25">
      <c r="A418" s="33" t="str">
        <f>data!A418</f>
        <v>Bajrami</v>
      </c>
      <c r="B418" s="34" t="str">
        <f>data!B418</f>
        <v>C</v>
      </c>
      <c r="C418" s="10" t="str">
        <f>data!C418</f>
        <v>Sassuolo</v>
      </c>
      <c r="D418" s="10" t="str">
        <f>data!D418</f>
        <v>Lazio</v>
      </c>
      <c r="E418" s="10">
        <f>data!E418</f>
        <v>1</v>
      </c>
      <c r="F418" s="31">
        <f>data!H418</f>
        <v>6.0817032435215603</v>
      </c>
      <c r="G418" s="32">
        <f>data!I418</f>
        <v>0.38073372840881348</v>
      </c>
      <c r="H418" s="31">
        <f>data!J418</f>
        <v>6.311076388073829</v>
      </c>
      <c r="I418" s="32">
        <f>data!K418</f>
        <v>0.56711125373840332</v>
      </c>
      <c r="J418" s="7" t="str">
        <f>IF(data!T418 &gt; 0,data!T418,"")</f>
        <v/>
      </c>
      <c r="K418" s="31">
        <f>data!L418</f>
        <v>6.0354032516479492</v>
      </c>
      <c r="L418" s="7">
        <f>data!M418</f>
        <v>0.43611383438110352</v>
      </c>
      <c r="M418" s="7">
        <f>data!N418</f>
        <v>7.8222952783107758E-2</v>
      </c>
      <c r="N418" s="32">
        <f>data!O418</f>
        <v>0.96740150451660156</v>
      </c>
      <c r="O418" s="31">
        <f>data!P418</f>
        <v>5.889164924621582</v>
      </c>
      <c r="P418" s="7">
        <f>data!Q418</f>
        <v>0.75633525848388672</v>
      </c>
      <c r="Q418" s="7">
        <f>data!R418</f>
        <v>0.39730310440063482</v>
      </c>
      <c r="R418" s="32">
        <f>data!S418</f>
        <v>1.299901485443115</v>
      </c>
      <c r="S418" s="7">
        <f t="shared" si="12"/>
        <v>7.4452988955506356</v>
      </c>
      <c r="T418" s="52">
        <f>data!F418</f>
        <v>0.6</v>
      </c>
      <c r="U418" s="34">
        <f>data!G418</f>
        <v>60</v>
      </c>
      <c r="V418" s="10" t="str">
        <f>VLOOKUP(A418,fantacalcio!A:N,4, FALSE)</f>
        <v>T</v>
      </c>
      <c r="W418" s="7">
        <f t="shared" si="13"/>
        <v>6.2110763880738293</v>
      </c>
    </row>
    <row r="419" spans="1:23" x14ac:dyDescent="0.25">
      <c r="A419" s="33" t="str">
        <f>data!A419</f>
        <v>Boloca</v>
      </c>
      <c r="B419" s="34" t="str">
        <f>data!B419</f>
        <v>C</v>
      </c>
      <c r="C419" s="10" t="str">
        <f>data!C419</f>
        <v>Sassuolo</v>
      </c>
      <c r="D419" s="10" t="str">
        <f>data!D419</f>
        <v>Lazio</v>
      </c>
      <c r="E419" s="10">
        <f>data!E419</f>
        <v>1</v>
      </c>
      <c r="F419" s="31">
        <f>data!H419</f>
        <v>6.074857204899712</v>
      </c>
      <c r="G419" s="32">
        <f>data!I419</f>
        <v>0.50193095207214355</v>
      </c>
      <c r="H419" s="31">
        <f>data!J419</f>
        <v>6.2260349888655773</v>
      </c>
      <c r="I419" s="32">
        <f>data!K419</f>
        <v>0.69240713119506836</v>
      </c>
      <c r="J419" s="7" t="str">
        <f>IF(data!T419 &gt; 0,data!T419,"")</f>
        <v/>
      </c>
      <c r="K419" s="31">
        <f>data!L419</f>
        <v>6.1132063865661621</v>
      </c>
      <c r="L419" s="7">
        <f>data!M419</f>
        <v>0.59368151426315308</v>
      </c>
      <c r="M419" s="7">
        <f>data!N419</f>
        <v>-4.7484211623668671E-2</v>
      </c>
      <c r="N419" s="32">
        <f>data!O419</f>
        <v>0.87414669990539551</v>
      </c>
      <c r="O419" s="31">
        <f>data!P419</f>
        <v>5.8875288963317871</v>
      </c>
      <c r="P419" s="7">
        <f>data!Q419</f>
        <v>1.0427031517028811</v>
      </c>
      <c r="Q419" s="7">
        <f>data!R419</f>
        <v>0.23782750964164731</v>
      </c>
      <c r="R419" s="32">
        <f>data!S419</f>
        <v>1.2998888492584231</v>
      </c>
      <c r="S419" s="7">
        <f t="shared" si="12"/>
        <v>7.610849251255714</v>
      </c>
      <c r="T419" s="52">
        <f>data!F419</f>
        <v>1</v>
      </c>
      <c r="U419" s="34">
        <f>data!G419</f>
        <v>90</v>
      </c>
      <c r="V419" s="10" t="str">
        <f>VLOOKUP(A419,fantacalcio!A:N,4, FALSE)</f>
        <v>M;C</v>
      </c>
      <c r="W419" s="7">
        <f t="shared" si="13"/>
        <v>6.2260349888655773</v>
      </c>
    </row>
    <row r="420" spans="1:23" x14ac:dyDescent="0.25">
      <c r="A420" s="33" t="str">
        <f>data!A420</f>
        <v>Volpato</v>
      </c>
      <c r="B420" s="34" t="str">
        <f>data!B420</f>
        <v>C</v>
      </c>
      <c r="C420" s="10" t="str">
        <f>data!C420</f>
        <v>Sassuolo</v>
      </c>
      <c r="D420" s="10" t="str">
        <f>data!D420</f>
        <v>Lazio</v>
      </c>
      <c r="E420" s="10">
        <f>data!E420</f>
        <v>1</v>
      </c>
      <c r="F420" s="31">
        <f>data!H420</f>
        <v>5.9439372210202626</v>
      </c>
      <c r="G420" s="32">
        <f>data!I420</f>
        <v>0.59721851348876953</v>
      </c>
      <c r="H420" s="31">
        <f>data!J420</f>
        <v>6.1967869572602448</v>
      </c>
      <c r="I420" s="32">
        <f>data!K420</f>
        <v>0.89075469970703125</v>
      </c>
      <c r="J420" s="7" t="str">
        <f>IF(data!T420 &gt; 0,data!T420,"")</f>
        <v/>
      </c>
      <c r="K420" s="31">
        <f>data!L420</f>
        <v>5.9665746688842773</v>
      </c>
      <c r="L420" s="7">
        <f>data!M420</f>
        <v>0.69748038053512573</v>
      </c>
      <c r="M420" s="7">
        <f>data!N420</f>
        <v>-2.3817695677280429E-2</v>
      </c>
      <c r="N420" s="32">
        <f>data!O420</f>
        <v>0.81439805030822754</v>
      </c>
      <c r="O420" s="31">
        <f>data!P420</f>
        <v>5.6273651123046884</v>
      </c>
      <c r="P420" s="7">
        <f>data!Q420</f>
        <v>1.25757908821106</v>
      </c>
      <c r="Q420" s="7">
        <f>data!R420</f>
        <v>0.32707312703132629</v>
      </c>
      <c r="R420" s="32">
        <f>data!S420</f>
        <v>1.2999007701873779</v>
      </c>
      <c r="S420" s="7">
        <f t="shared" si="12"/>
        <v>7.9782963566743073</v>
      </c>
      <c r="T420" s="52">
        <f>data!F420</f>
        <v>0</v>
      </c>
      <c r="U420" s="34">
        <f>data!G420</f>
        <v>20</v>
      </c>
      <c r="V420" s="10" t="str">
        <f>VLOOKUP(A420,fantacalcio!A:N,4, FALSE)</f>
        <v>T</v>
      </c>
      <c r="W420" s="7">
        <f t="shared" si="13"/>
        <v>5.6967869572602448</v>
      </c>
    </row>
    <row r="421" spans="1:23" x14ac:dyDescent="0.25">
      <c r="A421" s="33" t="str">
        <f>data!A421</f>
        <v>Lipani</v>
      </c>
      <c r="B421" s="34" t="str">
        <f>data!B421</f>
        <v>C</v>
      </c>
      <c r="C421" s="10" t="str">
        <f>data!C421</f>
        <v>Sassuolo</v>
      </c>
      <c r="D421" s="10" t="str">
        <f>data!D421</f>
        <v>Lazio</v>
      </c>
      <c r="E421" s="10">
        <f>data!E421</f>
        <v>1</v>
      </c>
      <c r="F421" s="31">
        <f>data!H421</f>
        <v>5.9941039897207329</v>
      </c>
      <c r="G421" s="32">
        <f>data!I421</f>
        <v>0.46642279624938959</v>
      </c>
      <c r="H421" s="31">
        <f>data!J421</f>
        <v>6.0785865847453868</v>
      </c>
      <c r="I421" s="32">
        <f>data!K421</f>
        <v>0.60740232467651367</v>
      </c>
      <c r="J421" s="7" t="str">
        <f>IF(data!T421 &gt; 0,data!T421,"")</f>
        <v/>
      </c>
      <c r="K421" s="31">
        <f>data!L421</f>
        <v>6.061223030090332</v>
      </c>
      <c r="L421" s="7">
        <f>data!M421</f>
        <v>0.56056439876556396</v>
      </c>
      <c r="M421" s="7">
        <f>data!N421</f>
        <v>-8.8069438934326172E-2</v>
      </c>
      <c r="N421" s="32">
        <f>data!O421</f>
        <v>0.91749346256256104</v>
      </c>
      <c r="O421" s="31">
        <f>data!P421</f>
        <v>5.8790254592895508</v>
      </c>
      <c r="P421" s="7">
        <f>data!Q421</f>
        <v>0.9636264443397522</v>
      </c>
      <c r="Q421" s="7">
        <f>data!R421</f>
        <v>0.15312820672988889</v>
      </c>
      <c r="R421" s="32">
        <f>data!S421</f>
        <v>1.299875020980835</v>
      </c>
      <c r="S421" s="7">
        <f t="shared" si="12"/>
        <v>7.2933912340984142</v>
      </c>
      <c r="T421" s="52">
        <f>data!F421</f>
        <v>0</v>
      </c>
      <c r="U421" s="34">
        <f>data!G421</f>
        <v>15</v>
      </c>
      <c r="V421" s="10" t="str">
        <f>VLOOKUP(A421,fantacalcio!A:N,4, FALSE)</f>
        <v>M;C</v>
      </c>
      <c r="W421" s="7">
        <f t="shared" si="13"/>
        <v>5.528586584745387</v>
      </c>
    </row>
    <row r="422" spans="1:23" x14ac:dyDescent="0.25">
      <c r="A422" s="33" t="str">
        <f>data!A422</f>
        <v>Racic</v>
      </c>
      <c r="B422" s="34" t="str">
        <f>data!B422</f>
        <v>C</v>
      </c>
      <c r="C422" s="10" t="str">
        <f>data!C422</f>
        <v>Sassuolo</v>
      </c>
      <c r="D422" s="10" t="str">
        <f>data!D422</f>
        <v>Lazio</v>
      </c>
      <c r="E422" s="10">
        <f>data!E422</f>
        <v>1</v>
      </c>
      <c r="F422" s="31">
        <f>data!H422</f>
        <v>5.9914060478253957</v>
      </c>
      <c r="G422" s="32">
        <f>data!I422</f>
        <v>0.46845793724060059</v>
      </c>
      <c r="H422" s="31">
        <f>data!J422</f>
        <v>6.0621982606031137</v>
      </c>
      <c r="I422" s="32">
        <f>data!K422</f>
        <v>0.5895838737487793</v>
      </c>
      <c r="J422" s="7" t="str">
        <f>IF(data!T422 &gt; 0,data!T422,"")</f>
        <v/>
      </c>
      <c r="K422" s="31">
        <f>data!L422</f>
        <v>6.0656485557556152</v>
      </c>
      <c r="L422" s="7">
        <f>data!M422</f>
        <v>0.56405937671661377</v>
      </c>
      <c r="M422" s="7">
        <f>data!N422</f>
        <v>-9.6787087619304657E-2</v>
      </c>
      <c r="N422" s="32">
        <f>data!O422</f>
        <v>0.91613060235977173</v>
      </c>
      <c r="O422" s="31">
        <f>data!P422</f>
        <v>5.8911070823669434</v>
      </c>
      <c r="P422" s="7">
        <f>data!Q422</f>
        <v>0.9451414942741394</v>
      </c>
      <c r="Q422" s="7">
        <f>data!R422</f>
        <v>0.1340562701225281</v>
      </c>
      <c r="R422" s="32">
        <f>data!S422</f>
        <v>1.2998723983764651</v>
      </c>
      <c r="S422" s="7">
        <f t="shared" si="12"/>
        <v>7.2413660081006723</v>
      </c>
      <c r="T422" s="52">
        <f>data!F422</f>
        <v>1</v>
      </c>
      <c r="U422" s="34">
        <f>data!G422</f>
        <v>80</v>
      </c>
      <c r="V422" s="10" t="str">
        <f>VLOOKUP(A422,fantacalcio!A:N,4, FALSE)</f>
        <v>M;C</v>
      </c>
      <c r="W422" s="7">
        <f t="shared" si="13"/>
        <v>6.0621982606031137</v>
      </c>
    </row>
    <row r="423" spans="1:23" x14ac:dyDescent="0.25">
      <c r="A423" s="33" t="str">
        <f>data!A423</f>
        <v>Thorstvedt</v>
      </c>
      <c r="B423" s="34" t="str">
        <f>data!B423</f>
        <v>C</v>
      </c>
      <c r="C423" s="10" t="str">
        <f>data!C423</f>
        <v>Sassuolo</v>
      </c>
      <c r="D423" s="10" t="str">
        <f>data!D423</f>
        <v>Lazio</v>
      </c>
      <c r="E423" s="10">
        <f>data!E423</f>
        <v>1</v>
      </c>
      <c r="F423" s="31">
        <f>data!H423</f>
        <v>5.933272200841607</v>
      </c>
      <c r="G423" s="32">
        <f>data!I423</f>
        <v>0.33815598487853998</v>
      </c>
      <c r="H423" s="31">
        <f>data!J423</f>
        <v>5.9550136840704324</v>
      </c>
      <c r="I423" s="32">
        <f>data!K423</f>
        <v>0.37631845474243159</v>
      </c>
      <c r="J423" s="7" t="str">
        <f>IF(data!T423 &gt; 0,data!T423,"")</f>
        <v/>
      </c>
      <c r="K423" s="31">
        <f>data!L423</f>
        <v>5.9653105735778809</v>
      </c>
      <c r="L423" s="7">
        <f>data!M423</f>
        <v>0.40970844030380249</v>
      </c>
      <c r="M423" s="7">
        <f>data!N423</f>
        <v>-5.7749126106500633E-2</v>
      </c>
      <c r="N423" s="32">
        <f>data!O423</f>
        <v>1.0294951200485229</v>
      </c>
      <c r="O423" s="31">
        <f>data!P423</f>
        <v>5.9049124717712402</v>
      </c>
      <c r="P423" s="7">
        <f>data!Q423</f>
        <v>0.62514841556549072</v>
      </c>
      <c r="Q423" s="7">
        <f>data!R423</f>
        <v>5.9591293334960938E-2</v>
      </c>
      <c r="R423" s="32">
        <f>data!S423</f>
        <v>1.299852609634399</v>
      </c>
      <c r="S423" s="7">
        <f t="shared" si="12"/>
        <v>6.7076505935552957</v>
      </c>
      <c r="T423" s="52">
        <f>data!F423</f>
        <v>0.4</v>
      </c>
      <c r="U423" s="34">
        <f>data!G423</f>
        <v>55</v>
      </c>
      <c r="V423" s="10" t="str">
        <f>VLOOKUP(A423,fantacalcio!A:N,4, FALSE)</f>
        <v>C;T</v>
      </c>
      <c r="W423" s="7">
        <f t="shared" si="13"/>
        <v>5.8050136840704321</v>
      </c>
    </row>
    <row r="424" spans="1:23" x14ac:dyDescent="0.25">
      <c r="A424" s="33" t="str">
        <f>data!A424</f>
        <v>Castillejo</v>
      </c>
      <c r="B424" s="34" t="str">
        <f>data!B424</f>
        <v>C</v>
      </c>
      <c r="C424" s="10" t="str">
        <f>data!C424</f>
        <v>Sassuolo</v>
      </c>
      <c r="D424" s="10" t="str">
        <f>data!D424</f>
        <v>Lazio</v>
      </c>
      <c r="E424" s="10">
        <f>data!E424</f>
        <v>1</v>
      </c>
      <c r="F424" s="31">
        <f>data!H424</f>
        <v>5.8474111138197493</v>
      </c>
      <c r="G424" s="32">
        <f>data!I424</f>
        <v>0.31344723701477051</v>
      </c>
      <c r="H424" s="31">
        <f>data!J424</f>
        <v>5.9345420919230909</v>
      </c>
      <c r="I424" s="32">
        <f>data!K424</f>
        <v>0.37831759452819819</v>
      </c>
      <c r="J424" s="7" t="str">
        <f>IF(data!T424 &gt; 0,data!T424,"")</f>
        <v/>
      </c>
      <c r="K424" s="31">
        <f>data!L424</f>
        <v>5.8042101860046387</v>
      </c>
      <c r="L424" s="7">
        <f>data!M424</f>
        <v>0.35883578658103937</v>
      </c>
      <c r="M424" s="7">
        <f>data!N424</f>
        <v>8.8888637721538544E-2</v>
      </c>
      <c r="N424" s="32">
        <f>data!O424</f>
        <v>1.0502815246582029</v>
      </c>
      <c r="O424" s="31">
        <f>data!P424</f>
        <v>5.7435030937194824</v>
      </c>
      <c r="P424" s="7">
        <f>data!Q424</f>
        <v>0.56624895334243774</v>
      </c>
      <c r="Q424" s="7">
        <f>data!R424</f>
        <v>0.24685359001159671</v>
      </c>
      <c r="R424" s="32">
        <f>data!S424</f>
        <v>1.2998776435852051</v>
      </c>
      <c r="S424" s="7">
        <f t="shared" si="12"/>
        <v>6.6911772809794874</v>
      </c>
      <c r="T424" s="52">
        <f>data!F424</f>
        <v>0</v>
      </c>
      <c r="U424" s="34">
        <f>data!G424</f>
        <v>60</v>
      </c>
      <c r="V424" s="10" t="str">
        <f>VLOOKUP(A424,fantacalcio!A:N,4, FALSE)</f>
        <v>W</v>
      </c>
      <c r="W424" s="7">
        <f t="shared" si="13"/>
        <v>5.8345420919230913</v>
      </c>
    </row>
    <row r="425" spans="1:23" x14ac:dyDescent="0.25">
      <c r="A425" s="33" t="str">
        <f>data!A425</f>
        <v>Obiang</v>
      </c>
      <c r="B425" s="34" t="str">
        <f>data!B425</f>
        <v>C</v>
      </c>
      <c r="C425" s="10" t="str">
        <f>data!C425</f>
        <v>Sassuolo</v>
      </c>
      <c r="D425" s="10" t="str">
        <f>data!D425</f>
        <v>Lazio</v>
      </c>
      <c r="E425" s="10">
        <f>data!E425</f>
        <v>1</v>
      </c>
      <c r="F425" s="31">
        <f>data!H425</f>
        <v>5.9140857381875467</v>
      </c>
      <c r="G425" s="32">
        <f>data!I425</f>
        <v>0.29104948043823242</v>
      </c>
      <c r="H425" s="31">
        <f>data!J425</f>
        <v>5.8863037522157446</v>
      </c>
      <c r="I425" s="32">
        <f>data!K425</f>
        <v>0.28847861289978027</v>
      </c>
      <c r="J425" s="7" t="str">
        <f>IF(data!T425 &gt; 0,data!T425,"")</f>
        <v/>
      </c>
      <c r="K425" s="31">
        <f>data!L425</f>
        <v>5.9844436645507813</v>
      </c>
      <c r="L425" s="7">
        <f>data!M425</f>
        <v>0.36545804142951971</v>
      </c>
      <c r="M425" s="7">
        <f>data!N425</f>
        <v>-0.14195384085178381</v>
      </c>
      <c r="N425" s="32">
        <f>data!O425</f>
        <v>1.091232538223267</v>
      </c>
      <c r="O425" s="31">
        <f>data!P425</f>
        <v>5.9540987014770508</v>
      </c>
      <c r="P425" s="7">
        <f>data!Q425</f>
        <v>0.50260108709335327</v>
      </c>
      <c r="Q425" s="7">
        <f>data!R425</f>
        <v>-0.1001153290271759</v>
      </c>
      <c r="R425" s="32">
        <f>data!S425</f>
        <v>1.299820184707642</v>
      </c>
      <c r="S425" s="7">
        <f t="shared" si="12"/>
        <v>6.4632609780153052</v>
      </c>
      <c r="T425" s="52">
        <f>data!F425</f>
        <v>0</v>
      </c>
      <c r="U425" s="34">
        <f>data!G425</f>
        <v>20</v>
      </c>
      <c r="V425" s="10" t="str">
        <f>VLOOKUP(A425,fantacalcio!A:N,4, FALSE)</f>
        <v>M;C</v>
      </c>
      <c r="W425" s="7">
        <f t="shared" si="13"/>
        <v>5.3863037522157446</v>
      </c>
    </row>
    <row r="426" spans="1:23" x14ac:dyDescent="0.25">
      <c r="A426" s="33" t="str">
        <f>data!A426</f>
        <v>Berardi</v>
      </c>
      <c r="B426" s="34" t="str">
        <f>data!B426</f>
        <v>A</v>
      </c>
      <c r="C426" s="10" t="str">
        <f>data!C426</f>
        <v>Sassuolo</v>
      </c>
      <c r="D426" s="10" t="str">
        <f>data!D426</f>
        <v>Lazio</v>
      </c>
      <c r="E426" s="10">
        <f>data!E426</f>
        <v>1</v>
      </c>
      <c r="F426" s="31">
        <f>data!H426</f>
        <v>6.5040093783947031</v>
      </c>
      <c r="G426" s="32">
        <f>data!I426</f>
        <v>0.68396902084350586</v>
      </c>
      <c r="H426" s="31">
        <f>data!J426</f>
        <v>7.8927366249380304</v>
      </c>
      <c r="I426" s="32">
        <f>data!K426</f>
        <v>1.9262266159057619</v>
      </c>
      <c r="J426" s="7" t="str">
        <f>IF(data!T426 &gt; 0,data!T426,"")</f>
        <v/>
      </c>
      <c r="K426" s="31">
        <f>data!L426</f>
        <v>6.364600658416748</v>
      </c>
      <c r="L426" s="7">
        <f>data!M426</f>
        <v>0.76376056671142578</v>
      </c>
      <c r="M426" s="7">
        <f>data!N426</f>
        <v>0.13324975967407229</v>
      </c>
      <c r="N426" s="32">
        <f>data!O426</f>
        <v>0.6931840181350708</v>
      </c>
      <c r="O426" s="31">
        <f>data!P426</f>
        <v>5.6411881446838379</v>
      </c>
      <c r="P426" s="7">
        <f>data!Q426</f>
        <v>1.6240861415863039</v>
      </c>
      <c r="Q426" s="7">
        <f>data!R426</f>
        <v>0.84882628917694092</v>
      </c>
      <c r="R426" s="32">
        <f>data!S426</f>
        <v>1.2999475002288821</v>
      </c>
      <c r="S426" s="7">
        <f t="shared" si="12"/>
        <v>11.745189856749555</v>
      </c>
      <c r="T426" s="52">
        <f>data!F426</f>
        <v>1</v>
      </c>
      <c r="U426" s="34">
        <f>data!G426</f>
        <v>90</v>
      </c>
      <c r="V426" s="10" t="str">
        <f>VLOOKUP(A426,fantacalcio!A:N,4, FALSE)</f>
        <v>A</v>
      </c>
      <c r="W426" s="7">
        <f t="shared" si="13"/>
        <v>7.8927366249380304</v>
      </c>
    </row>
    <row r="427" spans="1:23" x14ac:dyDescent="0.25">
      <c r="A427" s="33" t="str">
        <f>data!A427</f>
        <v>Lauriente'</v>
      </c>
      <c r="B427" s="34" t="str">
        <f>data!B427</f>
        <v>A</v>
      </c>
      <c r="C427" s="10" t="str">
        <f>data!C427</f>
        <v>Sassuolo</v>
      </c>
      <c r="D427" s="10" t="str">
        <f>data!D427</f>
        <v>Lazio</v>
      </c>
      <c r="E427" s="10">
        <f>data!E427</f>
        <v>1</v>
      </c>
      <c r="F427" s="31">
        <f>data!H427</f>
        <v>6.3828280164618096</v>
      </c>
      <c r="G427" s="32">
        <f>data!I427</f>
        <v>0.60831308364868164</v>
      </c>
      <c r="H427" s="31">
        <f>data!J427</f>
        <v>7.2876134801268799</v>
      </c>
      <c r="I427" s="32">
        <f>data!K427</f>
        <v>1.4587962627410891</v>
      </c>
      <c r="J427" s="7" t="str">
        <f>IF(data!T427 &gt; 0,data!T427,"")</f>
        <v/>
      </c>
      <c r="K427" s="31">
        <f>data!L427</f>
        <v>6.2615394592285156</v>
      </c>
      <c r="L427" s="7">
        <f>data!M427</f>
        <v>0.68007254600524902</v>
      </c>
      <c r="M427" s="7">
        <f>data!N427</f>
        <v>0.13039988279342651</v>
      </c>
      <c r="N427" s="32">
        <f>data!O427</f>
        <v>0.74781745672225952</v>
      </c>
      <c r="O427" s="31">
        <f>data!P427</f>
        <v>5.7458357810974121</v>
      </c>
      <c r="P427" s="7">
        <f>data!Q427</f>
        <v>1.4755076169967649</v>
      </c>
      <c r="Q427" s="7">
        <f>data!R427</f>
        <v>0.68398499488830566</v>
      </c>
      <c r="R427" s="32">
        <f>data!S427</f>
        <v>1.299935936927795</v>
      </c>
      <c r="S427" s="7">
        <f t="shared" si="12"/>
        <v>10.205206005609059</v>
      </c>
      <c r="T427" s="52">
        <f>data!F427</f>
        <v>1</v>
      </c>
      <c r="U427" s="34">
        <f>data!G427</f>
        <v>90</v>
      </c>
      <c r="V427" s="10" t="str">
        <f>VLOOKUP(A427,fantacalcio!A:N,4, FALSE)</f>
        <v>A</v>
      </c>
      <c r="W427" s="7">
        <f t="shared" si="13"/>
        <v>7.2876134801268799</v>
      </c>
    </row>
    <row r="428" spans="1:23" x14ac:dyDescent="0.25">
      <c r="A428" s="33" t="str">
        <f>data!A428</f>
        <v>Pinamonti</v>
      </c>
      <c r="B428" s="34" t="str">
        <f>data!B428</f>
        <v>A</v>
      </c>
      <c r="C428" s="10" t="str">
        <f>data!C428</f>
        <v>Sassuolo</v>
      </c>
      <c r="D428" s="10" t="str">
        <f>data!D428</f>
        <v>Lazio</v>
      </c>
      <c r="E428" s="10">
        <f>data!E428</f>
        <v>1</v>
      </c>
      <c r="F428" s="31">
        <f>data!H428</f>
        <v>6.1291797289264434</v>
      </c>
      <c r="G428" s="32">
        <f>data!I428</f>
        <v>0.63707375526428223</v>
      </c>
      <c r="H428" s="31">
        <f>data!J428</f>
        <v>6.8907832201774859</v>
      </c>
      <c r="I428" s="32">
        <f>data!K428</f>
        <v>1.3397035598754881</v>
      </c>
      <c r="J428" s="7" t="str">
        <f>IF(data!T428 &gt; 0,data!T428,"")</f>
        <v/>
      </c>
      <c r="K428" s="31">
        <f>data!L428</f>
        <v>5.7687511444091797</v>
      </c>
      <c r="L428" s="7">
        <f>data!M428</f>
        <v>0.65531212091445923</v>
      </c>
      <c r="M428" s="7">
        <f>data!N428</f>
        <v>0.39701008796691889</v>
      </c>
      <c r="N428" s="32">
        <f>data!O428</f>
        <v>0.71541213989257813</v>
      </c>
      <c r="O428" s="31">
        <f>data!P428</f>
        <v>5.4810619354248047</v>
      </c>
      <c r="P428" s="7">
        <f>data!Q428</f>
        <v>1.3632388114929199</v>
      </c>
      <c r="Q428" s="7">
        <f>data!R428</f>
        <v>0.67830884456634521</v>
      </c>
      <c r="R428" s="32">
        <f>data!S428</f>
        <v>1.2999341487884519</v>
      </c>
      <c r="S428" s="7">
        <f t="shared" si="12"/>
        <v>9.5701903399284625</v>
      </c>
      <c r="T428" s="52">
        <f>data!F428</f>
        <v>1</v>
      </c>
      <c r="U428" s="34">
        <f>data!G428</f>
        <v>90</v>
      </c>
      <c r="V428" s="10" t="str">
        <f>VLOOKUP(A428,fantacalcio!A:N,4, FALSE)</f>
        <v>Pc</v>
      </c>
      <c r="W428" s="7">
        <f t="shared" si="13"/>
        <v>6.8907832201774859</v>
      </c>
    </row>
    <row r="429" spans="1:23" x14ac:dyDescent="0.25">
      <c r="A429" s="33" t="str">
        <f>data!A429</f>
        <v>Mulattieri</v>
      </c>
      <c r="B429" s="34" t="str">
        <f>data!B429</f>
        <v>A</v>
      </c>
      <c r="C429" s="10" t="str">
        <f>data!C429</f>
        <v>Sassuolo</v>
      </c>
      <c r="D429" s="10" t="str">
        <f>data!D429</f>
        <v>Lazio</v>
      </c>
      <c r="E429" s="10">
        <f>data!E429</f>
        <v>1</v>
      </c>
      <c r="F429" s="31">
        <f>data!H429</f>
        <v>6.0874590981777166</v>
      </c>
      <c r="G429" s="32">
        <f>data!I429</f>
        <v>0.35896039009094238</v>
      </c>
      <c r="H429" s="31">
        <f>data!J429</f>
        <v>6.3648599935203878</v>
      </c>
      <c r="I429" s="32">
        <f>data!K429</f>
        <v>0.64987444877624512</v>
      </c>
      <c r="J429" s="7" t="str">
        <f>IF(data!T429 &gt; 0,data!T429,"")</f>
        <v/>
      </c>
      <c r="K429" s="31">
        <f>data!L429</f>
        <v>6.0657305717468262</v>
      </c>
      <c r="L429" s="7">
        <f>data!M429</f>
        <v>0.41843917965888983</v>
      </c>
      <c r="M429" s="7">
        <f>data!N429</f>
        <v>3.8318715989589691E-2</v>
      </c>
      <c r="N429" s="32">
        <f>data!O429</f>
        <v>0.99312382936477661</v>
      </c>
      <c r="O429" s="31">
        <f>data!P429</f>
        <v>5.823854923248291</v>
      </c>
      <c r="P429" s="7">
        <f>data!Q429</f>
        <v>0.81747907400131226</v>
      </c>
      <c r="Q429" s="7">
        <f>data!R429</f>
        <v>0.46394139528274542</v>
      </c>
      <c r="R429" s="32">
        <f>data!S429</f>
        <v>1.299909353256226</v>
      </c>
      <c r="S429" s="7">
        <f t="shared" si="12"/>
        <v>7.664608891072878</v>
      </c>
      <c r="T429" s="52">
        <f>data!F429</f>
        <v>0</v>
      </c>
      <c r="U429" s="34">
        <f>data!G429</f>
        <v>35</v>
      </c>
      <c r="V429" s="10" t="str">
        <f>VLOOKUP(A429,fantacalcio!A:N,4, FALSE)</f>
        <v>Pc</v>
      </c>
      <c r="W429" s="7">
        <f t="shared" si="13"/>
        <v>6.0148599935203881</v>
      </c>
    </row>
    <row r="430" spans="1:23" x14ac:dyDescent="0.25">
      <c r="A430" s="33" t="str">
        <f>data!A430</f>
        <v>Alvarez A.</v>
      </c>
      <c r="B430" s="34" t="str">
        <f>data!B430</f>
        <v>A</v>
      </c>
      <c r="C430" s="10" t="str">
        <f>data!C430</f>
        <v>Sassuolo</v>
      </c>
      <c r="D430" s="10" t="str">
        <f>data!D430</f>
        <v>Lazio</v>
      </c>
      <c r="E430" s="10">
        <f>data!E430</f>
        <v>1</v>
      </c>
      <c r="F430" s="31">
        <f>data!H430</f>
        <v>5.9519602906729761</v>
      </c>
      <c r="G430" s="32">
        <f>data!I430</f>
        <v>0.44930458068847662</v>
      </c>
      <c r="H430" s="31">
        <f>data!J430</f>
        <v>6.2398265529162584</v>
      </c>
      <c r="I430" s="32">
        <f>data!K430</f>
        <v>0.67986392974853516</v>
      </c>
      <c r="J430" s="7" t="str">
        <f>IF(data!T430 &gt; 0,data!T430,"")</f>
        <v/>
      </c>
      <c r="K430" s="31">
        <f>data!L430</f>
        <v>5.7822995185852051</v>
      </c>
      <c r="L430" s="7">
        <f>data!M430</f>
        <v>0.47637256979942322</v>
      </c>
      <c r="M430" s="7">
        <f>data!N430</f>
        <v>0.25969836115837103</v>
      </c>
      <c r="N430" s="32">
        <f>data!O430</f>
        <v>0.8902277946472168</v>
      </c>
      <c r="O430" s="31">
        <f>data!P430</f>
        <v>5.6313176155090332</v>
      </c>
      <c r="P430" s="7">
        <f>data!Q430</f>
        <v>0.81449061632156372</v>
      </c>
      <c r="Q430" s="7">
        <f>data!R430</f>
        <v>0.51640748977661133</v>
      </c>
      <c r="R430" s="32">
        <f>data!S430</f>
        <v>1.2999124526977539</v>
      </c>
      <c r="S430" s="7">
        <f t="shared" si="12"/>
        <v>7.5995544124133287</v>
      </c>
      <c r="T430" s="52">
        <f>data!F430</f>
        <v>0</v>
      </c>
      <c r="U430" s="34">
        <f>data!G430</f>
        <v>0</v>
      </c>
      <c r="V430" s="10" t="str">
        <f>VLOOKUP(A430,fantacalcio!A:N,4, FALSE)</f>
        <v>Pc</v>
      </c>
      <c r="W430" s="7">
        <f t="shared" si="13"/>
        <v>4.5398265529162583</v>
      </c>
    </row>
    <row r="431" spans="1:23" x14ac:dyDescent="0.25">
      <c r="A431" s="33" t="str">
        <f>data!A431</f>
        <v>Defrel</v>
      </c>
      <c r="B431" s="34" t="str">
        <f>data!B431</f>
        <v>A</v>
      </c>
      <c r="C431" s="10" t="str">
        <f>data!C431</f>
        <v>Sassuolo</v>
      </c>
      <c r="D431" s="10" t="str">
        <f>data!D431</f>
        <v>Lazio</v>
      </c>
      <c r="E431" s="10">
        <f>data!E431</f>
        <v>1</v>
      </c>
      <c r="F431" s="31">
        <f>data!H431</f>
        <v>5.9263043228340857</v>
      </c>
      <c r="G431" s="32">
        <f>data!I431</f>
        <v>0.45055150985717768</v>
      </c>
      <c r="H431" s="31">
        <f>data!J431</f>
        <v>6.2349197228128119</v>
      </c>
      <c r="I431" s="32">
        <f>data!K431</f>
        <v>0.70926022529602051</v>
      </c>
      <c r="J431" s="7" t="str">
        <f>IF(data!T431 &gt; 0,data!T431,"")</f>
        <v/>
      </c>
      <c r="K431" s="31">
        <f>data!L431</f>
        <v>5.745811939239502</v>
      </c>
      <c r="L431" s="7">
        <f>data!M431</f>
        <v>0.47389745712280268</v>
      </c>
      <c r="M431" s="7">
        <f>data!N431</f>
        <v>0.2773691713809967</v>
      </c>
      <c r="N431" s="32">
        <f>data!O431</f>
        <v>0.8881574273109436</v>
      </c>
      <c r="O431" s="31">
        <f>data!P431</f>
        <v>5.5839071273803711</v>
      </c>
      <c r="P431" s="7">
        <f>data!Q431</f>
        <v>0.8331562876701355</v>
      </c>
      <c r="Q431" s="7">
        <f>data!R431</f>
        <v>0.53692138195037842</v>
      </c>
      <c r="R431" s="32">
        <f>data!S431</f>
        <v>1.299915075302124</v>
      </c>
      <c r="S431" s="7">
        <f t="shared" si="12"/>
        <v>7.6534401734048529</v>
      </c>
      <c r="T431" s="52">
        <f>data!F431</f>
        <v>0</v>
      </c>
      <c r="U431" s="34">
        <f>data!G431</f>
        <v>55</v>
      </c>
      <c r="V431" s="10" t="str">
        <f>VLOOKUP(A431,fantacalcio!A:N,4, FALSE)</f>
        <v>A</v>
      </c>
      <c r="W431" s="7">
        <f t="shared" si="13"/>
        <v>6.0849197228128116</v>
      </c>
    </row>
    <row r="432" spans="1:23" x14ac:dyDescent="0.25">
      <c r="A432" s="33" t="str">
        <f>data!A432</f>
        <v>Ceide</v>
      </c>
      <c r="B432" s="34" t="str">
        <f>data!B432</f>
        <v>A</v>
      </c>
      <c r="C432" s="10" t="str">
        <f>data!C432</f>
        <v>Sassuolo</v>
      </c>
      <c r="D432" s="10" t="str">
        <f>data!D432</f>
        <v>Lazio</v>
      </c>
      <c r="E432" s="10">
        <f>data!E432</f>
        <v>1</v>
      </c>
      <c r="F432" s="31">
        <f>data!H432</f>
        <v>5.7941185459994839</v>
      </c>
      <c r="G432" s="32">
        <f>data!I432</f>
        <v>0.38244390487670898</v>
      </c>
      <c r="H432" s="31">
        <f>data!J432</f>
        <v>5.7837935629224306</v>
      </c>
      <c r="I432" s="32">
        <f>data!K432</f>
        <v>0.38459038734436041</v>
      </c>
      <c r="J432" s="7" t="str">
        <f>IF(data!T432 &gt; 0,data!T432,"")</f>
        <v/>
      </c>
      <c r="K432" s="31">
        <f>data!L432</f>
        <v>5.8018898963928223</v>
      </c>
      <c r="L432" s="7">
        <f>data!M432</f>
        <v>0.45368191599845892</v>
      </c>
      <c r="M432" s="7">
        <f>data!N432</f>
        <v>-1.2638978660106661E-2</v>
      </c>
      <c r="N432" s="32">
        <f>data!O432</f>
        <v>0.9826962947845459</v>
      </c>
      <c r="O432" s="31">
        <f>data!P432</f>
        <v>5.7323026657104492</v>
      </c>
      <c r="P432" s="7">
        <f>data!Q432</f>
        <v>0.63879567384719849</v>
      </c>
      <c r="Q432" s="7">
        <f>data!R432</f>
        <v>5.9935092926025391E-2</v>
      </c>
      <c r="R432" s="32">
        <f>data!S432</f>
        <v>1.2998476028442381</v>
      </c>
      <c r="S432" s="7">
        <f t="shared" si="12"/>
        <v>6.5529743376111513</v>
      </c>
      <c r="T432" s="52">
        <f>data!F432</f>
        <v>0</v>
      </c>
      <c r="U432" s="34">
        <f>data!G432</f>
        <v>30</v>
      </c>
      <c r="V432" s="10" t="str">
        <f>VLOOKUP(A432,fantacalcio!A:N,4, FALSE)</f>
        <v>A</v>
      </c>
      <c r="W432" s="7">
        <f t="shared" si="13"/>
        <v>5.3837935629224303</v>
      </c>
    </row>
    <row r="433" spans="1:23" x14ac:dyDescent="0.25">
      <c r="A433" s="33" t="str">
        <f>data!A433</f>
        <v>Milinkovic-Savic V.</v>
      </c>
      <c r="B433" s="34" t="str">
        <f>data!B433</f>
        <v>P</v>
      </c>
      <c r="C433" s="10" t="str">
        <f>data!C433</f>
        <v>Torino</v>
      </c>
      <c r="D433" s="10" t="str">
        <f>data!D433</f>
        <v>Inter</v>
      </c>
      <c r="E433" s="10">
        <f>data!E433</f>
        <v>1</v>
      </c>
      <c r="F433" s="31">
        <f>data!H433</f>
        <v>6.1450841979615518</v>
      </c>
      <c r="G433" s="32">
        <f>data!I433</f>
        <v>0.52423524856567383</v>
      </c>
      <c r="H433" s="31">
        <f>data!J433</f>
        <v>3.9058044182597569</v>
      </c>
      <c r="I433" s="32">
        <f>data!K433</f>
        <v>1.0947855710983281</v>
      </c>
      <c r="J433" s="7">
        <f>IF(data!T433 &gt; 0,data!T433,"")</f>
        <v>4.7716248780488968</v>
      </c>
      <c r="K433" s="31">
        <f>data!L433</f>
        <v>5.9753351211547852</v>
      </c>
      <c r="L433" s="7">
        <f>data!M433</f>
        <v>0.55344760417938232</v>
      </c>
      <c r="M433" s="7">
        <f>data!N433</f>
        <v>0.22494947910308841</v>
      </c>
      <c r="N433" s="32">
        <f>data!O433</f>
        <v>1.1665370464324949</v>
      </c>
      <c r="O433" s="31">
        <f>data!P433</f>
        <v>4.7949733734130859</v>
      </c>
      <c r="P433" s="7">
        <f>data!Q433</f>
        <v>1.373525857925415</v>
      </c>
      <c r="Q433" s="7">
        <f>data!R433</f>
        <v>-0.49196359515190119</v>
      </c>
      <c r="R433" s="32">
        <f>data!S433</f>
        <v>0.84026873111724854</v>
      </c>
      <c r="S433" s="7">
        <f t="shared" si="12"/>
        <v>1.7162332760631007</v>
      </c>
      <c r="T433" s="52">
        <f>data!F433</f>
        <v>1</v>
      </c>
      <c r="U433" s="34">
        <f>data!G433</f>
        <v>90</v>
      </c>
      <c r="V433" s="10" t="str">
        <f>VLOOKUP(A433,fantacalcio!A:N,4, FALSE)</f>
        <v>Por</v>
      </c>
      <c r="W433" s="7">
        <f t="shared" si="13"/>
        <v>3.9058044182597569</v>
      </c>
    </row>
    <row r="434" spans="1:23" x14ac:dyDescent="0.25">
      <c r="A434" s="33" t="str">
        <f>data!A434</f>
        <v>Schuurs</v>
      </c>
      <c r="B434" s="34" t="str">
        <f>data!B434</f>
        <v>D</v>
      </c>
      <c r="C434" s="10" t="str">
        <f>data!C434</f>
        <v>Torino</v>
      </c>
      <c r="D434" s="10" t="str">
        <f>data!D434</f>
        <v>Inter</v>
      </c>
      <c r="E434" s="10">
        <f>data!E434</f>
        <v>1</v>
      </c>
      <c r="F434" s="31">
        <f>data!H434</f>
        <v>5.8567081442044779</v>
      </c>
      <c r="G434" s="32">
        <f>data!I434</f>
        <v>0.43650197982788091</v>
      </c>
      <c r="H434" s="31">
        <f>data!J434</f>
        <v>5.9263680094425029</v>
      </c>
      <c r="I434" s="32">
        <f>data!K434</f>
        <v>0.57839131355285645</v>
      </c>
      <c r="J434" s="7" t="str">
        <f>IF(data!T434 &gt; 0,data!T434,"")</f>
        <v/>
      </c>
      <c r="K434" s="31">
        <f>data!L434</f>
        <v>5.9247450828552246</v>
      </c>
      <c r="L434" s="7">
        <f>data!M434</f>
        <v>0.52764910459518433</v>
      </c>
      <c r="M434" s="7">
        <f>data!N434</f>
        <v>-9.4900310039520264E-2</v>
      </c>
      <c r="N434" s="32">
        <f>data!O434</f>
        <v>0.94425827264785767</v>
      </c>
      <c r="O434" s="31">
        <f>data!P434</f>
        <v>5.7563929557800293</v>
      </c>
      <c r="P434" s="7">
        <f>data!Q434</f>
        <v>0.92630159854888916</v>
      </c>
      <c r="Q434" s="7">
        <f>data!R434</f>
        <v>0.13587179780006409</v>
      </c>
      <c r="R434" s="32">
        <f>data!S434</f>
        <v>1.2998722791671751</v>
      </c>
      <c r="S434" s="7">
        <f t="shared" si="12"/>
        <v>7.0831506365482158</v>
      </c>
      <c r="T434" s="52">
        <f>data!F434</f>
        <v>1</v>
      </c>
      <c r="U434" s="34">
        <f>data!G434</f>
        <v>90</v>
      </c>
      <c r="V434" s="10" t="str">
        <f>VLOOKUP(A434,fantacalcio!A:N,4, FALSE)</f>
        <v>Dc</v>
      </c>
      <c r="W434" s="7">
        <f t="shared" si="13"/>
        <v>5.9263680094425029</v>
      </c>
    </row>
    <row r="435" spans="1:23" x14ac:dyDescent="0.25">
      <c r="A435" s="33" t="str">
        <f>data!A435</f>
        <v>Lazaro</v>
      </c>
      <c r="B435" s="34" t="str">
        <f>data!B435</f>
        <v>D</v>
      </c>
      <c r="C435" s="10" t="str">
        <f>data!C435</f>
        <v>Torino</v>
      </c>
      <c r="D435" s="10" t="str">
        <f>data!D435</f>
        <v>Inter</v>
      </c>
      <c r="E435" s="10">
        <f>data!E435</f>
        <v>1</v>
      </c>
      <c r="F435" s="31">
        <f>data!H435</f>
        <v>5.8605456965587717</v>
      </c>
      <c r="G435" s="32">
        <f>data!I435</f>
        <v>0.34935879707336431</v>
      </c>
      <c r="H435" s="31">
        <f>data!J435</f>
        <v>5.8718064863136554</v>
      </c>
      <c r="I435" s="32">
        <f>data!K435</f>
        <v>0.41787981986999512</v>
      </c>
      <c r="J435" s="7" t="str">
        <f>IF(data!T435 &gt; 0,data!T435,"")</f>
        <v/>
      </c>
      <c r="K435" s="31">
        <f>data!L435</f>
        <v>5.9188756942749023</v>
      </c>
      <c r="L435" s="7">
        <f>data!M435</f>
        <v>0.42881074547767639</v>
      </c>
      <c r="M435" s="7">
        <f>data!N435</f>
        <v>-0.10033638030290599</v>
      </c>
      <c r="N435" s="32">
        <f>data!O435</f>
        <v>1.0293711423873899</v>
      </c>
      <c r="O435" s="31">
        <f>data!P435</f>
        <v>5.8192405700683594</v>
      </c>
      <c r="P435" s="7">
        <f>data!Q435</f>
        <v>0.69517397880554199</v>
      </c>
      <c r="Q435" s="7">
        <f>data!R435</f>
        <v>5.6231051683425903E-2</v>
      </c>
      <c r="R435" s="32">
        <f>data!S435</f>
        <v>1.2998536825180049</v>
      </c>
      <c r="S435" s="7">
        <f t="shared" si="12"/>
        <v>6.7075661260536457</v>
      </c>
      <c r="T435" s="52">
        <f>data!F435</f>
        <v>1</v>
      </c>
      <c r="U435" s="34">
        <f>data!G435</f>
        <v>80</v>
      </c>
      <c r="V435" s="10" t="str">
        <f>VLOOKUP(A435,fantacalcio!A:N,4, FALSE)</f>
        <v>E</v>
      </c>
      <c r="W435" s="7">
        <f t="shared" si="13"/>
        <v>5.8718064863136554</v>
      </c>
    </row>
    <row r="436" spans="1:23" x14ac:dyDescent="0.25">
      <c r="A436" s="33" t="str">
        <f>data!A436</f>
        <v>Rodriguez R.</v>
      </c>
      <c r="B436" s="34" t="str">
        <f>data!B436</f>
        <v>D</v>
      </c>
      <c r="C436" s="10" t="str">
        <f>data!C436</f>
        <v>Torino</v>
      </c>
      <c r="D436" s="10" t="str">
        <f>data!D436</f>
        <v>Inter</v>
      </c>
      <c r="E436" s="10">
        <f>data!E436</f>
        <v>1</v>
      </c>
      <c r="F436" s="31">
        <f>data!H436</f>
        <v>5.84334604030746</v>
      </c>
      <c r="G436" s="32">
        <f>data!I436</f>
        <v>0.40763258934021002</v>
      </c>
      <c r="H436" s="31">
        <f>data!J436</f>
        <v>5.8319147061531469</v>
      </c>
      <c r="I436" s="32">
        <f>data!K436</f>
        <v>0.48483514785766602</v>
      </c>
      <c r="J436" s="7" t="str">
        <f>IF(data!T436 &gt; 0,data!T436,"")</f>
        <v/>
      </c>
      <c r="K436" s="31">
        <f>data!L436</f>
        <v>5.9497761726379386</v>
      </c>
      <c r="L436" s="7">
        <f>data!M436</f>
        <v>0.50208455324172974</v>
      </c>
      <c r="M436" s="7">
        <f>data!N436</f>
        <v>-0.1557633578777313</v>
      </c>
      <c r="N436" s="32">
        <f>data!O436</f>
        <v>0.97248107194900513</v>
      </c>
      <c r="O436" s="31">
        <f>data!P436</f>
        <v>5.8556337356567383</v>
      </c>
      <c r="P436" s="7">
        <f>data!Q436</f>
        <v>0.82929527759552002</v>
      </c>
      <c r="Q436" s="7">
        <f>data!R436</f>
        <v>-2.1285772323608398E-2</v>
      </c>
      <c r="R436" s="32">
        <f>data!S436</f>
        <v>1.299846291542053</v>
      </c>
      <c r="S436" s="7">
        <f t="shared" si="12"/>
        <v>6.8015850018684789</v>
      </c>
      <c r="T436" s="52">
        <f>data!F436</f>
        <v>1</v>
      </c>
      <c r="U436" s="34">
        <f>data!G436</f>
        <v>90</v>
      </c>
      <c r="V436" s="10" t="str">
        <f>VLOOKUP(A436,fantacalcio!A:N,4, FALSE)</f>
        <v>Ds;Dc</v>
      </c>
      <c r="W436" s="7">
        <f t="shared" si="13"/>
        <v>5.8319147061531469</v>
      </c>
    </row>
    <row r="437" spans="1:23" x14ac:dyDescent="0.25">
      <c r="A437" s="33" t="str">
        <f>data!A437</f>
        <v>Buongiorno</v>
      </c>
      <c r="B437" s="34" t="str">
        <f>data!B437</f>
        <v>D</v>
      </c>
      <c r="C437" s="10" t="str">
        <f>data!C437</f>
        <v>Torino</v>
      </c>
      <c r="D437" s="10" t="str">
        <f>data!D437</f>
        <v>Inter</v>
      </c>
      <c r="E437" s="10">
        <f>data!E437</f>
        <v>1</v>
      </c>
      <c r="F437" s="31">
        <f>data!H437</f>
        <v>5.7363560011119077</v>
      </c>
      <c r="G437" s="32">
        <f>data!I437</f>
        <v>0.46335864067077642</v>
      </c>
      <c r="H437" s="31">
        <f>data!J437</f>
        <v>5.8269916038193168</v>
      </c>
      <c r="I437" s="32">
        <f>data!K437</f>
        <v>0.57386350631713867</v>
      </c>
      <c r="J437" s="7" t="str">
        <f>IF(data!T437 &gt; 0,data!T437,"")</f>
        <v/>
      </c>
      <c r="K437" s="31">
        <f>data!L437</f>
        <v>5.673187255859375</v>
      </c>
      <c r="L437" s="7">
        <f>data!M437</f>
        <v>0.52725046873092651</v>
      </c>
      <c r="M437" s="7">
        <f>data!N437</f>
        <v>8.8097237050533295E-2</v>
      </c>
      <c r="N437" s="32">
        <f>data!O437</f>
        <v>0.90760350227355957</v>
      </c>
      <c r="O437" s="31">
        <f>data!P437</f>
        <v>5.521397590637207</v>
      </c>
      <c r="P437" s="7">
        <f>data!Q437</f>
        <v>0.84966027736663818</v>
      </c>
      <c r="Q437" s="7">
        <f>data!R437</f>
        <v>0.26257413625717158</v>
      </c>
      <c r="R437" s="32">
        <f>data!S437</f>
        <v>1.2998847961425779</v>
      </c>
      <c r="S437" s="7">
        <f t="shared" si="12"/>
        <v>6.9747186164535941</v>
      </c>
      <c r="T437" s="52">
        <f>data!F437</f>
        <v>0</v>
      </c>
      <c r="U437" s="34">
        <f>data!G437</f>
        <v>0</v>
      </c>
      <c r="V437" s="10" t="str">
        <f>VLOOKUP(A437,fantacalcio!A:N,4, FALSE)</f>
        <v>Dc</v>
      </c>
      <c r="W437" s="7">
        <f t="shared" si="13"/>
        <v>4.1269916038193166</v>
      </c>
    </row>
    <row r="438" spans="1:23" x14ac:dyDescent="0.25">
      <c r="A438" s="33" t="str">
        <f>data!A438</f>
        <v>N'guessan</v>
      </c>
      <c r="B438" s="34" t="str">
        <f>data!B438</f>
        <v>D</v>
      </c>
      <c r="C438" s="10" t="str">
        <f>data!C438</f>
        <v>Torino</v>
      </c>
      <c r="D438" s="10" t="str">
        <f>data!D438</f>
        <v>Inter</v>
      </c>
      <c r="E438" s="10">
        <f>data!E438</f>
        <v>1</v>
      </c>
      <c r="F438" s="31">
        <f>data!H438</f>
        <v>5.6798388491653027</v>
      </c>
      <c r="G438" s="32">
        <f>data!I438</f>
        <v>0.45518755912780762</v>
      </c>
      <c r="H438" s="31">
        <f>data!J438</f>
        <v>5.6917926858943133</v>
      </c>
      <c r="I438" s="32">
        <f>data!K438</f>
        <v>0.53773117065429688</v>
      </c>
      <c r="J438" s="7" t="str">
        <f>IF(data!T438 &gt; 0,data!T438,"")</f>
        <v/>
      </c>
      <c r="K438" s="31">
        <f>data!L438</f>
        <v>5.6854276657104492</v>
      </c>
      <c r="L438" s="7">
        <f>data!M438</f>
        <v>0.53584170341491699</v>
      </c>
      <c r="M438" s="7">
        <f>data!N438</f>
        <v>-7.6826140284538269E-3</v>
      </c>
      <c r="N438" s="32">
        <f>data!O438</f>
        <v>0.92823684215545654</v>
      </c>
      <c r="O438" s="31">
        <f>data!P438</f>
        <v>5.5220127105712891</v>
      </c>
      <c r="P438" s="7">
        <f>data!Q438</f>
        <v>0.85613346099853516</v>
      </c>
      <c r="Q438" s="7">
        <f>data!R438</f>
        <v>0.14671272039413449</v>
      </c>
      <c r="R438" s="32">
        <f>data!S438</f>
        <v>1.2998701333999629</v>
      </c>
      <c r="S438" s="7">
        <f t="shared" si="12"/>
        <v>6.7672550272029071</v>
      </c>
      <c r="T438" s="52">
        <f>data!F438</f>
        <v>0</v>
      </c>
      <c r="U438" s="34">
        <f>data!G438</f>
        <v>10</v>
      </c>
      <c r="V438" s="10" t="str">
        <f>VLOOKUP(A438,fantacalcio!A:N,4, FALSE)</f>
        <v>Dc</v>
      </c>
      <c r="W438" s="7">
        <f t="shared" si="13"/>
        <v>5.0917926858943137</v>
      </c>
    </row>
    <row r="439" spans="1:23" x14ac:dyDescent="0.25">
      <c r="A439" s="33" t="str">
        <f>data!A439</f>
        <v>Soppy</v>
      </c>
      <c r="B439" s="34" t="str">
        <f>data!B439</f>
        <v>D</v>
      </c>
      <c r="C439" s="10" t="str">
        <f>data!C439</f>
        <v>Torino</v>
      </c>
      <c r="D439" s="10" t="str">
        <f>data!D439</f>
        <v>Inter</v>
      </c>
      <c r="E439" s="10">
        <f>data!E439</f>
        <v>1</v>
      </c>
      <c r="F439" s="31">
        <f>data!H439</f>
        <v>5.7322973307645348</v>
      </c>
      <c r="G439" s="32">
        <f>data!I439</f>
        <v>0.29595780372619629</v>
      </c>
      <c r="H439" s="31">
        <f>data!J439</f>
        <v>5.6838995160180916</v>
      </c>
      <c r="I439" s="32">
        <f>data!K439</f>
        <v>0.30252885818481451</v>
      </c>
      <c r="J439" s="7" t="str">
        <f>IF(data!T439 &gt; 0,data!T439,"")</f>
        <v/>
      </c>
      <c r="K439" s="31">
        <f>data!L439</f>
        <v>5.7112493515014648</v>
      </c>
      <c r="L439" s="7">
        <f>data!M439</f>
        <v>0.34658762812614441</v>
      </c>
      <c r="M439" s="7">
        <f>data!N439</f>
        <v>4.4929675757884979E-2</v>
      </c>
      <c r="N439" s="32">
        <f>data!O439</f>
        <v>1.083353519439697</v>
      </c>
      <c r="O439" s="31">
        <f>data!P439</f>
        <v>5.6310153007507324</v>
      </c>
      <c r="P439" s="7">
        <f>data!Q439</f>
        <v>0.49834463000297552</v>
      </c>
      <c r="Q439" s="7">
        <f>data!R439</f>
        <v>7.8847542405128479E-2</v>
      </c>
      <c r="R439" s="32">
        <f>data!S439</f>
        <v>1.2998465299606321</v>
      </c>
      <c r="S439" s="7">
        <f t="shared" si="12"/>
        <v>6.2889572323877205</v>
      </c>
      <c r="T439" s="52">
        <f>data!F439</f>
        <v>0</v>
      </c>
      <c r="U439" s="34">
        <f>data!G439</f>
        <v>0</v>
      </c>
      <c r="V439" s="10" t="str">
        <f>VLOOKUP(A439,fantacalcio!A:N,4, FALSE)</f>
        <v>E</v>
      </c>
      <c r="W439" s="7">
        <f t="shared" si="13"/>
        <v>3.9838995160180914</v>
      </c>
    </row>
    <row r="440" spans="1:23" x14ac:dyDescent="0.25">
      <c r="A440" s="33" t="str">
        <f>data!A440</f>
        <v>Vojvoda</v>
      </c>
      <c r="B440" s="34" t="str">
        <f>data!B440</f>
        <v>D</v>
      </c>
      <c r="C440" s="10" t="str">
        <f>data!C440</f>
        <v>Torino</v>
      </c>
      <c r="D440" s="10" t="str">
        <f>data!D440</f>
        <v>Inter</v>
      </c>
      <c r="E440" s="10">
        <f>data!E440</f>
        <v>1</v>
      </c>
      <c r="F440" s="31">
        <f>data!H440</f>
        <v>5.6731623955458206</v>
      </c>
      <c r="G440" s="32">
        <f>data!I440</f>
        <v>0.36898064613342291</v>
      </c>
      <c r="H440" s="31">
        <f>data!J440</f>
        <v>5.6568989330540189</v>
      </c>
      <c r="I440" s="32">
        <f>data!K440</f>
        <v>0.40824437141418463</v>
      </c>
      <c r="J440" s="7" t="str">
        <f>IF(data!T440 &gt; 0,data!T440,"")</f>
        <v/>
      </c>
      <c r="K440" s="31">
        <f>data!L440</f>
        <v>5.6197066307067871</v>
      </c>
      <c r="L440" s="7">
        <f>data!M440</f>
        <v>0.42055243253707891</v>
      </c>
      <c r="M440" s="7">
        <f>data!N440</f>
        <v>9.3702428042888641E-2</v>
      </c>
      <c r="N440" s="32">
        <f>data!O440</f>
        <v>1.000058174133301</v>
      </c>
      <c r="O440" s="31">
        <f>data!P440</f>
        <v>5.496757984161377</v>
      </c>
      <c r="P440" s="7">
        <f>data!Q440</f>
        <v>0.63550734519958496</v>
      </c>
      <c r="Q440" s="7">
        <f>data!R440</f>
        <v>0.1857472360134125</v>
      </c>
      <c r="R440" s="32">
        <f>data!S440</f>
        <v>1.299869298934937</v>
      </c>
      <c r="S440" s="7">
        <f t="shared" si="12"/>
        <v>6.4733876758823881</v>
      </c>
      <c r="T440" s="52">
        <f>data!F440</f>
        <v>0</v>
      </c>
      <c r="U440" s="34">
        <f>data!G440</f>
        <v>60</v>
      </c>
      <c r="V440" s="10" t="str">
        <f>VLOOKUP(A440,fantacalcio!A:N,4, FALSE)</f>
        <v>E</v>
      </c>
      <c r="W440" s="7">
        <f t="shared" si="13"/>
        <v>5.5568989330540193</v>
      </c>
    </row>
    <row r="441" spans="1:23" x14ac:dyDescent="0.25">
      <c r="A441" s="33" t="str">
        <f>data!A441</f>
        <v>Djidji</v>
      </c>
      <c r="B441" s="34" t="str">
        <f>data!B441</f>
        <v>D</v>
      </c>
      <c r="C441" s="10" t="str">
        <f>data!C441</f>
        <v>Torino</v>
      </c>
      <c r="D441" s="10" t="str">
        <f>data!D441</f>
        <v>Inter</v>
      </c>
      <c r="E441" s="10">
        <f>data!E441</f>
        <v>1</v>
      </c>
      <c r="F441" s="31">
        <f>data!H441</f>
        <v>5.5957521219425788</v>
      </c>
      <c r="G441" s="32">
        <f>data!I441</f>
        <v>0.40192842483520508</v>
      </c>
      <c r="H441" s="31">
        <f>data!J441</f>
        <v>5.5523928800738904</v>
      </c>
      <c r="I441" s="32">
        <f>data!K441</f>
        <v>0.40833497047424322</v>
      </c>
      <c r="J441" s="7" t="str">
        <f>IF(data!T441 &gt; 0,data!T441,"")</f>
        <v/>
      </c>
      <c r="K441" s="31">
        <f>data!L441</f>
        <v>5.5373878479003906</v>
      </c>
      <c r="L441" s="7">
        <f>data!M441</f>
        <v>0.45750510692596441</v>
      </c>
      <c r="M441" s="7">
        <f>data!N441</f>
        <v>9.3964271247386932E-2</v>
      </c>
      <c r="N441" s="32">
        <f>data!O441</f>
        <v>0.97074347734451294</v>
      </c>
      <c r="O441" s="31">
        <f>data!P441</f>
        <v>5.4292502403259277</v>
      </c>
      <c r="P441" s="7">
        <f>data!Q441</f>
        <v>0.65261721611022949</v>
      </c>
      <c r="Q441" s="7">
        <f>data!R441</f>
        <v>0.13967496156692499</v>
      </c>
      <c r="R441" s="32">
        <f>data!S441</f>
        <v>1.299862384796143</v>
      </c>
      <c r="S441" s="7">
        <f t="shared" si="12"/>
        <v>6.3690628210223768</v>
      </c>
      <c r="T441" s="52">
        <f>data!F441</f>
        <v>0</v>
      </c>
      <c r="U441" s="34">
        <f>data!G441</f>
        <v>0</v>
      </c>
      <c r="V441" s="10" t="str">
        <f>VLOOKUP(A441,fantacalcio!A:N,4, FALSE)</f>
        <v>Dc</v>
      </c>
      <c r="W441" s="7">
        <f t="shared" si="13"/>
        <v>3.8523928800738902</v>
      </c>
    </row>
    <row r="442" spans="1:23" x14ac:dyDescent="0.25">
      <c r="A442" s="33" t="str">
        <f>data!A442</f>
        <v>Sazonov</v>
      </c>
      <c r="B442" s="34" t="str">
        <f>data!B442</f>
        <v>D</v>
      </c>
      <c r="C442" s="10" t="str">
        <f>data!C442</f>
        <v>Torino</v>
      </c>
      <c r="D442" s="10" t="str">
        <f>data!D442</f>
        <v>Inter</v>
      </c>
      <c r="E442" s="10">
        <f>data!E442</f>
        <v>1</v>
      </c>
      <c r="F442" s="31">
        <f>data!H442</f>
        <v>5.5886816060215692</v>
      </c>
      <c r="G442" s="32">
        <f>data!I442</f>
        <v>0.42938995361328119</v>
      </c>
      <c r="H442" s="31">
        <f>data!J442</f>
        <v>5.5422488500205329</v>
      </c>
      <c r="I442" s="32">
        <f>data!K442</f>
        <v>0.4404149055480957</v>
      </c>
      <c r="J442" s="7" t="str">
        <f>IF(data!T442 &gt; 0,data!T442,"")</f>
        <v/>
      </c>
      <c r="K442" s="31">
        <f>data!L442</f>
        <v>5.5529947280883789</v>
      </c>
      <c r="L442" s="7">
        <f>data!M442</f>
        <v>0.49588707089424128</v>
      </c>
      <c r="M442" s="7">
        <f>data!N442</f>
        <v>5.3012274205684662E-2</v>
      </c>
      <c r="N442" s="32">
        <f>data!O442</f>
        <v>0.94297683238983154</v>
      </c>
      <c r="O442" s="31">
        <f>data!P442</f>
        <v>5.4393868446350098</v>
      </c>
      <c r="P442" s="7">
        <f>data!Q442</f>
        <v>0.71602869033813477</v>
      </c>
      <c r="Q442" s="7">
        <f>data!R442</f>
        <v>0.1065830588340759</v>
      </c>
      <c r="R442" s="32">
        <f>data!S442</f>
        <v>1.2998602390289311</v>
      </c>
      <c r="S442" s="7">
        <f t="shared" si="12"/>
        <v>6.4230786611167243</v>
      </c>
      <c r="T442" s="52">
        <f>data!F442</f>
        <v>0</v>
      </c>
      <c r="U442" s="34">
        <f>data!G442</f>
        <v>30</v>
      </c>
      <c r="V442" s="10" t="str">
        <f>VLOOKUP(A442,fantacalcio!A:N,4, FALSE)</f>
        <v>Dc</v>
      </c>
      <c r="W442" s="7">
        <f t="shared" si="13"/>
        <v>5.1422488500205326</v>
      </c>
    </row>
    <row r="443" spans="1:23" x14ac:dyDescent="0.25">
      <c r="A443" s="33" t="str">
        <f>data!A443</f>
        <v>Zima</v>
      </c>
      <c r="B443" s="34" t="str">
        <f>data!B443</f>
        <v>D</v>
      </c>
      <c r="C443" s="10" t="str">
        <f>data!C443</f>
        <v>Torino</v>
      </c>
      <c r="D443" s="10" t="str">
        <f>data!D443</f>
        <v>Inter</v>
      </c>
      <c r="E443" s="10">
        <f>data!E443</f>
        <v>1</v>
      </c>
      <c r="F443" s="31">
        <f>data!H443</f>
        <v>5.614703236773976</v>
      </c>
      <c r="G443" s="32">
        <f>data!I443</f>
        <v>0.37702512741088873</v>
      </c>
      <c r="H443" s="31">
        <f>data!J443</f>
        <v>5.5235151601790982</v>
      </c>
      <c r="I443" s="32">
        <f>data!K443</f>
        <v>0.35907721519470209</v>
      </c>
      <c r="J443" s="7" t="str">
        <f>IF(data!T443 &gt; 0,data!T443,"")</f>
        <v/>
      </c>
      <c r="K443" s="31">
        <f>data!L443</f>
        <v>5.6603083610534668</v>
      </c>
      <c r="L443" s="7">
        <f>data!M443</f>
        <v>0.4572499692440033</v>
      </c>
      <c r="M443" s="7">
        <f>data!N443</f>
        <v>-7.357286661863327E-2</v>
      </c>
      <c r="N443" s="32">
        <f>data!O443</f>
        <v>1.0030238628387449</v>
      </c>
      <c r="O443" s="31">
        <f>data!P443</f>
        <v>5.5548787117004386</v>
      </c>
      <c r="P443" s="7">
        <f>data!Q443</f>
        <v>0.61708128452301025</v>
      </c>
      <c r="Q443" s="7">
        <f>data!R443</f>
        <v>-3.7814632058143623E-2</v>
      </c>
      <c r="R443" s="32">
        <f>data!S443</f>
        <v>1.299834012985229</v>
      </c>
      <c r="S443" s="7">
        <f t="shared" si="12"/>
        <v>6.2416695905685025</v>
      </c>
      <c r="T443" s="52">
        <f>data!F443</f>
        <v>0</v>
      </c>
      <c r="U443" s="34">
        <f>data!G443</f>
        <v>25</v>
      </c>
      <c r="V443" s="10" t="str">
        <f>VLOOKUP(A443,fantacalcio!A:N,4, FALSE)</f>
        <v>Dc</v>
      </c>
      <c r="W443" s="7">
        <f t="shared" si="13"/>
        <v>5.073515160179098</v>
      </c>
    </row>
    <row r="444" spans="1:23" x14ac:dyDescent="0.25">
      <c r="A444" s="33" t="str">
        <f>data!A444</f>
        <v>Bellanova</v>
      </c>
      <c r="B444" s="34" t="str">
        <f>data!B444</f>
        <v>D</v>
      </c>
      <c r="C444" s="10" t="str">
        <f>data!C444</f>
        <v>Torino</v>
      </c>
      <c r="D444" s="10" t="str">
        <f>data!D444</f>
        <v>Inter</v>
      </c>
      <c r="E444" s="10">
        <f>data!E444</f>
        <v>1</v>
      </c>
      <c r="F444" s="31">
        <f>data!H444</f>
        <v>5.5129335937628872</v>
      </c>
      <c r="G444" s="32">
        <f>data!I444</f>
        <v>0.5646054744720459</v>
      </c>
      <c r="H444" s="31">
        <f>data!J444</f>
        <v>5.4596186685231256</v>
      </c>
      <c r="I444" s="32">
        <f>data!K444</f>
        <v>0.57835865020751953</v>
      </c>
      <c r="J444" s="7" t="str">
        <f>IF(data!T444 &gt; 0,data!T444,"")</f>
        <v/>
      </c>
      <c r="K444" s="31">
        <f>data!L444</f>
        <v>5.6238365173339844</v>
      </c>
      <c r="L444" s="7">
        <f>data!M444</f>
        <v>0.67768329381942749</v>
      </c>
      <c r="M444" s="7">
        <f>data!N444</f>
        <v>-0.12007965892553329</v>
      </c>
      <c r="N444" s="32">
        <f>data!O444</f>
        <v>0.86429405212402344</v>
      </c>
      <c r="O444" s="31">
        <f>data!P444</f>
        <v>5.4736189842224121</v>
      </c>
      <c r="P444" s="7">
        <f>data!Q444</f>
        <v>0.98604816198348999</v>
      </c>
      <c r="Q444" s="7">
        <f>data!R444</f>
        <v>-1.058477163314819E-2</v>
      </c>
      <c r="R444" s="32">
        <f>data!S444</f>
        <v>1.299849271774292</v>
      </c>
      <c r="S444" s="7">
        <f t="shared" si="12"/>
        <v>6.6163359689381647</v>
      </c>
      <c r="T444" s="52">
        <f>data!F444</f>
        <v>1</v>
      </c>
      <c r="U444" s="34">
        <f>data!G444</f>
        <v>80</v>
      </c>
      <c r="V444" s="10" t="str">
        <f>VLOOKUP(A444,fantacalcio!A:N,4, FALSE)</f>
        <v>Dd;E</v>
      </c>
      <c r="W444" s="7">
        <f t="shared" si="13"/>
        <v>5.4596186685231256</v>
      </c>
    </row>
    <row r="445" spans="1:23" x14ac:dyDescent="0.25">
      <c r="A445" s="33" t="str">
        <f>data!A445</f>
        <v>Radonjic</v>
      </c>
      <c r="B445" s="34" t="str">
        <f>data!B445</f>
        <v>C</v>
      </c>
      <c r="C445" s="10" t="str">
        <f>data!C445</f>
        <v>Torino</v>
      </c>
      <c r="D445" s="10" t="str">
        <f>data!D445</f>
        <v>Inter</v>
      </c>
      <c r="E445" s="10">
        <f>data!E445</f>
        <v>1</v>
      </c>
      <c r="F445" s="31">
        <f>data!H445</f>
        <v>6.0429273778356256</v>
      </c>
      <c r="G445" s="32">
        <f>data!I445</f>
        <v>0.58104157447814941</v>
      </c>
      <c r="H445" s="31">
        <f>data!J445</f>
        <v>6.5972928385674088</v>
      </c>
      <c r="I445" s="32">
        <f>data!K445</f>
        <v>1.0661582946777339</v>
      </c>
      <c r="J445" s="7" t="str">
        <f>IF(data!T445 &gt; 0,data!T445,"")</f>
        <v/>
      </c>
      <c r="K445" s="31">
        <f>data!L445</f>
        <v>5.8198318481445313</v>
      </c>
      <c r="L445" s="7">
        <f>data!M445</f>
        <v>0.6234593391418457</v>
      </c>
      <c r="M445" s="7">
        <f>data!N445</f>
        <v>0.26044845581054688</v>
      </c>
      <c r="N445" s="32">
        <f>data!O445</f>
        <v>0.76023983955383301</v>
      </c>
      <c r="O445" s="31">
        <f>data!P445</f>
        <v>5.5868973731994629</v>
      </c>
      <c r="P445" s="7">
        <f>data!Q445</f>
        <v>1.2184909582138059</v>
      </c>
      <c r="Q445" s="7">
        <f>data!R445</f>
        <v>0.56500786542892456</v>
      </c>
      <c r="R445" s="32">
        <f>data!S445</f>
        <v>1.2999240159988401</v>
      </c>
      <c r="S445" s="7">
        <f t="shared" si="12"/>
        <v>8.7296094279228775</v>
      </c>
      <c r="T445" s="52">
        <f>data!F445</f>
        <v>0</v>
      </c>
      <c r="U445" s="34">
        <f>data!G445</f>
        <v>30</v>
      </c>
      <c r="V445" s="10" t="str">
        <f>VLOOKUP(A445,fantacalcio!A:N,4, FALSE)</f>
        <v>W</v>
      </c>
      <c r="W445" s="7">
        <f t="shared" si="13"/>
        <v>6.1972928385674084</v>
      </c>
    </row>
    <row r="446" spans="1:23" x14ac:dyDescent="0.25">
      <c r="A446" s="33" t="str">
        <f>data!A446</f>
        <v>Vlasic</v>
      </c>
      <c r="B446" s="34" t="str">
        <f>data!B446</f>
        <v>C</v>
      </c>
      <c r="C446" s="10" t="str">
        <f>data!C446</f>
        <v>Torino</v>
      </c>
      <c r="D446" s="10" t="str">
        <f>data!D446</f>
        <v>Inter</v>
      </c>
      <c r="E446" s="10">
        <f>data!E446</f>
        <v>1</v>
      </c>
      <c r="F446" s="31">
        <f>data!H446</f>
        <v>5.7391316589177483</v>
      </c>
      <c r="G446" s="32">
        <f>data!I446</f>
        <v>0.38669252395629877</v>
      </c>
      <c r="H446" s="31">
        <f>data!J446</f>
        <v>5.8901386486061726</v>
      </c>
      <c r="I446" s="32">
        <f>data!K446</f>
        <v>0.49229884147644037</v>
      </c>
      <c r="J446" s="7" t="str">
        <f>IF(data!T446 &gt; 0,data!T446,"")</f>
        <v/>
      </c>
      <c r="K446" s="31">
        <f>data!L446</f>
        <v>5.5824971199035636</v>
      </c>
      <c r="L446" s="7">
        <f>data!M446</f>
        <v>0.40133330225944519</v>
      </c>
      <c r="M446" s="7">
        <f>data!N446</f>
        <v>0.28424760699272161</v>
      </c>
      <c r="N446" s="32">
        <f>data!O446</f>
        <v>0.96999466419219971</v>
      </c>
      <c r="O446" s="31">
        <f>data!P446</f>
        <v>5.4843811988830566</v>
      </c>
      <c r="P446" s="7">
        <f>data!Q446</f>
        <v>0.6229557991027832</v>
      </c>
      <c r="Q446" s="7">
        <f>data!R446</f>
        <v>0.45737344026565552</v>
      </c>
      <c r="R446" s="32">
        <f>data!S446</f>
        <v>1.2999007701873779</v>
      </c>
      <c r="S446" s="7">
        <f t="shared" si="12"/>
        <v>6.8747363315590535</v>
      </c>
      <c r="T446" s="52">
        <f>data!F446</f>
        <v>0.6</v>
      </c>
      <c r="U446" s="34">
        <f>data!G446</f>
        <v>60</v>
      </c>
      <c r="V446" s="10" t="str">
        <f>VLOOKUP(A446,fantacalcio!A:N,4, FALSE)</f>
        <v>W;T</v>
      </c>
      <c r="W446" s="7">
        <f t="shared" si="13"/>
        <v>5.790138648606173</v>
      </c>
    </row>
    <row r="447" spans="1:23" x14ac:dyDescent="0.25">
      <c r="A447" s="33" t="str">
        <f>data!A447</f>
        <v>Ilic</v>
      </c>
      <c r="B447" s="34" t="str">
        <f>data!B447</f>
        <v>C</v>
      </c>
      <c r="C447" s="10" t="str">
        <f>data!C447</f>
        <v>Torino</v>
      </c>
      <c r="D447" s="10" t="str">
        <f>data!D447</f>
        <v>Inter</v>
      </c>
      <c r="E447" s="10">
        <f>data!E447</f>
        <v>1</v>
      </c>
      <c r="F447" s="31">
        <f>data!H447</f>
        <v>5.7810672688419542</v>
      </c>
      <c r="G447" s="32">
        <f>data!I447</f>
        <v>0.33808612823486328</v>
      </c>
      <c r="H447" s="31">
        <f>data!J447</f>
        <v>5.8075090714456321</v>
      </c>
      <c r="I447" s="32">
        <f>data!K447</f>
        <v>0.40181374549865723</v>
      </c>
      <c r="J447" s="7" t="str">
        <f>IF(data!T447 &gt; 0,data!T447,"")</f>
        <v/>
      </c>
      <c r="K447" s="31">
        <f>data!L447</f>
        <v>5.7548675537109384</v>
      </c>
      <c r="L447" s="7">
        <f>data!M447</f>
        <v>0.39376857876777649</v>
      </c>
      <c r="M447" s="7">
        <f>data!N447</f>
        <v>4.9157284200191498E-2</v>
      </c>
      <c r="N447" s="32">
        <f>data!O447</f>
        <v>1.0381782054901121</v>
      </c>
      <c r="O447" s="31">
        <f>data!P447</f>
        <v>5.6462607383728027</v>
      </c>
      <c r="P447" s="7">
        <f>data!Q447</f>
        <v>0.62370657920837402</v>
      </c>
      <c r="Q447" s="7">
        <f>data!R447</f>
        <v>0.19047534465789789</v>
      </c>
      <c r="R447" s="32">
        <f>data!S447</f>
        <v>1.299868106842041</v>
      </c>
      <c r="S447" s="7">
        <f t="shared" si="12"/>
        <v>6.6111365624429466</v>
      </c>
      <c r="T447" s="52">
        <f>data!F447</f>
        <v>1</v>
      </c>
      <c r="U447" s="34">
        <f>data!G447</f>
        <v>85</v>
      </c>
      <c r="V447" s="10" t="str">
        <f>VLOOKUP(A447,fantacalcio!A:N,4, FALSE)</f>
        <v>C</v>
      </c>
      <c r="W447" s="7">
        <f t="shared" si="13"/>
        <v>5.8075090714456321</v>
      </c>
    </row>
    <row r="448" spans="1:23" x14ac:dyDescent="0.25">
      <c r="A448" s="33" t="str">
        <f>data!A448</f>
        <v>Gineitis</v>
      </c>
      <c r="B448" s="34" t="str">
        <f>data!B448</f>
        <v>C</v>
      </c>
      <c r="C448" s="10" t="str">
        <f>data!C448</f>
        <v>Torino</v>
      </c>
      <c r="D448" s="10" t="str">
        <f>data!D448</f>
        <v>Inter</v>
      </c>
      <c r="E448" s="10">
        <f>data!E448</f>
        <v>1</v>
      </c>
      <c r="F448" s="31">
        <f>data!H448</f>
        <v>5.7559343003847134</v>
      </c>
      <c r="G448" s="32">
        <f>data!I448</f>
        <v>0.44913315773010248</v>
      </c>
      <c r="H448" s="31">
        <f>data!J448</f>
        <v>5.806054268523992</v>
      </c>
      <c r="I448" s="32">
        <f>data!K448</f>
        <v>0.56870603561401367</v>
      </c>
      <c r="J448" s="7" t="str">
        <f>IF(data!T448 &gt; 0,data!T448,"")</f>
        <v/>
      </c>
      <c r="K448" s="31">
        <f>data!L448</f>
        <v>5.7753109931945801</v>
      </c>
      <c r="L448" s="7">
        <f>data!M448</f>
        <v>0.53222095966339111</v>
      </c>
      <c r="M448" s="7">
        <f>data!N448</f>
        <v>-2.6820473372936249E-2</v>
      </c>
      <c r="N448" s="32">
        <f>data!O448</f>
        <v>0.93519240617752075</v>
      </c>
      <c r="O448" s="31">
        <f>data!P448</f>
        <v>5.5915589332580566</v>
      </c>
      <c r="P448" s="7">
        <f>data!Q448</f>
        <v>0.8894575834274292</v>
      </c>
      <c r="Q448" s="7">
        <f>data!R448</f>
        <v>0.1779019832611084</v>
      </c>
      <c r="R448" s="32">
        <f>data!S448</f>
        <v>1.299875020980835</v>
      </c>
      <c r="S448" s="7">
        <f t="shared" si="12"/>
        <v>6.9434663397520193</v>
      </c>
      <c r="T448" s="52">
        <f>data!F448</f>
        <v>0</v>
      </c>
      <c r="U448" s="34">
        <f>data!G448</f>
        <v>30</v>
      </c>
      <c r="V448" s="10" t="str">
        <f>VLOOKUP(A448,fantacalcio!A:N,4, FALSE)</f>
        <v>C</v>
      </c>
      <c r="W448" s="7">
        <f t="shared" si="13"/>
        <v>5.4060542685239916</v>
      </c>
    </row>
    <row r="449" spans="1:23" x14ac:dyDescent="0.25">
      <c r="A449" s="33" t="str">
        <f>data!A449</f>
        <v>Ricci S.</v>
      </c>
      <c r="B449" s="34" t="str">
        <f>data!B449</f>
        <v>C</v>
      </c>
      <c r="C449" s="10" t="str">
        <f>data!C449</f>
        <v>Torino</v>
      </c>
      <c r="D449" s="10" t="str">
        <f>data!D449</f>
        <v>Inter</v>
      </c>
      <c r="E449" s="10">
        <f>data!E449</f>
        <v>1</v>
      </c>
      <c r="F449" s="31">
        <f>data!H449</f>
        <v>5.7385291682272861</v>
      </c>
      <c r="G449" s="32">
        <f>data!I449</f>
        <v>0.40465450286865229</v>
      </c>
      <c r="H449" s="31">
        <f>data!J449</f>
        <v>5.7891525030040718</v>
      </c>
      <c r="I449" s="32">
        <f>data!K449</f>
        <v>0.49760174751281738</v>
      </c>
      <c r="J449" s="7" t="str">
        <f>IF(data!T449 &gt; 0,data!T449,"")</f>
        <v/>
      </c>
      <c r="K449" s="31">
        <f>data!L449</f>
        <v>5.6818819046020508</v>
      </c>
      <c r="L449" s="7">
        <f>data!M449</f>
        <v>0.46118459105491638</v>
      </c>
      <c r="M449" s="7">
        <f>data!N449</f>
        <v>9.0469233691692352E-2</v>
      </c>
      <c r="N449" s="32">
        <f>data!O449</f>
        <v>0.96607810258865356</v>
      </c>
      <c r="O449" s="31">
        <f>data!P449</f>
        <v>5.5360946655273438</v>
      </c>
      <c r="P449" s="7">
        <f>data!Q449</f>
        <v>0.74375957250595093</v>
      </c>
      <c r="Q449" s="7">
        <f>data!R449</f>
        <v>0.24888002872467041</v>
      </c>
      <c r="R449" s="32">
        <f>data!S449</f>
        <v>1.2998794317245479</v>
      </c>
      <c r="S449" s="7">
        <f t="shared" si="12"/>
        <v>6.7843559980297066</v>
      </c>
      <c r="T449" s="52">
        <f>data!F449</f>
        <v>1</v>
      </c>
      <c r="U449" s="34">
        <f>data!G449</f>
        <v>90</v>
      </c>
      <c r="V449" s="10" t="str">
        <f>VLOOKUP(A449,fantacalcio!A:N,4, FALSE)</f>
        <v>M;C</v>
      </c>
      <c r="W449" s="7">
        <f t="shared" si="13"/>
        <v>5.7891525030040718</v>
      </c>
    </row>
    <row r="450" spans="1:23" x14ac:dyDescent="0.25">
      <c r="A450" s="33" t="str">
        <f>data!A450</f>
        <v>Tameze</v>
      </c>
      <c r="B450" s="34" t="str">
        <f>data!B450</f>
        <v>C</v>
      </c>
      <c r="C450" s="10" t="str">
        <f>data!C450</f>
        <v>Torino</v>
      </c>
      <c r="D450" s="10" t="str">
        <f>data!D450</f>
        <v>Inter</v>
      </c>
      <c r="E450" s="10">
        <f>data!E450</f>
        <v>1</v>
      </c>
      <c r="F450" s="31">
        <f>data!H450</f>
        <v>5.69964971373909</v>
      </c>
      <c r="G450" s="32">
        <f>data!I450</f>
        <v>0.31014347076416021</v>
      </c>
      <c r="H450" s="31">
        <f>data!J450</f>
        <v>5.6335127954196116</v>
      </c>
      <c r="I450" s="32">
        <f>data!K450</f>
        <v>0.29887723922729492</v>
      </c>
      <c r="J450" s="7" t="str">
        <f>IF(data!T450 &gt; 0,data!T450,"")</f>
        <v/>
      </c>
      <c r="K450" s="31">
        <f>data!L450</f>
        <v>5.6780762672424316</v>
      </c>
      <c r="L450" s="7">
        <f>data!M450</f>
        <v>0.36287626624107361</v>
      </c>
      <c r="M450" s="7">
        <f>data!N450</f>
        <v>4.3964318931102753E-2</v>
      </c>
      <c r="N450" s="32">
        <f>data!O450</f>
        <v>1.067089200019836</v>
      </c>
      <c r="O450" s="31">
        <f>data!P450</f>
        <v>5.5995254516601563</v>
      </c>
      <c r="P450" s="7">
        <f>data!Q450</f>
        <v>0.49833831191062927</v>
      </c>
      <c r="Q450" s="7">
        <f>data!R450</f>
        <v>5.0725981593132019E-2</v>
      </c>
      <c r="R450" s="32">
        <f>data!S450</f>
        <v>1.299842357635498</v>
      </c>
      <c r="S450" s="7">
        <f t="shared" ref="S450:S513" si="14">IF(B450="P",H450-2*I450,H450+2*I450)</f>
        <v>6.2312672738742014</v>
      </c>
      <c r="T450" s="52">
        <f>data!F450</f>
        <v>1</v>
      </c>
      <c r="U450" s="34">
        <f>data!G450</f>
        <v>80</v>
      </c>
      <c r="V450" s="10" t="str">
        <f>VLOOKUP(A450,fantacalcio!A:N,4, FALSE)</f>
        <v>M;C</v>
      </c>
      <c r="W450" s="7">
        <f t="shared" ref="W450:W513" si="15">IF(U450&gt;70,H450,H450+1*(U450+30)/100 - 1 - 1 *(U450 &lt;= 5))</f>
        <v>5.6335127954196116</v>
      </c>
    </row>
    <row r="451" spans="1:23" x14ac:dyDescent="0.25">
      <c r="A451" s="33" t="str">
        <f>data!A451</f>
        <v>Linetty</v>
      </c>
      <c r="B451" s="34" t="str">
        <f>data!B451</f>
        <v>C</v>
      </c>
      <c r="C451" s="10" t="str">
        <f>data!C451</f>
        <v>Torino</v>
      </c>
      <c r="D451" s="10" t="str">
        <f>data!D451</f>
        <v>Inter</v>
      </c>
      <c r="E451" s="10">
        <f>data!E451</f>
        <v>1</v>
      </c>
      <c r="F451" s="31">
        <f>data!H451</f>
        <v>5.6605158819708983</v>
      </c>
      <c r="G451" s="32">
        <f>data!I451</f>
        <v>0.35066604614257813</v>
      </c>
      <c r="H451" s="31">
        <f>data!J451</f>
        <v>5.6109616133962401</v>
      </c>
      <c r="I451" s="32">
        <f>data!K451</f>
        <v>0.36611366271972662</v>
      </c>
      <c r="J451" s="7" t="str">
        <f>IF(data!T451 &gt; 0,data!T451,"")</f>
        <v/>
      </c>
      <c r="K451" s="31">
        <f>data!L451</f>
        <v>5.5909547805786133</v>
      </c>
      <c r="L451" s="7">
        <f>data!M451</f>
        <v>0.39319545030593872</v>
      </c>
      <c r="M451" s="7">
        <f>data!N451</f>
        <v>0.1303094029426575</v>
      </c>
      <c r="N451" s="32">
        <f>data!O451</f>
        <v>1.0215053558349609</v>
      </c>
      <c r="O451" s="31">
        <f>data!P451</f>
        <v>5.4751849174499512</v>
      </c>
      <c r="P451" s="7">
        <f>data!Q451</f>
        <v>0.57370185852050781</v>
      </c>
      <c r="Q451" s="7">
        <f>data!R451</f>
        <v>0.17464932799339289</v>
      </c>
      <c r="R451" s="32">
        <f>data!S451</f>
        <v>1.299863338470459</v>
      </c>
      <c r="S451" s="7">
        <f t="shared" si="14"/>
        <v>6.3431889388356932</v>
      </c>
      <c r="T451" s="52">
        <f>data!F451</f>
        <v>0</v>
      </c>
      <c r="U451" s="34">
        <f>data!G451</f>
        <v>55</v>
      </c>
      <c r="V451" s="10" t="str">
        <f>VLOOKUP(A451,fantacalcio!A:N,4, FALSE)</f>
        <v>M;C</v>
      </c>
      <c r="W451" s="7">
        <f t="shared" si="15"/>
        <v>5.4609616133962398</v>
      </c>
    </row>
    <row r="452" spans="1:23" x14ac:dyDescent="0.25">
      <c r="A452" s="33" t="str">
        <f>data!A452</f>
        <v>Seck</v>
      </c>
      <c r="B452" s="34" t="str">
        <f>data!B452</f>
        <v>A</v>
      </c>
      <c r="C452" s="10" t="str">
        <f>data!C452</f>
        <v>Torino</v>
      </c>
      <c r="D452" s="10" t="str">
        <f>data!D452</f>
        <v>Inter</v>
      </c>
      <c r="E452" s="10">
        <f>data!E452</f>
        <v>1</v>
      </c>
      <c r="F452" s="31">
        <f>data!H452</f>
        <v>5.9471358383341846</v>
      </c>
      <c r="G452" s="32">
        <f>data!I452</f>
        <v>0.32239007949829102</v>
      </c>
      <c r="H452" s="31">
        <f>data!J452</f>
        <v>6.0646722701246043</v>
      </c>
      <c r="I452" s="32">
        <f>data!K452</f>
        <v>0.42670774459838873</v>
      </c>
      <c r="J452" s="7" t="str">
        <f>IF(data!T452 &gt; 0,data!T452,"")</f>
        <v/>
      </c>
      <c r="K452" s="31">
        <f>data!L452</f>
        <v>5.9273009300231934</v>
      </c>
      <c r="L452" s="7">
        <f>data!M452</f>
        <v>0.37722066044807429</v>
      </c>
      <c r="M452" s="7">
        <f>data!N452</f>
        <v>3.8857229053974152E-2</v>
      </c>
      <c r="N452" s="32">
        <f>data!O452</f>
        <v>1.040813207626343</v>
      </c>
      <c r="O452" s="31">
        <f>data!P452</f>
        <v>5.8069357872009277</v>
      </c>
      <c r="P452" s="7">
        <f>data!Q452</f>
        <v>0.61260634660720825</v>
      </c>
      <c r="Q452" s="7">
        <f>data!R452</f>
        <v>0.30508571863174438</v>
      </c>
      <c r="R452" s="32">
        <f>data!S452</f>
        <v>1.29988694190979</v>
      </c>
      <c r="S452" s="7">
        <f t="shared" si="14"/>
        <v>6.9180877593213816</v>
      </c>
      <c r="T452" s="52">
        <f>data!F452</f>
        <v>1</v>
      </c>
      <c r="U452" s="34">
        <f>data!G452</f>
        <v>80</v>
      </c>
      <c r="V452" s="10" t="str">
        <f>VLOOKUP(A452,fantacalcio!A:N,4, FALSE)</f>
        <v>A</v>
      </c>
      <c r="W452" s="7">
        <f t="shared" si="15"/>
        <v>6.0646722701246043</v>
      </c>
    </row>
    <row r="453" spans="1:23" x14ac:dyDescent="0.25">
      <c r="A453" s="33" t="str">
        <f>data!A453</f>
        <v>Zapata D.</v>
      </c>
      <c r="B453" s="34" t="str">
        <f>data!B453</f>
        <v>A</v>
      </c>
      <c r="C453" s="10" t="str">
        <f>data!C453</f>
        <v>Torino</v>
      </c>
      <c r="D453" s="10" t="str">
        <f>data!D453</f>
        <v>Inter</v>
      </c>
      <c r="E453" s="10">
        <f>data!E453</f>
        <v>1</v>
      </c>
      <c r="F453" s="31">
        <f>data!H453</f>
        <v>5.8398586814522373</v>
      </c>
      <c r="G453" s="32">
        <f>data!I453</f>
        <v>0.39951324462890619</v>
      </c>
      <c r="H453" s="31">
        <f>data!J453</f>
        <v>6.0399899748483934</v>
      </c>
      <c r="I453" s="32">
        <f>data!K453</f>
        <v>0.54933023452758789</v>
      </c>
      <c r="J453" s="7" t="str">
        <f>IF(data!T453 &gt; 0,data!T453,"")</f>
        <v/>
      </c>
      <c r="K453" s="31">
        <f>data!L453</f>
        <v>5.6823844909667969</v>
      </c>
      <c r="L453" s="7">
        <f>data!M453</f>
        <v>0.41782703995704651</v>
      </c>
      <c r="M453" s="7">
        <f>data!N453</f>
        <v>0.27467623353004461</v>
      </c>
      <c r="N453" s="32">
        <f>data!O453</f>
        <v>0.949210524559021</v>
      </c>
      <c r="O453" s="31">
        <f>data!P453</f>
        <v>5.5599689483642578</v>
      </c>
      <c r="P453" s="7">
        <f>data!Q453</f>
        <v>0.66961711645126343</v>
      </c>
      <c r="Q453" s="7">
        <f>data!R453</f>
        <v>0.49803686141967768</v>
      </c>
      <c r="R453" s="32">
        <f>data!S453</f>
        <v>1.2999076843261721</v>
      </c>
      <c r="S453" s="7">
        <f t="shared" si="14"/>
        <v>7.1386504439035692</v>
      </c>
      <c r="T453" s="52">
        <f>data!F453</f>
        <v>1</v>
      </c>
      <c r="U453" s="34">
        <f>data!G453</f>
        <v>90</v>
      </c>
      <c r="V453" s="10" t="str">
        <f>VLOOKUP(A453,fantacalcio!A:N,4, FALSE)</f>
        <v>Pc</v>
      </c>
      <c r="W453" s="7">
        <f t="shared" si="15"/>
        <v>6.0399899748483934</v>
      </c>
    </row>
    <row r="454" spans="1:23" x14ac:dyDescent="0.25">
      <c r="A454" s="33" t="str">
        <f>data!A454</f>
        <v>Sanabria</v>
      </c>
      <c r="B454" s="34" t="str">
        <f>data!B454</f>
        <v>A</v>
      </c>
      <c r="C454" s="10" t="str">
        <f>data!C454</f>
        <v>Torino</v>
      </c>
      <c r="D454" s="10" t="str">
        <f>data!D454</f>
        <v>Inter</v>
      </c>
      <c r="E454" s="10">
        <f>data!E454</f>
        <v>1</v>
      </c>
      <c r="F454" s="31">
        <f>data!H454</f>
        <v>5.7373428436329883</v>
      </c>
      <c r="G454" s="32">
        <f>data!I454</f>
        <v>0.47344589233398438</v>
      </c>
      <c r="H454" s="31">
        <f>data!J454</f>
        <v>6.0212996192140018</v>
      </c>
      <c r="I454" s="32">
        <f>data!K454</f>
        <v>0.63596582412719727</v>
      </c>
      <c r="J454" s="7" t="str">
        <f>IF(data!T454 &gt; 0,data!T454,"")</f>
        <v/>
      </c>
      <c r="K454" s="31">
        <f>data!L454</f>
        <v>5.4774508476257324</v>
      </c>
      <c r="L454" s="7">
        <f>data!M454</f>
        <v>0.47247865796089172</v>
      </c>
      <c r="M454" s="7">
        <f>data!N454</f>
        <v>0.39656364917755133</v>
      </c>
      <c r="N454" s="32">
        <f>data!O454</f>
        <v>0.85690081119537354</v>
      </c>
      <c r="O454" s="31">
        <f>data!P454</f>
        <v>5.4033207893371582</v>
      </c>
      <c r="P454" s="7">
        <f>data!Q454</f>
        <v>0.70980411767959595</v>
      </c>
      <c r="Q454" s="7">
        <f>data!R454</f>
        <v>0.5888170599937439</v>
      </c>
      <c r="R454" s="32">
        <f>data!S454</f>
        <v>1.2999182939529419</v>
      </c>
      <c r="S454" s="7">
        <f t="shared" si="14"/>
        <v>7.2932312674683963</v>
      </c>
      <c r="T454" s="52">
        <f>data!F454</f>
        <v>0</v>
      </c>
      <c r="U454" s="34">
        <f>data!G454</f>
        <v>60</v>
      </c>
      <c r="V454" s="10" t="str">
        <f>VLOOKUP(A454,fantacalcio!A:N,4, FALSE)</f>
        <v>Pc</v>
      </c>
      <c r="W454" s="7">
        <f t="shared" si="15"/>
        <v>5.9212996192140022</v>
      </c>
    </row>
    <row r="455" spans="1:23" x14ac:dyDescent="0.25">
      <c r="A455" s="33" t="str">
        <f>data!A455</f>
        <v>Karamoh</v>
      </c>
      <c r="B455" s="34" t="str">
        <f>data!B455</f>
        <v>A</v>
      </c>
      <c r="C455" s="10" t="str">
        <f>data!C455</f>
        <v>Torino</v>
      </c>
      <c r="D455" s="10" t="str">
        <f>data!D455</f>
        <v>Inter</v>
      </c>
      <c r="E455" s="10">
        <f>data!E455</f>
        <v>1</v>
      </c>
      <c r="F455" s="31">
        <f>data!H455</f>
        <v>5.8486260596147206</v>
      </c>
      <c r="G455" s="32">
        <f>data!I455</f>
        <v>0.31274533271789551</v>
      </c>
      <c r="H455" s="31">
        <f>data!J455</f>
        <v>5.9691554649466738</v>
      </c>
      <c r="I455" s="32">
        <f>data!K455</f>
        <v>0.41669368743896479</v>
      </c>
      <c r="J455" s="7" t="str">
        <f>IF(data!T455 &gt; 0,data!T455,"")</f>
        <v/>
      </c>
      <c r="K455" s="31">
        <f>data!L455</f>
        <v>5.7770781517028809</v>
      </c>
      <c r="L455" s="7">
        <f>data!M455</f>
        <v>0.34689673781394958</v>
      </c>
      <c r="M455" s="7">
        <f>data!N455</f>
        <v>0.15185791254043579</v>
      </c>
      <c r="N455" s="32">
        <f>data!O455</f>
        <v>1.0503630638122561</v>
      </c>
      <c r="O455" s="31">
        <f>data!P455</f>
        <v>5.6590948104858398</v>
      </c>
      <c r="P455" s="7">
        <f>data!Q455</f>
        <v>0.55568480491638184</v>
      </c>
      <c r="Q455" s="7">
        <f>data!R455</f>
        <v>0.39739668369293207</v>
      </c>
      <c r="R455" s="32">
        <f>data!S455</f>
        <v>1.299895763397217</v>
      </c>
      <c r="S455" s="7">
        <f t="shared" si="14"/>
        <v>6.8025428398246035</v>
      </c>
      <c r="T455" s="52">
        <f>data!F455</f>
        <v>0.4</v>
      </c>
      <c r="U455" s="34">
        <f>data!G455</f>
        <v>50</v>
      </c>
      <c r="V455" s="10" t="str">
        <f>VLOOKUP(A455,fantacalcio!A:N,4, FALSE)</f>
        <v>A</v>
      </c>
      <c r="W455" s="7">
        <f t="shared" si="15"/>
        <v>5.7691554649466736</v>
      </c>
    </row>
    <row r="456" spans="1:23" x14ac:dyDescent="0.25">
      <c r="A456" s="33" t="str">
        <f>data!A456</f>
        <v>Pellegri</v>
      </c>
      <c r="B456" s="34" t="str">
        <f>data!B456</f>
        <v>A</v>
      </c>
      <c r="C456" s="10" t="str">
        <f>data!C456</f>
        <v>Torino</v>
      </c>
      <c r="D456" s="10" t="str">
        <f>data!D456</f>
        <v>Inter</v>
      </c>
      <c r="E456" s="10">
        <f>data!E456</f>
        <v>1</v>
      </c>
      <c r="F456" s="31">
        <f>data!H456</f>
        <v>5.6215013689914857</v>
      </c>
      <c r="G456" s="32">
        <f>data!I456</f>
        <v>0.34374880790710449</v>
      </c>
      <c r="H456" s="31">
        <f>data!J456</f>
        <v>5.5949668586368846</v>
      </c>
      <c r="I456" s="32">
        <f>data!K456</f>
        <v>0.33682632446289063</v>
      </c>
      <c r="J456" s="7" t="str">
        <f>IF(data!T456 &gt; 0,data!T456,"")</f>
        <v/>
      </c>
      <c r="K456" s="31">
        <f>data!L456</f>
        <v>5.5375280380249023</v>
      </c>
      <c r="L456" s="7">
        <f>data!M456</f>
        <v>0.37919643521308899</v>
      </c>
      <c r="M456" s="7">
        <f>data!N456</f>
        <v>0.16286379098892209</v>
      </c>
      <c r="N456" s="32">
        <f>data!O456</f>
        <v>1.026766777038574</v>
      </c>
      <c r="O456" s="31">
        <f>data!P456</f>
        <v>5.4761672019958496</v>
      </c>
      <c r="P456" s="7">
        <f>data!Q456</f>
        <v>0.53067225217819214</v>
      </c>
      <c r="Q456" s="7">
        <f>data!R456</f>
        <v>0.16534924507141111</v>
      </c>
      <c r="R456" s="32">
        <f>data!S456</f>
        <v>1.299860954284668</v>
      </c>
      <c r="S456" s="7">
        <f t="shared" si="14"/>
        <v>6.2686195075626658</v>
      </c>
      <c r="T456" s="52">
        <f>data!F456</f>
        <v>0</v>
      </c>
      <c r="U456" s="34">
        <f>data!G456</f>
        <v>50</v>
      </c>
      <c r="V456" s="10" t="str">
        <f>VLOOKUP(A456,fantacalcio!A:N,4, FALSE)</f>
        <v>Pc</v>
      </c>
      <c r="W456" s="7">
        <f t="shared" si="15"/>
        <v>5.3949668586368844</v>
      </c>
    </row>
    <row r="457" spans="1:23" x14ac:dyDescent="0.25">
      <c r="A457" s="33" t="str">
        <f>data!A457</f>
        <v>Silvestri</v>
      </c>
      <c r="B457" s="34" t="str">
        <f>data!B457</f>
        <v>P</v>
      </c>
      <c r="C457" s="10" t="str">
        <f>data!C457</f>
        <v>Udinese</v>
      </c>
      <c r="D457" s="10" t="str">
        <f>data!D457</f>
        <v>Lecce</v>
      </c>
      <c r="E457" s="10">
        <f>data!E457</f>
        <v>1</v>
      </c>
      <c r="F457" s="31">
        <f>data!H457</f>
        <v>6.1390128517649467</v>
      </c>
      <c r="G457" s="32">
        <f>data!I457</f>
        <v>0.43883061408996582</v>
      </c>
      <c r="H457" s="31">
        <f>data!J457</f>
        <v>5.4927441759641944</v>
      </c>
      <c r="I457" s="32">
        <f>data!K457</f>
        <v>0.67442464828491211</v>
      </c>
      <c r="J457" s="7">
        <f>IF(data!T457 &gt; 0,data!T457,"")</f>
        <v>41.549351811408997</v>
      </c>
      <c r="K457" s="31">
        <f>data!L457</f>
        <v>6.0507512092590332</v>
      </c>
      <c r="L457" s="7">
        <f>data!M457</f>
        <v>0.4923570454120636</v>
      </c>
      <c r="M457" s="7">
        <f>data!N457</f>
        <v>0.13247549533843991</v>
      </c>
      <c r="N457" s="32">
        <f>data!O457</f>
        <v>1.171581029891968</v>
      </c>
      <c r="O457" s="31">
        <f>data!P457</f>
        <v>6.2051067352294922</v>
      </c>
      <c r="P457" s="7">
        <f>data!Q457</f>
        <v>0.74036884307861328</v>
      </c>
      <c r="Q457" s="7">
        <f>data!R457</f>
        <v>-0.65275108814239502</v>
      </c>
      <c r="R457" s="32">
        <f>data!S457</f>
        <v>1.1310744285583501</v>
      </c>
      <c r="S457" s="7">
        <f t="shared" si="14"/>
        <v>4.1438948793943702</v>
      </c>
      <c r="T457" s="52">
        <f>data!F457</f>
        <v>1</v>
      </c>
      <c r="U457" s="34">
        <f>data!G457</f>
        <v>90</v>
      </c>
      <c r="V457" s="10" t="str">
        <f>VLOOKUP(A457,fantacalcio!A:N,4, FALSE)</f>
        <v>Por</v>
      </c>
      <c r="W457" s="7">
        <f t="shared" si="15"/>
        <v>5.4927441759641944</v>
      </c>
    </row>
    <row r="458" spans="1:23" x14ac:dyDescent="0.25">
      <c r="A458" s="33" t="str">
        <f>data!A458</f>
        <v>Masina</v>
      </c>
      <c r="B458" s="34" t="str">
        <f>data!B458</f>
        <v>D</v>
      </c>
      <c r="C458" s="10" t="str">
        <f>data!C458</f>
        <v>Udinese</v>
      </c>
      <c r="D458" s="10" t="str">
        <f>data!D458</f>
        <v>Lecce</v>
      </c>
      <c r="E458" s="10">
        <f>data!E458</f>
        <v>1</v>
      </c>
      <c r="F458" s="31">
        <f>data!H458</f>
        <v>5.9075206979422514</v>
      </c>
      <c r="G458" s="32">
        <f>data!I458</f>
        <v>0.46676230430603027</v>
      </c>
      <c r="H458" s="31">
        <f>data!J458</f>
        <v>6.3280874609552482</v>
      </c>
      <c r="I458" s="32">
        <f>data!K458</f>
        <v>0.80263543128967285</v>
      </c>
      <c r="J458" s="7" t="str">
        <f>IF(data!T458 &gt; 0,data!T458,"")</f>
        <v/>
      </c>
      <c r="K458" s="31">
        <f>data!L458</f>
        <v>5.6895961761474609</v>
      </c>
      <c r="L458" s="7">
        <f>data!M458</f>
        <v>0.48019653558731079</v>
      </c>
      <c r="M458" s="7">
        <f>data!N458</f>
        <v>0.32914027571678162</v>
      </c>
      <c r="N458" s="32">
        <f>data!O458</f>
        <v>0.87064194679260254</v>
      </c>
      <c r="O458" s="31">
        <f>data!P458</f>
        <v>5.53961181640625</v>
      </c>
      <c r="P458" s="7">
        <f>data!Q458</f>
        <v>0.88601642847061157</v>
      </c>
      <c r="Q458" s="7">
        <f>data!R458</f>
        <v>0.59974050521850586</v>
      </c>
      <c r="R458" s="32">
        <f>data!S458</f>
        <v>1.2999222278594971</v>
      </c>
      <c r="S458" s="7">
        <f t="shared" si="14"/>
        <v>7.9333583235345939</v>
      </c>
      <c r="T458" s="52">
        <f>data!F458</f>
        <v>0</v>
      </c>
      <c r="U458" s="34">
        <f>data!G458</f>
        <v>0</v>
      </c>
      <c r="V458" s="10" t="str">
        <f>VLOOKUP(A458,fantacalcio!A:N,4, FALSE)</f>
        <v>Ds;Dc</v>
      </c>
      <c r="W458" s="7">
        <f t="shared" si="15"/>
        <v>4.628087460955248</v>
      </c>
    </row>
    <row r="459" spans="1:23" x14ac:dyDescent="0.25">
      <c r="A459" s="33" t="str">
        <f>data!A459</f>
        <v>Guessand A.</v>
      </c>
      <c r="B459" s="34" t="str">
        <f>data!B459</f>
        <v>D</v>
      </c>
      <c r="C459" s="10" t="str">
        <f>data!C459</f>
        <v>Udinese</v>
      </c>
      <c r="D459" s="10" t="str">
        <f>data!D459</f>
        <v>Lecce</v>
      </c>
      <c r="E459" s="10">
        <f>data!E459</f>
        <v>1</v>
      </c>
      <c r="F459" s="31">
        <f>data!H459</f>
        <v>5.9671037641373932</v>
      </c>
      <c r="G459" s="32">
        <f>data!I459</f>
        <v>0.42847800254821777</v>
      </c>
      <c r="H459" s="31">
        <f>data!J459</f>
        <v>6.0520589645216436</v>
      </c>
      <c r="I459" s="32">
        <f>data!K459</f>
        <v>0.54806208610534668</v>
      </c>
      <c r="J459" s="7" t="str">
        <f>IF(data!T459 &gt; 0,data!T459,"")</f>
        <v/>
      </c>
      <c r="K459" s="31">
        <f>data!L459</f>
        <v>6.0267333984375</v>
      </c>
      <c r="L459" s="7">
        <f>data!M459</f>
        <v>0.51758021116256714</v>
      </c>
      <c r="M459" s="7">
        <f>data!N459</f>
        <v>-8.4844283759593964E-2</v>
      </c>
      <c r="N459" s="32">
        <f>data!O459</f>
        <v>0.9562264084815979</v>
      </c>
      <c r="O459" s="31">
        <f>data!P459</f>
        <v>5.881263256072998</v>
      </c>
      <c r="P459" s="7">
        <f>data!Q459</f>
        <v>0.87356072664260864</v>
      </c>
      <c r="Q459" s="7">
        <f>data!R459</f>
        <v>0.14467024803161621</v>
      </c>
      <c r="R459" s="32">
        <f>data!S459</f>
        <v>1.299872159957886</v>
      </c>
      <c r="S459" s="7">
        <f t="shared" si="14"/>
        <v>7.148183136732337</v>
      </c>
      <c r="T459" s="52">
        <f>data!F459</f>
        <v>0</v>
      </c>
      <c r="U459" s="34">
        <f>data!G459</f>
        <v>25</v>
      </c>
      <c r="V459" s="10" t="str">
        <f>VLOOKUP(A459,fantacalcio!A:N,4, FALSE)</f>
        <v>Dc</v>
      </c>
      <c r="W459" s="7">
        <f t="shared" si="15"/>
        <v>5.6020589645216434</v>
      </c>
    </row>
    <row r="460" spans="1:23" x14ac:dyDescent="0.25">
      <c r="A460" s="33" t="str">
        <f>data!A460</f>
        <v>Bijol</v>
      </c>
      <c r="B460" s="34" t="str">
        <f>data!B460</f>
        <v>D</v>
      </c>
      <c r="C460" s="10" t="str">
        <f>data!C460</f>
        <v>Udinese</v>
      </c>
      <c r="D460" s="10" t="str">
        <f>data!D460</f>
        <v>Lecce</v>
      </c>
      <c r="E460" s="10">
        <f>data!E460</f>
        <v>1</v>
      </c>
      <c r="F460" s="31">
        <f>data!H460</f>
        <v>5.9184776821657969</v>
      </c>
      <c r="G460" s="32">
        <f>data!I460</f>
        <v>0.4721519947052002</v>
      </c>
      <c r="H460" s="31">
        <f>data!J460</f>
        <v>5.9736606738435176</v>
      </c>
      <c r="I460" s="32">
        <f>data!K460</f>
        <v>0.61443901062011719</v>
      </c>
      <c r="J460" s="7" t="str">
        <f>IF(data!T460 &gt; 0,data!T460,"")</f>
        <v/>
      </c>
      <c r="K460" s="31">
        <f>data!L460</f>
        <v>6.013887882232666</v>
      </c>
      <c r="L460" s="7">
        <f>data!M460</f>
        <v>0.57259243726730347</v>
      </c>
      <c r="M460" s="7">
        <f>data!N460</f>
        <v>-0.12246135622262951</v>
      </c>
      <c r="N460" s="32">
        <f>data!O460</f>
        <v>0.9246709942817688</v>
      </c>
      <c r="O460" s="31">
        <f>data!P460</f>
        <v>5.8068337440490723</v>
      </c>
      <c r="P460" s="7">
        <f>data!Q460</f>
        <v>0.98973512649536133</v>
      </c>
      <c r="Q460" s="7">
        <f>data!R460</f>
        <v>0.1249085068702698</v>
      </c>
      <c r="R460" s="32">
        <f>data!S460</f>
        <v>1.2998688220977781</v>
      </c>
      <c r="S460" s="7">
        <f t="shared" si="14"/>
        <v>7.202538695083752</v>
      </c>
      <c r="T460" s="52">
        <f>data!F460</f>
        <v>1</v>
      </c>
      <c r="U460" s="34">
        <f>data!G460</f>
        <v>90</v>
      </c>
      <c r="V460" s="10" t="str">
        <f>VLOOKUP(A460,fantacalcio!A:N,4, FALSE)</f>
        <v>Dc</v>
      </c>
      <c r="W460" s="7">
        <f t="shared" si="15"/>
        <v>5.9736606738435176</v>
      </c>
    </row>
    <row r="461" spans="1:23" x14ac:dyDescent="0.25">
      <c r="A461" s="33" t="str">
        <f>data!A461</f>
        <v>Kamara H.</v>
      </c>
      <c r="B461" s="34" t="str">
        <f>data!B461</f>
        <v>D</v>
      </c>
      <c r="C461" s="10" t="str">
        <f>data!C461</f>
        <v>Udinese</v>
      </c>
      <c r="D461" s="10" t="str">
        <f>data!D461</f>
        <v>Lecce</v>
      </c>
      <c r="E461" s="10">
        <f>data!E461</f>
        <v>1</v>
      </c>
      <c r="F461" s="31">
        <f>data!H461</f>
        <v>5.9283652612288869</v>
      </c>
      <c r="G461" s="32">
        <f>data!I461</f>
        <v>0.25660395622253418</v>
      </c>
      <c r="H461" s="31">
        <f>data!J461</f>
        <v>5.9238544038379013</v>
      </c>
      <c r="I461" s="32">
        <f>data!K461</f>
        <v>0.25413155555725098</v>
      </c>
      <c r="J461" s="7" t="str">
        <f>IF(data!T461 &gt; 0,data!T461,"")</f>
        <v/>
      </c>
      <c r="K461" s="31">
        <f>data!L461</f>
        <v>5.9867038726806641</v>
      </c>
      <c r="L461" s="7">
        <f>data!M461</f>
        <v>0.3236030638217926</v>
      </c>
      <c r="M461" s="7">
        <f>data!N461</f>
        <v>-0.13309608399868009</v>
      </c>
      <c r="N461" s="32">
        <f>data!O461</f>
        <v>1.126616239547729</v>
      </c>
      <c r="O461" s="31">
        <f>data!P461</f>
        <v>5.9676403999328613</v>
      </c>
      <c r="P461" s="7">
        <f>data!Q461</f>
        <v>0.44055035710334778</v>
      </c>
      <c r="Q461" s="7">
        <f>data!R461</f>
        <v>-7.3862552642822266E-2</v>
      </c>
      <c r="R461" s="32">
        <f>data!S461</f>
        <v>1.299822092056274</v>
      </c>
      <c r="S461" s="7">
        <f t="shared" si="14"/>
        <v>6.4321175149524032</v>
      </c>
      <c r="T461" s="52">
        <f>data!F461</f>
        <v>1</v>
      </c>
      <c r="U461" s="34">
        <f>data!G461</f>
        <v>90</v>
      </c>
      <c r="V461" s="10" t="str">
        <f>VLOOKUP(A461,fantacalcio!A:N,4, FALSE)</f>
        <v>Ds;E</v>
      </c>
      <c r="W461" s="7">
        <f t="shared" si="15"/>
        <v>5.9238544038379013</v>
      </c>
    </row>
    <row r="462" spans="1:23" x14ac:dyDescent="0.25">
      <c r="A462" s="33" t="str">
        <f>data!A462</f>
        <v>Kabasele</v>
      </c>
      <c r="B462" s="34" t="str">
        <f>data!B462</f>
        <v>D</v>
      </c>
      <c r="C462" s="10" t="str">
        <f>data!C462</f>
        <v>Udinese</v>
      </c>
      <c r="D462" s="10" t="str">
        <f>data!D462</f>
        <v>Lecce</v>
      </c>
      <c r="E462" s="10">
        <f>data!E462</f>
        <v>1</v>
      </c>
      <c r="F462" s="31">
        <f>data!H462</f>
        <v>5.9135043752183902</v>
      </c>
      <c r="G462" s="32">
        <f>data!I462</f>
        <v>0.3249053955078125</v>
      </c>
      <c r="H462" s="31">
        <f>data!J462</f>
        <v>5.8913987277911053</v>
      </c>
      <c r="I462" s="32">
        <f>data!K462</f>
        <v>0.35397529602050781</v>
      </c>
      <c r="J462" s="7" t="str">
        <f>IF(data!T462 &gt; 0,data!T462,"")</f>
        <v/>
      </c>
      <c r="K462" s="31">
        <f>data!L462</f>
        <v>5.9869132041931152</v>
      </c>
      <c r="L462" s="7">
        <f>data!M462</f>
        <v>0.40463986992835999</v>
      </c>
      <c r="M462" s="7">
        <f>data!N462</f>
        <v>-0.1337299644947052</v>
      </c>
      <c r="N462" s="32">
        <f>data!O462</f>
        <v>1.059624075889587</v>
      </c>
      <c r="O462" s="31">
        <f>data!P462</f>
        <v>5.922182559967041</v>
      </c>
      <c r="P462" s="7">
        <f>data!Q462</f>
        <v>0.60828709602355957</v>
      </c>
      <c r="Q462" s="7">
        <f>data!R462</f>
        <v>-3.7652403116226203E-2</v>
      </c>
      <c r="R462" s="32">
        <f>data!S462</f>
        <v>1.299836158752441</v>
      </c>
      <c r="S462" s="7">
        <f t="shared" si="14"/>
        <v>6.5993493198321209</v>
      </c>
      <c r="T462" s="52">
        <f>data!F462</f>
        <v>0</v>
      </c>
      <c r="U462" s="34">
        <f>data!G462</f>
        <v>40</v>
      </c>
      <c r="V462" s="10" t="str">
        <f>VLOOKUP(A462,fantacalcio!A:N,4, FALSE)</f>
        <v>Dc</v>
      </c>
      <c r="W462" s="7">
        <f t="shared" si="15"/>
        <v>5.5913987277911055</v>
      </c>
    </row>
    <row r="463" spans="1:23" x14ac:dyDescent="0.25">
      <c r="A463" s="33" t="str">
        <f>data!A463</f>
        <v>Perez N.</v>
      </c>
      <c r="B463" s="34" t="str">
        <f>data!B463</f>
        <v>D</v>
      </c>
      <c r="C463" s="10" t="str">
        <f>data!C463</f>
        <v>Udinese</v>
      </c>
      <c r="D463" s="10" t="str">
        <f>data!D463</f>
        <v>Lecce</v>
      </c>
      <c r="E463" s="10">
        <f>data!E463</f>
        <v>1</v>
      </c>
      <c r="F463" s="31">
        <f>data!H463</f>
        <v>5.8857849192090628</v>
      </c>
      <c r="G463" s="32">
        <f>data!I463</f>
        <v>0.43042922019958502</v>
      </c>
      <c r="H463" s="31">
        <f>data!J463</f>
        <v>5.8721901339419453</v>
      </c>
      <c r="I463" s="32">
        <f>data!K463</f>
        <v>0.51613044738769531</v>
      </c>
      <c r="J463" s="7" t="str">
        <f>IF(data!T463 &gt; 0,data!T463,"")</f>
        <v/>
      </c>
      <c r="K463" s="31">
        <f>data!L463</f>
        <v>6.003077507019043</v>
      </c>
      <c r="L463" s="7">
        <f>data!M463</f>
        <v>0.53003883361816406</v>
      </c>
      <c r="M463" s="7">
        <f>data!N463</f>
        <v>-0.1625202298164368</v>
      </c>
      <c r="N463" s="32">
        <f>data!O463</f>
        <v>0.96387630701065063</v>
      </c>
      <c r="O463" s="31">
        <f>data!P463</f>
        <v>5.8785600662231454</v>
      </c>
      <c r="P463" s="7">
        <f>data!Q463</f>
        <v>0.87848389148712158</v>
      </c>
      <c r="Q463" s="7">
        <f>data!R463</f>
        <v>-5.397498607635498E-3</v>
      </c>
      <c r="R463" s="32">
        <f>data!S463</f>
        <v>1.2998484373092649</v>
      </c>
      <c r="S463" s="7">
        <f t="shared" si="14"/>
        <v>6.904451028717336</v>
      </c>
      <c r="T463" s="52">
        <f>data!F463</f>
        <v>1</v>
      </c>
      <c r="U463" s="34">
        <f>data!G463</f>
        <v>90</v>
      </c>
      <c r="V463" s="10" t="str">
        <f>VLOOKUP(A463,fantacalcio!A:N,4, FALSE)</f>
        <v>Dc</v>
      </c>
      <c r="W463" s="7">
        <f t="shared" si="15"/>
        <v>5.8721901339419453</v>
      </c>
    </row>
    <row r="464" spans="1:23" x14ac:dyDescent="0.25">
      <c r="A464" s="33" t="str">
        <f>data!A464</f>
        <v>Kristensen T.</v>
      </c>
      <c r="B464" s="34" t="str">
        <f>data!B464</f>
        <v>D</v>
      </c>
      <c r="C464" s="10" t="str">
        <f>data!C464</f>
        <v>Udinese</v>
      </c>
      <c r="D464" s="10" t="str">
        <f>data!D464</f>
        <v>Lecce</v>
      </c>
      <c r="E464" s="10">
        <f>data!E464</f>
        <v>1</v>
      </c>
      <c r="F464" s="31">
        <f>data!H464</f>
        <v>5.8816321733643466</v>
      </c>
      <c r="G464" s="32">
        <f>data!I464</f>
        <v>0.35458683967590332</v>
      </c>
      <c r="H464" s="31">
        <f>data!J464</f>
        <v>5.8563135906367778</v>
      </c>
      <c r="I464" s="32">
        <f>data!K464</f>
        <v>0.41154956817626948</v>
      </c>
      <c r="J464" s="7" t="str">
        <f>IF(data!T464 &gt; 0,data!T464,"")</f>
        <v/>
      </c>
      <c r="K464" s="31">
        <f>data!L464</f>
        <v>5.9648880958557129</v>
      </c>
      <c r="L464" s="7">
        <f>data!M464</f>
        <v>0.43938377499580378</v>
      </c>
      <c r="M464" s="7">
        <f>data!N464</f>
        <v>-0.1395190954208374</v>
      </c>
      <c r="N464" s="32">
        <f>data!O464</f>
        <v>1.024588346481323</v>
      </c>
      <c r="O464" s="31">
        <f>data!P464</f>
        <v>5.8908648490905762</v>
      </c>
      <c r="P464" s="7">
        <f>data!Q464</f>
        <v>0.70697736740112305</v>
      </c>
      <c r="Q464" s="7">
        <f>data!R464</f>
        <v>-3.636208176612854E-2</v>
      </c>
      <c r="R464" s="32">
        <f>data!S464</f>
        <v>1.2998384237289431</v>
      </c>
      <c r="S464" s="7">
        <f t="shared" si="14"/>
        <v>6.6794127269893169</v>
      </c>
      <c r="T464" s="52">
        <f>data!F464</f>
        <v>1</v>
      </c>
      <c r="U464" s="34">
        <f>data!G464</f>
        <v>80</v>
      </c>
      <c r="V464" s="10" t="str">
        <f>VLOOKUP(A464,fantacalcio!A:N,4, FALSE)</f>
        <v>Dc</v>
      </c>
      <c r="W464" s="7">
        <f t="shared" si="15"/>
        <v>5.8563135906367778</v>
      </c>
    </row>
    <row r="465" spans="1:23" x14ac:dyDescent="0.25">
      <c r="A465" s="33" t="str">
        <f>data!A465</f>
        <v>Zemura</v>
      </c>
      <c r="B465" s="34" t="str">
        <f>data!B465</f>
        <v>D</v>
      </c>
      <c r="C465" s="10" t="str">
        <f>data!C465</f>
        <v>Udinese</v>
      </c>
      <c r="D465" s="10" t="str">
        <f>data!D465</f>
        <v>Lecce</v>
      </c>
      <c r="E465" s="10">
        <f>data!E465</f>
        <v>1</v>
      </c>
      <c r="F465" s="31">
        <f>data!H465</f>
        <v>5.8862221397429497</v>
      </c>
      <c r="G465" s="32">
        <f>data!I465</f>
        <v>0.23969411849975589</v>
      </c>
      <c r="H465" s="31">
        <f>data!J465</f>
        <v>5.8388115365043038</v>
      </c>
      <c r="I465" s="32">
        <f>data!K465</f>
        <v>0.2127997875213623</v>
      </c>
      <c r="J465" s="7" t="str">
        <f>IF(data!T465 &gt; 0,data!T465,"")</f>
        <v/>
      </c>
      <c r="K465" s="31">
        <f>data!L465</f>
        <v>5.9682083129882813</v>
      </c>
      <c r="L465" s="7">
        <f>data!M465</f>
        <v>0.30869826674461359</v>
      </c>
      <c r="M465" s="7">
        <f>data!N465</f>
        <v>-0.19529455900192261</v>
      </c>
      <c r="N465" s="32">
        <f>data!O465</f>
        <v>1.1495404243469241</v>
      </c>
      <c r="O465" s="31">
        <f>data!P465</f>
        <v>5.9690136909484863</v>
      </c>
      <c r="P465" s="7">
        <f>data!Q465</f>
        <v>0.37297612428665161</v>
      </c>
      <c r="Q465" s="7">
        <f>data!R465</f>
        <v>-0.25512778759002691</v>
      </c>
      <c r="R465" s="32">
        <f>data!S465</f>
        <v>1.2997783422470091</v>
      </c>
      <c r="S465" s="7">
        <f t="shared" si="14"/>
        <v>6.2644111115470285</v>
      </c>
      <c r="T465" s="52">
        <f>data!F465</f>
        <v>0</v>
      </c>
      <c r="U465" s="34">
        <f>data!G465</f>
        <v>55</v>
      </c>
      <c r="V465" s="10" t="str">
        <f>VLOOKUP(A465,fantacalcio!A:N,4, FALSE)</f>
        <v>Ds;E</v>
      </c>
      <c r="W465" s="7">
        <f t="shared" si="15"/>
        <v>5.6888115365043035</v>
      </c>
    </row>
    <row r="466" spans="1:23" x14ac:dyDescent="0.25">
      <c r="A466" s="33" t="str">
        <f>data!A466</f>
        <v>Ehizibue</v>
      </c>
      <c r="B466" s="34" t="str">
        <f>data!B466</f>
        <v>D</v>
      </c>
      <c r="C466" s="10" t="str">
        <f>data!C466</f>
        <v>Udinese</v>
      </c>
      <c r="D466" s="10" t="str">
        <f>data!D466</f>
        <v>Lecce</v>
      </c>
      <c r="E466" s="10">
        <f>data!E466</f>
        <v>1</v>
      </c>
      <c r="F466" s="31">
        <f>data!H466</f>
        <v>5.834240790408221</v>
      </c>
      <c r="G466" s="32">
        <f>data!I466</f>
        <v>0.41254568099975591</v>
      </c>
      <c r="H466" s="31">
        <f>data!J466</f>
        <v>5.8372384844394833</v>
      </c>
      <c r="I466" s="32">
        <f>data!K466</f>
        <v>0.52274703979492188</v>
      </c>
      <c r="J466" s="7" t="str">
        <f>IF(data!T466 &gt; 0,data!T466,"")</f>
        <v/>
      </c>
      <c r="K466" s="31">
        <f>data!L466</f>
        <v>5.8207025527954102</v>
      </c>
      <c r="L466" s="7">
        <f>data!M466</f>
        <v>0.48308646678924561</v>
      </c>
      <c r="M466" s="7">
        <f>data!N466</f>
        <v>2.066840976476669E-2</v>
      </c>
      <c r="N466" s="32">
        <f>data!O466</f>
        <v>0.96964365243911743</v>
      </c>
      <c r="O466" s="31">
        <f>data!P466</f>
        <v>5.5919280052185059</v>
      </c>
      <c r="P466" s="7">
        <f>data!Q466</f>
        <v>0.79289370775222778</v>
      </c>
      <c r="Q466" s="7">
        <f>data!R466</f>
        <v>0.2269712686538696</v>
      </c>
      <c r="R466" s="32">
        <f>data!S466</f>
        <v>1.2998616695404051</v>
      </c>
      <c r="S466" s="7">
        <f t="shared" si="14"/>
        <v>6.8827325640293271</v>
      </c>
      <c r="T466" s="52">
        <f>data!F466</f>
        <v>0</v>
      </c>
      <c r="U466" s="34">
        <f>data!G466</f>
        <v>0</v>
      </c>
      <c r="V466" s="10" t="str">
        <f>VLOOKUP(A466,fantacalcio!A:N,4, FALSE)</f>
        <v>Dd;E</v>
      </c>
      <c r="W466" s="7">
        <f t="shared" si="15"/>
        <v>4.1372384844394832</v>
      </c>
    </row>
    <row r="467" spans="1:23" x14ac:dyDescent="0.25">
      <c r="A467" s="33" t="str">
        <f>data!A467</f>
        <v>Ebosele</v>
      </c>
      <c r="B467" s="34" t="str">
        <f>data!B467</f>
        <v>D</v>
      </c>
      <c r="C467" s="10" t="str">
        <f>data!C467</f>
        <v>Udinese</v>
      </c>
      <c r="D467" s="10" t="str">
        <f>data!D467</f>
        <v>Lecce</v>
      </c>
      <c r="E467" s="10">
        <f>data!E467</f>
        <v>1</v>
      </c>
      <c r="F467" s="31">
        <f>data!H467</f>
        <v>5.8684953702935134</v>
      </c>
      <c r="G467" s="32">
        <f>data!I467</f>
        <v>0.36285758018493652</v>
      </c>
      <c r="H467" s="31">
        <f>data!J467</f>
        <v>5.8184852447468751</v>
      </c>
      <c r="I467" s="32">
        <f>data!K467</f>
        <v>0.39876937866210938</v>
      </c>
      <c r="J467" s="7" t="str">
        <f>IF(data!T467 &gt; 0,data!T467,"")</f>
        <v/>
      </c>
      <c r="K467" s="31">
        <f>data!L467</f>
        <v>5.9587278366088867</v>
      </c>
      <c r="L467" s="7">
        <f>data!M467</f>
        <v>0.45035815238952642</v>
      </c>
      <c r="M467" s="7">
        <f>data!N467</f>
        <v>-0.14746156334877011</v>
      </c>
      <c r="N467" s="32">
        <f>data!O467</f>
        <v>1.0230410099029541</v>
      </c>
      <c r="O467" s="31">
        <f>data!P467</f>
        <v>5.862116813659668</v>
      </c>
      <c r="P467" s="7">
        <f>data!Q467</f>
        <v>0.68699616193771362</v>
      </c>
      <c r="Q467" s="7">
        <f>data!R467</f>
        <v>-4.7241687774658203E-2</v>
      </c>
      <c r="R467" s="32">
        <f>data!S467</f>
        <v>1.299831867218018</v>
      </c>
      <c r="S467" s="7">
        <f t="shared" si="14"/>
        <v>6.6160240020710939</v>
      </c>
      <c r="T467" s="52">
        <f>data!F467</f>
        <v>1</v>
      </c>
      <c r="U467" s="34">
        <f>data!G467</f>
        <v>85</v>
      </c>
      <c r="V467" s="10" t="str">
        <f>VLOOKUP(A467,fantacalcio!A:N,4, FALSE)</f>
        <v>Dd;E</v>
      </c>
      <c r="W467" s="7">
        <f t="shared" si="15"/>
        <v>5.8184852447468751</v>
      </c>
    </row>
    <row r="468" spans="1:23" x14ac:dyDescent="0.25">
      <c r="A468" s="33" t="str">
        <f>data!A468</f>
        <v>Ebosse</v>
      </c>
      <c r="B468" s="34" t="str">
        <f>data!B468</f>
        <v>D</v>
      </c>
      <c r="C468" s="10" t="str">
        <f>data!C468</f>
        <v>Udinese</v>
      </c>
      <c r="D468" s="10" t="str">
        <f>data!D468</f>
        <v>Lecce</v>
      </c>
      <c r="E468" s="10">
        <f>data!E468</f>
        <v>1</v>
      </c>
      <c r="F468" s="31">
        <f>data!H468</f>
        <v>5.8631793163780346</v>
      </c>
      <c r="G468" s="32">
        <f>data!I468</f>
        <v>0.31592702865600591</v>
      </c>
      <c r="H468" s="31">
        <f>data!J468</f>
        <v>5.8096070028863052</v>
      </c>
      <c r="I468" s="32">
        <f>data!K468</f>
        <v>0.32163333892822271</v>
      </c>
      <c r="J468" s="7" t="str">
        <f>IF(data!T468 &gt; 0,data!T468,"")</f>
        <v/>
      </c>
      <c r="K468" s="31">
        <f>data!L468</f>
        <v>5.960749626159668</v>
      </c>
      <c r="L468" s="7">
        <f>data!M468</f>
        <v>0.39894267916679382</v>
      </c>
      <c r="M468" s="7">
        <f>data!N468</f>
        <v>-0.17984175682067871</v>
      </c>
      <c r="N468" s="32">
        <f>data!O468</f>
        <v>1.073127388954163</v>
      </c>
      <c r="O468" s="31">
        <f>data!P468</f>
        <v>5.9215049743652344</v>
      </c>
      <c r="P468" s="7">
        <f>data!Q468</f>
        <v>0.56377357244491577</v>
      </c>
      <c r="Q468" s="7">
        <f>data!R468</f>
        <v>-0.1468370258808136</v>
      </c>
      <c r="R468" s="32">
        <f>data!S468</f>
        <v>1.2998132705688481</v>
      </c>
      <c r="S468" s="7">
        <f t="shared" si="14"/>
        <v>6.4528736807427505</v>
      </c>
      <c r="T468" s="52">
        <f>data!F468</f>
        <v>0</v>
      </c>
      <c r="U468" s="34">
        <f>data!G468</f>
        <v>0</v>
      </c>
      <c r="V468" s="10" t="str">
        <f>VLOOKUP(A468,fantacalcio!A:N,4, FALSE)</f>
        <v>Ds;Dc</v>
      </c>
      <c r="W468" s="7">
        <f t="shared" si="15"/>
        <v>4.109607002886305</v>
      </c>
    </row>
    <row r="469" spans="1:23" x14ac:dyDescent="0.25">
      <c r="A469" s="33" t="str">
        <f>data!A469</f>
        <v>Ferreira J.</v>
      </c>
      <c r="B469" s="34" t="str">
        <f>data!B469</f>
        <v>D</v>
      </c>
      <c r="C469" s="10" t="str">
        <f>data!C469</f>
        <v>Udinese</v>
      </c>
      <c r="D469" s="10" t="str">
        <f>data!D469</f>
        <v>Lecce</v>
      </c>
      <c r="E469" s="10">
        <f>data!E469</f>
        <v>1</v>
      </c>
      <c r="F469" s="31">
        <f>data!H469</f>
        <v>5.8623738369799314</v>
      </c>
      <c r="G469" s="32">
        <f>data!I469</f>
        <v>0.26834654808044428</v>
      </c>
      <c r="H469" s="31">
        <f>data!J469</f>
        <v>5.8067211527085636</v>
      </c>
      <c r="I469" s="32">
        <f>data!K469</f>
        <v>0.28080964088439941</v>
      </c>
      <c r="J469" s="7" t="str">
        <f>IF(data!T469 &gt; 0,data!T469,"")</f>
        <v/>
      </c>
      <c r="K469" s="31">
        <f>data!L469</f>
        <v>5.9478073120117188</v>
      </c>
      <c r="L469" s="7">
        <f>data!M469</f>
        <v>0.34236881136894232</v>
      </c>
      <c r="M469" s="7">
        <f>data!N469</f>
        <v>-0.18358355760574341</v>
      </c>
      <c r="N469" s="32">
        <f>data!O469</f>
        <v>1.1184020042419429</v>
      </c>
      <c r="O469" s="31">
        <f>data!P469</f>
        <v>5.9229612350463867</v>
      </c>
      <c r="P469" s="7">
        <f>data!Q469</f>
        <v>0.4931214451789856</v>
      </c>
      <c r="Q469" s="7">
        <f>data!R469</f>
        <v>-0.1739638298749924</v>
      </c>
      <c r="R469" s="32">
        <f>data!S469</f>
        <v>1.2998039722442629</v>
      </c>
      <c r="S469" s="7">
        <f t="shared" si="14"/>
        <v>6.3683404344773624</v>
      </c>
      <c r="T469" s="52">
        <f>data!F469</f>
        <v>0</v>
      </c>
      <c r="U469" s="34">
        <f>data!G469</f>
        <v>50</v>
      </c>
      <c r="V469" s="10" t="str">
        <f>VLOOKUP(A469,fantacalcio!A:N,4, FALSE)</f>
        <v>Dd;E</v>
      </c>
      <c r="W469" s="7">
        <f t="shared" si="15"/>
        <v>5.6067211527085634</v>
      </c>
    </row>
    <row r="470" spans="1:23" x14ac:dyDescent="0.25">
      <c r="A470" s="33" t="str">
        <f>data!A470</f>
        <v>Pereyra</v>
      </c>
      <c r="B470" s="34" t="str">
        <f>data!B470</f>
        <v>C</v>
      </c>
      <c r="C470" s="10" t="str">
        <f>data!C470</f>
        <v>Udinese</v>
      </c>
      <c r="D470" s="10" t="str">
        <f>data!D470</f>
        <v>Lecce</v>
      </c>
      <c r="E470" s="10">
        <f>data!E470</f>
        <v>1</v>
      </c>
      <c r="F470" s="31">
        <f>data!H470</f>
        <v>6.1353817844808587</v>
      </c>
      <c r="G470" s="32">
        <f>data!I470</f>
        <v>0.49730873107910162</v>
      </c>
      <c r="H470" s="31">
        <f>data!J470</f>
        <v>6.5583932090857839</v>
      </c>
      <c r="I470" s="32">
        <f>data!K470</f>
        <v>0.9087364673614502</v>
      </c>
      <c r="J470" s="7" t="str">
        <f>IF(data!T470 &gt; 0,data!T470,"")</f>
        <v/>
      </c>
      <c r="K470" s="31">
        <f>data!L470</f>
        <v>6.0341777801513672</v>
      </c>
      <c r="L470" s="7">
        <f>data!M470</f>
        <v>0.55590963363647461</v>
      </c>
      <c r="M470" s="7">
        <f>data!N470</f>
        <v>0.13345691561698911</v>
      </c>
      <c r="N470" s="32">
        <f>data!O470</f>
        <v>0.84555155038833618</v>
      </c>
      <c r="O470" s="31">
        <f>data!P470</f>
        <v>5.785254955291748</v>
      </c>
      <c r="P470" s="7">
        <f>data!Q470</f>
        <v>1.1277105808258061</v>
      </c>
      <c r="Q470" s="7">
        <f>data!R470</f>
        <v>0.47877228260040278</v>
      </c>
      <c r="R470" s="32">
        <f>data!S470</f>
        <v>1.2999153137207029</v>
      </c>
      <c r="S470" s="7">
        <f t="shared" si="14"/>
        <v>8.3758661438086843</v>
      </c>
      <c r="T470" s="52">
        <f>data!F470</f>
        <v>0</v>
      </c>
      <c r="U470" s="34">
        <f>data!G470</f>
        <v>60</v>
      </c>
      <c r="V470" s="10" t="e">
        <f>VLOOKUP(A470,fantacalcio!A:N,4, FALSE)</f>
        <v>#N/A</v>
      </c>
      <c r="W470" s="7">
        <f t="shared" si="15"/>
        <v>6.4583932090857843</v>
      </c>
    </row>
    <row r="471" spans="1:23" x14ac:dyDescent="0.25">
      <c r="A471" s="33" t="str">
        <f>data!A471</f>
        <v>Samardzic</v>
      </c>
      <c r="B471" s="34" t="str">
        <f>data!B471</f>
        <v>C</v>
      </c>
      <c r="C471" s="10" t="str">
        <f>data!C471</f>
        <v>Udinese</v>
      </c>
      <c r="D471" s="10" t="str">
        <f>data!D471</f>
        <v>Lecce</v>
      </c>
      <c r="E471" s="10">
        <f>data!E471</f>
        <v>1</v>
      </c>
      <c r="F471" s="31">
        <f>data!H471</f>
        <v>6.1418257309494972</v>
      </c>
      <c r="G471" s="32">
        <f>data!I471</f>
        <v>0.44587421417236328</v>
      </c>
      <c r="H471" s="31">
        <f>data!J471</f>
        <v>6.5489990820154764</v>
      </c>
      <c r="I471" s="32">
        <f>data!K471</f>
        <v>0.82112908363342285</v>
      </c>
      <c r="J471" s="7" t="str">
        <f>IF(data!T471 &gt; 0,data!T471,"")</f>
        <v/>
      </c>
      <c r="K471" s="31">
        <f>data!L471</f>
        <v>6.0509777069091797</v>
      </c>
      <c r="L471" s="7">
        <f>data!M471</f>
        <v>0.49854585528373718</v>
      </c>
      <c r="M471" s="7">
        <f>data!N471</f>
        <v>0.13375112414360049</v>
      </c>
      <c r="N471" s="32">
        <f>data!O471</f>
        <v>0.89162230491638184</v>
      </c>
      <c r="O471" s="31">
        <f>data!P471</f>
        <v>5.8239312171936044</v>
      </c>
      <c r="P471" s="7">
        <f>data!Q471</f>
        <v>0.99355340003967285</v>
      </c>
      <c r="Q471" s="7">
        <f>data!R471</f>
        <v>0.50591129064559937</v>
      </c>
      <c r="R471" s="32">
        <f>data!S471</f>
        <v>1.29991626739502</v>
      </c>
      <c r="S471" s="7">
        <f t="shared" si="14"/>
        <v>8.191257249282323</v>
      </c>
      <c r="T471" s="52">
        <f>data!F471</f>
        <v>1</v>
      </c>
      <c r="U471" s="34">
        <f>data!G471</f>
        <v>80</v>
      </c>
      <c r="V471" s="10" t="str">
        <f>VLOOKUP(A471,fantacalcio!A:N,4, FALSE)</f>
        <v>C;T</v>
      </c>
      <c r="W471" s="7">
        <f t="shared" si="15"/>
        <v>6.5489990820154764</v>
      </c>
    </row>
    <row r="472" spans="1:23" x14ac:dyDescent="0.25">
      <c r="A472" s="33" t="str">
        <f>data!A472</f>
        <v>Lovric</v>
      </c>
      <c r="B472" s="34" t="str">
        <f>data!B472</f>
        <v>C</v>
      </c>
      <c r="C472" s="10" t="str">
        <f>data!C472</f>
        <v>Udinese</v>
      </c>
      <c r="D472" s="10" t="str">
        <f>data!D472</f>
        <v>Lecce</v>
      </c>
      <c r="E472" s="10">
        <f>data!E472</f>
        <v>1</v>
      </c>
      <c r="F472" s="31">
        <f>data!H472</f>
        <v>6.0094931912488017</v>
      </c>
      <c r="G472" s="32">
        <f>data!I472</f>
        <v>0.37821125984191889</v>
      </c>
      <c r="H472" s="31">
        <f>data!J472</f>
        <v>6.2239493240241162</v>
      </c>
      <c r="I472" s="32">
        <f>data!K472</f>
        <v>0.5823056697845459</v>
      </c>
      <c r="J472" s="7" t="str">
        <f>IF(data!T472 &gt; 0,data!T472,"")</f>
        <v/>
      </c>
      <c r="K472" s="31">
        <f>data!L472</f>
        <v>5.9707012176513672</v>
      </c>
      <c r="L472" s="7">
        <f>data!M472</f>
        <v>0.43566641211509699</v>
      </c>
      <c r="M472" s="7">
        <f>data!N472</f>
        <v>6.5644152462482452E-2</v>
      </c>
      <c r="N472" s="32">
        <f>data!O472</f>
        <v>0.97753560543060303</v>
      </c>
      <c r="O472" s="31">
        <f>data!P472</f>
        <v>5.843780517578125</v>
      </c>
      <c r="P472" s="7">
        <f>data!Q472</f>
        <v>0.81655991077423096</v>
      </c>
      <c r="Q472" s="7">
        <f>data!R472</f>
        <v>0.33576738834381098</v>
      </c>
      <c r="R472" s="32">
        <f>data!S472</f>
        <v>1.299895286560059</v>
      </c>
      <c r="S472" s="7">
        <f t="shared" si="14"/>
        <v>7.388560663593208</v>
      </c>
      <c r="T472" s="52">
        <f>data!F472</f>
        <v>1</v>
      </c>
      <c r="U472" s="34">
        <f>data!G472</f>
        <v>80</v>
      </c>
      <c r="V472" s="10" t="str">
        <f>VLOOKUP(A472,fantacalcio!A:N,4, FALSE)</f>
        <v>C;T</v>
      </c>
      <c r="W472" s="7">
        <f t="shared" si="15"/>
        <v>6.2239493240241162</v>
      </c>
    </row>
    <row r="473" spans="1:23" x14ac:dyDescent="0.25">
      <c r="A473" s="33" t="str">
        <f>data!A473</f>
        <v>Zarraga</v>
      </c>
      <c r="B473" s="34" t="str">
        <f>data!B473</f>
        <v>C</v>
      </c>
      <c r="C473" s="10" t="str">
        <f>data!C473</f>
        <v>Udinese</v>
      </c>
      <c r="D473" s="10" t="str">
        <f>data!D473</f>
        <v>Lecce</v>
      </c>
      <c r="E473" s="10">
        <f>data!E473</f>
        <v>1</v>
      </c>
      <c r="F473" s="31">
        <f>data!H473</f>
        <v>5.9801521082454121</v>
      </c>
      <c r="G473" s="32">
        <f>data!I473</f>
        <v>0.47021055221557623</v>
      </c>
      <c r="H473" s="31">
        <f>data!J473</f>
        <v>6.0969622945590158</v>
      </c>
      <c r="I473" s="32">
        <f>data!K473</f>
        <v>0.62141871452331543</v>
      </c>
      <c r="J473" s="7" t="str">
        <f>IF(data!T473 &gt; 0,data!T473,"")</f>
        <v/>
      </c>
      <c r="K473" s="31">
        <f>data!L473</f>
        <v>6.0327916145324707</v>
      </c>
      <c r="L473" s="7">
        <f>data!M473</f>
        <v>0.56231486797332764</v>
      </c>
      <c r="M473" s="7">
        <f>data!N473</f>
        <v>-6.8881355226039886E-2</v>
      </c>
      <c r="N473" s="32">
        <f>data!O473</f>
        <v>0.91607677936553955</v>
      </c>
      <c r="O473" s="31">
        <f>data!P473</f>
        <v>5.8460464477539063</v>
      </c>
      <c r="P473" s="7">
        <f>data!Q473</f>
        <v>0.96382021903991699</v>
      </c>
      <c r="Q473" s="7">
        <f>data!R473</f>
        <v>0.19177648425102231</v>
      </c>
      <c r="R473" s="32">
        <f>data!S473</f>
        <v>1.2998781204223631</v>
      </c>
      <c r="S473" s="7">
        <f t="shared" si="14"/>
        <v>7.3397997236056467</v>
      </c>
      <c r="T473" s="52">
        <f>data!F473</f>
        <v>0</v>
      </c>
      <c r="U473" s="34">
        <f>data!G473</f>
        <v>35</v>
      </c>
      <c r="V473" s="10" t="str">
        <f>VLOOKUP(A473,fantacalcio!A:N,4, FALSE)</f>
        <v>C</v>
      </c>
      <c r="W473" s="7">
        <f t="shared" si="15"/>
        <v>5.7469622945590162</v>
      </c>
    </row>
    <row r="474" spans="1:23" x14ac:dyDescent="0.25">
      <c r="A474" s="33" t="str">
        <f>data!A474</f>
        <v>Camara E.</v>
      </c>
      <c r="B474" s="34" t="str">
        <f>data!B474</f>
        <v>C</v>
      </c>
      <c r="C474" s="10" t="str">
        <f>data!C474</f>
        <v>Udinese</v>
      </c>
      <c r="D474" s="10" t="str">
        <f>data!D474</f>
        <v>Lecce</v>
      </c>
      <c r="E474" s="10">
        <f>data!E474</f>
        <v>1</v>
      </c>
      <c r="F474" s="31">
        <f>data!H474</f>
        <v>5.9612470101340023</v>
      </c>
      <c r="G474" s="32">
        <f>data!I474</f>
        <v>0.41898274421691889</v>
      </c>
      <c r="H474" s="31">
        <f>data!J474</f>
        <v>6.0541868194482138</v>
      </c>
      <c r="I474" s="32">
        <f>data!K474</f>
        <v>0.55771446228027344</v>
      </c>
      <c r="J474" s="7" t="str">
        <f>IF(data!T474 &gt; 0,data!T474,"")</f>
        <v/>
      </c>
      <c r="K474" s="31">
        <f>data!L474</f>
        <v>6.0004520416259766</v>
      </c>
      <c r="L474" s="7">
        <f>data!M474</f>
        <v>0.50273150205612183</v>
      </c>
      <c r="M474" s="7">
        <f>data!N474</f>
        <v>-5.7474866509437561E-2</v>
      </c>
      <c r="N474" s="32">
        <f>data!O474</f>
        <v>0.96199250221252441</v>
      </c>
      <c r="O474" s="31">
        <f>data!P474</f>
        <v>5.8364481925964364</v>
      </c>
      <c r="P474" s="7">
        <f>data!Q474</f>
        <v>0.86869210004806519</v>
      </c>
      <c r="Q474" s="7">
        <f>data!R474</f>
        <v>0.18477955460548401</v>
      </c>
      <c r="R474" s="32">
        <f>data!S474</f>
        <v>1.299875020980835</v>
      </c>
      <c r="S474" s="7">
        <f t="shared" si="14"/>
        <v>7.1696157440087607</v>
      </c>
      <c r="T474" s="52">
        <f>data!F474</f>
        <v>0</v>
      </c>
      <c r="U474" s="34">
        <f>data!G474</f>
        <v>25</v>
      </c>
      <c r="V474" s="10" t="str">
        <f>VLOOKUP(A474,fantacalcio!A:N,4, FALSE)</f>
        <v>M;C</v>
      </c>
      <c r="W474" s="7">
        <f t="shared" si="15"/>
        <v>5.6041868194482136</v>
      </c>
    </row>
    <row r="475" spans="1:23" x14ac:dyDescent="0.25">
      <c r="A475" s="33" t="str">
        <f>data!A475</f>
        <v>Pafundi</v>
      </c>
      <c r="B475" s="34" t="str">
        <f>data!B475</f>
        <v>C</v>
      </c>
      <c r="C475" s="10" t="str">
        <f>data!C475</f>
        <v>Udinese</v>
      </c>
      <c r="D475" s="10" t="str">
        <f>data!D475</f>
        <v>Lecce</v>
      </c>
      <c r="E475" s="10">
        <f>data!E475</f>
        <v>1</v>
      </c>
      <c r="F475" s="31">
        <f>data!H475</f>
        <v>6.0114410198026214</v>
      </c>
      <c r="G475" s="32">
        <f>data!I475</f>
        <v>0.30614638328552252</v>
      </c>
      <c r="H475" s="31">
        <f>data!J475</f>
        <v>6.0500698779926818</v>
      </c>
      <c r="I475" s="32">
        <f>data!K475</f>
        <v>0.32209038734436041</v>
      </c>
      <c r="J475" s="7" t="str">
        <f>IF(data!T475 &gt; 0,data!T475,"")</f>
        <v/>
      </c>
      <c r="K475" s="31">
        <f>data!L475</f>
        <v>6.0416622161865234</v>
      </c>
      <c r="L475" s="7">
        <f>data!M475</f>
        <v>0.37323260307312012</v>
      </c>
      <c r="M475" s="7">
        <f>data!N475</f>
        <v>-5.9859078377485282E-2</v>
      </c>
      <c r="N475" s="32">
        <f>data!O475</f>
        <v>1.0666671991348271</v>
      </c>
      <c r="O475" s="31">
        <f>data!P475</f>
        <v>5.9858765602111816</v>
      </c>
      <c r="P475" s="7">
        <f>data!Q475</f>
        <v>0.52776986360549927</v>
      </c>
      <c r="Q475" s="7">
        <f>data!R475</f>
        <v>9.0323328971862793E-2</v>
      </c>
      <c r="R475" s="32">
        <f>data!S475</f>
        <v>1.29985499382019</v>
      </c>
      <c r="S475" s="7">
        <f t="shared" si="14"/>
        <v>6.6942506526814025</v>
      </c>
      <c r="T475" s="52">
        <f>data!F475</f>
        <v>0</v>
      </c>
      <c r="U475" s="34">
        <f>data!G475</f>
        <v>30</v>
      </c>
      <c r="V475" s="10" t="str">
        <f>VLOOKUP(A475,fantacalcio!A:N,4, FALSE)</f>
        <v>T;A</v>
      </c>
      <c r="W475" s="7">
        <f t="shared" si="15"/>
        <v>5.6500698779926815</v>
      </c>
    </row>
    <row r="476" spans="1:23" x14ac:dyDescent="0.25">
      <c r="A476" s="33" t="str">
        <f>data!A476</f>
        <v>Quina</v>
      </c>
      <c r="B476" s="34" t="str">
        <f>data!B476</f>
        <v>C</v>
      </c>
      <c r="C476" s="10" t="str">
        <f>data!C476</f>
        <v>Udinese</v>
      </c>
      <c r="D476" s="10" t="str">
        <f>data!D476</f>
        <v>Lecce</v>
      </c>
      <c r="E476" s="10">
        <f>data!E476</f>
        <v>1</v>
      </c>
      <c r="F476" s="31">
        <f>data!H476</f>
        <v>5.9612011746695739</v>
      </c>
      <c r="G476" s="32">
        <f>data!I476</f>
        <v>0.32727313041687012</v>
      </c>
      <c r="H476" s="31">
        <f>data!J476</f>
        <v>5.9939243440914591</v>
      </c>
      <c r="I476" s="32">
        <f>data!K476</f>
        <v>0.37804603576660162</v>
      </c>
      <c r="J476" s="7" t="str">
        <f>IF(data!T476 &gt; 0,data!T476,"")</f>
        <v/>
      </c>
      <c r="K476" s="31">
        <f>data!L476</f>
        <v>6.0055451393127441</v>
      </c>
      <c r="L476" s="7">
        <f>data!M476</f>
        <v>0.40083086490631098</v>
      </c>
      <c r="M476" s="7">
        <f>data!N476</f>
        <v>-8.1699185073375702E-2</v>
      </c>
      <c r="N476" s="32">
        <f>data!O476</f>
        <v>1.0500495433807371</v>
      </c>
      <c r="O476" s="31">
        <f>data!P476</f>
        <v>5.9370369911193848</v>
      </c>
      <c r="P476" s="7">
        <f>data!Q476</f>
        <v>0.6258704662322998</v>
      </c>
      <c r="Q476" s="7">
        <f>data!R476</f>
        <v>6.7565500736236572E-2</v>
      </c>
      <c r="R476" s="32">
        <f>data!S476</f>
        <v>1.2998547554016111</v>
      </c>
      <c r="S476" s="7">
        <f t="shared" si="14"/>
        <v>6.7500164156246623</v>
      </c>
      <c r="T476" s="52">
        <f>data!F476</f>
        <v>0</v>
      </c>
      <c r="U476" s="34">
        <f>data!G476</f>
        <v>20</v>
      </c>
      <c r="V476" s="10" t="str">
        <f>VLOOKUP(A476,fantacalcio!A:N,4, FALSE)</f>
        <v>C;W;T</v>
      </c>
      <c r="W476" s="7">
        <f t="shared" si="15"/>
        <v>5.4939243440914591</v>
      </c>
    </row>
    <row r="477" spans="1:23" x14ac:dyDescent="0.25">
      <c r="A477" s="33" t="str">
        <f>data!A477</f>
        <v>Payero</v>
      </c>
      <c r="B477" s="34" t="str">
        <f>data!B477</f>
        <v>C</v>
      </c>
      <c r="C477" s="10" t="str">
        <f>data!C477</f>
        <v>Udinese</v>
      </c>
      <c r="D477" s="10" t="str">
        <f>data!D477</f>
        <v>Lecce</v>
      </c>
      <c r="E477" s="10">
        <f>data!E477</f>
        <v>1</v>
      </c>
      <c r="F477" s="31">
        <f>data!H477</f>
        <v>5.8874310896752053</v>
      </c>
      <c r="G477" s="32">
        <f>data!I477</f>
        <v>0.31461596488952642</v>
      </c>
      <c r="H477" s="31">
        <f>data!J477</f>
        <v>5.8540768178256526</v>
      </c>
      <c r="I477" s="32">
        <f>data!K477</f>
        <v>0.34356546401977539</v>
      </c>
      <c r="J477" s="7" t="str">
        <f>IF(data!T477 &gt; 0,data!T477,"")</f>
        <v/>
      </c>
      <c r="K477" s="31">
        <f>data!L477</f>
        <v>5.9644637107849121</v>
      </c>
      <c r="L477" s="7">
        <f>data!M477</f>
        <v>0.39356952905654907</v>
      </c>
      <c r="M477" s="7">
        <f>data!N477</f>
        <v>-0.1442292183637619</v>
      </c>
      <c r="N477" s="32">
        <f>data!O477</f>
        <v>1.068620920181274</v>
      </c>
      <c r="O477" s="31">
        <f>data!P477</f>
        <v>5.910616397857666</v>
      </c>
      <c r="P477" s="7">
        <f>data!Q477</f>
        <v>0.59517365694046021</v>
      </c>
      <c r="Q477" s="7">
        <f>data!R477</f>
        <v>-7.0607542991638184E-2</v>
      </c>
      <c r="R477" s="32">
        <f>data!S477</f>
        <v>1.299829244613647</v>
      </c>
      <c r="S477" s="7">
        <f t="shared" si="14"/>
        <v>6.5412077458652034</v>
      </c>
      <c r="T477" s="52">
        <f>data!F477</f>
        <v>0</v>
      </c>
      <c r="U477" s="34">
        <f>data!G477</f>
        <v>50</v>
      </c>
      <c r="V477" s="10" t="str">
        <f>VLOOKUP(A477,fantacalcio!A:N,4, FALSE)</f>
        <v>C;T</v>
      </c>
      <c r="W477" s="7">
        <f t="shared" si="15"/>
        <v>5.6540768178256524</v>
      </c>
    </row>
    <row r="478" spans="1:23" x14ac:dyDescent="0.25">
      <c r="A478" s="33" t="str">
        <f>data!A478</f>
        <v>Walace</v>
      </c>
      <c r="B478" s="34" t="str">
        <f>data!B478</f>
        <v>C</v>
      </c>
      <c r="C478" s="10" t="str">
        <f>data!C478</f>
        <v>Udinese</v>
      </c>
      <c r="D478" s="10" t="str">
        <f>data!D478</f>
        <v>Lecce</v>
      </c>
      <c r="E478" s="10">
        <f>data!E478</f>
        <v>1</v>
      </c>
      <c r="F478" s="31">
        <f>data!H478</f>
        <v>5.8705616594209751</v>
      </c>
      <c r="G478" s="32">
        <f>data!I478</f>
        <v>0.31946682929992681</v>
      </c>
      <c r="H478" s="31">
        <f>data!J478</f>
        <v>5.8221523137658302</v>
      </c>
      <c r="I478" s="32">
        <f>data!K478</f>
        <v>0.34700775146484381</v>
      </c>
      <c r="J478" s="7" t="str">
        <f>IF(data!T478 &gt; 0,data!T478,"")</f>
        <v/>
      </c>
      <c r="K478" s="31">
        <f>data!L478</f>
        <v>5.9564223289489746</v>
      </c>
      <c r="L478" s="7">
        <f>data!M478</f>
        <v>0.40076375007629389</v>
      </c>
      <c r="M478" s="7">
        <f>data!N478</f>
        <v>-0.15774050354957581</v>
      </c>
      <c r="N478" s="32">
        <f>data!O478</f>
        <v>1.065763473510742</v>
      </c>
      <c r="O478" s="31">
        <f>data!P478</f>
        <v>5.8962035179138184</v>
      </c>
      <c r="P478" s="7">
        <f>data!Q478</f>
        <v>0.60361367464065552</v>
      </c>
      <c r="Q478" s="7">
        <f>data!R478</f>
        <v>-9.1098308563232422E-2</v>
      </c>
      <c r="R478" s="32">
        <f>data!S478</f>
        <v>1.2998249530792241</v>
      </c>
      <c r="S478" s="7">
        <f t="shared" si="14"/>
        <v>6.5161678166955177</v>
      </c>
      <c r="T478" s="52">
        <f>data!F478</f>
        <v>1</v>
      </c>
      <c r="U478" s="34">
        <f>data!G478</f>
        <v>90</v>
      </c>
      <c r="V478" s="10" t="str">
        <f>VLOOKUP(A478,fantacalcio!A:N,4, FALSE)</f>
        <v>M;C</v>
      </c>
      <c r="W478" s="7">
        <f t="shared" si="15"/>
        <v>5.8221523137658302</v>
      </c>
    </row>
    <row r="479" spans="1:23" x14ac:dyDescent="0.25">
      <c r="A479" s="33" t="str">
        <f>data!A479</f>
        <v>Deulofeu</v>
      </c>
      <c r="B479" s="34" t="str">
        <f>data!B479</f>
        <v>A</v>
      </c>
      <c r="C479" s="10" t="str">
        <f>data!C479</f>
        <v>Udinese</v>
      </c>
      <c r="D479" s="10" t="str">
        <f>data!D479</f>
        <v>Lecce</v>
      </c>
      <c r="E479" s="10">
        <f>data!E479</f>
        <v>1</v>
      </c>
      <c r="F479" s="31">
        <f>data!H479</f>
        <v>6.3565874794689172</v>
      </c>
      <c r="G479" s="32">
        <f>data!I479</f>
        <v>0.59919333457946777</v>
      </c>
      <c r="H479" s="31">
        <f>data!J479</f>
        <v>7.2729282608539494</v>
      </c>
      <c r="I479" s="32">
        <f>data!K479</f>
        <v>1.463104724884033</v>
      </c>
      <c r="J479" s="7" t="str">
        <f>IF(data!T479 &gt; 0,data!T479,"")</f>
        <v/>
      </c>
      <c r="K479" s="31">
        <f>data!L479</f>
        <v>6.2196407318115234</v>
      </c>
      <c r="L479" s="7">
        <f>data!M479</f>
        <v>0.66614151000976563</v>
      </c>
      <c r="M479" s="7">
        <f>data!N479</f>
        <v>0.15024453401565549</v>
      </c>
      <c r="N479" s="32">
        <f>data!O479</f>
        <v>0.75010848045349121</v>
      </c>
      <c r="O479" s="31">
        <f>data!P479</f>
        <v>5.7135787010192871</v>
      </c>
      <c r="P479" s="7">
        <f>data!Q479</f>
        <v>1.4624092578887939</v>
      </c>
      <c r="Q479" s="7">
        <f>data!R479</f>
        <v>0.69511514902114868</v>
      </c>
      <c r="R479" s="32">
        <f>data!S479</f>
        <v>1.2999365329742429</v>
      </c>
      <c r="S479" s="7">
        <f t="shared" si="14"/>
        <v>10.199137710622015</v>
      </c>
      <c r="T479" s="52">
        <f>data!F479</f>
        <v>0</v>
      </c>
      <c r="U479" s="34">
        <f>data!G479</f>
        <v>0</v>
      </c>
      <c r="V479" s="10" t="str">
        <f>VLOOKUP(A479,fantacalcio!A:N,4, FALSE)</f>
        <v>A</v>
      </c>
      <c r="W479" s="7">
        <f t="shared" si="15"/>
        <v>5.5729282608539492</v>
      </c>
    </row>
    <row r="480" spans="1:23" x14ac:dyDescent="0.25">
      <c r="A480" s="33" t="str">
        <f>data!A480</f>
        <v>Lucca</v>
      </c>
      <c r="B480" s="34" t="str">
        <f>data!B480</f>
        <v>A</v>
      </c>
      <c r="C480" s="10" t="str">
        <f>data!C480</f>
        <v>Udinese</v>
      </c>
      <c r="D480" s="10" t="str">
        <f>data!D480</f>
        <v>Lecce</v>
      </c>
      <c r="E480" s="10">
        <f>data!E480</f>
        <v>1</v>
      </c>
      <c r="F480" s="31">
        <f>data!H480</f>
        <v>5.8179832050664286</v>
      </c>
      <c r="G480" s="32">
        <f>data!I480</f>
        <v>0.49472498893737787</v>
      </c>
      <c r="H480" s="31">
        <f>data!J480</f>
        <v>6.1763241395450876</v>
      </c>
      <c r="I480" s="32">
        <f>data!K480</f>
        <v>0.75859832763671875</v>
      </c>
      <c r="J480" s="7" t="str">
        <f>IF(data!T480 &gt; 0,data!T480,"")</f>
        <v/>
      </c>
      <c r="K480" s="31">
        <f>data!L480</f>
        <v>5.5461544990539551</v>
      </c>
      <c r="L480" s="7">
        <f>data!M480</f>
        <v>0.49643310904502869</v>
      </c>
      <c r="M480" s="7">
        <f>data!N480</f>
        <v>0.39491909742355352</v>
      </c>
      <c r="N480" s="32">
        <f>data!O480</f>
        <v>0.83596885204315186</v>
      </c>
      <c r="O480" s="31">
        <f>data!P480</f>
        <v>5.423184871673584</v>
      </c>
      <c r="P480" s="7">
        <f>data!Q480</f>
        <v>0.82814007997512817</v>
      </c>
      <c r="Q480" s="7">
        <f>data!R480</f>
        <v>0.61070138216018677</v>
      </c>
      <c r="R480" s="32">
        <f>data!S480</f>
        <v>1.2999217510223391</v>
      </c>
      <c r="S480" s="7">
        <f t="shared" si="14"/>
        <v>7.6935207948185251</v>
      </c>
      <c r="T480" s="52">
        <f>data!F480</f>
        <v>1</v>
      </c>
      <c r="U480" s="34">
        <f>data!G480</f>
        <v>90</v>
      </c>
      <c r="V480" s="10" t="str">
        <f>VLOOKUP(A480,fantacalcio!A:N,4, FALSE)</f>
        <v>Pc</v>
      </c>
      <c r="W480" s="7">
        <f t="shared" si="15"/>
        <v>6.1763241395450876</v>
      </c>
    </row>
    <row r="481" spans="1:23" x14ac:dyDescent="0.25">
      <c r="A481" s="33" t="str">
        <f>data!A481</f>
        <v>Brenner</v>
      </c>
      <c r="B481" s="34" t="str">
        <f>data!B481</f>
        <v>A</v>
      </c>
      <c r="C481" s="10" t="str">
        <f>data!C481</f>
        <v>Udinese</v>
      </c>
      <c r="D481" s="10" t="str">
        <f>data!D481</f>
        <v>Lecce</v>
      </c>
      <c r="E481" s="10">
        <f>data!E481</f>
        <v>1</v>
      </c>
      <c r="F481" s="31">
        <f>data!H481</f>
        <v>5.9695273257054602</v>
      </c>
      <c r="G481" s="32">
        <f>data!I481</f>
        <v>0.4174199104309082</v>
      </c>
      <c r="H481" s="31">
        <f>data!J481</f>
        <v>6.0823296780173361</v>
      </c>
      <c r="I481" s="32">
        <f>data!K481</f>
        <v>0.56507253646850586</v>
      </c>
      <c r="J481" s="7" t="str">
        <f>IF(data!T481 &gt; 0,data!T481,"")</f>
        <v/>
      </c>
      <c r="K481" s="31">
        <f>data!L481</f>
        <v>6.0052580833435059</v>
      </c>
      <c r="L481" s="7">
        <f>data!M481</f>
        <v>0.50015360116958618</v>
      </c>
      <c r="M481" s="7">
        <f>data!N481</f>
        <v>-5.2655801177024841E-2</v>
      </c>
      <c r="N481" s="32">
        <f>data!O481</f>
        <v>0.96197128295898438</v>
      </c>
      <c r="O481" s="31">
        <f>data!P481</f>
        <v>5.8472228050231934</v>
      </c>
      <c r="P481" s="7">
        <f>data!Q481</f>
        <v>0.87293839454650879</v>
      </c>
      <c r="Q481" s="7">
        <f>data!R481</f>
        <v>0.1982609033584595</v>
      </c>
      <c r="R481" s="32">
        <f>data!S481</f>
        <v>1.299877405166626</v>
      </c>
      <c r="S481" s="7">
        <f t="shared" si="14"/>
        <v>7.2124747509543479</v>
      </c>
      <c r="T481" s="52">
        <f>data!F481</f>
        <v>0</v>
      </c>
      <c r="U481" s="34">
        <f>data!G481</f>
        <v>0</v>
      </c>
      <c r="V481" s="10" t="str">
        <f>VLOOKUP(A481,fantacalcio!A:N,4, FALSE)</f>
        <v>Pc</v>
      </c>
      <c r="W481" s="7">
        <f t="shared" si="15"/>
        <v>4.382329678017336</v>
      </c>
    </row>
    <row r="482" spans="1:23" x14ac:dyDescent="0.25">
      <c r="A482" s="33" t="str">
        <f>data!A482</f>
        <v>Davis K.</v>
      </c>
      <c r="B482" s="34" t="str">
        <f>data!B482</f>
        <v>A</v>
      </c>
      <c r="C482" s="10" t="str">
        <f>data!C482</f>
        <v>Udinese</v>
      </c>
      <c r="D482" s="10" t="str">
        <f>data!D482</f>
        <v>Lecce</v>
      </c>
      <c r="E482" s="10">
        <f>data!E482</f>
        <v>1</v>
      </c>
      <c r="F482" s="31">
        <f>data!H482</f>
        <v>5.9695273257054602</v>
      </c>
      <c r="G482" s="32">
        <f>data!I482</f>
        <v>0.4174199104309082</v>
      </c>
      <c r="H482" s="31">
        <f>data!J482</f>
        <v>6.0823296780173361</v>
      </c>
      <c r="I482" s="32">
        <f>data!K482</f>
        <v>0.56507253646850586</v>
      </c>
      <c r="J482" s="7" t="str">
        <f>IF(data!T482 &gt; 0,data!T482,"")</f>
        <v/>
      </c>
      <c r="K482" s="31">
        <f>data!L482</f>
        <v>6.0052580833435059</v>
      </c>
      <c r="L482" s="7">
        <f>data!M482</f>
        <v>0.50015360116958618</v>
      </c>
      <c r="M482" s="7">
        <f>data!N482</f>
        <v>-5.2655801177024841E-2</v>
      </c>
      <c r="N482" s="32">
        <f>data!O482</f>
        <v>0.96197128295898438</v>
      </c>
      <c r="O482" s="31">
        <f>data!P482</f>
        <v>5.8472228050231934</v>
      </c>
      <c r="P482" s="7">
        <f>data!Q482</f>
        <v>0.87293839454650879</v>
      </c>
      <c r="Q482" s="7">
        <f>data!R482</f>
        <v>0.1982609033584595</v>
      </c>
      <c r="R482" s="32">
        <f>data!S482</f>
        <v>1.299877405166626</v>
      </c>
      <c r="S482" s="7">
        <f t="shared" si="14"/>
        <v>7.2124747509543479</v>
      </c>
      <c r="T482" s="52">
        <f>data!F482</f>
        <v>0</v>
      </c>
      <c r="U482" s="34">
        <f>data!G482</f>
        <v>0</v>
      </c>
      <c r="V482" s="10" t="str">
        <f>VLOOKUP(A482,fantacalcio!A:N,4, FALSE)</f>
        <v>Pc</v>
      </c>
      <c r="W482" s="7">
        <f t="shared" si="15"/>
        <v>4.382329678017336</v>
      </c>
    </row>
    <row r="483" spans="1:23" x14ac:dyDescent="0.25">
      <c r="A483" s="33" t="str">
        <f>data!A483</f>
        <v>Vivaldo</v>
      </c>
      <c r="B483" s="34" t="str">
        <f>data!B483</f>
        <v>A</v>
      </c>
      <c r="C483" s="10" t="str">
        <f>data!C483</f>
        <v>Udinese</v>
      </c>
      <c r="D483" s="10" t="str">
        <f>data!D483</f>
        <v>Lecce</v>
      </c>
      <c r="E483" s="10">
        <f>data!E483</f>
        <v>1</v>
      </c>
      <c r="F483" s="31">
        <f>data!H483</f>
        <v>5.9695273257054602</v>
      </c>
      <c r="G483" s="32">
        <f>data!I483</f>
        <v>0.4174199104309082</v>
      </c>
      <c r="H483" s="31">
        <f>data!J483</f>
        <v>6.0823296780173361</v>
      </c>
      <c r="I483" s="32">
        <f>data!K483</f>
        <v>0.56507253646850586</v>
      </c>
      <c r="J483" s="7" t="str">
        <f>IF(data!T483 &gt; 0,data!T483,"")</f>
        <v/>
      </c>
      <c r="K483" s="31">
        <f>data!L483</f>
        <v>6.0052580833435059</v>
      </c>
      <c r="L483" s="7">
        <f>data!M483</f>
        <v>0.50015360116958618</v>
      </c>
      <c r="M483" s="7">
        <f>data!N483</f>
        <v>-5.2655801177024841E-2</v>
      </c>
      <c r="N483" s="32">
        <f>data!O483</f>
        <v>0.96197128295898438</v>
      </c>
      <c r="O483" s="31">
        <f>data!P483</f>
        <v>5.8472228050231934</v>
      </c>
      <c r="P483" s="7">
        <f>data!Q483</f>
        <v>0.87293839454650879</v>
      </c>
      <c r="Q483" s="7">
        <f>data!R483</f>
        <v>0.1982609033584595</v>
      </c>
      <c r="R483" s="32">
        <f>data!S483</f>
        <v>1.299877405166626</v>
      </c>
      <c r="S483" s="7">
        <f t="shared" si="14"/>
        <v>7.2124747509543479</v>
      </c>
      <c r="T483" s="52">
        <f>data!F483</f>
        <v>0</v>
      </c>
      <c r="U483" s="34">
        <f>data!G483</f>
        <v>0</v>
      </c>
      <c r="V483" s="10" t="str">
        <f>VLOOKUP(A483,fantacalcio!A:N,4, FALSE)</f>
        <v>Pc</v>
      </c>
      <c r="W483" s="7">
        <f t="shared" si="15"/>
        <v>4.382329678017336</v>
      </c>
    </row>
    <row r="484" spans="1:23" x14ac:dyDescent="0.25">
      <c r="A484" s="33" t="str">
        <f>data!A484</f>
        <v>Success</v>
      </c>
      <c r="B484" s="34" t="str">
        <f>data!B484</f>
        <v>A</v>
      </c>
      <c r="C484" s="10" t="str">
        <f>data!C484</f>
        <v>Udinese</v>
      </c>
      <c r="D484" s="10" t="str">
        <f>data!D484</f>
        <v>Lecce</v>
      </c>
      <c r="E484" s="10">
        <f>data!E484</f>
        <v>1</v>
      </c>
      <c r="F484" s="31">
        <f>data!H484</f>
        <v>5.8640322241456486</v>
      </c>
      <c r="G484" s="32">
        <f>data!I484</f>
        <v>0.42209839820861822</v>
      </c>
      <c r="H484" s="31">
        <f>data!J484</f>
        <v>6.0816613242626074</v>
      </c>
      <c r="I484" s="32">
        <f>data!K484</f>
        <v>0.60288405418395996</v>
      </c>
      <c r="J484" s="7" t="str">
        <f>IF(data!T484 &gt; 0,data!T484,"")</f>
        <v/>
      </c>
      <c r="K484" s="31">
        <f>data!L484</f>
        <v>5.7003383636474609</v>
      </c>
      <c r="L484" s="7">
        <f>data!M484</f>
        <v>0.4439123272895813</v>
      </c>
      <c r="M484" s="7">
        <f>data!N484</f>
        <v>0.26881700754165649</v>
      </c>
      <c r="N484" s="32">
        <f>data!O484</f>
        <v>0.92633116245269775</v>
      </c>
      <c r="O484" s="31">
        <f>data!P484</f>
        <v>5.5600104331970206</v>
      </c>
      <c r="P484" s="7">
        <f>data!Q484</f>
        <v>0.7398841381072998</v>
      </c>
      <c r="Q484" s="7">
        <f>data!R484</f>
        <v>0.49079155921936041</v>
      </c>
      <c r="R484" s="32">
        <f>data!S484</f>
        <v>1.2999060153961179</v>
      </c>
      <c r="S484" s="7">
        <f t="shared" si="14"/>
        <v>7.2874294326305273</v>
      </c>
      <c r="T484" s="52">
        <f>data!F484</f>
        <v>0</v>
      </c>
      <c r="U484" s="34">
        <f>data!G484</f>
        <v>60</v>
      </c>
      <c r="V484" s="10" t="str">
        <f>VLOOKUP(A484,fantacalcio!A:N,4, FALSE)</f>
        <v>A</v>
      </c>
      <c r="W484" s="7">
        <f t="shared" si="15"/>
        <v>5.9816613242626078</v>
      </c>
    </row>
    <row r="485" spans="1:23" x14ac:dyDescent="0.25">
      <c r="A485" s="33" t="str">
        <f>data!A485</f>
        <v>Ake' M.</v>
      </c>
      <c r="B485" s="34" t="str">
        <f>data!B485</f>
        <v>A</v>
      </c>
      <c r="C485" s="10" t="str">
        <f>data!C485</f>
        <v>Udinese</v>
      </c>
      <c r="D485" s="10" t="str">
        <f>data!D485</f>
        <v>Lecce</v>
      </c>
      <c r="E485" s="10">
        <f>data!E485</f>
        <v>1</v>
      </c>
      <c r="F485" s="31">
        <f>data!H485</f>
        <v>5.9407399788433342</v>
      </c>
      <c r="G485" s="32">
        <f>data!I485</f>
        <v>0.33608841896057129</v>
      </c>
      <c r="H485" s="31">
        <f>data!J485</f>
        <v>5.9641102696192814</v>
      </c>
      <c r="I485" s="32">
        <f>data!K485</f>
        <v>0.38926434516906738</v>
      </c>
      <c r="J485" s="7" t="str">
        <f>IF(data!T485 &gt; 0,data!T485,"")</f>
        <v/>
      </c>
      <c r="K485" s="31">
        <f>data!L485</f>
        <v>5.9959006309509277</v>
      </c>
      <c r="L485" s="7">
        <f>data!M485</f>
        <v>0.41332277655601501</v>
      </c>
      <c r="M485" s="7">
        <f>data!N485</f>
        <v>-9.8485730588436127E-2</v>
      </c>
      <c r="N485" s="32">
        <f>data!O485</f>
        <v>1.04406213760376</v>
      </c>
      <c r="O485" s="31">
        <f>data!P485</f>
        <v>5.9200000762939453</v>
      </c>
      <c r="P485" s="7">
        <f>data!Q485</f>
        <v>0.6490972638130188</v>
      </c>
      <c r="Q485" s="7">
        <f>data!R485</f>
        <v>5.0543904304504388E-2</v>
      </c>
      <c r="R485" s="32">
        <f>data!S485</f>
        <v>1.299852609634399</v>
      </c>
      <c r="S485" s="7">
        <f t="shared" si="14"/>
        <v>6.7426389599574161</v>
      </c>
      <c r="T485" s="52">
        <f>data!F485</f>
        <v>0</v>
      </c>
      <c r="U485" s="34">
        <f>data!G485</f>
        <v>15</v>
      </c>
      <c r="V485" s="10" t="str">
        <f>VLOOKUP(A485,fantacalcio!A:N,4, FALSE)</f>
        <v>A</v>
      </c>
      <c r="W485" s="7">
        <f t="shared" si="15"/>
        <v>5.4141102696192815</v>
      </c>
    </row>
    <row r="486" spans="1:23" x14ac:dyDescent="0.25">
      <c r="A486" s="33" t="str">
        <f>data!A486</f>
        <v>Thauvin</v>
      </c>
      <c r="B486" s="34" t="str">
        <f>data!B486</f>
        <v>A</v>
      </c>
      <c r="C486" s="10" t="str">
        <f>data!C486</f>
        <v>Udinese</v>
      </c>
      <c r="D486" s="10" t="str">
        <f>data!D486</f>
        <v>Lecce</v>
      </c>
      <c r="E486" s="10">
        <f>data!E486</f>
        <v>1</v>
      </c>
      <c r="F486" s="31">
        <f>data!H486</f>
        <v>5.7397466925488629</v>
      </c>
      <c r="G486" s="32">
        <f>data!I486</f>
        <v>0.34105396270751948</v>
      </c>
      <c r="H486" s="31">
        <f>data!J486</f>
        <v>5.8493062734344639</v>
      </c>
      <c r="I486" s="32">
        <f>data!K486</f>
        <v>0.42266011238098139</v>
      </c>
      <c r="J486" s="7" t="str">
        <f>IF(data!T486 &gt; 0,data!T486,"")</f>
        <v/>
      </c>
      <c r="K486" s="31">
        <f>data!L486</f>
        <v>5.6176371574401864</v>
      </c>
      <c r="L486" s="7">
        <f>data!M486</f>
        <v>0.35918554663658142</v>
      </c>
      <c r="M486" s="7">
        <f>data!N486</f>
        <v>0.24846747517585749</v>
      </c>
      <c r="N486" s="32">
        <f>data!O486</f>
        <v>1.0196437835693359</v>
      </c>
      <c r="O486" s="31">
        <f>data!P486</f>
        <v>5.533970832824707</v>
      </c>
      <c r="P486" s="7">
        <f>data!Q486</f>
        <v>0.56297004222869873</v>
      </c>
      <c r="Q486" s="7">
        <f>data!R486</f>
        <v>0.39880359172821039</v>
      </c>
      <c r="R486" s="32">
        <f>data!S486</f>
        <v>1.299895048141479</v>
      </c>
      <c r="S486" s="7">
        <f t="shared" si="14"/>
        <v>6.6946264981964267</v>
      </c>
      <c r="T486" s="52">
        <f>data!F486</f>
        <v>1</v>
      </c>
      <c r="U486" s="34">
        <f>data!G486</f>
        <v>90</v>
      </c>
      <c r="V486" s="10" t="str">
        <f>VLOOKUP(A486,fantacalcio!A:N,4, FALSE)</f>
        <v>A</v>
      </c>
      <c r="W486" s="7">
        <f t="shared" si="15"/>
        <v>5.8493062734344639</v>
      </c>
    </row>
    <row r="487" spans="1:23" x14ac:dyDescent="0.25">
      <c r="A487" s="33" t="str">
        <f>data!A487</f>
        <v>Perilli</v>
      </c>
      <c r="B487" s="34" t="str">
        <f>data!B487</f>
        <v>P</v>
      </c>
      <c r="C487" s="10" t="str">
        <f>data!C487</f>
        <v>Verona</v>
      </c>
      <c r="D487" s="10" t="str">
        <f>data!D487</f>
        <v>Napoli</v>
      </c>
      <c r="E487" s="10">
        <f>data!E487</f>
        <v>1</v>
      </c>
      <c r="F487" s="31">
        <f>data!H487</f>
        <v>6.2396439638260874</v>
      </c>
      <c r="G487" s="32">
        <f>data!I487</f>
        <v>0.44055485725402832</v>
      </c>
      <c r="H487" s="31">
        <f>data!J487</f>
        <v>5.0265385070014688</v>
      </c>
      <c r="I487" s="32">
        <f>data!K487</f>
        <v>0.69613814353942871</v>
      </c>
      <c r="J487" s="7">
        <f>IF(data!T487 &gt; 0,data!T487,"")</f>
        <v>33.974462747573853</v>
      </c>
      <c r="K487" s="31">
        <f>data!L487</f>
        <v>6.127556324005127</v>
      </c>
      <c r="L487" s="7">
        <f>data!M487</f>
        <v>0.48241165280342102</v>
      </c>
      <c r="M487" s="7">
        <f>data!N487</f>
        <v>0.17120528221130371</v>
      </c>
      <c r="N487" s="32">
        <f>data!O487</f>
        <v>1.156879186630249</v>
      </c>
      <c r="O487" s="31">
        <f>data!P487</f>
        <v>5.3446259498596191</v>
      </c>
      <c r="P487" s="7">
        <f>data!Q487</f>
        <v>1.009654760360718</v>
      </c>
      <c r="Q487" s="7">
        <f>data!R487</f>
        <v>-0.23059211671352389</v>
      </c>
      <c r="R487" s="32">
        <f>data!S487</f>
        <v>0.99962961673736572</v>
      </c>
      <c r="S487" s="7">
        <f t="shared" si="14"/>
        <v>3.6342622199226113</v>
      </c>
      <c r="T487" s="52">
        <f>data!F487</f>
        <v>0</v>
      </c>
      <c r="U487" s="34">
        <f>data!G487</f>
        <v>5</v>
      </c>
      <c r="V487" s="10" t="str">
        <f>VLOOKUP(A487,fantacalcio!A:N,4, FALSE)</f>
        <v>Por</v>
      </c>
      <c r="W487" s="7">
        <f t="shared" si="15"/>
        <v>3.3765385070014684</v>
      </c>
    </row>
    <row r="488" spans="1:23" x14ac:dyDescent="0.25">
      <c r="A488" s="33" t="str">
        <f>data!A488</f>
        <v>Montipo'</v>
      </c>
      <c r="B488" s="34" t="str">
        <f>data!B488</f>
        <v>P</v>
      </c>
      <c r="C488" s="10" t="str">
        <f>data!C488</f>
        <v>Verona</v>
      </c>
      <c r="D488" s="10" t="str">
        <f>data!D488</f>
        <v>Napoli</v>
      </c>
      <c r="E488" s="10">
        <f>data!E488</f>
        <v>1</v>
      </c>
      <c r="F488" s="31">
        <f>data!H488</f>
        <v>6.2243075270350197</v>
      </c>
      <c r="G488" s="32">
        <f>data!I488</f>
        <v>0.45020699501037598</v>
      </c>
      <c r="H488" s="31">
        <f>data!J488</f>
        <v>4.9272717430024544</v>
      </c>
      <c r="I488" s="32">
        <f>data!K488</f>
        <v>0.67864143848419189</v>
      </c>
      <c r="J488" s="7">
        <f>IF(data!T488 &gt; 0,data!T488,"")</f>
        <v>20.204265415668491</v>
      </c>
      <c r="K488" s="31">
        <f>data!L488</f>
        <v>6.1184787750244141</v>
      </c>
      <c r="L488" s="7">
        <f>data!M488</f>
        <v>0.49750816822052002</v>
      </c>
      <c r="M488" s="7">
        <f>data!N488</f>
        <v>0.1568911075592041</v>
      </c>
      <c r="N488" s="32">
        <f>data!O488</f>
        <v>1.152222871780396</v>
      </c>
      <c r="O488" s="31">
        <f>data!P488</f>
        <v>5.1763033866882324</v>
      </c>
      <c r="P488" s="7">
        <f>data!Q488</f>
        <v>1.00452709197998</v>
      </c>
      <c r="Q488" s="7">
        <f>data!R488</f>
        <v>-0.18207637965679169</v>
      </c>
      <c r="R488" s="32">
        <f>data!S488</f>
        <v>1.0061407089233401</v>
      </c>
      <c r="S488" s="7">
        <f t="shared" si="14"/>
        <v>3.5699888660340706</v>
      </c>
      <c r="T488" s="52">
        <f>data!F488</f>
        <v>1</v>
      </c>
      <c r="U488" s="34">
        <f>data!G488</f>
        <v>90</v>
      </c>
      <c r="V488" s="10" t="str">
        <f>VLOOKUP(A488,fantacalcio!A:N,4, FALSE)</f>
        <v>Por</v>
      </c>
      <c r="W488" s="7">
        <f t="shared" si="15"/>
        <v>4.9272717430024544</v>
      </c>
    </row>
    <row r="489" spans="1:23" x14ac:dyDescent="0.25">
      <c r="A489" s="33" t="str">
        <f>data!A489</f>
        <v>Doig</v>
      </c>
      <c r="B489" s="34" t="str">
        <f>data!B489</f>
        <v>D</v>
      </c>
      <c r="C489" s="10" t="str">
        <f>data!C489</f>
        <v>Verona</v>
      </c>
      <c r="D489" s="10" t="str">
        <f>data!D489</f>
        <v>Napoli</v>
      </c>
      <c r="E489" s="10">
        <f>data!E489</f>
        <v>1</v>
      </c>
      <c r="F489" s="31">
        <f>data!H489</f>
        <v>5.8733533236421653</v>
      </c>
      <c r="G489" s="32">
        <f>data!I489</f>
        <v>0.56523442268371582</v>
      </c>
      <c r="H489" s="31">
        <f>data!J489</f>
        <v>6.0432956403928264</v>
      </c>
      <c r="I489" s="32">
        <f>data!K489</f>
        <v>0.74303340911865234</v>
      </c>
      <c r="J489" s="7" t="str">
        <f>IF(data!T489 &gt; 0,data!T489,"")</f>
        <v/>
      </c>
      <c r="K489" s="31">
        <f>data!L489</f>
        <v>5.8487286567687988</v>
      </c>
      <c r="L489" s="7">
        <f>data!M489</f>
        <v>0.65284597873687744</v>
      </c>
      <c r="M489" s="7">
        <f>data!N489</f>
        <v>2.769874781370163E-2</v>
      </c>
      <c r="N489" s="32">
        <f>data!O489</f>
        <v>0.83634495735168457</v>
      </c>
      <c r="O489" s="31">
        <f>data!P489</f>
        <v>5.618690013885498</v>
      </c>
      <c r="P489" s="7">
        <f>data!Q489</f>
        <v>1.082361698150635</v>
      </c>
      <c r="Q489" s="7">
        <f>data!R489</f>
        <v>0.28539669513702393</v>
      </c>
      <c r="R489" s="32">
        <f>data!S489</f>
        <v>1.2998872995376589</v>
      </c>
      <c r="S489" s="7">
        <f t="shared" si="14"/>
        <v>7.5293624586301311</v>
      </c>
      <c r="T489" s="52">
        <f>data!F489</f>
        <v>0</v>
      </c>
      <c r="U489" s="34">
        <f>data!G489</f>
        <v>0</v>
      </c>
      <c r="V489" s="10" t="str">
        <f>VLOOKUP(A489,fantacalcio!A:N,4, FALSE)</f>
        <v>Ds;E</v>
      </c>
      <c r="W489" s="7">
        <f t="shared" si="15"/>
        <v>4.3432956403928262</v>
      </c>
    </row>
    <row r="490" spans="1:23" x14ac:dyDescent="0.25">
      <c r="A490" s="33" t="str">
        <f>data!A490</f>
        <v>Cabal</v>
      </c>
      <c r="B490" s="34" t="str">
        <f>data!B490</f>
        <v>D</v>
      </c>
      <c r="C490" s="10" t="str">
        <f>data!C490</f>
        <v>Verona</v>
      </c>
      <c r="D490" s="10" t="str">
        <f>data!D490</f>
        <v>Napoli</v>
      </c>
      <c r="E490" s="10">
        <f>data!E490</f>
        <v>1</v>
      </c>
      <c r="F490" s="31">
        <f>data!H490</f>
        <v>5.9631473421139152</v>
      </c>
      <c r="G490" s="32">
        <f>data!I490</f>
        <v>0.3722386360168457</v>
      </c>
      <c r="H490" s="31">
        <f>data!J490</f>
        <v>5.9949576468785306</v>
      </c>
      <c r="I490" s="32">
        <f>data!K490</f>
        <v>0.45366668701171881</v>
      </c>
      <c r="J490" s="7" t="str">
        <f>IF(data!T490 &gt; 0,data!T490,"")</f>
        <v/>
      </c>
      <c r="K490" s="31">
        <f>data!L490</f>
        <v>6.0300760269165039</v>
      </c>
      <c r="L490" s="7">
        <f>data!M490</f>
        <v>0.45554852485656738</v>
      </c>
      <c r="M490" s="7">
        <f>data!N490</f>
        <v>-0.1082503795623779</v>
      </c>
      <c r="N490" s="32">
        <f>data!O490</f>
        <v>0.99902421236038208</v>
      </c>
      <c r="O490" s="31">
        <f>data!P490</f>
        <v>5.9211359024047852</v>
      </c>
      <c r="P490" s="7">
        <f>data!Q490</f>
        <v>0.74919569492340088</v>
      </c>
      <c r="Q490" s="7">
        <f>data!R490</f>
        <v>7.3229372501373291E-2</v>
      </c>
      <c r="R490" s="32">
        <f>data!S490</f>
        <v>1.299859285354614</v>
      </c>
      <c r="S490" s="7">
        <f t="shared" si="14"/>
        <v>6.9022910209019681</v>
      </c>
      <c r="T490" s="52">
        <f>data!F490</f>
        <v>0</v>
      </c>
      <c r="U490" s="34">
        <f>data!G490</f>
        <v>0</v>
      </c>
      <c r="V490" s="10" t="str">
        <f>VLOOKUP(A490,fantacalcio!A:N,4, FALSE)</f>
        <v>Ds;Dc</v>
      </c>
      <c r="W490" s="7">
        <f t="shared" si="15"/>
        <v>4.2949576468785304</v>
      </c>
    </row>
    <row r="491" spans="1:23" x14ac:dyDescent="0.25">
      <c r="A491" s="33" t="str">
        <f>data!A491</f>
        <v>Terracciano F.</v>
      </c>
      <c r="B491" s="34" t="str">
        <f>data!B491</f>
        <v>D</v>
      </c>
      <c r="C491" s="10" t="str">
        <f>data!C491</f>
        <v>Verona</v>
      </c>
      <c r="D491" s="10" t="str">
        <f>data!D491</f>
        <v>Napoli</v>
      </c>
      <c r="E491" s="10">
        <f>data!E491</f>
        <v>1</v>
      </c>
      <c r="F491" s="31">
        <f>data!H491</f>
        <v>5.8977585833416413</v>
      </c>
      <c r="G491" s="32">
        <f>data!I491</f>
        <v>0.40615701675415039</v>
      </c>
      <c r="H491" s="31">
        <f>data!J491</f>
        <v>5.8644003913387994</v>
      </c>
      <c r="I491" s="32">
        <f>data!K491</f>
        <v>0.42635226249694819</v>
      </c>
      <c r="J491" s="7" t="str">
        <f>IF(data!T491 &gt; 0,data!T491,"")</f>
        <v/>
      </c>
      <c r="K491" s="31">
        <f>data!L491</f>
        <v>5.9977912902832031</v>
      </c>
      <c r="L491" s="7">
        <f>data!M491</f>
        <v>0.50045430660247803</v>
      </c>
      <c r="M491" s="7">
        <f>data!N491</f>
        <v>-0.14698255062103269</v>
      </c>
      <c r="N491" s="32">
        <f>data!O491</f>
        <v>0.98466283082962036</v>
      </c>
      <c r="O491" s="31">
        <f>data!P491</f>
        <v>5.9002060890197754</v>
      </c>
      <c r="P491" s="7">
        <f>data!Q491</f>
        <v>0.73240774869918823</v>
      </c>
      <c r="Q491" s="7">
        <f>data!R491</f>
        <v>-3.6373883485794067E-2</v>
      </c>
      <c r="R491" s="32">
        <f>data!S491</f>
        <v>1.299836277961731</v>
      </c>
      <c r="S491" s="7">
        <f t="shared" si="14"/>
        <v>6.7171049163326959</v>
      </c>
      <c r="T491" s="52">
        <f>data!F491</f>
        <v>0.35</v>
      </c>
      <c r="U491" s="34">
        <f>data!G491</f>
        <v>55</v>
      </c>
      <c r="V491" s="10" t="str">
        <f>VLOOKUP(A491,fantacalcio!A:N,4, FALSE)</f>
        <v>Dd;E</v>
      </c>
      <c r="W491" s="7">
        <f t="shared" si="15"/>
        <v>5.7144003913387991</v>
      </c>
    </row>
    <row r="492" spans="1:23" x14ac:dyDescent="0.25">
      <c r="A492" s="33" t="str">
        <f>data!A492</f>
        <v>Magnani</v>
      </c>
      <c r="B492" s="34" t="str">
        <f>data!B492</f>
        <v>D</v>
      </c>
      <c r="C492" s="10" t="str">
        <f>data!C492</f>
        <v>Verona</v>
      </c>
      <c r="D492" s="10" t="str">
        <f>data!D492</f>
        <v>Napoli</v>
      </c>
      <c r="E492" s="10">
        <f>data!E492</f>
        <v>1</v>
      </c>
      <c r="F492" s="31">
        <f>data!H492</f>
        <v>5.830551411938254</v>
      </c>
      <c r="G492" s="32">
        <f>data!I492</f>
        <v>0.51805663108825684</v>
      </c>
      <c r="H492" s="31">
        <f>data!J492</f>
        <v>5.8086918170574817</v>
      </c>
      <c r="I492" s="32">
        <f>data!K492</f>
        <v>0.59800839424133301</v>
      </c>
      <c r="J492" s="7" t="str">
        <f>IF(data!T492 &gt; 0,data!T492,"")</f>
        <v/>
      </c>
      <c r="K492" s="31">
        <f>data!L492</f>
        <v>5.9785232543945313</v>
      </c>
      <c r="L492" s="7">
        <f>data!M492</f>
        <v>0.63079172372817993</v>
      </c>
      <c r="M492" s="7">
        <f>data!N492</f>
        <v>-0.1719211935997009</v>
      </c>
      <c r="N492" s="32">
        <f>data!O492</f>
        <v>0.89356005191802979</v>
      </c>
      <c r="O492" s="31">
        <f>data!P492</f>
        <v>5.782738208770752</v>
      </c>
      <c r="P492" s="7">
        <f>data!Q492</f>
        <v>1.0093425512313841</v>
      </c>
      <c r="Q492" s="7">
        <f>data!R492</f>
        <v>1.9131407141685489E-2</v>
      </c>
      <c r="R492" s="32">
        <f>data!S492</f>
        <v>1.2998547554016111</v>
      </c>
      <c r="S492" s="7">
        <f t="shared" si="14"/>
        <v>7.0047086055401477</v>
      </c>
      <c r="T492" s="52">
        <f>data!F492</f>
        <v>1</v>
      </c>
      <c r="U492" s="34">
        <f>data!G492</f>
        <v>90</v>
      </c>
      <c r="V492" s="10" t="str">
        <f>VLOOKUP(A492,fantacalcio!A:N,4, FALSE)</f>
        <v>Dc</v>
      </c>
      <c r="W492" s="7">
        <f t="shared" si="15"/>
        <v>5.8086918170574817</v>
      </c>
    </row>
    <row r="493" spans="1:23" x14ac:dyDescent="0.25">
      <c r="A493" s="33" t="str">
        <f>data!A493</f>
        <v>Dawidowicz</v>
      </c>
      <c r="B493" s="34" t="str">
        <f>data!B493</f>
        <v>D</v>
      </c>
      <c r="C493" s="10" t="str">
        <f>data!C493</f>
        <v>Verona</v>
      </c>
      <c r="D493" s="10" t="str">
        <f>data!D493</f>
        <v>Napoli</v>
      </c>
      <c r="E493" s="10">
        <f>data!E493</f>
        <v>1</v>
      </c>
      <c r="F493" s="31">
        <f>data!H493</f>
        <v>5.8436067720682301</v>
      </c>
      <c r="G493" s="32">
        <f>data!I493</f>
        <v>0.39478063583374018</v>
      </c>
      <c r="H493" s="31">
        <f>data!J493</f>
        <v>5.7931248114440166</v>
      </c>
      <c r="I493" s="32">
        <f>data!K493</f>
        <v>0.44527220726013178</v>
      </c>
      <c r="J493" s="7" t="str">
        <f>IF(data!T493 &gt; 0,data!T493,"")</f>
        <v/>
      </c>
      <c r="K493" s="31">
        <f>data!L493</f>
        <v>5.9411354064941406</v>
      </c>
      <c r="L493" s="7">
        <f>data!M493</f>
        <v>0.48652681708335882</v>
      </c>
      <c r="M493" s="7">
        <f>data!N493</f>
        <v>-0.14740429818630221</v>
      </c>
      <c r="N493" s="32">
        <f>data!O493</f>
        <v>0.98516535758972168</v>
      </c>
      <c r="O493" s="31">
        <f>data!P493</f>
        <v>5.8396039009094238</v>
      </c>
      <c r="P493" s="7">
        <f>data!Q493</f>
        <v>0.76668864488601685</v>
      </c>
      <c r="Q493" s="7">
        <f>data!R493</f>
        <v>-4.5096457004547119E-2</v>
      </c>
      <c r="R493" s="32">
        <f>data!S493</f>
        <v>1.299838781356812</v>
      </c>
      <c r="S493" s="7">
        <f t="shared" si="14"/>
        <v>6.6836692259642803</v>
      </c>
      <c r="T493" s="52">
        <f>data!F493</f>
        <v>0</v>
      </c>
      <c r="U493" s="34">
        <f>data!G493</f>
        <v>0</v>
      </c>
      <c r="V493" s="10" t="str">
        <f>VLOOKUP(A493,fantacalcio!A:N,4, FALSE)</f>
        <v>Dc</v>
      </c>
      <c r="W493" s="7">
        <f t="shared" si="15"/>
        <v>4.0931248114440164</v>
      </c>
    </row>
    <row r="494" spans="1:23" x14ac:dyDescent="0.25">
      <c r="A494" s="33" t="str">
        <f>data!A494</f>
        <v>Hien</v>
      </c>
      <c r="B494" s="34" t="str">
        <f>data!B494</f>
        <v>D</v>
      </c>
      <c r="C494" s="10" t="str">
        <f>data!C494</f>
        <v>Verona</v>
      </c>
      <c r="D494" s="10" t="str">
        <f>data!D494</f>
        <v>Napoli</v>
      </c>
      <c r="E494" s="10">
        <f>data!E494</f>
        <v>1</v>
      </c>
      <c r="F494" s="31">
        <f>data!H494</f>
        <v>5.7904964818596572</v>
      </c>
      <c r="G494" s="32">
        <f>data!I494</f>
        <v>0.4828648567199707</v>
      </c>
      <c r="H494" s="31">
        <f>data!J494</f>
        <v>5.6963440504512368</v>
      </c>
      <c r="I494" s="32">
        <f>data!K494</f>
        <v>0.51307201385498047</v>
      </c>
      <c r="J494" s="7" t="str">
        <f>IF(data!T494 &gt; 0,data!T494,"")</f>
        <v/>
      </c>
      <c r="K494" s="31">
        <f>data!L494</f>
        <v>5.9745817184448242</v>
      </c>
      <c r="L494" s="7">
        <f>data!M494</f>
        <v>0.59725326299667358</v>
      </c>
      <c r="M494" s="7">
        <f>data!N494</f>
        <v>-0.22540262341499329</v>
      </c>
      <c r="N494" s="32">
        <f>data!O494</f>
        <v>0.93325811624526978</v>
      </c>
      <c r="O494" s="31">
        <f>data!P494</f>
        <v>5.8488049507141113</v>
      </c>
      <c r="P494" s="7">
        <f>data!Q494</f>
        <v>0.89732211828231812</v>
      </c>
      <c r="Q494" s="7">
        <f>data!R494</f>
        <v>-0.12591627240180969</v>
      </c>
      <c r="R494" s="32">
        <f>data!S494</f>
        <v>1.29982590675354</v>
      </c>
      <c r="S494" s="7">
        <f t="shared" si="14"/>
        <v>6.7224880781611978</v>
      </c>
      <c r="T494" s="52">
        <f>data!F494</f>
        <v>0</v>
      </c>
      <c r="U494" s="34">
        <f>data!G494</f>
        <v>0</v>
      </c>
      <c r="V494" s="10" t="str">
        <f>VLOOKUP(A494,fantacalcio!A:N,4, FALSE)</f>
        <v>Dc</v>
      </c>
      <c r="W494" s="7">
        <f t="shared" si="15"/>
        <v>3.9963440504512366</v>
      </c>
    </row>
    <row r="495" spans="1:23" x14ac:dyDescent="0.25">
      <c r="A495" s="33" t="str">
        <f>data!A495</f>
        <v>Faraoni</v>
      </c>
      <c r="B495" s="34" t="str">
        <f>data!B495</f>
        <v>D</v>
      </c>
      <c r="C495" s="10" t="str">
        <f>data!C495</f>
        <v>Verona</v>
      </c>
      <c r="D495" s="10" t="str">
        <f>data!D495</f>
        <v>Napoli</v>
      </c>
      <c r="E495" s="10">
        <f>data!E495</f>
        <v>1</v>
      </c>
      <c r="F495" s="31">
        <f>data!H495</f>
        <v>5.7102261995239258</v>
      </c>
      <c r="G495" s="32">
        <f>data!I495</f>
        <v>0.36045575141906738</v>
      </c>
      <c r="H495" s="31">
        <f>data!J495</f>
        <v>5.6740751738360444</v>
      </c>
      <c r="I495" s="32">
        <f>data!K495</f>
        <v>0.3807060718536377</v>
      </c>
      <c r="J495" s="7" t="str">
        <f>IF(data!T495 &gt; 0,data!T495,"")</f>
        <v/>
      </c>
      <c r="K495" s="31">
        <f>data!L495</f>
        <v>5.6555495262145996</v>
      </c>
      <c r="L495" s="7">
        <f>data!M495</f>
        <v>0.41024437546730042</v>
      </c>
      <c r="M495" s="7">
        <f>data!N495</f>
        <v>9.8277710378170013E-2</v>
      </c>
      <c r="N495" s="32">
        <f>data!O495</f>
        <v>1.0152308940887449</v>
      </c>
      <c r="O495" s="31">
        <f>data!P495</f>
        <v>5.5353927612304688</v>
      </c>
      <c r="P495" s="7">
        <f>data!Q495</f>
        <v>0.5977509617805481</v>
      </c>
      <c r="Q495" s="7">
        <f>data!R495</f>
        <v>0.17126619815826419</v>
      </c>
      <c r="R495" s="32">
        <f>data!S495</f>
        <v>1.2998578548431401</v>
      </c>
      <c r="S495" s="7">
        <f t="shared" si="14"/>
        <v>6.4354873175433198</v>
      </c>
      <c r="T495" s="52">
        <f>data!F495</f>
        <v>0.65</v>
      </c>
      <c r="U495" s="34">
        <f>data!G495</f>
        <v>65</v>
      </c>
      <c r="V495" s="10" t="str">
        <f>VLOOKUP(A495,fantacalcio!A:N,4, FALSE)</f>
        <v>Dd;E</v>
      </c>
      <c r="W495" s="7">
        <f t="shared" si="15"/>
        <v>5.6240751738360446</v>
      </c>
    </row>
    <row r="496" spans="1:23" x14ac:dyDescent="0.25">
      <c r="A496" s="33" t="str">
        <f>data!A496</f>
        <v>Coppola D.</v>
      </c>
      <c r="B496" s="34" t="str">
        <f>data!B496</f>
        <v>D</v>
      </c>
      <c r="C496" s="10" t="str">
        <f>data!C496</f>
        <v>Verona</v>
      </c>
      <c r="D496" s="10" t="str">
        <f>data!D496</f>
        <v>Napoli</v>
      </c>
      <c r="E496" s="10">
        <f>data!E496</f>
        <v>1</v>
      </c>
      <c r="F496" s="31">
        <f>data!H496</f>
        <v>5.7056447724804373</v>
      </c>
      <c r="G496" s="32">
        <f>data!I496</f>
        <v>0.38689374923706049</v>
      </c>
      <c r="H496" s="31">
        <f>data!J496</f>
        <v>5.6186284414890624</v>
      </c>
      <c r="I496" s="32">
        <f>data!K496</f>
        <v>0.37769389152526861</v>
      </c>
      <c r="J496" s="7" t="str">
        <f>IF(data!T496 &gt; 0,data!T496,"")</f>
        <v/>
      </c>
      <c r="K496" s="31">
        <f>data!L496</f>
        <v>5.7817950248718262</v>
      </c>
      <c r="L496" s="7">
        <f>data!M496</f>
        <v>0.47440972924232477</v>
      </c>
      <c r="M496" s="7">
        <f>data!N496</f>
        <v>-0.1182131394743919</v>
      </c>
      <c r="N496" s="32">
        <f>data!O496</f>
        <v>0.99547749757766724</v>
      </c>
      <c r="O496" s="31">
        <f>data!P496</f>
        <v>5.6883044242858887</v>
      </c>
      <c r="P496" s="7">
        <f>data!Q496</f>
        <v>0.65545076131820679</v>
      </c>
      <c r="Q496" s="7">
        <f>data!R496</f>
        <v>-7.8982755541801453E-2</v>
      </c>
      <c r="R496" s="32">
        <f>data!S496</f>
        <v>1.29982590675354</v>
      </c>
      <c r="S496" s="7">
        <f t="shared" si="14"/>
        <v>6.3740162245395995</v>
      </c>
      <c r="T496" s="52">
        <f>data!F496</f>
        <v>1</v>
      </c>
      <c r="U496" s="34">
        <f>data!G496</f>
        <v>90</v>
      </c>
      <c r="V496" s="10" t="str">
        <f>VLOOKUP(A496,fantacalcio!A:N,4, FALSE)</f>
        <v>Dc</v>
      </c>
      <c r="W496" s="7">
        <f t="shared" si="15"/>
        <v>5.6186284414890624</v>
      </c>
    </row>
    <row r="497" spans="1:23" x14ac:dyDescent="0.25">
      <c r="A497" s="33" t="str">
        <f>data!A497</f>
        <v>Gunter</v>
      </c>
      <c r="B497" s="34" t="str">
        <f>data!B497</f>
        <v>D</v>
      </c>
      <c r="C497" s="10" t="str">
        <f>data!C497</f>
        <v>Verona</v>
      </c>
      <c r="D497" s="10" t="str">
        <f>data!D497</f>
        <v>Napoli</v>
      </c>
      <c r="E497" s="10">
        <f>data!E497</f>
        <v>1</v>
      </c>
      <c r="F497" s="31">
        <f>data!H497</f>
        <v>5.6361877526979347</v>
      </c>
      <c r="G497" s="32">
        <f>data!I497</f>
        <v>0.58097267150878906</v>
      </c>
      <c r="H497" s="31">
        <f>data!J497</f>
        <v>5.5330221638531363</v>
      </c>
      <c r="I497" s="32">
        <f>data!K497</f>
        <v>0.61822676658630371</v>
      </c>
      <c r="J497" s="7" t="str">
        <f>IF(data!T497 &gt; 0,data!T497,"")</f>
        <v/>
      </c>
      <c r="K497" s="31">
        <f>data!L497</f>
        <v>5.7999987602233887</v>
      </c>
      <c r="L497" s="7">
        <f>data!M497</f>
        <v>0.70135092735290527</v>
      </c>
      <c r="M497" s="7">
        <f>data!N497</f>
        <v>-0.17099049687385559</v>
      </c>
      <c r="N497" s="32">
        <f>data!O497</f>
        <v>0.8462403416633606</v>
      </c>
      <c r="O497" s="31">
        <f>data!P497</f>
        <v>5.5824065208435059</v>
      </c>
      <c r="P497" s="7">
        <f>data!Q497</f>
        <v>1.061600923538208</v>
      </c>
      <c r="Q497" s="7">
        <f>data!R497</f>
        <v>-3.4673124551773071E-2</v>
      </c>
      <c r="R497" s="32">
        <f>data!S497</f>
        <v>1.299848318099976</v>
      </c>
      <c r="S497" s="7">
        <f t="shared" si="14"/>
        <v>6.7694756970257437</v>
      </c>
      <c r="T497" s="52">
        <f>data!F497</f>
        <v>0</v>
      </c>
      <c r="U497" s="34">
        <f>data!G497</f>
        <v>0</v>
      </c>
      <c r="V497" s="10" t="str">
        <f>VLOOKUP(A497,fantacalcio!A:N,4, FALSE)</f>
        <v>Dc</v>
      </c>
      <c r="W497" s="7">
        <f t="shared" si="15"/>
        <v>3.8330221638531361</v>
      </c>
    </row>
    <row r="498" spans="1:23" x14ac:dyDescent="0.25">
      <c r="A498" s="33" t="str">
        <f>data!A498</f>
        <v>Amione</v>
      </c>
      <c r="B498" s="34" t="str">
        <f>data!B498</f>
        <v>D</v>
      </c>
      <c r="C498" s="10" t="str">
        <f>data!C498</f>
        <v>Verona</v>
      </c>
      <c r="D498" s="10" t="str">
        <f>data!D498</f>
        <v>Napoli</v>
      </c>
      <c r="E498" s="10">
        <f>data!E498</f>
        <v>1</v>
      </c>
      <c r="F498" s="31">
        <f>data!H498</f>
        <v>5.5879579101155024</v>
      </c>
      <c r="G498" s="32">
        <f>data!I498</f>
        <v>0.54215836524963379</v>
      </c>
      <c r="H498" s="31">
        <f>data!J498</f>
        <v>5.5207183206108343</v>
      </c>
      <c r="I498" s="32">
        <f>data!K498</f>
        <v>0.57269716262817383</v>
      </c>
      <c r="J498" s="7" t="str">
        <f>IF(data!T498 &gt; 0,data!T498,"")</f>
        <v/>
      </c>
      <c r="K498" s="31">
        <f>data!L498</f>
        <v>5.6762866973876953</v>
      </c>
      <c r="L498" s="7">
        <f>data!M498</f>
        <v>0.64892345666885376</v>
      </c>
      <c r="M498" s="7">
        <f>data!N498</f>
        <v>-9.9955551326274872E-2</v>
      </c>
      <c r="N498" s="32">
        <f>data!O498</f>
        <v>0.87255537509918213</v>
      </c>
      <c r="O498" s="31">
        <f>data!P498</f>
        <v>5.4986906051635742</v>
      </c>
      <c r="P498" s="7">
        <f>data!Q498</f>
        <v>0.96738290786743164</v>
      </c>
      <c r="Q498" s="7">
        <f>data!R498</f>
        <v>1.6940504312515259E-2</v>
      </c>
      <c r="R498" s="32">
        <f>data!S498</f>
        <v>1.29984986782074</v>
      </c>
      <c r="S498" s="7">
        <f t="shared" si="14"/>
        <v>6.666112645867182</v>
      </c>
      <c r="T498" s="52">
        <f>data!F498</f>
        <v>1</v>
      </c>
      <c r="U498" s="34">
        <f>data!G498</f>
        <v>80</v>
      </c>
      <c r="V498" s="10" t="str">
        <f>VLOOKUP(A498,fantacalcio!A:N,4, FALSE)</f>
        <v>Ds;Dc</v>
      </c>
      <c r="W498" s="7">
        <f t="shared" si="15"/>
        <v>5.5207183206108343</v>
      </c>
    </row>
    <row r="499" spans="1:23" x14ac:dyDescent="0.25">
      <c r="A499" s="33" t="str">
        <f>data!A499</f>
        <v>Duda</v>
      </c>
      <c r="B499" s="34" t="str">
        <f>data!B499</f>
        <v>C</v>
      </c>
      <c r="C499" s="10" t="str">
        <f>data!C499</f>
        <v>Verona</v>
      </c>
      <c r="D499" s="10" t="str">
        <f>data!D499</f>
        <v>Napoli</v>
      </c>
      <c r="E499" s="10">
        <f>data!E499</f>
        <v>1</v>
      </c>
      <c r="F499" s="31">
        <f>data!H499</f>
        <v>6.1977600888048832</v>
      </c>
      <c r="G499" s="32">
        <f>data!I499</f>
        <v>0.55251812934875488</v>
      </c>
      <c r="H499" s="31">
        <f>data!J499</f>
        <v>6.7319643133869516</v>
      </c>
      <c r="I499" s="32">
        <f>data!K499</f>
        <v>1.0409202575683589</v>
      </c>
      <c r="J499" s="7" t="str">
        <f>IF(data!T499 &gt; 0,data!T499,"")</f>
        <v/>
      </c>
      <c r="K499" s="31">
        <f>data!L499</f>
        <v>6.0500426292419434</v>
      </c>
      <c r="L499" s="7">
        <f>data!M499</f>
        <v>0.60874122381210327</v>
      </c>
      <c r="M499" s="7">
        <f>data!N499</f>
        <v>0.17737257480621341</v>
      </c>
      <c r="N499" s="32">
        <f>data!O499</f>
        <v>0.79182183742523193</v>
      </c>
      <c r="O499" s="31">
        <f>data!P499</f>
        <v>5.754216194152832</v>
      </c>
      <c r="P499" s="7">
        <f>data!Q499</f>
        <v>1.199119925498962</v>
      </c>
      <c r="Q499" s="7">
        <f>data!R499</f>
        <v>0.55695229768753052</v>
      </c>
      <c r="R499" s="32">
        <f>data!S499</f>
        <v>1.299923181533813</v>
      </c>
      <c r="S499" s="7">
        <f t="shared" si="14"/>
        <v>8.8138048285236685</v>
      </c>
      <c r="T499" s="52">
        <f>data!F499</f>
        <v>1</v>
      </c>
      <c r="U499" s="34">
        <f>data!G499</f>
        <v>90</v>
      </c>
      <c r="V499" s="10" t="str">
        <f>VLOOKUP(A499,fantacalcio!A:N,4, FALSE)</f>
        <v>C;T</v>
      </c>
      <c r="W499" s="7">
        <f t="shared" si="15"/>
        <v>6.7319643133869516</v>
      </c>
    </row>
    <row r="500" spans="1:23" x14ac:dyDescent="0.25">
      <c r="A500" s="33" t="str">
        <f>data!A500</f>
        <v>Lazovic</v>
      </c>
      <c r="B500" s="34" t="str">
        <f>data!B500</f>
        <v>C</v>
      </c>
      <c r="C500" s="10" t="str">
        <f>data!C500</f>
        <v>Verona</v>
      </c>
      <c r="D500" s="10" t="str">
        <f>data!D500</f>
        <v>Napoli</v>
      </c>
      <c r="E500" s="10">
        <f>data!E500</f>
        <v>1</v>
      </c>
      <c r="F500" s="31">
        <f>data!H500</f>
        <v>6.014286464426486</v>
      </c>
      <c r="G500" s="32">
        <f>data!I500</f>
        <v>0.43372082710266108</v>
      </c>
      <c r="H500" s="31">
        <f>data!J500</f>
        <v>6.2688710265541134</v>
      </c>
      <c r="I500" s="32">
        <f>data!K500</f>
        <v>0.66289806365966797</v>
      </c>
      <c r="J500" s="7" t="str">
        <f>IF(data!T500 &gt; 0,data!T500,"")</f>
        <v/>
      </c>
      <c r="K500" s="31">
        <f>data!L500</f>
        <v>5.9079670906066886</v>
      </c>
      <c r="L500" s="7">
        <f>data!M500</f>
        <v>0.4793449342250824</v>
      </c>
      <c r="M500" s="7">
        <f>data!N500</f>
        <v>0.16268518567085269</v>
      </c>
      <c r="N500" s="32">
        <f>data!O500</f>
        <v>0.9096074104309082</v>
      </c>
      <c r="O500" s="31">
        <f>data!P500</f>
        <v>5.727696418762207</v>
      </c>
      <c r="P500" s="7">
        <f>data!Q500</f>
        <v>0.84348481893539429</v>
      </c>
      <c r="Q500" s="7">
        <f>data!R500</f>
        <v>0.45122158527374268</v>
      </c>
      <c r="R500" s="32">
        <f>data!S500</f>
        <v>1.299906969070435</v>
      </c>
      <c r="S500" s="7">
        <f t="shared" si="14"/>
        <v>7.5946671538734494</v>
      </c>
      <c r="T500" s="52">
        <f>data!F500</f>
        <v>1</v>
      </c>
      <c r="U500" s="34">
        <f>data!G500</f>
        <v>90</v>
      </c>
      <c r="V500" s="10" t="str">
        <f>VLOOKUP(A500,fantacalcio!A:N,4, FALSE)</f>
        <v>E;W</v>
      </c>
      <c r="W500" s="7">
        <f t="shared" si="15"/>
        <v>6.2688710265541134</v>
      </c>
    </row>
    <row r="501" spans="1:23" x14ac:dyDescent="0.25">
      <c r="A501" s="33" t="str">
        <f>data!A501</f>
        <v>Saponara</v>
      </c>
      <c r="B501" s="34" t="str">
        <f>data!B501</f>
        <v>C</v>
      </c>
      <c r="C501" s="10" t="str">
        <f>data!C501</f>
        <v>Verona</v>
      </c>
      <c r="D501" s="10" t="str">
        <f>data!D501</f>
        <v>Napoli</v>
      </c>
      <c r="E501" s="10">
        <f>data!E501</f>
        <v>1</v>
      </c>
      <c r="F501" s="31">
        <f>data!H501</f>
        <v>5.9206401771757111</v>
      </c>
      <c r="G501" s="32">
        <f>data!I501</f>
        <v>0.36055207252502441</v>
      </c>
      <c r="H501" s="31">
        <f>data!J501</f>
        <v>6.1065408819960707</v>
      </c>
      <c r="I501" s="32">
        <f>data!K501</f>
        <v>0.51915693283081055</v>
      </c>
      <c r="J501" s="7" t="str">
        <f>IF(data!T501 &gt; 0,data!T501,"")</f>
        <v/>
      </c>
      <c r="K501" s="31">
        <f>data!L501</f>
        <v>5.8182578086853027</v>
      </c>
      <c r="L501" s="7">
        <f>data!M501</f>
        <v>0.39235854148864752</v>
      </c>
      <c r="M501" s="7">
        <f>data!N501</f>
        <v>0.19143733382225039</v>
      </c>
      <c r="N501" s="32">
        <f>data!O501</f>
        <v>0.9906771183013916</v>
      </c>
      <c r="O501" s="31">
        <f>data!P501</f>
        <v>5.6607012748718262</v>
      </c>
      <c r="P501" s="7">
        <f>data!Q501</f>
        <v>0.64034140110015869</v>
      </c>
      <c r="Q501" s="7">
        <f>data!R501</f>
        <v>0.48537546396255488</v>
      </c>
      <c r="R501" s="32">
        <f>data!S501</f>
        <v>1.2999072074890139</v>
      </c>
      <c r="S501" s="7">
        <f t="shared" si="14"/>
        <v>7.1448547476576918</v>
      </c>
      <c r="T501" s="52">
        <f>data!F501</f>
        <v>0</v>
      </c>
      <c r="U501" s="34">
        <f>data!G501</f>
        <v>55</v>
      </c>
      <c r="V501" s="10" t="str">
        <f>VLOOKUP(A501,fantacalcio!A:N,4, FALSE)</f>
        <v>W;T</v>
      </c>
      <c r="W501" s="7">
        <f t="shared" si="15"/>
        <v>5.9565408819960703</v>
      </c>
    </row>
    <row r="502" spans="1:23" x14ac:dyDescent="0.25">
      <c r="A502" s="33" t="str">
        <f>data!A502</f>
        <v>Tchatchoua</v>
      </c>
      <c r="B502" s="34" t="str">
        <f>data!B502</f>
        <v>C</v>
      </c>
      <c r="C502" s="10" t="str">
        <f>data!C502</f>
        <v>Verona</v>
      </c>
      <c r="D502" s="10" t="str">
        <f>data!D502</f>
        <v>Napoli</v>
      </c>
      <c r="E502" s="10">
        <f>data!E502</f>
        <v>1</v>
      </c>
      <c r="F502" s="31">
        <f>data!H502</f>
        <v>5.8708963366513016</v>
      </c>
      <c r="G502" s="32">
        <f>data!I502</f>
        <v>0.48576450347900391</v>
      </c>
      <c r="H502" s="31">
        <f>data!J502</f>
        <v>5.9876101673231732</v>
      </c>
      <c r="I502" s="32">
        <f>data!K502</f>
        <v>0.64401483535766602</v>
      </c>
      <c r="J502" s="7" t="str">
        <f>IF(data!T502 &gt; 0,data!T502,"")</f>
        <v/>
      </c>
      <c r="K502" s="31">
        <f>data!L502</f>
        <v>5.873685359954834</v>
      </c>
      <c r="L502" s="7">
        <f>data!M502</f>
        <v>0.56950592994689941</v>
      </c>
      <c r="M502" s="7">
        <f>data!N502</f>
        <v>-3.6041215062141418E-3</v>
      </c>
      <c r="N502" s="32">
        <f>data!O502</f>
        <v>0.90130245685577393</v>
      </c>
      <c r="O502" s="31">
        <f>data!P502</f>
        <v>5.6582112312316886</v>
      </c>
      <c r="P502" s="7">
        <f>data!Q502</f>
        <v>0.96151143312454224</v>
      </c>
      <c r="Q502" s="7">
        <f>data!R502</f>
        <v>0.2505359947681427</v>
      </c>
      <c r="R502" s="32">
        <f>data!S502</f>
        <v>1.2998809814453121</v>
      </c>
      <c r="S502" s="7">
        <f t="shared" si="14"/>
        <v>7.2756398380385052</v>
      </c>
      <c r="T502" s="52">
        <f>data!F502</f>
        <v>0</v>
      </c>
      <c r="U502" s="34">
        <f>data!G502</f>
        <v>50</v>
      </c>
      <c r="V502" s="10" t="str">
        <f>VLOOKUP(A502,fantacalcio!A:N,4, FALSE)</f>
        <v>W</v>
      </c>
      <c r="W502" s="7">
        <f t="shared" si="15"/>
        <v>5.787610167323173</v>
      </c>
    </row>
    <row r="503" spans="1:23" x14ac:dyDescent="0.25">
      <c r="A503" s="33" t="str">
        <f>data!A503</f>
        <v>Joselito</v>
      </c>
      <c r="B503" s="34" t="str">
        <f>data!B503</f>
        <v>C</v>
      </c>
      <c r="C503" s="10" t="str">
        <f>data!C503</f>
        <v>Verona</v>
      </c>
      <c r="D503" s="10" t="str">
        <f>data!D503</f>
        <v>Napoli</v>
      </c>
      <c r="E503" s="10">
        <f>data!E503</f>
        <v>1</v>
      </c>
      <c r="F503" s="31">
        <f>data!H503</f>
        <v>5.8708963366513016</v>
      </c>
      <c r="G503" s="32">
        <f>data!I503</f>
        <v>0.48576450347900391</v>
      </c>
      <c r="H503" s="31">
        <f>data!J503</f>
        <v>5.9876101673231732</v>
      </c>
      <c r="I503" s="32">
        <f>data!K503</f>
        <v>0.64401483535766602</v>
      </c>
      <c r="J503" s="7" t="str">
        <f>IF(data!T503 &gt; 0,data!T503,"")</f>
        <v/>
      </c>
      <c r="K503" s="31">
        <f>data!L503</f>
        <v>5.873685359954834</v>
      </c>
      <c r="L503" s="7">
        <f>data!M503</f>
        <v>0.56950592994689941</v>
      </c>
      <c r="M503" s="7">
        <f>data!N503</f>
        <v>-3.6041215062141418E-3</v>
      </c>
      <c r="N503" s="32">
        <f>data!O503</f>
        <v>0.90130245685577393</v>
      </c>
      <c r="O503" s="31">
        <f>data!P503</f>
        <v>5.6582112312316886</v>
      </c>
      <c r="P503" s="7">
        <f>data!Q503</f>
        <v>0.96151143312454224</v>
      </c>
      <c r="Q503" s="7">
        <f>data!R503</f>
        <v>0.2505359947681427</v>
      </c>
      <c r="R503" s="32">
        <f>data!S503</f>
        <v>1.2998809814453121</v>
      </c>
      <c r="S503" s="7">
        <f t="shared" si="14"/>
        <v>7.2756398380385052</v>
      </c>
      <c r="T503" s="52">
        <f>data!F503</f>
        <v>0</v>
      </c>
      <c r="U503" s="34">
        <f>data!G503</f>
        <v>20</v>
      </c>
      <c r="V503" s="10" t="str">
        <f>VLOOKUP(A503,fantacalcio!A:N,4, FALSE)</f>
        <v>M;C</v>
      </c>
      <c r="W503" s="7">
        <f t="shared" si="15"/>
        <v>5.4876101673231732</v>
      </c>
    </row>
    <row r="504" spans="1:23" x14ac:dyDescent="0.25">
      <c r="A504" s="33" t="str">
        <f>data!A504</f>
        <v>Suslov</v>
      </c>
      <c r="B504" s="34" t="str">
        <f>data!B504</f>
        <v>C</v>
      </c>
      <c r="C504" s="10" t="str">
        <f>data!C504</f>
        <v>Verona</v>
      </c>
      <c r="D504" s="10" t="str">
        <f>data!D504</f>
        <v>Napoli</v>
      </c>
      <c r="E504" s="10">
        <f>data!E504</f>
        <v>1</v>
      </c>
      <c r="F504" s="31">
        <f>data!H504</f>
        <v>5.9397352718162981</v>
      </c>
      <c r="G504" s="32">
        <f>data!I504</f>
        <v>0.31740570068359381</v>
      </c>
      <c r="H504" s="31">
        <f>data!J504</f>
        <v>5.96861457652233</v>
      </c>
      <c r="I504" s="32">
        <f>data!K504</f>
        <v>0.37275838851928711</v>
      </c>
      <c r="J504" s="7" t="str">
        <f>IF(data!T504 &gt; 0,data!T504,"")</f>
        <v/>
      </c>
      <c r="K504" s="31">
        <f>data!L504</f>
        <v>5.9818949699401864</v>
      </c>
      <c r="L504" s="7">
        <f>data!M504</f>
        <v>0.38888448476791382</v>
      </c>
      <c r="M504" s="7">
        <f>data!N504</f>
        <v>-8.0076918005943298E-2</v>
      </c>
      <c r="N504" s="32">
        <f>data!O504</f>
        <v>1.055473327636719</v>
      </c>
      <c r="O504" s="31">
        <f>data!P504</f>
        <v>5.8957648277282706</v>
      </c>
      <c r="P504" s="7">
        <f>data!Q504</f>
        <v>0.61131429672241211</v>
      </c>
      <c r="Q504" s="7">
        <f>data!R504</f>
        <v>8.8502973318099976E-2</v>
      </c>
      <c r="R504" s="32">
        <f>data!S504</f>
        <v>1.2998566627502439</v>
      </c>
      <c r="S504" s="7">
        <f t="shared" si="14"/>
        <v>6.7141313535609042</v>
      </c>
      <c r="T504" s="52">
        <f>data!F504</f>
        <v>0.6</v>
      </c>
      <c r="U504" s="34">
        <f>data!G504</f>
        <v>60</v>
      </c>
      <c r="V504" s="10" t="str">
        <f>VLOOKUP(A504,fantacalcio!A:N,4, FALSE)</f>
        <v>C;W;T</v>
      </c>
      <c r="W504" s="7">
        <f t="shared" si="15"/>
        <v>5.8686145765223303</v>
      </c>
    </row>
    <row r="505" spans="1:23" x14ac:dyDescent="0.25">
      <c r="A505" s="33" t="str">
        <f>data!A505</f>
        <v>Folorunsho</v>
      </c>
      <c r="B505" s="34" t="str">
        <f>data!B505</f>
        <v>C</v>
      </c>
      <c r="C505" s="10" t="str">
        <f>data!C505</f>
        <v>Verona</v>
      </c>
      <c r="D505" s="10" t="str">
        <f>data!D505</f>
        <v>Napoli</v>
      </c>
      <c r="E505" s="10">
        <f>data!E505</f>
        <v>1</v>
      </c>
      <c r="F505" s="31">
        <f>data!H505</f>
        <v>5.786907328237624</v>
      </c>
      <c r="G505" s="32">
        <f>data!I505</f>
        <v>0.43128705024719238</v>
      </c>
      <c r="H505" s="31">
        <f>data!J505</f>
        <v>5.854896269397516</v>
      </c>
      <c r="I505" s="32">
        <f>data!K505</f>
        <v>0.5231473445892334</v>
      </c>
      <c r="J505" s="7" t="str">
        <f>IF(data!T505 &gt; 0,data!T505,"")</f>
        <v/>
      </c>
      <c r="K505" s="31">
        <f>data!L505</f>
        <v>5.6787371635437012</v>
      </c>
      <c r="L505" s="7">
        <f>data!M505</f>
        <v>0.47558727860450739</v>
      </c>
      <c r="M505" s="7">
        <f>data!N505</f>
        <v>0.16689527034759519</v>
      </c>
      <c r="N505" s="32">
        <f>data!O505</f>
        <v>0.93568968772888184</v>
      </c>
      <c r="O505" s="31">
        <f>data!P505</f>
        <v>5.5288844108581543</v>
      </c>
      <c r="P505" s="7">
        <f>data!Q505</f>
        <v>0.74435251951217651</v>
      </c>
      <c r="Q505" s="7">
        <f>data!R505</f>
        <v>0.31694906949996948</v>
      </c>
      <c r="R505" s="32">
        <f>data!S505</f>
        <v>1.2998766899108889</v>
      </c>
      <c r="S505" s="7">
        <f t="shared" si="14"/>
        <v>6.9011909585759827</v>
      </c>
      <c r="T505" s="52">
        <f>data!F505</f>
        <v>1</v>
      </c>
      <c r="U505" s="34">
        <f>data!G505</f>
        <v>85</v>
      </c>
      <c r="V505" s="10" t="str">
        <f>VLOOKUP(A505,fantacalcio!A:N,4, FALSE)</f>
        <v>C;T</v>
      </c>
      <c r="W505" s="7">
        <f t="shared" si="15"/>
        <v>5.854896269397516</v>
      </c>
    </row>
    <row r="506" spans="1:23" x14ac:dyDescent="0.25">
      <c r="A506" s="33" t="str">
        <f>data!A506</f>
        <v>Serdar</v>
      </c>
      <c r="B506" s="34" t="str">
        <f>data!B506</f>
        <v>C</v>
      </c>
      <c r="C506" s="10" t="str">
        <f>data!C506</f>
        <v>Verona</v>
      </c>
      <c r="D506" s="10" t="str">
        <f>data!D506</f>
        <v>Napoli</v>
      </c>
      <c r="E506" s="10">
        <f>data!E506</f>
        <v>1</v>
      </c>
      <c r="F506" s="31">
        <f>data!H506</f>
        <v>5.8289737017502032</v>
      </c>
      <c r="G506" s="32">
        <f>data!I506</f>
        <v>0.35987353324890142</v>
      </c>
      <c r="H506" s="31">
        <f>data!J506</f>
        <v>5.8119541623321176</v>
      </c>
      <c r="I506" s="32">
        <f>data!K506</f>
        <v>0.39723324775695801</v>
      </c>
      <c r="J506" s="7" t="str">
        <f>IF(data!T506 &gt; 0,data!T506,"")</f>
        <v/>
      </c>
      <c r="K506" s="31">
        <f>data!L506</f>
        <v>5.8472981452941886</v>
      </c>
      <c r="L506" s="7">
        <f>data!M506</f>
        <v>0.43126419186592102</v>
      </c>
      <c r="M506" s="7">
        <f>data!N506</f>
        <v>-3.137679398059845E-2</v>
      </c>
      <c r="N506" s="32">
        <f>data!O506</f>
        <v>1.0136739015579219</v>
      </c>
      <c r="O506" s="31">
        <f>data!P506</f>
        <v>5.7343878746032706</v>
      </c>
      <c r="P506" s="7">
        <f>data!Q506</f>
        <v>0.65147584676742554</v>
      </c>
      <c r="Q506" s="7">
        <f>data!R506</f>
        <v>8.8424146175384521E-2</v>
      </c>
      <c r="R506" s="32">
        <f>data!S506</f>
        <v>1.299853563308716</v>
      </c>
      <c r="S506" s="7">
        <f t="shared" si="14"/>
        <v>6.6064206578460336</v>
      </c>
      <c r="T506" s="52">
        <f>data!F506</f>
        <v>0</v>
      </c>
      <c r="U506" s="34">
        <f>data!G506</f>
        <v>35</v>
      </c>
      <c r="V506" s="10" t="str">
        <f>VLOOKUP(A506,fantacalcio!A:N,4, FALSE)</f>
        <v>C;T</v>
      </c>
      <c r="W506" s="7">
        <f t="shared" si="15"/>
        <v>5.4619541623321179</v>
      </c>
    </row>
    <row r="507" spans="1:23" x14ac:dyDescent="0.25">
      <c r="A507" s="33" t="str">
        <f>data!A507</f>
        <v>Hongla</v>
      </c>
      <c r="B507" s="34" t="str">
        <f>data!B507</f>
        <v>C</v>
      </c>
      <c r="C507" s="10" t="str">
        <f>data!C507</f>
        <v>Verona</v>
      </c>
      <c r="D507" s="10" t="str">
        <f>data!D507</f>
        <v>Napoli</v>
      </c>
      <c r="E507" s="10">
        <f>data!E507</f>
        <v>1</v>
      </c>
      <c r="F507" s="31">
        <f>data!H507</f>
        <v>5.8131402043495042</v>
      </c>
      <c r="G507" s="32">
        <f>data!I507</f>
        <v>0.33287310600280762</v>
      </c>
      <c r="H507" s="31">
        <f>data!J507</f>
        <v>5.8014168589277091</v>
      </c>
      <c r="I507" s="32">
        <f>data!K507</f>
        <v>0.33706521987915039</v>
      </c>
      <c r="J507" s="7" t="str">
        <f>IF(data!T507 &gt; 0,data!T507,"")</f>
        <v/>
      </c>
      <c r="K507" s="31">
        <f>data!L507</f>
        <v>5.808985710144043</v>
      </c>
      <c r="L507" s="7">
        <f>data!M507</f>
        <v>0.39417406916618353</v>
      </c>
      <c r="M507" s="7">
        <f>data!N507</f>
        <v>7.7890902757644653E-3</v>
      </c>
      <c r="N507" s="32">
        <f>data!O507</f>
        <v>1.033845901489258</v>
      </c>
      <c r="O507" s="31">
        <f>data!P507</f>
        <v>5.7422347068786621</v>
      </c>
      <c r="P507" s="7">
        <f>data!Q507</f>
        <v>0.55514508485794067</v>
      </c>
      <c r="Q507" s="7">
        <f>data!R507</f>
        <v>7.920798659324646E-2</v>
      </c>
      <c r="R507" s="32">
        <f>data!S507</f>
        <v>1.29984974861145</v>
      </c>
      <c r="S507" s="7">
        <f t="shared" si="14"/>
        <v>6.4755472986860099</v>
      </c>
      <c r="T507" s="52">
        <f>data!F507</f>
        <v>0.4</v>
      </c>
      <c r="U507" s="34">
        <f>data!G507</f>
        <v>60</v>
      </c>
      <c r="V507" s="10" t="str">
        <f>VLOOKUP(A507,fantacalcio!A:N,4, FALSE)</f>
        <v>M;C</v>
      </c>
      <c r="W507" s="7">
        <f t="shared" si="15"/>
        <v>5.7014168589277094</v>
      </c>
    </row>
    <row r="508" spans="1:23" x14ac:dyDescent="0.25">
      <c r="A508" s="33" t="str">
        <f>data!A508</f>
        <v>Mboula</v>
      </c>
      <c r="B508" s="34" t="str">
        <f>data!B508</f>
        <v>C</v>
      </c>
      <c r="C508" s="10" t="str">
        <f>data!C508</f>
        <v>Verona</v>
      </c>
      <c r="D508" s="10" t="str">
        <f>data!D508</f>
        <v>Napoli</v>
      </c>
      <c r="E508" s="10">
        <f>data!E508</f>
        <v>1</v>
      </c>
      <c r="F508" s="31">
        <f>data!H508</f>
        <v>5.6693878233104309</v>
      </c>
      <c r="G508" s="32">
        <f>data!I508</f>
        <v>0.38298463821411127</v>
      </c>
      <c r="H508" s="31">
        <f>data!J508</f>
        <v>5.6378913473479262</v>
      </c>
      <c r="I508" s="32">
        <f>data!K508</f>
        <v>0.38903307914733892</v>
      </c>
      <c r="J508" s="7" t="str">
        <f>IF(data!T508 &gt; 0,data!T508,"")</f>
        <v/>
      </c>
      <c r="K508" s="31">
        <f>data!L508</f>
        <v>5.6155686378479004</v>
      </c>
      <c r="L508" s="7">
        <f>data!M508</f>
        <v>0.43677100539207458</v>
      </c>
      <c r="M508" s="7">
        <f>data!N508</f>
        <v>9.0804003179073334E-2</v>
      </c>
      <c r="N508" s="32">
        <f>data!O508</f>
        <v>0.98439717292785645</v>
      </c>
      <c r="O508" s="31">
        <f>data!P508</f>
        <v>5.5237593650817871</v>
      </c>
      <c r="P508" s="7">
        <f>data!Q508</f>
        <v>0.62312215566635132</v>
      </c>
      <c r="Q508" s="7">
        <f>data!R508</f>
        <v>0.13562470674514771</v>
      </c>
      <c r="R508" s="32">
        <f>data!S508</f>
        <v>1.299857497215271</v>
      </c>
      <c r="S508" s="7">
        <f t="shared" si="14"/>
        <v>6.4159575056426039</v>
      </c>
      <c r="T508" s="52">
        <f>data!F508</f>
        <v>0</v>
      </c>
      <c r="U508" s="34">
        <f>data!G508</f>
        <v>0</v>
      </c>
      <c r="V508" s="10" t="str">
        <f>VLOOKUP(A508,fantacalcio!A:N,4, FALSE)</f>
        <v>W</v>
      </c>
      <c r="W508" s="7">
        <f t="shared" si="15"/>
        <v>3.937891347347926</v>
      </c>
    </row>
    <row r="509" spans="1:23" x14ac:dyDescent="0.25">
      <c r="A509" s="33" t="str">
        <f>data!A509</f>
        <v>Hrustic</v>
      </c>
      <c r="B509" s="34" t="str">
        <f>data!B509</f>
        <v>C</v>
      </c>
      <c r="C509" s="10" t="str">
        <f>data!C509</f>
        <v>Verona</v>
      </c>
      <c r="D509" s="10" t="str">
        <f>data!D509</f>
        <v>Napoli</v>
      </c>
      <c r="E509" s="10">
        <f>data!E509</f>
        <v>1</v>
      </c>
      <c r="F509" s="31">
        <f>data!H509</f>
        <v>5.5667010977784201</v>
      </c>
      <c r="G509" s="32">
        <f>data!I509</f>
        <v>0.34452962875366211</v>
      </c>
      <c r="H509" s="31">
        <f>data!J509</f>
        <v>5.5541188695979073</v>
      </c>
      <c r="I509" s="32">
        <f>data!K509</f>
        <v>0.32095599174499512</v>
      </c>
      <c r="J509" s="7" t="str">
        <f>IF(data!T509 &gt; 0,data!T509,"")</f>
        <v/>
      </c>
      <c r="K509" s="31">
        <f>data!L509</f>
        <v>5.4680604934692383</v>
      </c>
      <c r="L509" s="7">
        <f>data!M509</f>
        <v>0.37419223785400391</v>
      </c>
      <c r="M509" s="7">
        <f>data!N509</f>
        <v>0.19344931840896609</v>
      </c>
      <c r="N509" s="32">
        <f>data!O509</f>
        <v>1.012548565864563</v>
      </c>
      <c r="O509" s="31">
        <f>data!P509</f>
        <v>5.449409008026123</v>
      </c>
      <c r="P509" s="7">
        <f>data!Q509</f>
        <v>0.50951462984085083</v>
      </c>
      <c r="Q509" s="7">
        <f>data!R509</f>
        <v>0.15197145938873291</v>
      </c>
      <c r="R509" s="32">
        <f>data!S509</f>
        <v>1.2998619079589839</v>
      </c>
      <c r="S509" s="7">
        <f t="shared" si="14"/>
        <v>6.1960308530878976</v>
      </c>
      <c r="T509" s="52">
        <f>data!F509</f>
        <v>0</v>
      </c>
      <c r="U509" s="34">
        <f>data!G509</f>
        <v>0</v>
      </c>
      <c r="V509" s="10" t="str">
        <f>VLOOKUP(A509,fantacalcio!A:N,4, FALSE)</f>
        <v>C</v>
      </c>
      <c r="W509" s="7">
        <f t="shared" si="15"/>
        <v>3.8541188695979072</v>
      </c>
    </row>
    <row r="510" spans="1:23" x14ac:dyDescent="0.25">
      <c r="A510" s="33" t="str">
        <f>data!A510</f>
        <v>Ngonge</v>
      </c>
      <c r="B510" s="34" t="str">
        <f>data!B510</f>
        <v>A</v>
      </c>
      <c r="C510" s="10" t="str">
        <f>data!C510</f>
        <v>Verona</v>
      </c>
      <c r="D510" s="10" t="str">
        <f>data!D510</f>
        <v>Napoli</v>
      </c>
      <c r="E510" s="10">
        <f>data!E510</f>
        <v>1</v>
      </c>
      <c r="F510" s="31">
        <f>data!H510</f>
        <v>5.8742254966691956</v>
      </c>
      <c r="G510" s="32">
        <f>data!I510</f>
        <v>0.5355987548828125</v>
      </c>
      <c r="H510" s="31">
        <f>data!J510</f>
        <v>6.2728103287478394</v>
      </c>
      <c r="I510" s="32">
        <f>data!K510</f>
        <v>0.82702326774597168</v>
      </c>
      <c r="J510" s="7" t="str">
        <f>IF(data!T510 &gt; 0,data!T510,"")</f>
        <v/>
      </c>
      <c r="K510" s="31">
        <f>data!L510</f>
        <v>5.5844898223876953</v>
      </c>
      <c r="L510" s="7">
        <f>data!M510</f>
        <v>0.54398226737976074</v>
      </c>
      <c r="M510" s="7">
        <f>data!N510</f>
        <v>0.3846009373664856</v>
      </c>
      <c r="N510" s="32">
        <f>data!O510</f>
        <v>0.80165481567382813</v>
      </c>
      <c r="O510" s="31">
        <f>data!P510</f>
        <v>5.456906795501709</v>
      </c>
      <c r="P510" s="7">
        <f>data!Q510</f>
        <v>0.90890252590179443</v>
      </c>
      <c r="Q510" s="7">
        <f>data!R510</f>
        <v>0.60411447286605835</v>
      </c>
      <c r="R510" s="32">
        <f>data!S510</f>
        <v>1.299921035766602</v>
      </c>
      <c r="S510" s="7">
        <f t="shared" si="14"/>
        <v>7.9268568642397828</v>
      </c>
      <c r="T510" s="52">
        <f>data!F510</f>
        <v>1</v>
      </c>
      <c r="U510" s="34">
        <f>data!G510</f>
        <v>90</v>
      </c>
      <c r="V510" s="10" t="str">
        <f>VLOOKUP(A510,fantacalcio!A:N,4, FALSE)</f>
        <v>A</v>
      </c>
      <c r="W510" s="7">
        <f t="shared" si="15"/>
        <v>6.2728103287478394</v>
      </c>
    </row>
    <row r="511" spans="1:23" x14ac:dyDescent="0.25">
      <c r="A511" s="33" t="str">
        <f>data!A511</f>
        <v>Bonazzoli</v>
      </c>
      <c r="B511" s="34" t="str">
        <f>data!B511</f>
        <v>A</v>
      </c>
      <c r="C511" s="10" t="str">
        <f>data!C511</f>
        <v>Verona</v>
      </c>
      <c r="D511" s="10" t="str">
        <f>data!D511</f>
        <v>Napoli</v>
      </c>
      <c r="E511" s="10">
        <f>data!E511</f>
        <v>1</v>
      </c>
      <c r="F511" s="31">
        <f>data!H511</f>
        <v>5.865496895066733</v>
      </c>
      <c r="G511" s="32">
        <f>data!I511</f>
        <v>0.44715690612792969</v>
      </c>
      <c r="H511" s="31">
        <f>data!J511</f>
        <v>6.1288833025292169</v>
      </c>
      <c r="I511" s="32">
        <f>data!K511</f>
        <v>0.65382075309753418</v>
      </c>
      <c r="J511" s="7" t="str">
        <f>IF(data!T511 &gt; 0,data!T511,"")</f>
        <v/>
      </c>
      <c r="K511" s="31">
        <f>data!L511</f>
        <v>5.6541666984558114</v>
      </c>
      <c r="L511" s="7">
        <f>data!M511</f>
        <v>0.45676776766777039</v>
      </c>
      <c r="M511" s="7">
        <f>data!N511</f>
        <v>0.33537265658378601</v>
      </c>
      <c r="N511" s="32">
        <f>data!O511</f>
        <v>0.89495015144348145</v>
      </c>
      <c r="O511" s="31">
        <f>data!P511</f>
        <v>5.497251033782959</v>
      </c>
      <c r="P511" s="7">
        <f>data!Q511</f>
        <v>0.73391789197921753</v>
      </c>
      <c r="Q511" s="7">
        <f>data!R511</f>
        <v>0.58310997486114502</v>
      </c>
      <c r="R511" s="32">
        <f>data!S511</f>
        <v>1.299912691116333</v>
      </c>
      <c r="S511" s="7">
        <f t="shared" si="14"/>
        <v>7.4365248087242852</v>
      </c>
      <c r="T511" s="52">
        <f>data!F511</f>
        <v>0.45</v>
      </c>
      <c r="U511" s="34">
        <f>data!G511</f>
        <v>55</v>
      </c>
      <c r="V511" s="10" t="str">
        <f>VLOOKUP(A511,fantacalcio!A:N,4, FALSE)</f>
        <v>A</v>
      </c>
      <c r="W511" s="7">
        <f t="shared" si="15"/>
        <v>5.9788833025292165</v>
      </c>
    </row>
    <row r="512" spans="1:23" x14ac:dyDescent="0.25">
      <c r="A512" s="33" t="str">
        <f>data!A512</f>
        <v>Cruz</v>
      </c>
      <c r="B512" s="34" t="str">
        <f>data!B512</f>
        <v>A</v>
      </c>
      <c r="C512" s="10" t="str">
        <f>data!C512</f>
        <v>Verona</v>
      </c>
      <c r="D512" s="10" t="str">
        <f>data!D512</f>
        <v>Napoli</v>
      </c>
      <c r="E512" s="10">
        <f>data!E512</f>
        <v>1</v>
      </c>
      <c r="F512" s="31">
        <f>data!H512</f>
        <v>5.8695371508626826</v>
      </c>
      <c r="G512" s="32">
        <f>data!I512</f>
        <v>0.48792743682861328</v>
      </c>
      <c r="H512" s="31">
        <f>data!J512</f>
        <v>6.0068749628158491</v>
      </c>
      <c r="I512" s="32">
        <f>data!K512</f>
        <v>0.64620780944824219</v>
      </c>
      <c r="J512" s="7" t="str">
        <f>IF(data!T512 &gt; 0,data!T512,"")</f>
        <v/>
      </c>
      <c r="K512" s="31">
        <f>data!L512</f>
        <v>5.8471803665161133</v>
      </c>
      <c r="L512" s="7">
        <f>data!M512</f>
        <v>0.56601780652999878</v>
      </c>
      <c r="M512" s="7">
        <f>data!N512</f>
        <v>2.9059819877147671E-2</v>
      </c>
      <c r="N512" s="32">
        <f>data!O512</f>
        <v>0.89489966630935669</v>
      </c>
      <c r="O512" s="31">
        <f>data!P512</f>
        <v>5.6464018821716309</v>
      </c>
      <c r="P512" s="7">
        <f>data!Q512</f>
        <v>0.94682043790817261</v>
      </c>
      <c r="Q512" s="7">
        <f>data!R512</f>
        <v>0.27732652425765991</v>
      </c>
      <c r="R512" s="32">
        <f>data!S512</f>
        <v>1.2998836040496831</v>
      </c>
      <c r="S512" s="7">
        <f t="shared" si="14"/>
        <v>7.2992905817123335</v>
      </c>
      <c r="T512" s="52">
        <f>data!F512</f>
        <v>0</v>
      </c>
      <c r="U512" s="34">
        <f>data!G512</f>
        <v>30</v>
      </c>
      <c r="V512" s="10" t="e">
        <f>VLOOKUP(A512,fantacalcio!A:N,4, FALSE)</f>
        <v>#N/A</v>
      </c>
      <c r="W512" s="7">
        <f t="shared" si="15"/>
        <v>5.6068749628158487</v>
      </c>
    </row>
    <row r="513" spans="1:23" x14ac:dyDescent="0.25">
      <c r="A513" s="33" t="str">
        <f>data!A513</f>
        <v>Henry</v>
      </c>
      <c r="B513" s="34" t="str">
        <f>data!B513</f>
        <v>A</v>
      </c>
      <c r="C513" s="10" t="str">
        <f>data!C513</f>
        <v>Verona</v>
      </c>
      <c r="D513" s="10" t="str">
        <f>data!D513</f>
        <v>Napoli</v>
      </c>
      <c r="E513" s="10">
        <f>data!E513</f>
        <v>1</v>
      </c>
      <c r="F513" s="31">
        <f>data!H513</f>
        <v>5.8187071197960272</v>
      </c>
      <c r="G513" s="32">
        <f>data!I513</f>
        <v>0.45908904075622559</v>
      </c>
      <c r="H513" s="31">
        <f>data!J513</f>
        <v>5.9740489646087251</v>
      </c>
      <c r="I513" s="32">
        <f>data!K513</f>
        <v>0.59492301940917969</v>
      </c>
      <c r="J513" s="7" t="str">
        <f>IF(data!T513 &gt; 0,data!T513,"")</f>
        <v/>
      </c>
      <c r="K513" s="31">
        <f>data!L513</f>
        <v>5.6639952659606934</v>
      </c>
      <c r="L513" s="7">
        <f>data!M513</f>
        <v>0.49316069483757019</v>
      </c>
      <c r="M513" s="7">
        <f>data!N513</f>
        <v>0.22923815250396731</v>
      </c>
      <c r="N513" s="32">
        <f>data!O513</f>
        <v>0.89931100606918335</v>
      </c>
      <c r="O513" s="31">
        <f>data!P513</f>
        <v>5.5219383239746094</v>
      </c>
      <c r="P513" s="7">
        <f>data!Q513</f>
        <v>0.78570854663848877</v>
      </c>
      <c r="Q513" s="7">
        <f>data!R513</f>
        <v>0.40877777338027949</v>
      </c>
      <c r="R513" s="32">
        <f>data!S513</f>
        <v>1.2998924255371089</v>
      </c>
      <c r="S513" s="7">
        <f t="shared" si="14"/>
        <v>7.1638950034270845</v>
      </c>
      <c r="T513" s="52">
        <f>data!F513</f>
        <v>0</v>
      </c>
      <c r="U513" s="34">
        <f>data!G513</f>
        <v>30</v>
      </c>
      <c r="V513" s="10" t="str">
        <f>VLOOKUP(A513,fantacalcio!A:N,4, FALSE)</f>
        <v>Pc</v>
      </c>
      <c r="W513" s="7">
        <f t="shared" si="15"/>
        <v>5.5740489646087248</v>
      </c>
    </row>
    <row r="514" spans="1:23" x14ac:dyDescent="0.25">
      <c r="A514" s="33" t="str">
        <f>data!A514</f>
        <v>Kallon</v>
      </c>
      <c r="B514" s="34" t="str">
        <f>data!B514</f>
        <v>A</v>
      </c>
      <c r="C514" s="10" t="str">
        <f>data!C514</f>
        <v>Verona</v>
      </c>
      <c r="D514" s="10" t="str">
        <f>data!D514</f>
        <v>Napoli</v>
      </c>
      <c r="E514" s="10">
        <f>data!E514</f>
        <v>1</v>
      </c>
      <c r="F514" s="31">
        <f>data!H514</f>
        <v>5.78035359950022</v>
      </c>
      <c r="G514" s="32">
        <f>data!I514</f>
        <v>0.38521146774291992</v>
      </c>
      <c r="H514" s="31">
        <f>data!J514</f>
        <v>5.9301656900880966</v>
      </c>
      <c r="I514" s="32">
        <f>data!K514</f>
        <v>0.49158048629760742</v>
      </c>
      <c r="J514" s="7" t="str">
        <f>IF(data!T514 &gt; 0,data!T514,"")</f>
        <v/>
      </c>
      <c r="K514" s="31">
        <f>data!L514</f>
        <v>5.6325168609619141</v>
      </c>
      <c r="L514" s="7">
        <f>data!M514</f>
        <v>0.40350127220153809</v>
      </c>
      <c r="M514" s="7">
        <f>data!N514</f>
        <v>0.26723259687423712</v>
      </c>
      <c r="N514" s="32">
        <f>data!O514</f>
        <v>0.97037684917449951</v>
      </c>
      <c r="O514" s="31">
        <f>data!P514</f>
        <v>5.5280556678771973</v>
      </c>
      <c r="P514" s="7">
        <f>data!Q514</f>
        <v>0.62478816509246826</v>
      </c>
      <c r="Q514" s="7">
        <f>data!R514</f>
        <v>0.45248627662658691</v>
      </c>
      <c r="R514" s="32">
        <f>data!S514</f>
        <v>1.2998976707458501</v>
      </c>
      <c r="S514" s="7">
        <f t="shared" ref="S514:S544" si="16">IF(B514="P",H514-2*I514,H514+2*I514)</f>
        <v>6.9133266626833114</v>
      </c>
      <c r="T514" s="52">
        <f>data!F514</f>
        <v>0</v>
      </c>
      <c r="U514" s="34">
        <f>data!G514</f>
        <v>0</v>
      </c>
      <c r="V514" s="10" t="str">
        <f>VLOOKUP(A514,fantacalcio!A:N,4, FALSE)</f>
        <v>A</v>
      </c>
      <c r="W514" s="7">
        <f t="shared" ref="W514:W544" si="17">IF(U514&gt;70,H514,H514+1*(U514+30)/100 - 1 - 1 *(U514 &lt;= 5))</f>
        <v>4.2301656900880964</v>
      </c>
    </row>
    <row r="515" spans="1:23" x14ac:dyDescent="0.25">
      <c r="A515" s="33" t="str">
        <f>data!A515</f>
        <v>Djuric</v>
      </c>
      <c r="B515" s="34" t="str">
        <f>data!B515</f>
        <v>A</v>
      </c>
      <c r="C515" s="10" t="str">
        <f>data!C515</f>
        <v>Verona</v>
      </c>
      <c r="D515" s="10" t="str">
        <f>data!D515</f>
        <v>Napoli</v>
      </c>
      <c r="E515" s="10">
        <f>data!E515</f>
        <v>1</v>
      </c>
      <c r="F515" s="31">
        <f>data!H515</f>
        <v>5.8751119724852838</v>
      </c>
      <c r="G515" s="32">
        <f>data!I515</f>
        <v>0.27542448043823242</v>
      </c>
      <c r="H515" s="31">
        <f>data!J515</f>
        <v>5.8882333625736116</v>
      </c>
      <c r="I515" s="32">
        <f>data!K515</f>
        <v>0.2718505859375</v>
      </c>
      <c r="J515" s="7" t="str">
        <f>IF(data!T515 &gt; 0,data!T515,"")</f>
        <v/>
      </c>
      <c r="K515" s="31">
        <f>data!L515</f>
        <v>5.9039773941040039</v>
      </c>
      <c r="L515" s="7">
        <f>data!M515</f>
        <v>0.33804798126220698</v>
      </c>
      <c r="M515" s="7">
        <f>data!N515</f>
        <v>-6.3183784484863281E-2</v>
      </c>
      <c r="N515" s="32">
        <f>data!O515</f>
        <v>1.1031868457794189</v>
      </c>
      <c r="O515" s="31">
        <f>data!P515</f>
        <v>5.8931431770324707</v>
      </c>
      <c r="P515" s="7">
        <f>data!Q515</f>
        <v>0.46307337284088129</v>
      </c>
      <c r="Q515" s="7">
        <f>data!R515</f>
        <v>-7.8914761543273926E-3</v>
      </c>
      <c r="R515" s="32">
        <f>data!S515</f>
        <v>1.299832820892334</v>
      </c>
      <c r="S515" s="7">
        <f t="shared" si="16"/>
        <v>6.4319345344486116</v>
      </c>
      <c r="T515" s="52">
        <f>data!F515</f>
        <v>0.55000000000000004</v>
      </c>
      <c r="U515" s="34">
        <f>data!G515</f>
        <v>55</v>
      </c>
      <c r="V515" s="10" t="str">
        <f>VLOOKUP(A515,fantacalcio!A:N,4, FALSE)</f>
        <v>Pc</v>
      </c>
      <c r="W515" s="7">
        <f t="shared" si="17"/>
        <v>5.7382333625736113</v>
      </c>
    </row>
    <row r="516" spans="1:23" x14ac:dyDescent="0.25">
      <c r="A516" s="33" t="str">
        <f>data!A516</f>
        <v>Braaf</v>
      </c>
      <c r="B516" s="34" t="str">
        <f>data!B516</f>
        <v>A</v>
      </c>
      <c r="C516" s="10" t="str">
        <f>data!C516</f>
        <v>Verona</v>
      </c>
      <c r="D516" s="10" t="str">
        <f>data!D516</f>
        <v>Napoli</v>
      </c>
      <c r="E516" s="10">
        <f>data!E516</f>
        <v>1</v>
      </c>
      <c r="F516" s="31">
        <f>data!H516</f>
        <v>5.6109072174104044</v>
      </c>
      <c r="G516" s="32">
        <f>data!I516</f>
        <v>0.34502625465393072</v>
      </c>
      <c r="H516" s="31">
        <f>data!J516</f>
        <v>5.6653851938949318</v>
      </c>
      <c r="I516" s="32">
        <f>data!K516</f>
        <v>0.35450363159179688</v>
      </c>
      <c r="J516" s="7" t="str">
        <f>IF(data!T516 &gt; 0,data!T516,"")</f>
        <v/>
      </c>
      <c r="K516" s="31">
        <f>data!L516</f>
        <v>5.4887866973876953</v>
      </c>
      <c r="L516" s="7">
        <f>data!M516</f>
        <v>0.36412724852561951</v>
      </c>
      <c r="M516" s="7">
        <f>data!N516</f>
        <v>0.24518042802810669</v>
      </c>
      <c r="N516" s="32">
        <f>data!O516</f>
        <v>1.017433166503906</v>
      </c>
      <c r="O516" s="31">
        <f>data!P516</f>
        <v>5.469144344329834</v>
      </c>
      <c r="P516" s="7">
        <f>data!Q516</f>
        <v>0.52034944295883179</v>
      </c>
      <c r="Q516" s="7">
        <f>data!R516</f>
        <v>0.27482002973556519</v>
      </c>
      <c r="R516" s="32">
        <f>data!S516</f>
        <v>1.299878001213074</v>
      </c>
      <c r="S516" s="7">
        <f t="shared" si="16"/>
        <v>6.3743924570785255</v>
      </c>
      <c r="T516" s="52">
        <f>data!F516</f>
        <v>0</v>
      </c>
      <c r="U516" s="34">
        <f>data!G516</f>
        <v>0</v>
      </c>
      <c r="V516" s="10" t="str">
        <f>VLOOKUP(A516,fantacalcio!A:N,4, FALSE)</f>
        <v>A</v>
      </c>
      <c r="W516" s="7">
        <f t="shared" si="17"/>
        <v>3.9653851938949316</v>
      </c>
    </row>
    <row r="517" spans="1:23" x14ac:dyDescent="0.25">
      <c r="A517" s="33">
        <f>data!A517</f>
        <v>0</v>
      </c>
      <c r="B517" s="34">
        <f>data!B517</f>
        <v>0</v>
      </c>
      <c r="C517" s="10">
        <f>data!C517</f>
        <v>0</v>
      </c>
      <c r="D517" s="10">
        <f>data!D517</f>
        <v>0</v>
      </c>
      <c r="E517" s="10">
        <f>data!E517</f>
        <v>0</v>
      </c>
      <c r="F517" s="31">
        <f>data!H517</f>
        <v>0</v>
      </c>
      <c r="G517" s="32">
        <f>data!I517</f>
        <v>0</v>
      </c>
      <c r="H517" s="31">
        <f>data!J517</f>
        <v>0</v>
      </c>
      <c r="I517" s="32">
        <f>data!K517</f>
        <v>0</v>
      </c>
      <c r="J517" s="7" t="str">
        <f>IF(data!T517 &gt; 0,data!T517,"")</f>
        <v/>
      </c>
      <c r="K517" s="31">
        <f>data!L517</f>
        <v>0</v>
      </c>
      <c r="L517" s="7">
        <f>data!M517</f>
        <v>0</v>
      </c>
      <c r="M517" s="7">
        <f>data!N517</f>
        <v>0</v>
      </c>
      <c r="N517" s="32">
        <f>data!O517</f>
        <v>0</v>
      </c>
      <c r="O517" s="31">
        <f>data!P517</f>
        <v>0</v>
      </c>
      <c r="P517" s="7">
        <f>data!Q517</f>
        <v>0</v>
      </c>
      <c r="Q517" s="7">
        <f>data!R517</f>
        <v>0</v>
      </c>
      <c r="R517" s="32">
        <f>data!S517</f>
        <v>0</v>
      </c>
      <c r="S517" s="7">
        <f t="shared" si="16"/>
        <v>0</v>
      </c>
      <c r="T517" s="52">
        <f>data!F517</f>
        <v>0</v>
      </c>
      <c r="U517" s="34">
        <f>data!G517</f>
        <v>0</v>
      </c>
      <c r="V517" s="10">
        <f>VLOOKUP(A517,fantacalcio!A:N,4, FALSE)</f>
        <v>0</v>
      </c>
      <c r="W517" s="7">
        <f t="shared" si="17"/>
        <v>-1.7</v>
      </c>
    </row>
    <row r="518" spans="1:23" x14ac:dyDescent="0.25">
      <c r="A518" s="33">
        <f>data!A518</f>
        <v>0</v>
      </c>
      <c r="B518" s="34">
        <f>data!B518</f>
        <v>0</v>
      </c>
      <c r="C518" s="10">
        <f>data!C518</f>
        <v>0</v>
      </c>
      <c r="D518" s="10">
        <f>data!D518</f>
        <v>0</v>
      </c>
      <c r="E518" s="10">
        <f>data!E518</f>
        <v>0</v>
      </c>
      <c r="F518" s="31">
        <f>data!H518</f>
        <v>0</v>
      </c>
      <c r="G518" s="32">
        <f>data!I518</f>
        <v>0</v>
      </c>
      <c r="H518" s="31">
        <f>data!J518</f>
        <v>0</v>
      </c>
      <c r="I518" s="32">
        <f>data!K518</f>
        <v>0</v>
      </c>
      <c r="J518" s="7" t="str">
        <f>IF(data!T518 &gt; 0,data!T518,"")</f>
        <v/>
      </c>
      <c r="K518" s="31">
        <f>data!L518</f>
        <v>0</v>
      </c>
      <c r="L518" s="7">
        <f>data!M518</f>
        <v>0</v>
      </c>
      <c r="M518" s="7">
        <f>data!N518</f>
        <v>0</v>
      </c>
      <c r="N518" s="32">
        <f>data!O518</f>
        <v>0</v>
      </c>
      <c r="O518" s="31">
        <f>data!P518</f>
        <v>0</v>
      </c>
      <c r="P518" s="7">
        <f>data!Q518</f>
        <v>0</v>
      </c>
      <c r="Q518" s="7">
        <f>data!R518</f>
        <v>0</v>
      </c>
      <c r="R518" s="32">
        <f>data!S518</f>
        <v>0</v>
      </c>
      <c r="S518" s="7">
        <f t="shared" si="16"/>
        <v>0</v>
      </c>
      <c r="T518" s="52">
        <f>data!F518</f>
        <v>0</v>
      </c>
      <c r="U518" s="34">
        <f>data!G518</f>
        <v>0</v>
      </c>
      <c r="V518" s="10">
        <f>VLOOKUP(A518,fantacalcio!A:N,4, FALSE)</f>
        <v>0</v>
      </c>
      <c r="W518" s="7">
        <f t="shared" si="17"/>
        <v>-1.7</v>
      </c>
    </row>
    <row r="519" spans="1:23" x14ac:dyDescent="0.25">
      <c r="A519" s="33">
        <f>data!A519</f>
        <v>0</v>
      </c>
      <c r="B519" s="34">
        <f>data!B519</f>
        <v>0</v>
      </c>
      <c r="C519" s="10">
        <f>data!C519</f>
        <v>0</v>
      </c>
      <c r="D519" s="10">
        <f>data!D519</f>
        <v>0</v>
      </c>
      <c r="E519" s="10">
        <f>data!E519</f>
        <v>0</v>
      </c>
      <c r="F519" s="31">
        <f>data!H519</f>
        <v>0</v>
      </c>
      <c r="G519" s="32">
        <f>data!I519</f>
        <v>0</v>
      </c>
      <c r="H519" s="31">
        <f>data!J519</f>
        <v>0</v>
      </c>
      <c r="I519" s="32">
        <f>data!K519</f>
        <v>0</v>
      </c>
      <c r="J519" s="7" t="str">
        <f>IF(data!T519 &gt; 0,data!T519,"")</f>
        <v/>
      </c>
      <c r="K519" s="31">
        <f>data!L519</f>
        <v>0</v>
      </c>
      <c r="L519" s="7">
        <f>data!M519</f>
        <v>0</v>
      </c>
      <c r="M519" s="7">
        <f>data!N519</f>
        <v>0</v>
      </c>
      <c r="N519" s="32">
        <f>data!O519</f>
        <v>0</v>
      </c>
      <c r="O519" s="31">
        <f>data!P519</f>
        <v>0</v>
      </c>
      <c r="P519" s="7">
        <f>data!Q519</f>
        <v>0</v>
      </c>
      <c r="Q519" s="7">
        <f>data!R519</f>
        <v>0</v>
      </c>
      <c r="R519" s="32">
        <f>data!S519</f>
        <v>0</v>
      </c>
      <c r="S519" s="7">
        <f t="shared" si="16"/>
        <v>0</v>
      </c>
      <c r="T519" s="52">
        <f>data!F519</f>
        <v>0</v>
      </c>
      <c r="U519" s="34">
        <f>data!G519</f>
        <v>0</v>
      </c>
      <c r="V519" s="10">
        <f>VLOOKUP(A519,fantacalcio!A:N,4, FALSE)</f>
        <v>0</v>
      </c>
      <c r="W519" s="7">
        <f t="shared" si="17"/>
        <v>-1.7</v>
      </c>
    </row>
    <row r="520" spans="1:23" x14ac:dyDescent="0.25">
      <c r="A520" s="33">
        <f>data!A520</f>
        <v>0</v>
      </c>
      <c r="B520" s="34">
        <f>data!B520</f>
        <v>0</v>
      </c>
      <c r="C520" s="10">
        <f>data!C520</f>
        <v>0</v>
      </c>
      <c r="D520" s="10">
        <f>data!D520</f>
        <v>0</v>
      </c>
      <c r="E520" s="10">
        <f>data!E520</f>
        <v>0</v>
      </c>
      <c r="F520" s="31">
        <f>data!H520</f>
        <v>0</v>
      </c>
      <c r="G520" s="32">
        <f>data!I520</f>
        <v>0</v>
      </c>
      <c r="H520" s="31">
        <f>data!J520</f>
        <v>0</v>
      </c>
      <c r="I520" s="32">
        <f>data!K520</f>
        <v>0</v>
      </c>
      <c r="J520" s="7" t="str">
        <f>IF(data!T520 &gt; 0,data!T520,"")</f>
        <v/>
      </c>
      <c r="K520" s="31">
        <f>data!L520</f>
        <v>0</v>
      </c>
      <c r="L520" s="7">
        <f>data!M520</f>
        <v>0</v>
      </c>
      <c r="M520" s="7">
        <f>data!N520</f>
        <v>0</v>
      </c>
      <c r="N520" s="32">
        <f>data!O520</f>
        <v>0</v>
      </c>
      <c r="O520" s="31">
        <f>data!P520</f>
        <v>0</v>
      </c>
      <c r="P520" s="7">
        <f>data!Q520</f>
        <v>0</v>
      </c>
      <c r="Q520" s="7">
        <f>data!R520</f>
        <v>0</v>
      </c>
      <c r="R520" s="32">
        <f>data!S520</f>
        <v>0</v>
      </c>
      <c r="S520" s="7">
        <f t="shared" si="16"/>
        <v>0</v>
      </c>
      <c r="T520" s="52">
        <f>data!F520</f>
        <v>0</v>
      </c>
      <c r="U520" s="34">
        <f>data!G520</f>
        <v>0</v>
      </c>
      <c r="V520" s="10">
        <f>VLOOKUP(A520,fantacalcio!A:N,4, FALSE)</f>
        <v>0</v>
      </c>
      <c r="W520" s="7">
        <f t="shared" si="17"/>
        <v>-1.7</v>
      </c>
    </row>
    <row r="521" spans="1:23" x14ac:dyDescent="0.25">
      <c r="A521" s="33">
        <f>data!A521</f>
        <v>0</v>
      </c>
      <c r="B521" s="34">
        <f>data!B521</f>
        <v>0</v>
      </c>
      <c r="C521" s="10">
        <f>data!C521</f>
        <v>0</v>
      </c>
      <c r="D521" s="10">
        <f>data!D521</f>
        <v>0</v>
      </c>
      <c r="E521" s="10">
        <f>data!E521</f>
        <v>0</v>
      </c>
      <c r="F521" s="31">
        <f>data!H521</f>
        <v>0</v>
      </c>
      <c r="G521" s="32">
        <f>data!I521</f>
        <v>0</v>
      </c>
      <c r="H521" s="31">
        <f>data!J521</f>
        <v>0</v>
      </c>
      <c r="I521" s="32">
        <f>data!K521</f>
        <v>0</v>
      </c>
      <c r="J521" s="7" t="str">
        <f>IF(data!T521 &gt; 0,data!T521,"")</f>
        <v/>
      </c>
      <c r="K521" s="31">
        <f>data!L521</f>
        <v>0</v>
      </c>
      <c r="L521" s="7">
        <f>data!M521</f>
        <v>0</v>
      </c>
      <c r="M521" s="7">
        <f>data!N521</f>
        <v>0</v>
      </c>
      <c r="N521" s="32">
        <f>data!O521</f>
        <v>0</v>
      </c>
      <c r="O521" s="31">
        <f>data!P521</f>
        <v>0</v>
      </c>
      <c r="P521" s="7">
        <f>data!Q521</f>
        <v>0</v>
      </c>
      <c r="Q521" s="7">
        <f>data!R521</f>
        <v>0</v>
      </c>
      <c r="R521" s="32">
        <f>data!S521</f>
        <v>0</v>
      </c>
      <c r="S521" s="7">
        <f t="shared" si="16"/>
        <v>0</v>
      </c>
      <c r="T521" s="52">
        <f>data!F521</f>
        <v>0</v>
      </c>
      <c r="U521" s="34">
        <f>data!G521</f>
        <v>0</v>
      </c>
      <c r="V521" s="10">
        <f>VLOOKUP(A521,fantacalcio!A:N,4, FALSE)</f>
        <v>0</v>
      </c>
      <c r="W521" s="7">
        <f t="shared" si="17"/>
        <v>-1.7</v>
      </c>
    </row>
    <row r="522" spans="1:23" x14ac:dyDescent="0.25">
      <c r="A522" s="33">
        <f>data!A522</f>
        <v>0</v>
      </c>
      <c r="B522" s="34">
        <f>data!B522</f>
        <v>0</v>
      </c>
      <c r="C522" s="10">
        <f>data!C522</f>
        <v>0</v>
      </c>
      <c r="D522" s="10">
        <f>data!D522</f>
        <v>0</v>
      </c>
      <c r="E522" s="10">
        <f>data!E522</f>
        <v>0</v>
      </c>
      <c r="F522" s="31">
        <f>data!H522</f>
        <v>0</v>
      </c>
      <c r="G522" s="32">
        <f>data!I522</f>
        <v>0</v>
      </c>
      <c r="H522" s="31">
        <f>data!J522</f>
        <v>0</v>
      </c>
      <c r="I522" s="32">
        <f>data!K522</f>
        <v>0</v>
      </c>
      <c r="J522" s="7" t="str">
        <f>IF(data!T522 &gt; 0,data!T522,"")</f>
        <v/>
      </c>
      <c r="K522" s="31">
        <f>data!L522</f>
        <v>0</v>
      </c>
      <c r="L522" s="7">
        <f>data!M522</f>
        <v>0</v>
      </c>
      <c r="M522" s="7">
        <f>data!N522</f>
        <v>0</v>
      </c>
      <c r="N522" s="32">
        <f>data!O522</f>
        <v>0</v>
      </c>
      <c r="O522" s="31">
        <f>data!P522</f>
        <v>0</v>
      </c>
      <c r="P522" s="7">
        <f>data!Q522</f>
        <v>0</v>
      </c>
      <c r="Q522" s="7">
        <f>data!R522</f>
        <v>0</v>
      </c>
      <c r="R522" s="32">
        <f>data!S522</f>
        <v>0</v>
      </c>
      <c r="S522" s="7">
        <f t="shared" si="16"/>
        <v>0</v>
      </c>
      <c r="T522" s="52">
        <f>data!F522</f>
        <v>0</v>
      </c>
      <c r="U522" s="34">
        <f>data!G522</f>
        <v>0</v>
      </c>
      <c r="V522" s="10">
        <f>VLOOKUP(A522,fantacalcio!A:N,4, FALSE)</f>
        <v>0</v>
      </c>
      <c r="W522" s="7">
        <f t="shared" si="17"/>
        <v>-1.7</v>
      </c>
    </row>
    <row r="523" spans="1:23" x14ac:dyDescent="0.25">
      <c r="A523" s="33">
        <f>data!A523</f>
        <v>0</v>
      </c>
      <c r="B523" s="34">
        <f>data!B523</f>
        <v>0</v>
      </c>
      <c r="C523" s="10">
        <f>data!C523</f>
        <v>0</v>
      </c>
      <c r="D523" s="10">
        <f>data!D523</f>
        <v>0</v>
      </c>
      <c r="E523" s="10">
        <f>data!E523</f>
        <v>0</v>
      </c>
      <c r="F523" s="31">
        <f>data!H523</f>
        <v>0</v>
      </c>
      <c r="G523" s="32">
        <f>data!I523</f>
        <v>0</v>
      </c>
      <c r="H523" s="31">
        <f>data!J523</f>
        <v>0</v>
      </c>
      <c r="I523" s="32">
        <f>data!K523</f>
        <v>0</v>
      </c>
      <c r="J523" s="7" t="str">
        <f>IF(data!T523 &gt; 0,data!T523,"")</f>
        <v/>
      </c>
      <c r="K523" s="31">
        <f>data!L523</f>
        <v>0</v>
      </c>
      <c r="L523" s="7">
        <f>data!M523</f>
        <v>0</v>
      </c>
      <c r="M523" s="7">
        <f>data!N523</f>
        <v>0</v>
      </c>
      <c r="N523" s="32">
        <f>data!O523</f>
        <v>0</v>
      </c>
      <c r="O523" s="31">
        <f>data!P523</f>
        <v>0</v>
      </c>
      <c r="P523" s="7">
        <f>data!Q523</f>
        <v>0</v>
      </c>
      <c r="Q523" s="7">
        <f>data!R523</f>
        <v>0</v>
      </c>
      <c r="R523" s="32">
        <f>data!S523</f>
        <v>0</v>
      </c>
      <c r="S523" s="7">
        <f t="shared" si="16"/>
        <v>0</v>
      </c>
      <c r="T523" s="52">
        <f>data!F523</f>
        <v>0</v>
      </c>
      <c r="U523" s="34">
        <f>data!G523</f>
        <v>0</v>
      </c>
      <c r="V523" s="10">
        <f>VLOOKUP(A523,fantacalcio!A:N,4, FALSE)</f>
        <v>0</v>
      </c>
      <c r="W523" s="7">
        <f t="shared" si="17"/>
        <v>-1.7</v>
      </c>
    </row>
    <row r="524" spans="1:23" x14ac:dyDescent="0.25">
      <c r="A524" s="33">
        <f>data!A524</f>
        <v>0</v>
      </c>
      <c r="B524" s="34">
        <f>data!B524</f>
        <v>0</v>
      </c>
      <c r="C524" s="10">
        <f>data!C524</f>
        <v>0</v>
      </c>
      <c r="D524" s="10">
        <f>data!D524</f>
        <v>0</v>
      </c>
      <c r="E524" s="10">
        <f>data!E524</f>
        <v>0</v>
      </c>
      <c r="F524" s="31">
        <f>data!H524</f>
        <v>0</v>
      </c>
      <c r="G524" s="32">
        <f>data!I524</f>
        <v>0</v>
      </c>
      <c r="H524" s="31">
        <f>data!J524</f>
        <v>0</v>
      </c>
      <c r="I524" s="32">
        <f>data!K524</f>
        <v>0</v>
      </c>
      <c r="J524" s="7" t="str">
        <f>IF(data!T524 &gt; 0,data!T524,"")</f>
        <v/>
      </c>
      <c r="K524" s="31">
        <f>data!L524</f>
        <v>0</v>
      </c>
      <c r="L524" s="7">
        <f>data!M524</f>
        <v>0</v>
      </c>
      <c r="M524" s="7">
        <f>data!N524</f>
        <v>0</v>
      </c>
      <c r="N524" s="32">
        <f>data!O524</f>
        <v>0</v>
      </c>
      <c r="O524" s="31">
        <f>data!P524</f>
        <v>0</v>
      </c>
      <c r="P524" s="7">
        <f>data!Q524</f>
        <v>0</v>
      </c>
      <c r="Q524" s="7">
        <f>data!R524</f>
        <v>0</v>
      </c>
      <c r="R524" s="32">
        <f>data!S524</f>
        <v>0</v>
      </c>
      <c r="S524" s="7">
        <f t="shared" si="16"/>
        <v>0</v>
      </c>
      <c r="T524" s="52">
        <f>data!F524</f>
        <v>0</v>
      </c>
      <c r="U524" s="34">
        <f>data!G524</f>
        <v>0</v>
      </c>
      <c r="V524" s="10">
        <f>VLOOKUP(A524,fantacalcio!A:N,4, FALSE)</f>
        <v>0</v>
      </c>
      <c r="W524" s="7">
        <f t="shared" si="17"/>
        <v>-1.7</v>
      </c>
    </row>
    <row r="525" spans="1:23" x14ac:dyDescent="0.25">
      <c r="A525" s="33">
        <f>data!A525</f>
        <v>0</v>
      </c>
      <c r="B525" s="34">
        <f>data!B525</f>
        <v>0</v>
      </c>
      <c r="C525" s="10">
        <f>data!C525</f>
        <v>0</v>
      </c>
      <c r="D525" s="10">
        <f>data!D525</f>
        <v>0</v>
      </c>
      <c r="E525" s="10">
        <f>data!E525</f>
        <v>0</v>
      </c>
      <c r="F525" s="31">
        <f>data!H525</f>
        <v>0</v>
      </c>
      <c r="G525" s="32">
        <f>data!I525</f>
        <v>0</v>
      </c>
      <c r="H525" s="31">
        <f>data!J525</f>
        <v>0</v>
      </c>
      <c r="I525" s="32">
        <f>data!K525</f>
        <v>0</v>
      </c>
      <c r="J525" s="7" t="str">
        <f>IF(data!T525 &gt; 0,data!T525,"")</f>
        <v/>
      </c>
      <c r="K525" s="31">
        <f>data!L525</f>
        <v>0</v>
      </c>
      <c r="L525" s="7">
        <f>data!M525</f>
        <v>0</v>
      </c>
      <c r="M525" s="7">
        <f>data!N525</f>
        <v>0</v>
      </c>
      <c r="N525" s="32">
        <f>data!O525</f>
        <v>0</v>
      </c>
      <c r="O525" s="31">
        <f>data!P525</f>
        <v>0</v>
      </c>
      <c r="P525" s="7">
        <f>data!Q525</f>
        <v>0</v>
      </c>
      <c r="Q525" s="7">
        <f>data!R525</f>
        <v>0</v>
      </c>
      <c r="R525" s="32">
        <f>data!S525</f>
        <v>0</v>
      </c>
      <c r="S525" s="7">
        <f t="shared" si="16"/>
        <v>0</v>
      </c>
      <c r="T525" s="52">
        <f>data!F525</f>
        <v>0</v>
      </c>
      <c r="U525" s="34">
        <f>data!G525</f>
        <v>0</v>
      </c>
      <c r="V525" s="10">
        <f>VLOOKUP(A525,fantacalcio!A:N,4, FALSE)</f>
        <v>0</v>
      </c>
      <c r="W525" s="7">
        <f t="shared" si="17"/>
        <v>-1.7</v>
      </c>
    </row>
    <row r="526" spans="1:23" x14ac:dyDescent="0.25">
      <c r="A526" s="33">
        <f>data!A526</f>
        <v>0</v>
      </c>
      <c r="B526" s="34">
        <f>data!B526</f>
        <v>0</v>
      </c>
      <c r="C526" s="10">
        <f>data!C526</f>
        <v>0</v>
      </c>
      <c r="D526" s="10">
        <f>data!D526</f>
        <v>0</v>
      </c>
      <c r="E526" s="10">
        <f>data!E526</f>
        <v>0</v>
      </c>
      <c r="F526" s="31">
        <f>data!H526</f>
        <v>0</v>
      </c>
      <c r="G526" s="32">
        <f>data!I526</f>
        <v>0</v>
      </c>
      <c r="H526" s="31">
        <f>data!J526</f>
        <v>0</v>
      </c>
      <c r="I526" s="32">
        <f>data!K526</f>
        <v>0</v>
      </c>
      <c r="J526" s="7" t="str">
        <f>IF(data!T526 &gt; 0,data!T526,"")</f>
        <v/>
      </c>
      <c r="K526" s="31">
        <f>data!L526</f>
        <v>0</v>
      </c>
      <c r="L526" s="7">
        <f>data!M526</f>
        <v>0</v>
      </c>
      <c r="M526" s="7">
        <f>data!N526</f>
        <v>0</v>
      </c>
      <c r="N526" s="32">
        <f>data!O526</f>
        <v>0</v>
      </c>
      <c r="O526" s="31">
        <f>data!P526</f>
        <v>0</v>
      </c>
      <c r="P526" s="7">
        <f>data!Q526</f>
        <v>0</v>
      </c>
      <c r="Q526" s="7">
        <f>data!R526</f>
        <v>0</v>
      </c>
      <c r="R526" s="32">
        <f>data!S526</f>
        <v>0</v>
      </c>
      <c r="S526" s="7">
        <f t="shared" si="16"/>
        <v>0</v>
      </c>
      <c r="T526" s="52">
        <f>data!F526</f>
        <v>0</v>
      </c>
      <c r="U526" s="34">
        <f>data!G526</f>
        <v>0</v>
      </c>
      <c r="V526" s="10">
        <f>VLOOKUP(A526,fantacalcio!A:N,4, FALSE)</f>
        <v>0</v>
      </c>
      <c r="W526" s="7">
        <f t="shared" si="17"/>
        <v>-1.7</v>
      </c>
    </row>
    <row r="527" spans="1:23" x14ac:dyDescent="0.25">
      <c r="A527" s="33">
        <f>data!A527</f>
        <v>0</v>
      </c>
      <c r="B527" s="34">
        <f>data!B527</f>
        <v>0</v>
      </c>
      <c r="C527" s="10">
        <f>data!C527</f>
        <v>0</v>
      </c>
      <c r="D527" s="10">
        <f>data!D527</f>
        <v>0</v>
      </c>
      <c r="E527" s="10">
        <f>data!E527</f>
        <v>0</v>
      </c>
      <c r="F527" s="31">
        <f>data!H527</f>
        <v>0</v>
      </c>
      <c r="G527" s="32">
        <f>data!I527</f>
        <v>0</v>
      </c>
      <c r="H527" s="31">
        <f>data!J527</f>
        <v>0</v>
      </c>
      <c r="I527" s="32">
        <f>data!K527</f>
        <v>0</v>
      </c>
      <c r="J527" s="7" t="str">
        <f>IF(data!T527 &gt; 0,data!T527,"")</f>
        <v/>
      </c>
      <c r="K527" s="31">
        <f>data!L527</f>
        <v>0</v>
      </c>
      <c r="L527" s="7">
        <f>data!M527</f>
        <v>0</v>
      </c>
      <c r="M527" s="7">
        <f>data!N527</f>
        <v>0</v>
      </c>
      <c r="N527" s="32">
        <f>data!O527</f>
        <v>0</v>
      </c>
      <c r="O527" s="31">
        <f>data!P527</f>
        <v>0</v>
      </c>
      <c r="P527" s="7">
        <f>data!Q527</f>
        <v>0</v>
      </c>
      <c r="Q527" s="7">
        <f>data!R527</f>
        <v>0</v>
      </c>
      <c r="R527" s="32">
        <f>data!S527</f>
        <v>0</v>
      </c>
      <c r="S527" s="7">
        <f t="shared" si="16"/>
        <v>0</v>
      </c>
      <c r="T527" s="52">
        <f>data!F527</f>
        <v>0</v>
      </c>
      <c r="U527" s="34">
        <f>data!G527</f>
        <v>0</v>
      </c>
      <c r="V527" s="10">
        <f>VLOOKUP(A527,fantacalcio!A:N,4, FALSE)</f>
        <v>0</v>
      </c>
      <c r="W527" s="7">
        <f t="shared" si="17"/>
        <v>-1.7</v>
      </c>
    </row>
    <row r="528" spans="1:23" x14ac:dyDescent="0.25">
      <c r="A528" s="33">
        <f>data!A528</f>
        <v>0</v>
      </c>
      <c r="B528" s="34">
        <f>data!B528</f>
        <v>0</v>
      </c>
      <c r="C528" s="10">
        <f>data!C528</f>
        <v>0</v>
      </c>
      <c r="D528" s="10">
        <f>data!D528</f>
        <v>0</v>
      </c>
      <c r="E528" s="10">
        <f>data!E528</f>
        <v>0</v>
      </c>
      <c r="F528" s="31">
        <f>data!H528</f>
        <v>0</v>
      </c>
      <c r="G528" s="32">
        <f>data!I528</f>
        <v>0</v>
      </c>
      <c r="H528" s="31">
        <f>data!J528</f>
        <v>0</v>
      </c>
      <c r="I528" s="32">
        <f>data!K528</f>
        <v>0</v>
      </c>
      <c r="J528" s="7" t="str">
        <f>IF(data!T528 &gt; 0,data!T528,"")</f>
        <v/>
      </c>
      <c r="K528" s="31">
        <f>data!L528</f>
        <v>0</v>
      </c>
      <c r="L528" s="7">
        <f>data!M528</f>
        <v>0</v>
      </c>
      <c r="M528" s="7">
        <f>data!N528</f>
        <v>0</v>
      </c>
      <c r="N528" s="32">
        <f>data!O528</f>
        <v>0</v>
      </c>
      <c r="O528" s="31">
        <f>data!P528</f>
        <v>0</v>
      </c>
      <c r="P528" s="7">
        <f>data!Q528</f>
        <v>0</v>
      </c>
      <c r="Q528" s="7">
        <f>data!R528</f>
        <v>0</v>
      </c>
      <c r="R528" s="32">
        <f>data!S528</f>
        <v>0</v>
      </c>
      <c r="S528" s="7">
        <f t="shared" si="16"/>
        <v>0</v>
      </c>
      <c r="T528" s="52">
        <f>data!F528</f>
        <v>0</v>
      </c>
      <c r="U528" s="34">
        <f>data!G528</f>
        <v>0</v>
      </c>
      <c r="V528" s="10">
        <f>VLOOKUP(A528,fantacalcio!A:N,4, FALSE)</f>
        <v>0</v>
      </c>
      <c r="W528" s="7">
        <f t="shared" si="17"/>
        <v>-1.7</v>
      </c>
    </row>
    <row r="529" spans="1:23" x14ac:dyDescent="0.25">
      <c r="A529" s="33">
        <f>data!A529</f>
        <v>0</v>
      </c>
      <c r="B529" s="34">
        <f>data!B529</f>
        <v>0</v>
      </c>
      <c r="C529" s="10">
        <f>data!C529</f>
        <v>0</v>
      </c>
      <c r="D529" s="10">
        <f>data!D529</f>
        <v>0</v>
      </c>
      <c r="E529" s="10">
        <f>data!E529</f>
        <v>0</v>
      </c>
      <c r="F529" s="31">
        <f>data!H529</f>
        <v>0</v>
      </c>
      <c r="G529" s="32">
        <f>data!I529</f>
        <v>0</v>
      </c>
      <c r="H529" s="31">
        <f>data!J529</f>
        <v>0</v>
      </c>
      <c r="I529" s="32">
        <f>data!K529</f>
        <v>0</v>
      </c>
      <c r="J529" s="7" t="str">
        <f>IF(data!T529 &gt; 0,data!T529,"")</f>
        <v/>
      </c>
      <c r="K529" s="31">
        <f>data!L529</f>
        <v>0</v>
      </c>
      <c r="L529" s="7">
        <f>data!M529</f>
        <v>0</v>
      </c>
      <c r="M529" s="7">
        <f>data!N529</f>
        <v>0</v>
      </c>
      <c r="N529" s="32">
        <f>data!O529</f>
        <v>0</v>
      </c>
      <c r="O529" s="31">
        <f>data!P529</f>
        <v>0</v>
      </c>
      <c r="P529" s="7">
        <f>data!Q529</f>
        <v>0</v>
      </c>
      <c r="Q529" s="7">
        <f>data!R529</f>
        <v>0</v>
      </c>
      <c r="R529" s="32">
        <f>data!S529</f>
        <v>0</v>
      </c>
      <c r="S529" s="7">
        <f t="shared" si="16"/>
        <v>0</v>
      </c>
      <c r="T529" s="52">
        <f>data!F529</f>
        <v>0</v>
      </c>
      <c r="U529" s="34">
        <f>data!G529</f>
        <v>0</v>
      </c>
      <c r="V529" s="10">
        <f>VLOOKUP(A529,fantacalcio!A:N,4, FALSE)</f>
        <v>0</v>
      </c>
      <c r="W529" s="7">
        <f t="shared" si="17"/>
        <v>-1.7</v>
      </c>
    </row>
    <row r="530" spans="1:23" x14ac:dyDescent="0.25">
      <c r="A530" s="33">
        <f>data!A530</f>
        <v>0</v>
      </c>
      <c r="B530" s="34">
        <f>data!B530</f>
        <v>0</v>
      </c>
      <c r="C530" s="10">
        <f>data!C530</f>
        <v>0</v>
      </c>
      <c r="D530" s="10">
        <f>data!D530</f>
        <v>0</v>
      </c>
      <c r="E530" s="10">
        <f>data!E530</f>
        <v>0</v>
      </c>
      <c r="F530" s="31">
        <f>data!H530</f>
        <v>0</v>
      </c>
      <c r="G530" s="32">
        <f>data!I530</f>
        <v>0</v>
      </c>
      <c r="H530" s="31">
        <f>data!J530</f>
        <v>0</v>
      </c>
      <c r="I530" s="32">
        <f>data!K530</f>
        <v>0</v>
      </c>
      <c r="J530" s="7" t="str">
        <f>IF(data!T530 &gt; 0,data!T530,"")</f>
        <v/>
      </c>
      <c r="K530" s="31">
        <f>data!L530</f>
        <v>0</v>
      </c>
      <c r="L530" s="7">
        <f>data!M530</f>
        <v>0</v>
      </c>
      <c r="M530" s="7">
        <f>data!N530</f>
        <v>0</v>
      </c>
      <c r="N530" s="32">
        <f>data!O530</f>
        <v>0</v>
      </c>
      <c r="O530" s="31">
        <f>data!P530</f>
        <v>0</v>
      </c>
      <c r="P530" s="7">
        <f>data!Q530</f>
        <v>0</v>
      </c>
      <c r="Q530" s="7">
        <f>data!R530</f>
        <v>0</v>
      </c>
      <c r="R530" s="32">
        <f>data!S530</f>
        <v>0</v>
      </c>
      <c r="S530" s="7">
        <f t="shared" si="16"/>
        <v>0</v>
      </c>
      <c r="T530" s="52">
        <f>data!F530</f>
        <v>0</v>
      </c>
      <c r="U530" s="34">
        <f>data!G530</f>
        <v>0</v>
      </c>
      <c r="V530" s="10">
        <f>VLOOKUP(A530,fantacalcio!A:N,4, FALSE)</f>
        <v>0</v>
      </c>
      <c r="W530" s="7">
        <f t="shared" si="17"/>
        <v>-1.7</v>
      </c>
    </row>
    <row r="531" spans="1:23" x14ac:dyDescent="0.25">
      <c r="A531" s="33">
        <f>data!A531</f>
        <v>0</v>
      </c>
      <c r="B531" s="34">
        <f>data!B531</f>
        <v>0</v>
      </c>
      <c r="C531" s="10">
        <f>data!C531</f>
        <v>0</v>
      </c>
      <c r="D531" s="10">
        <f>data!D531</f>
        <v>0</v>
      </c>
      <c r="E531" s="10">
        <f>data!E531</f>
        <v>0</v>
      </c>
      <c r="F531" s="31">
        <f>data!H531</f>
        <v>0</v>
      </c>
      <c r="G531" s="32">
        <f>data!I531</f>
        <v>0</v>
      </c>
      <c r="H531" s="31">
        <f>data!J531</f>
        <v>0</v>
      </c>
      <c r="I531" s="32">
        <f>data!K531</f>
        <v>0</v>
      </c>
      <c r="J531" s="7" t="str">
        <f>IF(data!T531 &gt; 0,data!T531,"")</f>
        <v/>
      </c>
      <c r="K531" s="31">
        <f>data!L531</f>
        <v>0</v>
      </c>
      <c r="L531" s="7">
        <f>data!M531</f>
        <v>0</v>
      </c>
      <c r="M531" s="7">
        <f>data!N531</f>
        <v>0</v>
      </c>
      <c r="N531" s="32">
        <f>data!O531</f>
        <v>0</v>
      </c>
      <c r="O531" s="31">
        <f>data!P531</f>
        <v>0</v>
      </c>
      <c r="P531" s="7">
        <f>data!Q531</f>
        <v>0</v>
      </c>
      <c r="Q531" s="7">
        <f>data!R531</f>
        <v>0</v>
      </c>
      <c r="R531" s="32">
        <f>data!S531</f>
        <v>0</v>
      </c>
      <c r="S531" s="7">
        <f t="shared" si="16"/>
        <v>0</v>
      </c>
      <c r="T531" s="52">
        <f>data!F531</f>
        <v>0</v>
      </c>
      <c r="U531" s="34">
        <f>data!G531</f>
        <v>0</v>
      </c>
      <c r="V531" s="10">
        <f>VLOOKUP(A531,fantacalcio!A:N,4, FALSE)</f>
        <v>0</v>
      </c>
      <c r="W531" s="7">
        <f t="shared" si="17"/>
        <v>-1.7</v>
      </c>
    </row>
    <row r="532" spans="1:23" x14ac:dyDescent="0.25">
      <c r="A532" s="33">
        <f>data!A532</f>
        <v>0</v>
      </c>
      <c r="B532" s="34">
        <f>data!B532</f>
        <v>0</v>
      </c>
      <c r="C532" s="10">
        <f>data!C532</f>
        <v>0</v>
      </c>
      <c r="D532" s="10">
        <f>data!D532</f>
        <v>0</v>
      </c>
      <c r="E532" s="10">
        <f>data!E532</f>
        <v>0</v>
      </c>
      <c r="F532" s="31">
        <f>data!H532</f>
        <v>0</v>
      </c>
      <c r="G532" s="32">
        <f>data!I532</f>
        <v>0</v>
      </c>
      <c r="H532" s="31">
        <f>data!J532</f>
        <v>0</v>
      </c>
      <c r="I532" s="32">
        <f>data!K532</f>
        <v>0</v>
      </c>
      <c r="J532" s="7" t="str">
        <f>IF(data!T532 &gt; 0,data!T532,"")</f>
        <v/>
      </c>
      <c r="K532" s="31">
        <f>data!L532</f>
        <v>0</v>
      </c>
      <c r="L532" s="7">
        <f>data!M532</f>
        <v>0</v>
      </c>
      <c r="M532" s="7">
        <f>data!N532</f>
        <v>0</v>
      </c>
      <c r="N532" s="32">
        <f>data!O532</f>
        <v>0</v>
      </c>
      <c r="O532" s="31">
        <f>data!P532</f>
        <v>0</v>
      </c>
      <c r="P532" s="7">
        <f>data!Q532</f>
        <v>0</v>
      </c>
      <c r="Q532" s="7">
        <f>data!R532</f>
        <v>0</v>
      </c>
      <c r="R532" s="32">
        <f>data!S532</f>
        <v>0</v>
      </c>
      <c r="S532" s="7">
        <f t="shared" si="16"/>
        <v>0</v>
      </c>
      <c r="T532" s="52">
        <f>data!F532</f>
        <v>0</v>
      </c>
      <c r="U532" s="34">
        <f>data!G532</f>
        <v>0</v>
      </c>
      <c r="V532" s="10">
        <f>VLOOKUP(A532,fantacalcio!A:N,4, FALSE)</f>
        <v>0</v>
      </c>
      <c r="W532" s="7">
        <f t="shared" si="17"/>
        <v>-1.7</v>
      </c>
    </row>
    <row r="533" spans="1:23" x14ac:dyDescent="0.25">
      <c r="A533" s="33">
        <f>data!A533</f>
        <v>0</v>
      </c>
      <c r="B533" s="34">
        <f>data!B533</f>
        <v>0</v>
      </c>
      <c r="C533" s="10">
        <f>data!C533</f>
        <v>0</v>
      </c>
      <c r="D533" s="10">
        <f>data!D533</f>
        <v>0</v>
      </c>
      <c r="E533" s="10">
        <f>data!E533</f>
        <v>0</v>
      </c>
      <c r="F533" s="31">
        <f>data!H533</f>
        <v>0</v>
      </c>
      <c r="G533" s="32">
        <f>data!I533</f>
        <v>0</v>
      </c>
      <c r="H533" s="31">
        <f>data!J533</f>
        <v>0</v>
      </c>
      <c r="I533" s="32">
        <f>data!K533</f>
        <v>0</v>
      </c>
      <c r="J533" s="7" t="str">
        <f>IF(data!T533 &gt; 0,data!T533,"")</f>
        <v/>
      </c>
      <c r="K533" s="31">
        <f>data!L533</f>
        <v>0</v>
      </c>
      <c r="L533" s="7">
        <f>data!M533</f>
        <v>0</v>
      </c>
      <c r="M533" s="7">
        <f>data!N533</f>
        <v>0</v>
      </c>
      <c r="N533" s="32">
        <f>data!O533</f>
        <v>0</v>
      </c>
      <c r="O533" s="31">
        <f>data!P533</f>
        <v>0</v>
      </c>
      <c r="P533" s="7">
        <f>data!Q533</f>
        <v>0</v>
      </c>
      <c r="Q533" s="7">
        <f>data!R533</f>
        <v>0</v>
      </c>
      <c r="R533" s="32">
        <f>data!S533</f>
        <v>0</v>
      </c>
      <c r="S533" s="7">
        <f t="shared" si="16"/>
        <v>0</v>
      </c>
      <c r="T533" s="52">
        <f>data!F533</f>
        <v>0</v>
      </c>
      <c r="U533" s="34">
        <f>data!G533</f>
        <v>0</v>
      </c>
      <c r="V533" s="10">
        <f>VLOOKUP(A533,fantacalcio!A:N,4, FALSE)</f>
        <v>0</v>
      </c>
      <c r="W533" s="7">
        <f t="shared" si="17"/>
        <v>-1.7</v>
      </c>
    </row>
    <row r="534" spans="1:23" x14ac:dyDescent="0.25">
      <c r="A534" s="33">
        <f>data!A534</f>
        <v>0</v>
      </c>
      <c r="B534" s="34">
        <f>data!B534</f>
        <v>0</v>
      </c>
      <c r="C534" s="10">
        <f>data!C534</f>
        <v>0</v>
      </c>
      <c r="D534" s="10">
        <f>data!D534</f>
        <v>0</v>
      </c>
      <c r="E534" s="10">
        <f>data!E534</f>
        <v>0</v>
      </c>
      <c r="F534" s="31">
        <f>data!H534</f>
        <v>0</v>
      </c>
      <c r="G534" s="32">
        <f>data!I534</f>
        <v>0</v>
      </c>
      <c r="H534" s="31">
        <f>data!J534</f>
        <v>0</v>
      </c>
      <c r="I534" s="32">
        <f>data!K534</f>
        <v>0</v>
      </c>
      <c r="J534" s="7" t="str">
        <f>IF(data!T534 &gt; 0,data!T534,"")</f>
        <v/>
      </c>
      <c r="K534" s="31">
        <f>data!L534</f>
        <v>0</v>
      </c>
      <c r="L534" s="7">
        <f>data!M534</f>
        <v>0</v>
      </c>
      <c r="M534" s="7">
        <f>data!N534</f>
        <v>0</v>
      </c>
      <c r="N534" s="32">
        <f>data!O534</f>
        <v>0</v>
      </c>
      <c r="O534" s="31">
        <f>data!P534</f>
        <v>0</v>
      </c>
      <c r="P534" s="7">
        <f>data!Q534</f>
        <v>0</v>
      </c>
      <c r="Q534" s="7">
        <f>data!R534</f>
        <v>0</v>
      </c>
      <c r="R534" s="32">
        <f>data!S534</f>
        <v>0</v>
      </c>
      <c r="S534" s="7">
        <f t="shared" si="16"/>
        <v>0</v>
      </c>
      <c r="T534" s="52">
        <f>data!F534</f>
        <v>0</v>
      </c>
      <c r="U534" s="34">
        <f>data!G534</f>
        <v>0</v>
      </c>
      <c r="V534" s="10">
        <f>VLOOKUP(A534,fantacalcio!A:N,4, FALSE)</f>
        <v>0</v>
      </c>
      <c r="W534" s="7">
        <f t="shared" si="17"/>
        <v>-1.7</v>
      </c>
    </row>
    <row r="535" spans="1:23" x14ac:dyDescent="0.25">
      <c r="A535" s="33">
        <f>data!A535</f>
        <v>0</v>
      </c>
      <c r="B535" s="34">
        <f>data!B535</f>
        <v>0</v>
      </c>
      <c r="C535" s="10">
        <f>data!C535</f>
        <v>0</v>
      </c>
      <c r="D535" s="10">
        <f>data!D535</f>
        <v>0</v>
      </c>
      <c r="E535" s="10">
        <f>data!E535</f>
        <v>0</v>
      </c>
      <c r="F535" s="31">
        <f>data!H535</f>
        <v>0</v>
      </c>
      <c r="G535" s="32">
        <f>data!I535</f>
        <v>0</v>
      </c>
      <c r="H535" s="31">
        <f>data!J535</f>
        <v>0</v>
      </c>
      <c r="I535" s="32">
        <f>data!K535</f>
        <v>0</v>
      </c>
      <c r="J535" s="7" t="str">
        <f>IF(data!T535 &gt; 0,data!T535,"")</f>
        <v/>
      </c>
      <c r="K535" s="31">
        <f>data!L535</f>
        <v>0</v>
      </c>
      <c r="L535" s="7">
        <f>data!M535</f>
        <v>0</v>
      </c>
      <c r="M535" s="7">
        <f>data!N535</f>
        <v>0</v>
      </c>
      <c r="N535" s="32">
        <f>data!O535</f>
        <v>0</v>
      </c>
      <c r="O535" s="31">
        <f>data!P535</f>
        <v>0</v>
      </c>
      <c r="P535" s="7">
        <f>data!Q535</f>
        <v>0</v>
      </c>
      <c r="Q535" s="7">
        <f>data!R535</f>
        <v>0</v>
      </c>
      <c r="R535" s="32">
        <f>data!S535</f>
        <v>0</v>
      </c>
      <c r="S535" s="7">
        <f t="shared" si="16"/>
        <v>0</v>
      </c>
      <c r="T535" s="52">
        <f>data!F535</f>
        <v>0</v>
      </c>
      <c r="U535" s="34">
        <f>data!G535</f>
        <v>0</v>
      </c>
      <c r="V535" s="10">
        <f>VLOOKUP(A535,fantacalcio!A:N,4, FALSE)</f>
        <v>0</v>
      </c>
      <c r="W535" s="7">
        <f t="shared" si="17"/>
        <v>-1.7</v>
      </c>
    </row>
    <row r="536" spans="1:23" x14ac:dyDescent="0.25">
      <c r="A536" s="33">
        <f>data!A536</f>
        <v>0</v>
      </c>
      <c r="B536" s="34">
        <f>data!B536</f>
        <v>0</v>
      </c>
      <c r="C536" s="10">
        <f>data!C536</f>
        <v>0</v>
      </c>
      <c r="D536" s="10">
        <f>data!D536</f>
        <v>0</v>
      </c>
      <c r="E536" s="10">
        <f>data!E536</f>
        <v>0</v>
      </c>
      <c r="F536" s="31">
        <f>data!H536</f>
        <v>0</v>
      </c>
      <c r="G536" s="32">
        <f>data!I536</f>
        <v>0</v>
      </c>
      <c r="H536" s="31">
        <f>data!J536</f>
        <v>0</v>
      </c>
      <c r="I536" s="32">
        <f>data!K536</f>
        <v>0</v>
      </c>
      <c r="J536" s="7" t="str">
        <f>IF(data!T536 &gt; 0,data!T536,"")</f>
        <v/>
      </c>
      <c r="K536" s="31">
        <f>data!L536</f>
        <v>0</v>
      </c>
      <c r="L536" s="7">
        <f>data!M536</f>
        <v>0</v>
      </c>
      <c r="M536" s="7">
        <f>data!N536</f>
        <v>0</v>
      </c>
      <c r="N536" s="32">
        <f>data!O536</f>
        <v>0</v>
      </c>
      <c r="O536" s="31">
        <f>data!P536</f>
        <v>0</v>
      </c>
      <c r="P536" s="7">
        <f>data!Q536</f>
        <v>0</v>
      </c>
      <c r="Q536" s="7">
        <f>data!R536</f>
        <v>0</v>
      </c>
      <c r="R536" s="32">
        <f>data!S536</f>
        <v>0</v>
      </c>
      <c r="S536" s="7">
        <f t="shared" si="16"/>
        <v>0</v>
      </c>
      <c r="T536" s="52">
        <f>data!F536</f>
        <v>0</v>
      </c>
      <c r="U536" s="34">
        <f>data!G536</f>
        <v>0</v>
      </c>
      <c r="V536" s="10">
        <f>VLOOKUP(A536,fantacalcio!A:N,4, FALSE)</f>
        <v>0</v>
      </c>
      <c r="W536" s="7">
        <f t="shared" si="17"/>
        <v>-1.7</v>
      </c>
    </row>
    <row r="537" spans="1:23" x14ac:dyDescent="0.25">
      <c r="A537" s="33">
        <f>data!A537</f>
        <v>0</v>
      </c>
      <c r="B537" s="34">
        <f>data!B537</f>
        <v>0</v>
      </c>
      <c r="C537" s="10">
        <f>data!C537</f>
        <v>0</v>
      </c>
      <c r="D537" s="10">
        <f>data!D537</f>
        <v>0</v>
      </c>
      <c r="E537" s="10">
        <f>data!E537</f>
        <v>0</v>
      </c>
      <c r="F537" s="31">
        <f>data!H537</f>
        <v>0</v>
      </c>
      <c r="G537" s="32">
        <f>data!I537</f>
        <v>0</v>
      </c>
      <c r="H537" s="31">
        <f>data!J537</f>
        <v>0</v>
      </c>
      <c r="I537" s="32">
        <f>data!K537</f>
        <v>0</v>
      </c>
      <c r="J537" s="7" t="str">
        <f>IF(data!T537 &gt; 0,data!T537,"")</f>
        <v/>
      </c>
      <c r="K537" s="31">
        <f>data!L537</f>
        <v>0</v>
      </c>
      <c r="L537" s="7">
        <f>data!M537</f>
        <v>0</v>
      </c>
      <c r="M537" s="7">
        <f>data!N537</f>
        <v>0</v>
      </c>
      <c r="N537" s="32">
        <f>data!O537</f>
        <v>0</v>
      </c>
      <c r="O537" s="31">
        <f>data!P537</f>
        <v>0</v>
      </c>
      <c r="P537" s="7">
        <f>data!Q537</f>
        <v>0</v>
      </c>
      <c r="Q537" s="7">
        <f>data!R537</f>
        <v>0</v>
      </c>
      <c r="R537" s="32">
        <f>data!S537</f>
        <v>0</v>
      </c>
      <c r="S537" s="7">
        <f t="shared" si="16"/>
        <v>0</v>
      </c>
      <c r="T537" s="52">
        <f>data!F537</f>
        <v>0</v>
      </c>
      <c r="U537" s="34">
        <f>data!G537</f>
        <v>0</v>
      </c>
      <c r="V537" s="10">
        <f>VLOOKUP(A537,fantacalcio!A:N,4, FALSE)</f>
        <v>0</v>
      </c>
      <c r="W537" s="7">
        <f t="shared" si="17"/>
        <v>-1.7</v>
      </c>
    </row>
    <row r="538" spans="1:23" x14ac:dyDescent="0.25">
      <c r="A538" s="33">
        <f>data!A538</f>
        <v>0</v>
      </c>
      <c r="B538" s="34">
        <f>data!B538</f>
        <v>0</v>
      </c>
      <c r="C538" s="10">
        <f>data!C538</f>
        <v>0</v>
      </c>
      <c r="D538" s="10">
        <f>data!D538</f>
        <v>0</v>
      </c>
      <c r="E538" s="10">
        <f>data!E538</f>
        <v>0</v>
      </c>
      <c r="F538" s="31">
        <f>data!H538</f>
        <v>0</v>
      </c>
      <c r="G538" s="32">
        <f>data!I538</f>
        <v>0</v>
      </c>
      <c r="H538" s="31">
        <f>data!J538</f>
        <v>0</v>
      </c>
      <c r="I538" s="32">
        <f>data!K538</f>
        <v>0</v>
      </c>
      <c r="J538" s="7" t="str">
        <f>IF(data!T538 &gt; 0,data!T538,"")</f>
        <v/>
      </c>
      <c r="K538" s="31">
        <f>data!L538</f>
        <v>0</v>
      </c>
      <c r="L538" s="7">
        <f>data!M538</f>
        <v>0</v>
      </c>
      <c r="M538" s="7">
        <f>data!N538</f>
        <v>0</v>
      </c>
      <c r="N538" s="32">
        <f>data!O538</f>
        <v>0</v>
      </c>
      <c r="O538" s="31">
        <f>data!P538</f>
        <v>0</v>
      </c>
      <c r="P538" s="7">
        <f>data!Q538</f>
        <v>0</v>
      </c>
      <c r="Q538" s="7">
        <f>data!R538</f>
        <v>0</v>
      </c>
      <c r="R538" s="32">
        <f>data!S538</f>
        <v>0</v>
      </c>
      <c r="S538" s="7">
        <f t="shared" si="16"/>
        <v>0</v>
      </c>
      <c r="T538" s="52">
        <f>data!F538</f>
        <v>0</v>
      </c>
      <c r="U538" s="34">
        <f>data!G538</f>
        <v>0</v>
      </c>
      <c r="V538" s="10">
        <f>VLOOKUP(A538,fantacalcio!A:N,4, FALSE)</f>
        <v>0</v>
      </c>
      <c r="W538" s="7">
        <f t="shared" si="17"/>
        <v>-1.7</v>
      </c>
    </row>
    <row r="539" spans="1:23" x14ac:dyDescent="0.25">
      <c r="A539" s="33">
        <f>data!A539</f>
        <v>0</v>
      </c>
      <c r="B539" s="34">
        <f>data!B539</f>
        <v>0</v>
      </c>
      <c r="C539" s="10">
        <f>data!C539</f>
        <v>0</v>
      </c>
      <c r="D539" s="10">
        <f>data!D539</f>
        <v>0</v>
      </c>
      <c r="E539" s="10">
        <f>data!E539</f>
        <v>0</v>
      </c>
      <c r="F539" s="31">
        <f>data!H539</f>
        <v>0</v>
      </c>
      <c r="G539" s="32">
        <f>data!I539</f>
        <v>0</v>
      </c>
      <c r="H539" s="31">
        <f>data!J539</f>
        <v>0</v>
      </c>
      <c r="I539" s="32">
        <f>data!K539</f>
        <v>0</v>
      </c>
      <c r="J539" s="7" t="str">
        <f>IF(data!T539 &gt; 0,data!T539,"")</f>
        <v/>
      </c>
      <c r="K539" s="31">
        <f>data!L539</f>
        <v>0</v>
      </c>
      <c r="L539" s="7">
        <f>data!M539</f>
        <v>0</v>
      </c>
      <c r="M539" s="7">
        <f>data!N539</f>
        <v>0</v>
      </c>
      <c r="N539" s="32">
        <f>data!O539</f>
        <v>0</v>
      </c>
      <c r="O539" s="31">
        <f>data!P539</f>
        <v>0</v>
      </c>
      <c r="P539" s="7">
        <f>data!Q539</f>
        <v>0</v>
      </c>
      <c r="Q539" s="7">
        <f>data!R539</f>
        <v>0</v>
      </c>
      <c r="R539" s="32">
        <f>data!S539</f>
        <v>0</v>
      </c>
      <c r="S539" s="7">
        <f t="shared" si="16"/>
        <v>0</v>
      </c>
      <c r="T539" s="52">
        <f>data!F539</f>
        <v>0</v>
      </c>
      <c r="U539" s="34">
        <f>data!G539</f>
        <v>0</v>
      </c>
      <c r="V539" s="10">
        <f>VLOOKUP(A539,fantacalcio!A:N,4, FALSE)</f>
        <v>0</v>
      </c>
      <c r="W539" s="7">
        <f t="shared" si="17"/>
        <v>-1.7</v>
      </c>
    </row>
    <row r="540" spans="1:23" x14ac:dyDescent="0.25">
      <c r="A540" s="33">
        <f>data!A540</f>
        <v>0</v>
      </c>
      <c r="B540" s="34">
        <f>data!B540</f>
        <v>0</v>
      </c>
      <c r="C540" s="10">
        <f>data!C540</f>
        <v>0</v>
      </c>
      <c r="D540" s="10">
        <f>data!D540</f>
        <v>0</v>
      </c>
      <c r="E540" s="10">
        <f>data!E540</f>
        <v>0</v>
      </c>
      <c r="F540" s="31">
        <f>data!H540</f>
        <v>0</v>
      </c>
      <c r="G540" s="32">
        <f>data!I540</f>
        <v>0</v>
      </c>
      <c r="H540" s="31">
        <f>data!J540</f>
        <v>0</v>
      </c>
      <c r="I540" s="32">
        <f>data!K540</f>
        <v>0</v>
      </c>
      <c r="J540" s="7" t="str">
        <f>IF(data!T540 &gt; 0,data!T540,"")</f>
        <v/>
      </c>
      <c r="K540" s="31">
        <f>data!L540</f>
        <v>0</v>
      </c>
      <c r="L540" s="7">
        <f>data!M540</f>
        <v>0</v>
      </c>
      <c r="M540" s="7">
        <f>data!N540</f>
        <v>0</v>
      </c>
      <c r="N540" s="32">
        <f>data!O540</f>
        <v>0</v>
      </c>
      <c r="O540" s="31">
        <f>data!P540</f>
        <v>0</v>
      </c>
      <c r="P540" s="7">
        <f>data!Q540</f>
        <v>0</v>
      </c>
      <c r="Q540" s="7">
        <f>data!R540</f>
        <v>0</v>
      </c>
      <c r="R540" s="32">
        <f>data!S540</f>
        <v>0</v>
      </c>
      <c r="S540" s="7">
        <f t="shared" si="16"/>
        <v>0</v>
      </c>
      <c r="T540" s="52">
        <f>data!F540</f>
        <v>0</v>
      </c>
      <c r="U540" s="34">
        <f>data!G540</f>
        <v>0</v>
      </c>
      <c r="V540" s="10">
        <f>VLOOKUP(A540,fantacalcio!A:N,4, FALSE)</f>
        <v>0</v>
      </c>
      <c r="W540" s="7">
        <f t="shared" si="17"/>
        <v>-1.7</v>
      </c>
    </row>
    <row r="541" spans="1:23" x14ac:dyDescent="0.25">
      <c r="A541" s="33">
        <f>data!A541</f>
        <v>0</v>
      </c>
      <c r="B541" s="34">
        <f>data!B541</f>
        <v>0</v>
      </c>
      <c r="C541" s="10">
        <f>data!C541</f>
        <v>0</v>
      </c>
      <c r="D541" s="10">
        <f>data!D541</f>
        <v>0</v>
      </c>
      <c r="E541" s="10">
        <f>data!E541</f>
        <v>0</v>
      </c>
      <c r="F541" s="31">
        <f>data!H541</f>
        <v>0</v>
      </c>
      <c r="G541" s="32">
        <f>data!I541</f>
        <v>0</v>
      </c>
      <c r="H541" s="31">
        <f>data!J541</f>
        <v>0</v>
      </c>
      <c r="I541" s="32">
        <f>data!K541</f>
        <v>0</v>
      </c>
      <c r="J541" s="7" t="str">
        <f>IF(data!T541 &gt; 0,data!T541,"")</f>
        <v/>
      </c>
      <c r="K541" s="31">
        <f>data!L541</f>
        <v>0</v>
      </c>
      <c r="L541" s="7">
        <f>data!M541</f>
        <v>0</v>
      </c>
      <c r="M541" s="7">
        <f>data!N541</f>
        <v>0</v>
      </c>
      <c r="N541" s="32">
        <f>data!O541</f>
        <v>0</v>
      </c>
      <c r="O541" s="31">
        <f>data!P541</f>
        <v>0</v>
      </c>
      <c r="P541" s="7">
        <f>data!Q541</f>
        <v>0</v>
      </c>
      <c r="Q541" s="7">
        <f>data!R541</f>
        <v>0</v>
      </c>
      <c r="R541" s="32">
        <f>data!S541</f>
        <v>0</v>
      </c>
      <c r="S541" s="7">
        <f t="shared" si="16"/>
        <v>0</v>
      </c>
      <c r="T541" s="52">
        <f>data!F541</f>
        <v>0</v>
      </c>
      <c r="U541" s="34">
        <f>data!G541</f>
        <v>0</v>
      </c>
      <c r="V541" s="10">
        <f>VLOOKUP(A541,fantacalcio!A:N,4, FALSE)</f>
        <v>0</v>
      </c>
      <c r="W541" s="7">
        <f t="shared" si="17"/>
        <v>-1.7</v>
      </c>
    </row>
    <row r="542" spans="1:23" x14ac:dyDescent="0.25">
      <c r="A542" s="33">
        <f>data!A542</f>
        <v>0</v>
      </c>
      <c r="B542" s="34">
        <f>data!B542</f>
        <v>0</v>
      </c>
      <c r="C542" s="10">
        <f>data!C542</f>
        <v>0</v>
      </c>
      <c r="D542" s="10">
        <f>data!D542</f>
        <v>0</v>
      </c>
      <c r="E542" s="10">
        <f>data!E542</f>
        <v>0</v>
      </c>
      <c r="F542" s="31">
        <f>data!H542</f>
        <v>0</v>
      </c>
      <c r="G542" s="32">
        <f>data!I542</f>
        <v>0</v>
      </c>
      <c r="H542" s="31">
        <f>data!J542</f>
        <v>0</v>
      </c>
      <c r="I542" s="32">
        <f>data!K542</f>
        <v>0</v>
      </c>
      <c r="J542" s="7" t="str">
        <f>IF(data!T542 &gt; 0,data!T542,"")</f>
        <v/>
      </c>
      <c r="K542" s="31">
        <f>data!L542</f>
        <v>0</v>
      </c>
      <c r="L542" s="7">
        <f>data!M542</f>
        <v>0</v>
      </c>
      <c r="M542" s="7">
        <f>data!N542</f>
        <v>0</v>
      </c>
      <c r="N542" s="32">
        <f>data!O542</f>
        <v>0</v>
      </c>
      <c r="O542" s="31">
        <f>data!P542</f>
        <v>0</v>
      </c>
      <c r="P542" s="7">
        <f>data!Q542</f>
        <v>0</v>
      </c>
      <c r="Q542" s="7">
        <f>data!R542</f>
        <v>0</v>
      </c>
      <c r="R542" s="32">
        <f>data!S542</f>
        <v>0</v>
      </c>
      <c r="S542" s="7">
        <f t="shared" si="16"/>
        <v>0</v>
      </c>
      <c r="T542" s="52">
        <f>data!F542</f>
        <v>0</v>
      </c>
      <c r="U542" s="34">
        <f>data!G542</f>
        <v>0</v>
      </c>
      <c r="V542" s="10">
        <f>VLOOKUP(A542,fantacalcio!A:N,4, FALSE)</f>
        <v>0</v>
      </c>
      <c r="W542" s="7">
        <f t="shared" si="17"/>
        <v>-1.7</v>
      </c>
    </row>
    <row r="543" spans="1:23" x14ac:dyDescent="0.25">
      <c r="A543" s="33">
        <f>data!A543</f>
        <v>0</v>
      </c>
      <c r="B543" s="34">
        <f>data!B543</f>
        <v>0</v>
      </c>
      <c r="C543" s="10">
        <f>data!C543</f>
        <v>0</v>
      </c>
      <c r="D543" s="10">
        <f>data!D543</f>
        <v>0</v>
      </c>
      <c r="E543" s="10">
        <f>data!E543</f>
        <v>0</v>
      </c>
      <c r="F543" s="31">
        <f>data!H543</f>
        <v>0</v>
      </c>
      <c r="G543" s="32">
        <f>data!I543</f>
        <v>0</v>
      </c>
      <c r="H543" s="31">
        <f>data!J543</f>
        <v>0</v>
      </c>
      <c r="I543" s="32">
        <f>data!K543</f>
        <v>0</v>
      </c>
      <c r="J543" s="7" t="str">
        <f>IF(data!T543 &gt; 0,data!T543,"")</f>
        <v/>
      </c>
      <c r="K543" s="31">
        <f>data!L543</f>
        <v>0</v>
      </c>
      <c r="L543" s="7">
        <f>data!M543</f>
        <v>0</v>
      </c>
      <c r="M543" s="7">
        <f>data!N543</f>
        <v>0</v>
      </c>
      <c r="N543" s="32">
        <f>data!O543</f>
        <v>0</v>
      </c>
      <c r="O543" s="31">
        <f>data!P543</f>
        <v>0</v>
      </c>
      <c r="P543" s="7">
        <f>data!Q543</f>
        <v>0</v>
      </c>
      <c r="Q543" s="7">
        <f>data!R543</f>
        <v>0</v>
      </c>
      <c r="R543" s="32">
        <f>data!S543</f>
        <v>0</v>
      </c>
      <c r="S543" s="7">
        <f t="shared" si="16"/>
        <v>0</v>
      </c>
      <c r="T543" s="52">
        <f>data!F543</f>
        <v>0</v>
      </c>
      <c r="U543" s="34">
        <f>data!G543</f>
        <v>0</v>
      </c>
      <c r="V543" s="10">
        <f>VLOOKUP(A543,fantacalcio!A:N,4, FALSE)</f>
        <v>0</v>
      </c>
      <c r="W543" s="7">
        <f t="shared" si="17"/>
        <v>-1.7</v>
      </c>
    </row>
    <row r="544" spans="1:23" x14ac:dyDescent="0.25">
      <c r="A544" s="33">
        <f>data!A544</f>
        <v>0</v>
      </c>
      <c r="B544" s="34">
        <f>data!B544</f>
        <v>0</v>
      </c>
      <c r="C544" s="10">
        <f>data!C544</f>
        <v>0</v>
      </c>
      <c r="D544" s="10">
        <f>data!D544</f>
        <v>0</v>
      </c>
      <c r="E544" s="10">
        <f>data!E544</f>
        <v>0</v>
      </c>
      <c r="F544" s="31">
        <f>data!H544</f>
        <v>0</v>
      </c>
      <c r="G544" s="32">
        <f>data!I544</f>
        <v>0</v>
      </c>
      <c r="H544" s="31">
        <f>data!J544</f>
        <v>0</v>
      </c>
      <c r="I544" s="32">
        <f>data!K544</f>
        <v>0</v>
      </c>
      <c r="J544" s="7" t="str">
        <f>IF(data!T544 &gt; 0,data!T544,"")</f>
        <v/>
      </c>
      <c r="K544" s="31">
        <f>data!L544</f>
        <v>0</v>
      </c>
      <c r="L544" s="7">
        <f>data!M544</f>
        <v>0</v>
      </c>
      <c r="M544" s="7">
        <f>data!N544</f>
        <v>0</v>
      </c>
      <c r="N544" s="32">
        <f>data!O544</f>
        <v>0</v>
      </c>
      <c r="O544" s="31">
        <f>data!P544</f>
        <v>0</v>
      </c>
      <c r="P544" s="7">
        <f>data!Q544</f>
        <v>0</v>
      </c>
      <c r="Q544" s="7">
        <f>data!R544</f>
        <v>0</v>
      </c>
      <c r="R544" s="32">
        <f>data!S544</f>
        <v>0</v>
      </c>
      <c r="S544" s="7">
        <f t="shared" si="16"/>
        <v>0</v>
      </c>
      <c r="T544" s="52">
        <f>data!F544</f>
        <v>0</v>
      </c>
      <c r="U544" s="34">
        <f>data!G544</f>
        <v>0</v>
      </c>
      <c r="V544" s="10">
        <f>VLOOKUP(A544,fantacalcio!A:N,4, FALSE)</f>
        <v>0</v>
      </c>
      <c r="W544" s="7">
        <f t="shared" si="17"/>
        <v>-1.7</v>
      </c>
    </row>
  </sheetData>
  <autoFilter ref="A1:W1" xr:uid="{00000000-0009-0000-0000-000003000000}"/>
  <conditionalFormatting sqref="E1:E1048576">
    <cfRule type="colorScale" priority="6">
      <colorScale>
        <cfvo type="min"/>
        <cfvo type="max"/>
        <color rgb="FFFFEF9C"/>
        <color rgb="FF63BE7B"/>
      </colorScale>
    </cfRule>
  </conditionalFormatting>
  <conditionalFormatting sqref="F1:F1048576 H1:H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544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0">
      <colorScale>
        <cfvo type="min"/>
        <cfvo type="max"/>
        <color rgb="FFFCFCFF"/>
        <color rgb="FF63BE7B"/>
      </colorScale>
    </cfRule>
  </conditionalFormatting>
  <conditionalFormatting sqref="S1:S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544">
    <cfRule type="colorScale" priority="2">
      <colorScale>
        <cfvo type="num" val="0"/>
        <cfvo type="num" val="0.5"/>
        <cfvo type="num" val="1"/>
        <color rgb="FFF8696B"/>
        <color rgb="FFFFEB84"/>
        <color rgb="FF63BE7B"/>
      </colorScale>
    </cfRule>
  </conditionalFormatting>
  <conditionalFormatting sqref="T545:T1048576 T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:U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2988"/>
  <sheetViews>
    <sheetView workbookViewId="0">
      <selection activeCell="A4" sqref="A4"/>
    </sheetView>
  </sheetViews>
  <sheetFormatPr defaultRowHeight="15" x14ac:dyDescent="0.25"/>
  <cols>
    <col min="1" max="1" width="18.5703125" customWidth="1"/>
    <col min="2" max="2" width="5.5703125" customWidth="1"/>
    <col min="3" max="3" width="5.42578125" customWidth="1"/>
    <col min="4" max="4" width="15.140625" customWidth="1"/>
    <col min="5" max="5" width="12.5703125" style="2" customWidth="1"/>
    <col min="6" max="6" width="9.42578125" style="2" customWidth="1"/>
    <col min="7" max="7" width="7.5703125" style="2" bestFit="1" customWidth="1"/>
    <col min="8" max="8" width="13.42578125" style="2" customWidth="1"/>
    <col min="9" max="9" width="8.5703125" style="2" customWidth="1"/>
    <col min="10" max="10" width="10" style="2" customWidth="1"/>
    <col min="11" max="11" width="15.140625" style="2" customWidth="1"/>
    <col min="12" max="12" width="12.28515625" style="2" customWidth="1"/>
    <col min="13" max="13" width="14" style="2" customWidth="1"/>
    <col min="14" max="14" width="15" style="2" customWidth="1"/>
    <col min="15" max="16" width="11.42578125" style="2" customWidth="1"/>
    <col min="17" max="17" width="13.7109375" style="2" customWidth="1"/>
    <col min="18" max="18" width="13.5703125" style="2" customWidth="1"/>
    <col min="19" max="19" width="14.42578125" style="2" customWidth="1"/>
    <col min="20" max="20" width="12.28515625" style="2" bestFit="1" customWidth="1"/>
    <col min="21" max="21" width="12.28515625" style="2" customWidth="1"/>
    <col min="22" max="22" width="12.7109375" style="2" bestFit="1" customWidth="1"/>
    <col min="23" max="23" width="11.85546875" style="2" bestFit="1" customWidth="1"/>
    <col min="24" max="25" width="3" style="2" bestFit="1" customWidth="1"/>
    <col min="26" max="26" width="11.85546875" style="2" bestFit="1" customWidth="1"/>
  </cols>
  <sheetData>
    <row r="1" spans="1:25" x14ac:dyDescent="0.25">
      <c r="A1" s="4" t="s">
        <v>625</v>
      </c>
      <c r="B1" s="4"/>
      <c r="C1" s="75" t="str">
        <f>CONCATENATE($A$2," (",$D$5," vs ",$E$5,", ",IF(F5&gt;0,"home","away"),")")</f>
        <v>Zielinski (Napoli vs Verona, away)</v>
      </c>
      <c r="D1" s="76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</row>
    <row r="2" spans="1:25" ht="22.5" customHeight="1" x14ac:dyDescent="0.25">
      <c r="A2" s="51" t="s">
        <v>386</v>
      </c>
      <c r="D2" s="2"/>
    </row>
    <row r="3" spans="1:25" ht="16.5" hidden="1" customHeight="1" x14ac:dyDescent="0.25">
      <c r="C3">
        <v>2</v>
      </c>
      <c r="D3" s="3">
        <v>3</v>
      </c>
      <c r="E3" s="3">
        <v>4</v>
      </c>
      <c r="F3" s="3">
        <v>5</v>
      </c>
      <c r="G3" s="3">
        <v>6</v>
      </c>
      <c r="H3" s="3">
        <v>7</v>
      </c>
      <c r="I3" s="3">
        <v>8</v>
      </c>
      <c r="J3" s="3">
        <v>9</v>
      </c>
      <c r="K3" s="3">
        <v>10</v>
      </c>
      <c r="L3" s="3">
        <v>11</v>
      </c>
      <c r="M3" s="3">
        <v>12</v>
      </c>
      <c r="N3" s="3">
        <v>13</v>
      </c>
      <c r="O3" s="3">
        <v>14</v>
      </c>
      <c r="P3" s="3">
        <v>15</v>
      </c>
      <c r="Q3" s="3">
        <v>16</v>
      </c>
      <c r="R3" s="3">
        <v>17</v>
      </c>
      <c r="S3" s="3">
        <v>18</v>
      </c>
      <c r="T3" s="3">
        <v>19</v>
      </c>
      <c r="W3" s="3"/>
    </row>
    <row r="4" spans="1:25" x14ac:dyDescent="0.25">
      <c r="C4" s="45" t="s">
        <v>1</v>
      </c>
      <c r="D4" s="45" t="s">
        <v>2</v>
      </c>
      <c r="E4" s="45" t="s">
        <v>3</v>
      </c>
      <c r="F4" s="45" t="s">
        <v>4</v>
      </c>
      <c r="G4" s="45" t="s">
        <v>7</v>
      </c>
      <c r="H4" s="1" t="s">
        <v>8</v>
      </c>
      <c r="I4" s="45" t="s">
        <v>9</v>
      </c>
      <c r="J4" s="1" t="s">
        <v>10</v>
      </c>
      <c r="K4" s="1" t="s">
        <v>19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45" t="s">
        <v>622</v>
      </c>
      <c r="Y4" s="5" t="s">
        <v>626</v>
      </c>
    </row>
    <row r="5" spans="1:25" x14ac:dyDescent="0.25">
      <c r="C5" s="7" t="str">
        <f>VLOOKUP($A$2,analysis!$A2:$S1048576,C3,FALSE)</f>
        <v>C</v>
      </c>
      <c r="D5" s="7" t="str">
        <f>VLOOKUP($A$2,analysis!$A2:$S1048576,D3,FALSE)</f>
        <v>Napoli</v>
      </c>
      <c r="E5" s="7" t="str">
        <f>VLOOKUP($A$2,analysis!$A2:$S1048576,E3,FALSE)</f>
        <v>Verona</v>
      </c>
      <c r="F5" s="8">
        <f>VLOOKUP($A$2,analysis!$A2:$S1048576,F3,FALSE)</f>
        <v>0</v>
      </c>
      <c r="G5" s="9">
        <f>VLOOKUP($A$2,analysis!$A2:$S1048576,G3,FALSE)</f>
        <v>6.2283212292188894</v>
      </c>
      <c r="H5" s="7">
        <f>VLOOKUP($A$2,analysis!$A2:$S1048576,H3,FALSE)</f>
        <v>0.41471052169799799</v>
      </c>
      <c r="I5" s="9">
        <f>VLOOKUP($A$2,analysis!$A2:$S1048576,I3,FALSE)</f>
        <v>6.5910352177029132</v>
      </c>
      <c r="J5" s="7">
        <f>VLOOKUP($A$2,analysis!$A2:$S1048576,J3,FALSE)</f>
        <v>0.68086910247802734</v>
      </c>
      <c r="K5" s="9" t="str">
        <f>VLOOKUP($A$2,analysis!$A2:$S1048576,K3,FALSE)</f>
        <v/>
      </c>
      <c r="L5" s="7">
        <f>VLOOKUP($A$2,analysis!$A2:$S1048576,L3,FALSE)</f>
        <v>6.0640597343444824</v>
      </c>
      <c r="M5" s="7">
        <f>VLOOKUP($A$2,analysis!$A2:$S1048576,M3,FALSE)</f>
        <v>0.43447792530059809</v>
      </c>
      <c r="N5" s="7">
        <f>VLOOKUP($A$2,analysis!$A2:$S1048576,N3,FALSE)</f>
        <v>0.27547448873519897</v>
      </c>
      <c r="O5" s="7">
        <f>VLOOKUP($A$2,analysis!$A2:$S1048576,O3,FALSE)</f>
        <v>0.93058335781097412</v>
      </c>
      <c r="P5" s="7">
        <f>VLOOKUP($A$2,analysis!$A2:$S1048576,P3,FALSE)</f>
        <v>5.9103922843933114</v>
      </c>
      <c r="Q5" s="7">
        <f>VLOOKUP($A$2,analysis!$A2:$S1048576,Q3,FALSE)</f>
        <v>0.73773723840713501</v>
      </c>
      <c r="R5" s="7">
        <f>VLOOKUP($A$2,analysis!$A2:$S1048576,R3,FALSE)</f>
        <v>0.61803966760635376</v>
      </c>
      <c r="S5" s="7">
        <f>VLOOKUP($A$2,analysis!$A2:$S1048576,S3,FALSE)</f>
        <v>1.2999222278594971</v>
      </c>
      <c r="T5" s="9">
        <f>VLOOKUP($A$2,analysis!$A2:$S1048576,T3,FALSE)</f>
        <v>7.9527734226589679</v>
      </c>
      <c r="Y5" s="5" t="s">
        <v>627</v>
      </c>
    </row>
    <row r="6" spans="1:25" x14ac:dyDescent="0.25">
      <c r="Y6" t="s">
        <v>628</v>
      </c>
    </row>
    <row r="7" spans="1:25" x14ac:dyDescent="0.25">
      <c r="Y7" s="6" t="s">
        <v>629</v>
      </c>
    </row>
    <row r="8" spans="1:25" x14ac:dyDescent="0.25">
      <c r="G8" s="46" t="s">
        <v>5</v>
      </c>
      <c r="H8" s="45" t="s">
        <v>6</v>
      </c>
      <c r="Y8" s="6" t="s">
        <v>630</v>
      </c>
    </row>
    <row r="9" spans="1:25" x14ac:dyDescent="0.25">
      <c r="G9" s="7">
        <f>VLOOKUP($A$2,analysis!$A2:$U1048576,20,FALSE)</f>
        <v>1</v>
      </c>
      <c r="H9" s="41">
        <f>VLOOKUP($A$2,analysis!$A2:$U1048576,21,FALSE)</f>
        <v>80</v>
      </c>
      <c r="Y9" s="6" t="s">
        <v>631</v>
      </c>
    </row>
    <row r="10" spans="1:25" x14ac:dyDescent="0.25">
      <c r="Y10" s="6"/>
    </row>
    <row r="11" spans="1:25" x14ac:dyDescent="0.25">
      <c r="Y11" s="6"/>
    </row>
    <row r="12" spans="1:25" x14ac:dyDescent="0.25">
      <c r="Y12" s="6"/>
    </row>
    <row r="13" spans="1:25" x14ac:dyDescent="0.25">
      <c r="Y13" s="6"/>
    </row>
    <row r="14" spans="1:25" x14ac:dyDescent="0.25">
      <c r="Y14" s="6"/>
    </row>
    <row r="15" spans="1:25" x14ac:dyDescent="0.25">
      <c r="Y15" s="6"/>
    </row>
    <row r="16" spans="1:25" x14ac:dyDescent="0.25">
      <c r="Y16" s="6"/>
    </row>
    <row r="17" spans="2:25" x14ac:dyDescent="0.25">
      <c r="Y17" s="6"/>
    </row>
    <row r="18" spans="2:25" x14ac:dyDescent="0.25">
      <c r="Y18" s="6"/>
    </row>
    <row r="19" spans="2:25" x14ac:dyDescent="0.25">
      <c r="Y19" s="6"/>
    </row>
    <row r="25" spans="2:25" x14ac:dyDescent="0.25">
      <c r="B25" s="10" t="s">
        <v>632</v>
      </c>
      <c r="C25" s="10" t="s">
        <v>633</v>
      </c>
      <c r="D25" s="10" t="s">
        <v>634</v>
      </c>
      <c r="E25" s="7" t="s">
        <v>635</v>
      </c>
      <c r="F25" s="7" t="s">
        <v>636</v>
      </c>
      <c r="G25" s="7" t="s">
        <v>637</v>
      </c>
      <c r="H25" s="7" t="s">
        <v>638</v>
      </c>
      <c r="I25" s="7"/>
      <c r="J25" s="7"/>
      <c r="K25" s="10" t="s">
        <v>632</v>
      </c>
      <c r="L25" s="10" t="s">
        <v>633</v>
      </c>
      <c r="M25" s="10" t="s">
        <v>634</v>
      </c>
      <c r="N25" s="7" t="s">
        <v>635</v>
      </c>
      <c r="O25" s="7" t="s">
        <v>636</v>
      </c>
      <c r="P25" s="7" t="s">
        <v>637</v>
      </c>
      <c r="Q25" s="7" t="s">
        <v>638</v>
      </c>
    </row>
    <row r="26" spans="2:25" x14ac:dyDescent="0.25">
      <c r="B26">
        <v>0</v>
      </c>
      <c r="C26">
        <f t="shared" ref="C26:C89" si="0">2/SINH(LN(2+SQRT(1+2^2))*$O$5)</f>
        <v>1.1200753877477208</v>
      </c>
      <c r="D26" s="2">
        <f t="shared" ref="D26:D89" si="1">(B26-$L$5)/($M$5)/C26</f>
        <v>-12.460873880982756</v>
      </c>
      <c r="E26" s="2">
        <f t="shared" ref="E26:E89" si="2">LN(D26 + SQRT(1 + D26^2))</f>
        <v>-3.2173470152788379</v>
      </c>
      <c r="F26" s="2">
        <f t="shared" ref="F26:F89" si="3">SINH( -$N$5 + E26 * (1/$O$5))</f>
        <v>-20.886415420837519</v>
      </c>
      <c r="G26" s="2">
        <f t="shared" ref="G26:G89" si="4">SQRT(F26^2 + 1)</f>
        <v>20.910340722518111</v>
      </c>
      <c r="H26" s="2">
        <f t="shared" ref="H26:H89" si="5">(G26)/($O$5*$M$5*C26*(SQRT(2*PI()*(1+D26^2)))) * EXP(- (1/2) * F26^2)</f>
        <v>2.7512871736649038E-95</v>
      </c>
      <c r="K26">
        <v>0</v>
      </c>
      <c r="L26" s="2">
        <f t="shared" ref="L26:L89" si="6">2/SINH(LN(2+SQRT(1+2^2))*$S$5)</f>
        <v>0.62713190354610848</v>
      </c>
      <c r="M26" s="2">
        <f t="shared" ref="M26:M89" si="7">(K26-$P$5)/($Q$5)/L26</f>
        <v>-12.774846966580277</v>
      </c>
      <c r="N26" s="2">
        <f t="shared" ref="N26:N89" si="8">LN(M26 + SQRT(1 + M26^2))</f>
        <v>-3.2421537229132786</v>
      </c>
      <c r="O26" s="2">
        <f t="shared" ref="O26:O89" si="9">SINH( -$R$5 + N26 * (1/$S$5))</f>
        <v>-11.212435085979196</v>
      </c>
      <c r="P26" s="2">
        <f t="shared" ref="P26:P89" si="10">SQRT(O26^2 + 1)</f>
        <v>11.256940106320958</v>
      </c>
      <c r="Q26" s="2">
        <f t="shared" ref="Q26:Q89" si="11">(P26)/($S$5*$Q$5*L26*(SQRT(2*PI()*(1+M26^2)))) * EXP(- (1/2) * O26^2)</f>
        <v>2.9241608384387108E-28</v>
      </c>
    </row>
    <row r="27" spans="2:25" x14ac:dyDescent="0.25">
      <c r="B27">
        <v>0.01</v>
      </c>
      <c r="C27">
        <f t="shared" si="0"/>
        <v>1.1200753877477208</v>
      </c>
      <c r="D27" s="2">
        <f t="shared" si="1"/>
        <v>-12.440325148900834</v>
      </c>
      <c r="E27" s="2">
        <f t="shared" si="2"/>
        <v>-3.2157018915395605</v>
      </c>
      <c r="F27" s="2">
        <f t="shared" si="3"/>
        <v>-20.84948187439673</v>
      </c>
      <c r="G27" s="2">
        <f t="shared" si="4"/>
        <v>20.873449509623409</v>
      </c>
      <c r="H27" s="2">
        <f t="shared" si="5"/>
        <v>5.9457117403146065E-95</v>
      </c>
      <c r="K27">
        <v>0.01</v>
      </c>
      <c r="L27" s="2">
        <f t="shared" si="6"/>
        <v>0.62713190354610848</v>
      </c>
      <c r="M27" s="2">
        <f t="shared" si="7"/>
        <v>-12.753232754947804</v>
      </c>
      <c r="N27" s="2">
        <f t="shared" si="8"/>
        <v>-3.2404655280141874</v>
      </c>
      <c r="O27" s="2">
        <f t="shared" si="9"/>
        <v>-11.197825271251652</v>
      </c>
      <c r="P27" s="2">
        <f t="shared" si="10"/>
        <v>11.242388127327848</v>
      </c>
      <c r="Q27" s="2">
        <f t="shared" si="11"/>
        <v>3.4456132910007247E-28</v>
      </c>
    </row>
    <row r="28" spans="2:25" x14ac:dyDescent="0.25">
      <c r="B28">
        <v>0.02</v>
      </c>
      <c r="C28">
        <f t="shared" si="0"/>
        <v>1.1200753877477208</v>
      </c>
      <c r="D28" s="2">
        <f t="shared" si="1"/>
        <v>-12.419776416818909</v>
      </c>
      <c r="E28" s="2">
        <f t="shared" si="2"/>
        <v>-3.214054065638174</v>
      </c>
      <c r="F28" s="2">
        <f t="shared" si="3"/>
        <v>-20.812552984262641</v>
      </c>
      <c r="G28" s="2">
        <f t="shared" si="4"/>
        <v>20.836563097659358</v>
      </c>
      <c r="H28" s="2">
        <f t="shared" si="5"/>
        <v>1.2830310875248218E-94</v>
      </c>
      <c r="K28">
        <v>0.02</v>
      </c>
      <c r="L28" s="2">
        <f t="shared" si="6"/>
        <v>0.62713190354610848</v>
      </c>
      <c r="M28" s="2">
        <f t="shared" si="7"/>
        <v>-12.731618543315333</v>
      </c>
      <c r="N28" s="2">
        <f t="shared" si="8"/>
        <v>-3.2387744870435551</v>
      </c>
      <c r="O28" s="2">
        <f t="shared" si="9"/>
        <v>-11.183209760278698</v>
      </c>
      <c r="P28" s="2">
        <f t="shared" si="10"/>
        <v>11.227830624942325</v>
      </c>
      <c r="Q28" s="2">
        <f t="shared" si="11"/>
        <v>4.0594487387813883E-28</v>
      </c>
    </row>
    <row r="29" spans="2:25" x14ac:dyDescent="0.25">
      <c r="B29">
        <v>0.03</v>
      </c>
      <c r="C29">
        <f t="shared" si="0"/>
        <v>1.1200753877477208</v>
      </c>
      <c r="D29" s="2">
        <f t="shared" si="1"/>
        <v>-12.399227684736983</v>
      </c>
      <c r="E29" s="2">
        <f t="shared" si="2"/>
        <v>-3.2124035287122408</v>
      </c>
      <c r="F29" s="2">
        <f t="shared" si="3"/>
        <v>-20.775628757881226</v>
      </c>
      <c r="G29" s="2">
        <f t="shared" si="4"/>
        <v>20.799681494804226</v>
      </c>
      <c r="H29" s="2">
        <f t="shared" si="5"/>
        <v>2.7646239644557798E-94</v>
      </c>
      <c r="K29">
        <v>0.03</v>
      </c>
      <c r="L29" s="2">
        <f t="shared" si="6"/>
        <v>0.62713190354610848</v>
      </c>
      <c r="M29" s="2">
        <f t="shared" si="7"/>
        <v>-12.71000433168286</v>
      </c>
      <c r="N29" s="2">
        <f t="shared" si="8"/>
        <v>-3.2370805904188278</v>
      </c>
      <c r="O29" s="2">
        <f t="shared" si="9"/>
        <v>-11.168588541283867</v>
      </c>
      <c r="P29" s="2">
        <f t="shared" si="10"/>
        <v>11.213267588196462</v>
      </c>
      <c r="Q29" s="2">
        <f t="shared" si="11"/>
        <v>4.7819253176202879E-28</v>
      </c>
    </row>
    <row r="30" spans="2:25" x14ac:dyDescent="0.25">
      <c r="B30">
        <v>0.04</v>
      </c>
      <c r="C30">
        <f t="shared" si="0"/>
        <v>1.1200753877477208</v>
      </c>
      <c r="D30" s="2">
        <f t="shared" si="1"/>
        <v>-12.37867895265506</v>
      </c>
      <c r="E30" s="2">
        <f t="shared" si="2"/>
        <v>-3.2107502718556771</v>
      </c>
      <c r="F30" s="2">
        <f t="shared" si="3"/>
        <v>-20.738709202721051</v>
      </c>
      <c r="G30" s="2">
        <f t="shared" si="4"/>
        <v>20.762804709263794</v>
      </c>
      <c r="H30" s="2">
        <f t="shared" si="5"/>
        <v>5.9484069650731311E-94</v>
      </c>
      <c r="K30">
        <v>0.04</v>
      </c>
      <c r="L30" s="2">
        <f t="shared" si="6"/>
        <v>0.62713190354610848</v>
      </c>
      <c r="M30" s="2">
        <f t="shared" si="7"/>
        <v>-12.688390120050391</v>
      </c>
      <c r="N30" s="2">
        <f t="shared" si="8"/>
        <v>-3.2353838285088541</v>
      </c>
      <c r="O30" s="2">
        <f t="shared" si="9"/>
        <v>-11.15396160244452</v>
      </c>
      <c r="P30" s="2">
        <f t="shared" si="10"/>
        <v>11.198699006081318</v>
      </c>
      <c r="Q30" s="2">
        <f t="shared" si="11"/>
        <v>5.6321429093061958E-28</v>
      </c>
    </row>
    <row r="31" spans="2:25" x14ac:dyDescent="0.25">
      <c r="B31">
        <v>0.05</v>
      </c>
      <c r="C31">
        <f t="shared" si="0"/>
        <v>1.1200753877477208</v>
      </c>
      <c r="D31" s="2">
        <f t="shared" si="1"/>
        <v>-12.358130220573138</v>
      </c>
      <c r="E31" s="2">
        <f t="shared" si="2"/>
        <v>-3.209094286118678</v>
      </c>
      <c r="F31" s="2">
        <f t="shared" si="3"/>
        <v>-20.701794326278048</v>
      </c>
      <c r="G31" s="2">
        <f t="shared" si="4"/>
        <v>20.725932749276158</v>
      </c>
      <c r="H31" s="2">
        <f t="shared" si="5"/>
        <v>1.2780008772056214E-93</v>
      </c>
      <c r="K31">
        <v>0.05</v>
      </c>
      <c r="L31" s="2">
        <f t="shared" si="6"/>
        <v>0.62713190354610848</v>
      </c>
      <c r="M31" s="2">
        <f t="shared" si="7"/>
        <v>-12.66677590841792</v>
      </c>
      <c r="N31" s="2">
        <f t="shared" si="8"/>
        <v>-3.2336841916339862</v>
      </c>
      <c r="O31" s="2">
        <f t="shared" si="9"/>
        <v>-11.139328931895324</v>
      </c>
      <c r="P31" s="2">
        <f t="shared" si="10"/>
        <v>11.184124867550445</v>
      </c>
      <c r="Q31" s="2">
        <f t="shared" si="11"/>
        <v>6.6325363907336718E-28</v>
      </c>
    </row>
    <row r="32" spans="2:25" x14ac:dyDescent="0.25">
      <c r="B32">
        <v>0.06</v>
      </c>
      <c r="C32">
        <f t="shared" si="0"/>
        <v>1.1200753877477208</v>
      </c>
      <c r="D32" s="2">
        <f t="shared" si="1"/>
        <v>-12.337581488491214</v>
      </c>
      <c r="E32" s="2">
        <f t="shared" si="2"/>
        <v>-3.2074355625073458</v>
      </c>
      <c r="F32" s="2">
        <f t="shared" si="3"/>
        <v>-20.664884136073788</v>
      </c>
      <c r="G32" s="2">
        <f t="shared" si="4"/>
        <v>20.68906562311005</v>
      </c>
      <c r="H32" s="2">
        <f t="shared" si="5"/>
        <v>2.7417487919751228E-93</v>
      </c>
      <c r="K32">
        <v>0.06</v>
      </c>
      <c r="L32" s="2">
        <f t="shared" si="6"/>
        <v>0.62713190354610848</v>
      </c>
      <c r="M32" s="2">
        <f t="shared" si="7"/>
        <v>-12.645161696785449</v>
      </c>
      <c r="N32" s="2">
        <f t="shared" si="8"/>
        <v>-3.2319816700656525</v>
      </c>
      <c r="O32" s="2">
        <f t="shared" si="9"/>
        <v>-11.124690517727103</v>
      </c>
      <c r="P32" s="2">
        <f t="shared" si="10"/>
        <v>11.169545161518768</v>
      </c>
      <c r="Q32" s="2">
        <f t="shared" si="11"/>
        <v>7.8094538877233847E-28</v>
      </c>
    </row>
    <row r="33" spans="2:17" x14ac:dyDescent="0.25">
      <c r="B33">
        <v>7.0000000000000007E-2</v>
      </c>
      <c r="C33">
        <f t="shared" si="0"/>
        <v>1.1200753877477208</v>
      </c>
      <c r="D33" s="2">
        <f t="shared" si="1"/>
        <v>-12.317032756409288</v>
      </c>
      <c r="E33" s="2">
        <f t="shared" si="2"/>
        <v>-3.2057740919832871</v>
      </c>
      <c r="F33" s="2">
        <f t="shared" si="3"/>
        <v>-20.627978639653069</v>
      </c>
      <c r="G33" s="2">
        <f t="shared" si="4"/>
        <v>20.652203339062474</v>
      </c>
      <c r="H33" s="2">
        <f t="shared" si="5"/>
        <v>5.8734105302418689E-93</v>
      </c>
      <c r="K33">
        <v>7.0000000000000007E-2</v>
      </c>
      <c r="L33" s="2">
        <f t="shared" si="6"/>
        <v>0.62713190354610848</v>
      </c>
      <c r="M33" s="2">
        <f t="shared" si="7"/>
        <v>-12.623547485152976</v>
      </c>
      <c r="N33" s="2">
        <f t="shared" si="8"/>
        <v>-3.2302762540257626</v>
      </c>
      <c r="O33" s="2">
        <f t="shared" si="9"/>
        <v>-11.110046347984374</v>
      </c>
      <c r="P33" s="2">
        <f t="shared" si="10"/>
        <v>11.1549598768602</v>
      </c>
      <c r="Q33" s="2">
        <f t="shared" si="11"/>
        <v>9.1938345758628787E-28</v>
      </c>
    </row>
    <row r="34" spans="2:17" x14ac:dyDescent="0.25">
      <c r="B34">
        <v>0.08</v>
      </c>
      <c r="C34">
        <f t="shared" si="0"/>
        <v>1.1200753877477208</v>
      </c>
      <c r="D34" s="2">
        <f t="shared" si="1"/>
        <v>-12.296484024327365</v>
      </c>
      <c r="E34" s="2">
        <f t="shared" si="2"/>
        <v>-3.2041098654635722</v>
      </c>
      <c r="F34" s="2">
        <f t="shared" si="3"/>
        <v>-20.591077844589641</v>
      </c>
      <c r="G34" s="2">
        <f t="shared" si="4"/>
        <v>20.615345905464462</v>
      </c>
      <c r="H34" s="2">
        <f t="shared" si="5"/>
        <v>1.2563753290633232E-92</v>
      </c>
      <c r="K34">
        <v>0.08</v>
      </c>
      <c r="L34" s="2">
        <f t="shared" si="6"/>
        <v>0.62713190354610848</v>
      </c>
      <c r="M34" s="2">
        <f t="shared" si="7"/>
        <v>-12.601933273520505</v>
      </c>
      <c r="N34" s="2">
        <f t="shared" si="8"/>
        <v>-3.2285679336868491</v>
      </c>
      <c r="O34" s="2">
        <f t="shared" si="9"/>
        <v>-11.095396410669141</v>
      </c>
      <c r="P34" s="2">
        <f t="shared" si="10"/>
        <v>11.14036900241144</v>
      </c>
      <c r="Q34" s="2">
        <f t="shared" si="11"/>
        <v>1.0822003039264491E-27</v>
      </c>
    </row>
    <row r="35" spans="2:17" x14ac:dyDescent="0.25">
      <c r="B35">
        <v>0.09</v>
      </c>
      <c r="C35">
        <f t="shared" si="0"/>
        <v>1.1200753877477208</v>
      </c>
      <c r="D35" s="2">
        <f t="shared" si="1"/>
        <v>-12.275935292245441</v>
      </c>
      <c r="E35" s="2">
        <f t="shared" si="2"/>
        <v>-3.202442873820182</v>
      </c>
      <c r="F35" s="2">
        <f t="shared" si="3"/>
        <v>-20.554181758480567</v>
      </c>
      <c r="G35" s="2">
        <f t="shared" si="4"/>
        <v>20.578493330675482</v>
      </c>
      <c r="H35" s="2">
        <f t="shared" si="5"/>
        <v>2.6835824641762843E-92</v>
      </c>
      <c r="K35">
        <v>0.09</v>
      </c>
      <c r="L35" s="2">
        <f t="shared" si="6"/>
        <v>0.62713190354610848</v>
      </c>
      <c r="M35" s="2">
        <f t="shared" si="7"/>
        <v>-12.580319061888034</v>
      </c>
      <c r="N35" s="2">
        <f t="shared" si="8"/>
        <v>-3.2268566991711456</v>
      </c>
      <c r="O35" s="2">
        <f t="shared" si="9"/>
        <v>-11.080740693735642</v>
      </c>
      <c r="P35" s="2">
        <f t="shared" si="10"/>
        <v>11.125772526966792</v>
      </c>
      <c r="Q35" s="2">
        <f t="shared" si="11"/>
        <v>1.2736600085494533E-27</v>
      </c>
    </row>
    <row r="36" spans="2:17" x14ac:dyDescent="0.25">
      <c r="B36">
        <v>9.9999999999999992E-2</v>
      </c>
      <c r="C36">
        <f t="shared" si="0"/>
        <v>1.1200753877477208</v>
      </c>
      <c r="D36" s="2">
        <f t="shared" si="1"/>
        <v>-12.255386560163517</v>
      </c>
      <c r="E36" s="2">
        <f t="shared" si="2"/>
        <v>-3.2007731078798609</v>
      </c>
      <c r="F36" s="2">
        <f t="shared" si="3"/>
        <v>-20.517290388949689</v>
      </c>
      <c r="G36" s="2">
        <f t="shared" si="4"/>
        <v>20.54164562308695</v>
      </c>
      <c r="H36" s="2">
        <f t="shared" si="5"/>
        <v>5.7237038170556087E-92</v>
      </c>
      <c r="K36">
        <v>9.9999999999999992E-2</v>
      </c>
      <c r="L36" s="2">
        <f t="shared" si="6"/>
        <v>0.62713190354610848</v>
      </c>
      <c r="M36" s="2">
        <f t="shared" si="7"/>
        <v>-12.558704850255562</v>
      </c>
      <c r="N36" s="2">
        <f t="shared" si="8"/>
        <v>-3.2251425405508876</v>
      </c>
      <c r="O36" s="2">
        <f t="shared" si="9"/>
        <v>-11.066079185095589</v>
      </c>
      <c r="P36" s="2">
        <f t="shared" si="10"/>
        <v>11.111170439283427</v>
      </c>
      <c r="Q36" s="2">
        <f t="shared" si="11"/>
        <v>1.4987673282518946E-27</v>
      </c>
    </row>
    <row r="37" spans="2:17" x14ac:dyDescent="0.25">
      <c r="B37">
        <v>0.11</v>
      </c>
      <c r="C37">
        <f t="shared" si="0"/>
        <v>1.1200753877477208</v>
      </c>
      <c r="D37" s="2">
        <f t="shared" si="1"/>
        <v>-12.234837828081593</v>
      </c>
      <c r="E37" s="2">
        <f t="shared" si="2"/>
        <v>-3.1991005584238055</v>
      </c>
      <c r="F37" s="2">
        <f t="shared" si="3"/>
        <v>-20.480403743647496</v>
      </c>
      <c r="G37" s="2">
        <f t="shared" si="4"/>
        <v>20.504802791122142</v>
      </c>
      <c r="H37" s="2">
        <f t="shared" si="5"/>
        <v>1.2190069428198711E-91</v>
      </c>
      <c r="K37">
        <v>0.11</v>
      </c>
      <c r="L37" s="2">
        <f t="shared" si="6"/>
        <v>0.62713190354610848</v>
      </c>
      <c r="M37" s="2">
        <f t="shared" si="7"/>
        <v>-12.53709063862309</v>
      </c>
      <c r="N37" s="2">
        <f t="shared" si="8"/>
        <v>-3.2234254478474651</v>
      </c>
      <c r="O37" s="2">
        <f t="shared" si="9"/>
        <v>-11.051411872613583</v>
      </c>
      <c r="P37" s="2">
        <f t="shared" si="10"/>
        <v>11.096562728076854</v>
      </c>
      <c r="Q37" s="2">
        <f t="shared" si="11"/>
        <v>1.7633954425226639E-27</v>
      </c>
    </row>
    <row r="38" spans="2:17" x14ac:dyDescent="0.25">
      <c r="B38">
        <v>0.12</v>
      </c>
      <c r="C38">
        <f t="shared" si="0"/>
        <v>1.1200753877477208</v>
      </c>
      <c r="D38" s="2">
        <f t="shared" si="1"/>
        <v>-12.214289095999669</v>
      </c>
      <c r="E38" s="2">
        <f t="shared" si="2"/>
        <v>-3.1974252161873262</v>
      </c>
      <c r="F38" s="2">
        <f t="shared" si="3"/>
        <v>-20.443521830250408</v>
      </c>
      <c r="G38" s="2">
        <f t="shared" si="4"/>
        <v>20.467964843235514</v>
      </c>
      <c r="H38" s="2">
        <f t="shared" si="5"/>
        <v>2.5924010233752878E-91</v>
      </c>
      <c r="K38">
        <v>0.12</v>
      </c>
      <c r="L38" s="2">
        <f t="shared" si="6"/>
        <v>0.62713190354610848</v>
      </c>
      <c r="M38" s="2">
        <f t="shared" si="7"/>
        <v>-12.51547642699062</v>
      </c>
      <c r="N38" s="2">
        <f t="shared" si="8"/>
        <v>-3.2217054110313068</v>
      </c>
      <c r="O38" s="2">
        <f t="shared" si="9"/>
        <v>-11.03673874410882</v>
      </c>
      <c r="P38" s="2">
        <f t="shared" si="10"/>
        <v>11.081949382022675</v>
      </c>
      <c r="Q38" s="2">
        <f t="shared" si="11"/>
        <v>2.0744355733783996E-27</v>
      </c>
    </row>
    <row r="39" spans="2:17" x14ac:dyDescent="0.25">
      <c r="B39">
        <v>0.13</v>
      </c>
      <c r="C39">
        <f t="shared" si="0"/>
        <v>1.1200753877477208</v>
      </c>
      <c r="D39" s="2">
        <f t="shared" si="1"/>
        <v>-12.193740363917746</v>
      </c>
      <c r="E39" s="2">
        <f t="shared" si="2"/>
        <v>-3.1957470718595187</v>
      </c>
      <c r="F39" s="2">
        <f t="shared" si="3"/>
        <v>-20.406644656460401</v>
      </c>
      <c r="G39" s="2">
        <f t="shared" si="4"/>
        <v>20.431131787912381</v>
      </c>
      <c r="H39" s="2">
        <f t="shared" si="5"/>
        <v>5.5051014457450461E-91</v>
      </c>
      <c r="K39">
        <v>0.13</v>
      </c>
      <c r="L39" s="2">
        <f t="shared" si="6"/>
        <v>0.62713190354610848</v>
      </c>
      <c r="M39" s="2">
        <f t="shared" si="7"/>
        <v>-12.493862215358149</v>
      </c>
      <c r="N39" s="2">
        <f t="shared" si="8"/>
        <v>-3.2199824200215543</v>
      </c>
      <c r="O39" s="2">
        <f t="shared" si="9"/>
        <v>-11.022059787355028</v>
      </c>
      <c r="P39" s="2">
        <f t="shared" si="10"/>
        <v>11.067330389756545</v>
      </c>
      <c r="Q39" s="2">
        <f t="shared" si="11"/>
        <v>2.4399721958852237E-27</v>
      </c>
    </row>
    <row r="40" spans="2:17" x14ac:dyDescent="0.25">
      <c r="B40">
        <v>0.14000000000000001</v>
      </c>
      <c r="C40">
        <f t="shared" si="0"/>
        <v>1.1200753877477208</v>
      </c>
      <c r="D40" s="2">
        <f t="shared" si="1"/>
        <v>-12.173191631835822</v>
      </c>
      <c r="E40" s="2">
        <f t="shared" si="2"/>
        <v>-3.1940661160830786</v>
      </c>
      <c r="F40" s="2">
        <f t="shared" si="3"/>
        <v>-20.369772230007818</v>
      </c>
      <c r="G40" s="2">
        <f t="shared" si="4"/>
        <v>20.394303633671772</v>
      </c>
      <c r="H40" s="2">
        <f t="shared" si="5"/>
        <v>1.1673356921440629E-90</v>
      </c>
      <c r="K40">
        <v>0.14000000000000001</v>
      </c>
      <c r="L40" s="2">
        <f t="shared" si="6"/>
        <v>0.62713190354610848</v>
      </c>
      <c r="M40" s="2">
        <f t="shared" si="7"/>
        <v>-12.472248003725678</v>
      </c>
      <c r="N40" s="2">
        <f t="shared" si="8"/>
        <v>-3.2182564646855734</v>
      </c>
      <c r="O40" s="2">
        <f t="shared" si="9"/>
        <v>-11.007374990079024</v>
      </c>
      <c r="P40" s="2">
        <f t="shared" si="10"/>
        <v>11.052705739872803</v>
      </c>
      <c r="Q40" s="2">
        <f t="shared" si="11"/>
        <v>2.8694881837793309E-27</v>
      </c>
    </row>
    <row r="41" spans="2:17" x14ac:dyDescent="0.25">
      <c r="B41">
        <v>0.15</v>
      </c>
      <c r="C41">
        <f t="shared" si="0"/>
        <v>1.1200753877477208</v>
      </c>
      <c r="D41" s="2">
        <f t="shared" si="1"/>
        <v>-12.152642899753896</v>
      </c>
      <c r="E41" s="2">
        <f t="shared" si="2"/>
        <v>-3.1923823394538706</v>
      </c>
      <c r="F41" s="2">
        <f t="shared" si="3"/>
        <v>-20.332904558648796</v>
      </c>
      <c r="G41" s="2">
        <f t="shared" si="4"/>
        <v>20.357480389063891</v>
      </c>
      <c r="H41" s="2">
        <f t="shared" si="5"/>
        <v>2.4716880512461051E-90</v>
      </c>
      <c r="K41">
        <v>0.15</v>
      </c>
      <c r="L41" s="2">
        <f t="shared" si="6"/>
        <v>0.62713190354610848</v>
      </c>
      <c r="M41" s="2">
        <f t="shared" si="7"/>
        <v>-12.450633792093205</v>
      </c>
      <c r="N41" s="2">
        <f t="shared" si="8"/>
        <v>-3.2165275348387041</v>
      </c>
      <c r="O41" s="2">
        <f t="shared" si="9"/>
        <v>-10.992684339961357</v>
      </c>
      <c r="P41" s="2">
        <f t="shared" si="10"/>
        <v>11.038075420925137</v>
      </c>
      <c r="Q41" s="2">
        <f t="shared" si="11"/>
        <v>3.3741049663886715E-27</v>
      </c>
    </row>
    <row r="42" spans="2:17" x14ac:dyDescent="0.25">
      <c r="B42">
        <v>0.16</v>
      </c>
      <c r="C42">
        <f t="shared" si="0"/>
        <v>1.1200753877477208</v>
      </c>
      <c r="D42" s="2">
        <f t="shared" si="1"/>
        <v>-12.132094167671973</v>
      </c>
      <c r="E42" s="2">
        <f t="shared" si="2"/>
        <v>-3.1906957325206395</v>
      </c>
      <c r="F42" s="2">
        <f t="shared" si="3"/>
        <v>-20.29604165016589</v>
      </c>
      <c r="G42" s="2">
        <f t="shared" si="4"/>
        <v>20.320662062670806</v>
      </c>
      <c r="H42" s="2">
        <f t="shared" si="5"/>
        <v>5.2258767916031919E-90</v>
      </c>
      <c r="K42">
        <v>0.16</v>
      </c>
      <c r="L42" s="2">
        <f t="shared" si="6"/>
        <v>0.62713190354610848</v>
      </c>
      <c r="M42" s="2">
        <f t="shared" si="7"/>
        <v>-12.429019580460734</v>
      </c>
      <c r="N42" s="2">
        <f t="shared" si="8"/>
        <v>-3.2147956202438923</v>
      </c>
      <c r="O42" s="2">
        <f t="shared" si="9"/>
        <v>-10.977987824635946</v>
      </c>
      <c r="P42" s="2">
        <f t="shared" si="10"/>
        <v>11.023439421426286</v>
      </c>
      <c r="Q42" s="2">
        <f t="shared" si="11"/>
        <v>3.9668636274219486E-27</v>
      </c>
    </row>
    <row r="43" spans="2:17" x14ac:dyDescent="0.25">
      <c r="B43">
        <v>0.17</v>
      </c>
      <c r="C43">
        <f t="shared" si="0"/>
        <v>1.1200753877477208</v>
      </c>
      <c r="D43" s="2">
        <f t="shared" si="1"/>
        <v>-12.111545435590049</v>
      </c>
      <c r="E43" s="2">
        <f t="shared" si="2"/>
        <v>-3.1890062857846919</v>
      </c>
      <c r="F43" s="2">
        <f t="shared" si="3"/>
        <v>-20.259183512368182</v>
      </c>
      <c r="G43" s="2">
        <f t="shared" si="4"/>
        <v>20.283848663106586</v>
      </c>
      <c r="H43" s="2">
        <f t="shared" si="5"/>
        <v>1.1032970297161803E-89</v>
      </c>
      <c r="K43">
        <v>0.17</v>
      </c>
      <c r="L43" s="2">
        <f t="shared" si="6"/>
        <v>0.62713190354610848</v>
      </c>
      <c r="M43" s="2">
        <f t="shared" si="7"/>
        <v>-12.407405368828263</v>
      </c>
      <c r="N43" s="2">
        <f t="shared" si="8"/>
        <v>-3.2130607106112921</v>
      </c>
      <c r="O43" s="2">
        <f t="shared" si="9"/>
        <v>-10.963285431689474</v>
      </c>
      <c r="P43" s="2">
        <f t="shared" si="10"/>
        <v>11.008797729847464</v>
      </c>
      <c r="Q43" s="2">
        <f t="shared" si="11"/>
        <v>4.6630538729669661E-27</v>
      </c>
    </row>
    <row r="44" spans="2:17" x14ac:dyDescent="0.25">
      <c r="B44">
        <v>0.18</v>
      </c>
      <c r="C44">
        <f t="shared" si="0"/>
        <v>1.1200753877477208</v>
      </c>
      <c r="D44" s="2">
        <f t="shared" si="1"/>
        <v>-12.090996703508127</v>
      </c>
      <c r="E44" s="2">
        <f t="shared" si="2"/>
        <v>-3.1873139896996769</v>
      </c>
      <c r="F44" s="2">
        <f t="shared" si="3"/>
        <v>-20.222330153093509</v>
      </c>
      <c r="G44" s="2">
        <f t="shared" si="4"/>
        <v>20.247040199019583</v>
      </c>
      <c r="H44" s="2">
        <f t="shared" si="5"/>
        <v>2.3259140705787274E-89</v>
      </c>
      <c r="K44">
        <v>0.18</v>
      </c>
      <c r="L44" s="2">
        <f t="shared" si="6"/>
        <v>0.62713190354610848</v>
      </c>
      <c r="M44" s="2">
        <f t="shared" si="7"/>
        <v>-12.385791157195792</v>
      </c>
      <c r="N44" s="2">
        <f t="shared" si="8"/>
        <v>-3.2113227955979307</v>
      </c>
      <c r="O44" s="2">
        <f t="shared" si="9"/>
        <v>-10.948577148661393</v>
      </c>
      <c r="P44" s="2">
        <f t="shared" si="10"/>
        <v>10.994150334618425</v>
      </c>
      <c r="Q44" s="2">
        <f t="shared" si="11"/>
        <v>5.4805989590846122E-27</v>
      </c>
    </row>
    <row r="45" spans="2:17" x14ac:dyDescent="0.25">
      <c r="B45">
        <v>0.19</v>
      </c>
      <c r="C45">
        <f t="shared" si="0"/>
        <v>1.1200753877477208</v>
      </c>
      <c r="D45" s="2">
        <f t="shared" si="1"/>
        <v>-12.070447971426201</v>
      </c>
      <c r="E45" s="2">
        <f t="shared" si="2"/>
        <v>-3.1856188346711658</v>
      </c>
      <c r="F45" s="2">
        <f t="shared" si="3"/>
        <v>-20.1854815802064</v>
      </c>
      <c r="G45" s="2">
        <f t="shared" si="4"/>
        <v>20.210236679090421</v>
      </c>
      <c r="H45" s="2">
        <f t="shared" si="5"/>
        <v>4.8962431548625096E-89</v>
      </c>
      <c r="K45">
        <v>0.19</v>
      </c>
      <c r="L45" s="2">
        <f t="shared" si="6"/>
        <v>0.62713190354610848</v>
      </c>
      <c r="M45" s="2">
        <f t="shared" si="7"/>
        <v>-12.364176945563319</v>
      </c>
      <c r="N45" s="2">
        <f t="shared" si="8"/>
        <v>-3.2095818648074723</v>
      </c>
      <c r="O45" s="2">
        <f t="shared" si="9"/>
        <v>-10.933862963044737</v>
      </c>
      <c r="P45" s="2">
        <f t="shared" si="10"/>
        <v>10.979497224128318</v>
      </c>
      <c r="Q45" s="2">
        <f t="shared" si="11"/>
        <v>6.4405060261740941E-27</v>
      </c>
    </row>
    <row r="46" spans="2:17" x14ac:dyDescent="0.25">
      <c r="B46">
        <v>0.2</v>
      </c>
      <c r="C46">
        <f t="shared" si="0"/>
        <v>1.1200753877477208</v>
      </c>
      <c r="D46" s="2">
        <f t="shared" si="1"/>
        <v>-12.049899239344278</v>
      </c>
      <c r="E46" s="2">
        <f t="shared" si="2"/>
        <v>-3.1839208110563315</v>
      </c>
      <c r="F46" s="2">
        <f t="shared" si="3"/>
        <v>-20.148637801598255</v>
      </c>
      <c r="G46" s="2">
        <f t="shared" si="4"/>
        <v>20.173438112032223</v>
      </c>
      <c r="H46" s="2">
        <f t="shared" si="5"/>
        <v>1.0292018156149985E-88</v>
      </c>
      <c r="K46">
        <v>0.2</v>
      </c>
      <c r="L46" s="2">
        <f t="shared" si="6"/>
        <v>0.62713190354610848</v>
      </c>
      <c r="M46" s="2">
        <f t="shared" si="7"/>
        <v>-12.342562733930848</v>
      </c>
      <c r="N46" s="2">
        <f t="shared" si="8"/>
        <v>-3.2078379077894756</v>
      </c>
      <c r="O46" s="2">
        <f t="shared" si="9"/>
        <v>-10.919142862282703</v>
      </c>
      <c r="P46" s="2">
        <f t="shared" si="10"/>
        <v>10.964838386722318</v>
      </c>
      <c r="Q46" s="2">
        <f t="shared" si="11"/>
        <v>7.5673928702148873E-27</v>
      </c>
    </row>
    <row r="47" spans="2:17" x14ac:dyDescent="0.25">
      <c r="B47">
        <v>0.21</v>
      </c>
      <c r="C47">
        <f t="shared" si="0"/>
        <v>1.1200753877477208</v>
      </c>
      <c r="D47" s="2">
        <f t="shared" si="1"/>
        <v>-12.029350507262354</v>
      </c>
      <c r="E47" s="2">
        <f t="shared" si="2"/>
        <v>-3.1822199091636398</v>
      </c>
      <c r="F47" s="2">
        <f t="shared" si="3"/>
        <v>-20.111798825187854</v>
      </c>
      <c r="G47" s="2">
        <f t="shared" si="4"/>
        <v>20.13664450659115</v>
      </c>
      <c r="H47" s="2">
        <f t="shared" si="5"/>
        <v>2.1602624931520386E-88</v>
      </c>
      <c r="K47">
        <v>0.21</v>
      </c>
      <c r="L47" s="2">
        <f t="shared" si="6"/>
        <v>0.62713190354610848</v>
      </c>
      <c r="M47" s="2">
        <f t="shared" si="7"/>
        <v>-12.320948522298378</v>
      </c>
      <c r="N47" s="2">
        <f t="shared" si="8"/>
        <v>-3.2060909140394545</v>
      </c>
      <c r="O47" s="2">
        <f t="shared" si="9"/>
        <v>-10.904416833772046</v>
      </c>
      <c r="P47" s="2">
        <f t="shared" si="10"/>
        <v>10.950173810705069</v>
      </c>
      <c r="Q47" s="2">
        <f t="shared" si="11"/>
        <v>8.8901040254922208E-27</v>
      </c>
    </row>
    <row r="48" spans="2:17" x14ac:dyDescent="0.25">
      <c r="B48">
        <v>0.22000000000000011</v>
      </c>
      <c r="C48">
        <f t="shared" si="0"/>
        <v>1.1200753877477208</v>
      </c>
      <c r="D48" s="2">
        <f t="shared" si="1"/>
        <v>-12.00880177518043</v>
      </c>
      <c r="E48" s="2">
        <f t="shared" si="2"/>
        <v>-3.1805161192526015</v>
      </c>
      <c r="F48" s="2">
        <f t="shared" si="3"/>
        <v>-20.074964658923218</v>
      </c>
      <c r="G48" s="2">
        <f t="shared" si="4"/>
        <v>20.099855871548339</v>
      </c>
      <c r="H48" s="2">
        <f t="shared" si="5"/>
        <v>4.5277358648710272E-88</v>
      </c>
      <c r="K48">
        <v>0.22000000000000011</v>
      </c>
      <c r="L48" s="2">
        <f t="shared" si="6"/>
        <v>0.62713190354610848</v>
      </c>
      <c r="M48" s="2">
        <f t="shared" si="7"/>
        <v>-12.299334310665907</v>
      </c>
      <c r="N48" s="2">
        <f t="shared" si="8"/>
        <v>-3.2043408729982552</v>
      </c>
      <c r="O48" s="2">
        <f t="shared" si="9"/>
        <v>-10.889684864860707</v>
      </c>
      <c r="P48" s="2">
        <f t="shared" si="10"/>
        <v>10.935503484338357</v>
      </c>
      <c r="Q48" s="2">
        <f t="shared" si="11"/>
        <v>1.0442431186743464E-26</v>
      </c>
    </row>
    <row r="49" spans="2:17" x14ac:dyDescent="0.25">
      <c r="B49">
        <v>0.23000000000000009</v>
      </c>
      <c r="C49">
        <f t="shared" si="0"/>
        <v>1.1200753877477208</v>
      </c>
      <c r="D49" s="2">
        <f t="shared" si="1"/>
        <v>-11.988253043098505</v>
      </c>
      <c r="E49" s="2">
        <f t="shared" si="2"/>
        <v>-3.1788094315333195</v>
      </c>
      <c r="F49" s="2">
        <f t="shared" si="3"/>
        <v>-20.038135310779076</v>
      </c>
      <c r="G49" s="2">
        <f t="shared" si="4"/>
        <v>20.063072215717394</v>
      </c>
      <c r="H49" s="2">
        <f t="shared" si="5"/>
        <v>9.4759853099898872E-88</v>
      </c>
      <c r="K49">
        <v>0.23000000000000009</v>
      </c>
      <c r="L49" s="2">
        <f t="shared" si="6"/>
        <v>0.62713190354610848</v>
      </c>
      <c r="M49" s="2">
        <f t="shared" si="7"/>
        <v>-12.277720099033434</v>
      </c>
      <c r="N49" s="2">
        <f t="shared" si="8"/>
        <v>-3.2025877740518007</v>
      </c>
      <c r="O49" s="2">
        <f t="shared" si="9"/>
        <v>-10.874946942848592</v>
      </c>
      <c r="P49" s="2">
        <f t="shared" si="10"/>
        <v>10.920827395841943</v>
      </c>
      <c r="Q49" s="2">
        <f t="shared" si="11"/>
        <v>1.2263955505928394E-26</v>
      </c>
    </row>
    <row r="50" spans="2:17" x14ac:dyDescent="0.25">
      <c r="B50">
        <v>0.2400000000000001</v>
      </c>
      <c r="C50">
        <f t="shared" si="0"/>
        <v>1.1200753877477208</v>
      </c>
      <c r="D50" s="2">
        <f t="shared" si="1"/>
        <v>-11.967704311016583</v>
      </c>
      <c r="E50" s="2">
        <f t="shared" si="2"/>
        <v>-3.1770998361661409</v>
      </c>
      <c r="F50" s="2">
        <f t="shared" si="3"/>
        <v>-20.001310788756737</v>
      </c>
      <c r="G50" s="2">
        <f t="shared" si="4"/>
        <v>20.026293547944327</v>
      </c>
      <c r="H50" s="2">
        <f t="shared" si="5"/>
        <v>1.9803254683632669E-87</v>
      </c>
      <c r="K50">
        <v>0.2400000000000001</v>
      </c>
      <c r="L50" s="2">
        <f t="shared" si="6"/>
        <v>0.62713190354610848</v>
      </c>
      <c r="M50" s="2">
        <f t="shared" si="7"/>
        <v>-12.256105887400963</v>
      </c>
      <c r="N50" s="2">
        <f t="shared" si="8"/>
        <v>-3.2008316065304987</v>
      </c>
      <c r="O50" s="2">
        <f t="shared" si="9"/>
        <v>-10.860203054985512</v>
      </c>
      <c r="P50" s="2">
        <f t="shared" si="10"/>
        <v>10.906145533391559</v>
      </c>
      <c r="Q50" s="2">
        <f t="shared" si="11"/>
        <v>1.4401032224018973E-26</v>
      </c>
    </row>
    <row r="51" spans="2:17" x14ac:dyDescent="0.25">
      <c r="B51">
        <v>0.25000000000000011</v>
      </c>
      <c r="C51">
        <f t="shared" si="0"/>
        <v>1.1200753877477208</v>
      </c>
      <c r="D51" s="2">
        <f t="shared" si="1"/>
        <v>-11.947155578934659</v>
      </c>
      <c r="E51" s="2">
        <f t="shared" si="2"/>
        <v>-3.1753873232615759</v>
      </c>
      <c r="F51" s="2">
        <f t="shared" si="3"/>
        <v>-19.964491100889678</v>
      </c>
      <c r="G51" s="2">
        <f t="shared" si="4"/>
        <v>19.989519877113185</v>
      </c>
      <c r="H51" s="2">
        <f t="shared" si="5"/>
        <v>4.132547242815635E-87</v>
      </c>
      <c r="K51">
        <v>0.25000000000000011</v>
      </c>
      <c r="L51" s="2">
        <f t="shared" si="6"/>
        <v>0.62713190354610848</v>
      </c>
      <c r="M51" s="2">
        <f t="shared" si="7"/>
        <v>-12.234491675768492</v>
      </c>
      <c r="N51" s="2">
        <f t="shared" si="8"/>
        <v>-3.1990723597091089</v>
      </c>
      <c r="O51" s="2">
        <f t="shared" si="9"/>
        <v>-10.845453188473053</v>
      </c>
      <c r="P51" s="2">
        <f t="shared" si="10"/>
        <v>10.891457885120813</v>
      </c>
      <c r="Q51" s="2">
        <f t="shared" si="11"/>
        <v>1.6907941504579047E-26</v>
      </c>
    </row>
    <row r="52" spans="2:17" x14ac:dyDescent="0.25">
      <c r="B52">
        <v>0.26000000000000012</v>
      </c>
      <c r="C52">
        <f t="shared" si="0"/>
        <v>1.1200753877477208</v>
      </c>
      <c r="D52" s="2">
        <f t="shared" si="1"/>
        <v>-11.926606846852733</v>
      </c>
      <c r="E52" s="2">
        <f t="shared" si="2"/>
        <v>-3.1736718828795931</v>
      </c>
      <c r="F52" s="2">
        <f t="shared" si="3"/>
        <v>-19.927676255235856</v>
      </c>
      <c r="G52" s="2">
        <f t="shared" si="4"/>
        <v>19.952751212138413</v>
      </c>
      <c r="H52" s="2">
        <f t="shared" si="5"/>
        <v>8.6112917491736547E-87</v>
      </c>
      <c r="K52">
        <v>0.26000000000000012</v>
      </c>
      <c r="L52" s="2">
        <f t="shared" si="6"/>
        <v>0.62713190354610848</v>
      </c>
      <c r="M52" s="2">
        <f t="shared" si="7"/>
        <v>-12.212877464136021</v>
      </c>
      <c r="N52" s="2">
        <f t="shared" si="8"/>
        <v>-3.1973100228063163</v>
      </c>
      <c r="O52" s="2">
        <f t="shared" si="9"/>
        <v>-10.830697330463963</v>
      </c>
      <c r="P52" s="2">
        <f t="shared" si="10"/>
        <v>10.876764439120635</v>
      </c>
      <c r="Q52" s="2">
        <f t="shared" si="11"/>
        <v>1.98482333080434E-26</v>
      </c>
    </row>
    <row r="53" spans="2:17" x14ac:dyDescent="0.25">
      <c r="B53">
        <v>0.27000000000000007</v>
      </c>
      <c r="C53">
        <f t="shared" si="0"/>
        <v>1.1200753877477208</v>
      </c>
      <c r="D53" s="2">
        <f t="shared" si="1"/>
        <v>-11.90605811477081</v>
      </c>
      <c r="E53" s="2">
        <f t="shared" si="2"/>
        <v>-3.171953505029526</v>
      </c>
      <c r="F53" s="2">
        <f t="shared" si="3"/>
        <v>-19.890866259883147</v>
      </c>
      <c r="G53" s="2">
        <f t="shared" si="4"/>
        <v>19.915987561970354</v>
      </c>
      <c r="H53" s="2">
        <f t="shared" si="5"/>
        <v>1.7917943530066493E-86</v>
      </c>
      <c r="K53">
        <v>0.27000000000000007</v>
      </c>
      <c r="L53" s="2">
        <f t="shared" si="6"/>
        <v>0.62713190354610848</v>
      </c>
      <c r="M53" s="2">
        <f t="shared" si="7"/>
        <v>-12.191263252503548</v>
      </c>
      <c r="N53" s="2">
        <f t="shared" si="8"/>
        <v>-3.1955445849841522</v>
      </c>
      <c r="O53" s="2">
        <f t="shared" si="9"/>
        <v>-10.815935468060294</v>
      </c>
      <c r="P53" s="2">
        <f t="shared" si="10"/>
        <v>10.862065183437478</v>
      </c>
      <c r="Q53" s="2">
        <f t="shared" si="11"/>
        <v>2.3296298770973766E-26</v>
      </c>
    </row>
    <row r="54" spans="2:17" x14ac:dyDescent="0.25">
      <c r="B54">
        <v>0.28000000000000008</v>
      </c>
      <c r="C54">
        <f t="shared" si="0"/>
        <v>1.1200753877477208</v>
      </c>
      <c r="D54" s="2">
        <f t="shared" si="1"/>
        <v>-11.885509382688886</v>
      </c>
      <c r="E54" s="2">
        <f t="shared" si="2"/>
        <v>-3.1702321796696529</v>
      </c>
      <c r="F54" s="2">
        <f t="shared" si="3"/>
        <v>-19.854061122947925</v>
      </c>
      <c r="G54" s="2">
        <f t="shared" si="4"/>
        <v>19.879228935593861</v>
      </c>
      <c r="H54" s="2">
        <f t="shared" si="5"/>
        <v>3.72286741810364E-86</v>
      </c>
      <c r="K54">
        <v>0.28000000000000008</v>
      </c>
      <c r="L54" s="2">
        <f t="shared" si="6"/>
        <v>0.62713190354610848</v>
      </c>
      <c r="M54" s="2">
        <f t="shared" si="7"/>
        <v>-12.169649040871077</v>
      </c>
      <c r="N54" s="2">
        <f t="shared" si="8"/>
        <v>-3.1937760353477778</v>
      </c>
      <c r="O54" s="2">
        <f t="shared" si="9"/>
        <v>-10.801167588314648</v>
      </c>
      <c r="P54" s="2">
        <f t="shared" si="10"/>
        <v>10.847360106074605</v>
      </c>
      <c r="Q54" s="2">
        <f t="shared" si="11"/>
        <v>2.733920594194365E-26</v>
      </c>
    </row>
    <row r="55" spans="2:17" x14ac:dyDescent="0.25">
      <c r="B55">
        <v>0.29000000000000009</v>
      </c>
      <c r="C55">
        <f t="shared" si="0"/>
        <v>1.1200753877477208</v>
      </c>
      <c r="D55" s="2">
        <f t="shared" si="1"/>
        <v>-11.864960650606962</v>
      </c>
      <c r="E55" s="2">
        <f t="shared" si="2"/>
        <v>-3.1685078967069216</v>
      </c>
      <c r="F55" s="2">
        <f t="shared" si="3"/>
        <v>-19.817260852576695</v>
      </c>
      <c r="G55" s="2">
        <f t="shared" si="4"/>
        <v>19.842475342030006</v>
      </c>
      <c r="H55" s="2">
        <f t="shared" si="5"/>
        <v>7.7239007621651308E-86</v>
      </c>
      <c r="K55">
        <v>0.29000000000000009</v>
      </c>
      <c r="L55" s="2">
        <f t="shared" si="6"/>
        <v>0.62713190354610848</v>
      </c>
      <c r="M55" s="2">
        <f t="shared" si="7"/>
        <v>-12.148034829238608</v>
      </c>
      <c r="N55" s="2">
        <f t="shared" si="8"/>
        <v>-3.192004362945025</v>
      </c>
      <c r="O55" s="2">
        <f t="shared" si="9"/>
        <v>-10.78639367822935</v>
      </c>
      <c r="P55" s="2">
        <f t="shared" si="10"/>
        <v>10.832649194991321</v>
      </c>
      <c r="Q55" s="2">
        <f t="shared" si="11"/>
        <v>3.2078844002900072E-26</v>
      </c>
    </row>
    <row r="56" spans="2:17" x14ac:dyDescent="0.25">
      <c r="B56">
        <v>0.3000000000000001</v>
      </c>
      <c r="C56">
        <f t="shared" si="0"/>
        <v>1.1200753877477208</v>
      </c>
      <c r="D56" s="2">
        <f t="shared" si="1"/>
        <v>-11.84441191852504</v>
      </c>
      <c r="E56" s="2">
        <f t="shared" si="2"/>
        <v>-3.1667806459963899</v>
      </c>
      <c r="F56" s="2">
        <f t="shared" si="3"/>
        <v>-19.780465456941812</v>
      </c>
      <c r="G56" s="2">
        <f t="shared" si="4"/>
        <v>19.805726790331839</v>
      </c>
      <c r="H56" s="2">
        <f t="shared" si="5"/>
        <v>1.6001683345398951E-85</v>
      </c>
      <c r="K56">
        <v>0.3000000000000001</v>
      </c>
      <c r="L56" s="2">
        <f t="shared" si="6"/>
        <v>0.62713190354610848</v>
      </c>
      <c r="M56" s="2">
        <f t="shared" si="7"/>
        <v>-12.126420617606136</v>
      </c>
      <c r="N56" s="2">
        <f t="shared" si="8"/>
        <v>-3.1902295567660452</v>
      </c>
      <c r="O56" s="2">
        <f t="shared" si="9"/>
        <v>-10.771613724756625</v>
      </c>
      <c r="P56" s="2">
        <f t="shared" si="10"/>
        <v>10.817932438103192</v>
      </c>
      <c r="Q56" s="2">
        <f t="shared" si="11"/>
        <v>3.7634427410644648E-26</v>
      </c>
    </row>
    <row r="57" spans="2:17" x14ac:dyDescent="0.25">
      <c r="B57">
        <v>0.31000000000000011</v>
      </c>
      <c r="C57">
        <f t="shared" si="0"/>
        <v>1.1200753877477208</v>
      </c>
      <c r="D57" s="2">
        <f t="shared" si="1"/>
        <v>-11.823863186443115</v>
      </c>
      <c r="E57" s="2">
        <f t="shared" si="2"/>
        <v>-3.1650504173411909</v>
      </c>
      <c r="F57" s="2">
        <f t="shared" si="3"/>
        <v>-19.743674944248422</v>
      </c>
      <c r="G57" s="2">
        <f t="shared" si="4"/>
        <v>19.768983289591372</v>
      </c>
      <c r="H57" s="2">
        <f t="shared" si="5"/>
        <v>3.3102797180656072E-85</v>
      </c>
      <c r="K57">
        <v>0.31000000000000011</v>
      </c>
      <c r="L57" s="2">
        <f t="shared" si="6"/>
        <v>0.62713190354610848</v>
      </c>
      <c r="M57" s="2">
        <f t="shared" si="7"/>
        <v>-12.104806405973664</v>
      </c>
      <c r="N57" s="2">
        <f t="shared" si="8"/>
        <v>-3.1884516057427539</v>
      </c>
      <c r="O57" s="2">
        <f t="shared" si="9"/>
        <v>-10.756827714797025</v>
      </c>
      <c r="P57" s="2">
        <f t="shared" si="10"/>
        <v>10.80320982328055</v>
      </c>
      <c r="Q57" s="2">
        <f t="shared" si="11"/>
        <v>4.4145419901983057E-26</v>
      </c>
    </row>
    <row r="58" spans="2:17" x14ac:dyDescent="0.25">
      <c r="B58">
        <v>0.32000000000000012</v>
      </c>
      <c r="C58">
        <f t="shared" si="0"/>
        <v>1.1200753877477208</v>
      </c>
      <c r="D58" s="2">
        <f t="shared" si="1"/>
        <v>-11.803314454361191</v>
      </c>
      <c r="E58" s="2">
        <f t="shared" si="2"/>
        <v>-3.1633172004918375</v>
      </c>
      <c r="F58" s="2">
        <f t="shared" si="3"/>
        <v>-19.706889322727395</v>
      </c>
      <c r="G58" s="2">
        <f t="shared" si="4"/>
        <v>19.732244848932599</v>
      </c>
      <c r="H58" s="2">
        <f t="shared" si="5"/>
        <v>6.838075820798207E-85</v>
      </c>
      <c r="K58">
        <v>0.32000000000000012</v>
      </c>
      <c r="L58" s="2">
        <f t="shared" si="6"/>
        <v>0.62713190354610848</v>
      </c>
      <c r="M58" s="2">
        <f t="shared" si="7"/>
        <v>-12.083192194341192</v>
      </c>
      <c r="N58" s="2">
        <f t="shared" si="8"/>
        <v>-3.1866704987486463</v>
      </c>
      <c r="O58" s="2">
        <f t="shared" si="9"/>
        <v>-10.742035635201054</v>
      </c>
      <c r="P58" s="2">
        <f t="shared" si="10"/>
        <v>10.788481338350143</v>
      </c>
      <c r="Q58" s="2">
        <f t="shared" si="11"/>
        <v>5.1774948206314465E-26</v>
      </c>
    </row>
    <row r="59" spans="2:17" x14ac:dyDescent="0.25">
      <c r="B59">
        <v>0.33000000000000013</v>
      </c>
      <c r="C59">
        <f t="shared" si="0"/>
        <v>1.1200753877477208</v>
      </c>
      <c r="D59" s="2">
        <f t="shared" si="1"/>
        <v>-11.782765722279265</v>
      </c>
      <c r="E59" s="2">
        <f t="shared" si="2"/>
        <v>-3.1615809851461751</v>
      </c>
      <c r="F59" s="2">
        <f t="shared" si="3"/>
        <v>-19.670108600642102</v>
      </c>
      <c r="G59" s="2">
        <f t="shared" si="4"/>
        <v>19.695511477518284</v>
      </c>
      <c r="H59" s="2">
        <f t="shared" si="5"/>
        <v>1.4105013036558902E-84</v>
      </c>
      <c r="K59">
        <v>0.33000000000000013</v>
      </c>
      <c r="L59" s="2">
        <f t="shared" si="6"/>
        <v>0.62713190354610848</v>
      </c>
      <c r="M59" s="2">
        <f t="shared" si="7"/>
        <v>-12.061577982708721</v>
      </c>
      <c r="N59" s="2">
        <f t="shared" si="8"/>
        <v>-3.1848862245982779</v>
      </c>
      <c r="O59" s="2">
        <f t="shared" si="9"/>
        <v>-10.727237472767955</v>
      </c>
      <c r="P59" s="2">
        <f t="shared" si="10"/>
        <v>10.773746971093995</v>
      </c>
      <c r="Q59" s="2">
        <f t="shared" si="11"/>
        <v>6.0713786838886662E-26</v>
      </c>
    </row>
    <row r="60" spans="2:17" x14ac:dyDescent="0.25">
      <c r="B60">
        <v>0.34000000000000008</v>
      </c>
      <c r="C60">
        <f t="shared" si="0"/>
        <v>1.1200753877477208</v>
      </c>
      <c r="D60" s="2">
        <f t="shared" si="1"/>
        <v>-11.762216990197343</v>
      </c>
      <c r="E60" s="2">
        <f t="shared" si="2"/>
        <v>-3.1598417609488036</v>
      </c>
      <c r="F60" s="2">
        <f t="shared" si="3"/>
        <v>-19.633332786284004</v>
      </c>
      <c r="G60" s="2">
        <f t="shared" si="4"/>
        <v>19.658783184545641</v>
      </c>
      <c r="H60" s="2">
        <f t="shared" si="5"/>
        <v>2.9052505804104199E-84</v>
      </c>
      <c r="K60">
        <v>0.34000000000000008</v>
      </c>
      <c r="L60" s="2">
        <f t="shared" si="6"/>
        <v>0.62713190354610848</v>
      </c>
      <c r="M60" s="2">
        <f t="shared" si="7"/>
        <v>-12.03996377107625</v>
      </c>
      <c r="N60" s="2">
        <f t="shared" si="8"/>
        <v>-3.1830987720466437</v>
      </c>
      <c r="O60" s="2">
        <f t="shared" si="9"/>
        <v>-10.712433214243722</v>
      </c>
      <c r="P60" s="2">
        <f t="shared" si="10"/>
        <v>10.759006709247471</v>
      </c>
      <c r="Q60" s="2">
        <f t="shared" si="11"/>
        <v>7.1185008757487301E-26</v>
      </c>
    </row>
    <row r="61" spans="2:17" x14ac:dyDescent="0.25">
      <c r="B61">
        <v>0.35000000000000009</v>
      </c>
      <c r="C61">
        <f t="shared" si="0"/>
        <v>1.1200753877477208</v>
      </c>
      <c r="D61" s="2">
        <f t="shared" si="1"/>
        <v>-11.741668258115419</v>
      </c>
      <c r="E61" s="2">
        <f t="shared" si="2"/>
        <v>-3.158099517490724</v>
      </c>
      <c r="F61" s="2">
        <f t="shared" si="3"/>
        <v>-19.596561887973049</v>
      </c>
      <c r="G61" s="2">
        <f t="shared" si="4"/>
        <v>19.622059979246771</v>
      </c>
      <c r="H61" s="2">
        <f t="shared" si="5"/>
        <v>5.9753643282298781E-84</v>
      </c>
      <c r="K61">
        <v>0.35000000000000009</v>
      </c>
      <c r="L61" s="2">
        <f t="shared" si="6"/>
        <v>0.62713190354610848</v>
      </c>
      <c r="M61" s="2">
        <f t="shared" si="7"/>
        <v>-12.018349559443777</v>
      </c>
      <c r="N61" s="2">
        <f t="shared" si="8"/>
        <v>-3.1813081297892576</v>
      </c>
      <c r="O61" s="2">
        <f t="shared" si="9"/>
        <v>-10.697622846324977</v>
      </c>
      <c r="P61" s="2">
        <f t="shared" si="10"/>
        <v>10.7442605405032</v>
      </c>
      <c r="Q61" s="2">
        <f t="shared" si="11"/>
        <v>8.3449412264134479E-26</v>
      </c>
    </row>
    <row r="62" spans="2:17" x14ac:dyDescent="0.25">
      <c r="B62">
        <v>0.36000000000000021</v>
      </c>
      <c r="C62">
        <f t="shared" si="0"/>
        <v>1.1200753877477208</v>
      </c>
      <c r="D62" s="2">
        <f t="shared" si="1"/>
        <v>-11.721119526033494</v>
      </c>
      <c r="E62" s="2">
        <f t="shared" si="2"/>
        <v>-3.1563542443091697</v>
      </c>
      <c r="F62" s="2">
        <f t="shared" si="3"/>
        <v>-19.559795914062121</v>
      </c>
      <c r="G62" s="2">
        <f t="shared" si="4"/>
        <v>19.585341870893171</v>
      </c>
      <c r="H62" s="2">
        <f t="shared" si="5"/>
        <v>1.2272019495037632E-83</v>
      </c>
      <c r="K62">
        <v>0.36000000000000021</v>
      </c>
      <c r="L62" s="2">
        <f t="shared" si="6"/>
        <v>0.62713190354610848</v>
      </c>
      <c r="M62" s="2">
        <f t="shared" si="7"/>
        <v>-11.996735347811306</v>
      </c>
      <c r="N62" s="2">
        <f t="shared" si="8"/>
        <v>-3.1795142864611359</v>
      </c>
      <c r="O62" s="2">
        <f t="shared" si="9"/>
        <v>-10.68280635565373</v>
      </c>
      <c r="P62" s="2">
        <f t="shared" si="10"/>
        <v>10.729508452505907</v>
      </c>
      <c r="Q62" s="2">
        <f t="shared" si="11"/>
        <v>9.7811852699461425E-26</v>
      </c>
    </row>
    <row r="63" spans="2:17" x14ac:dyDescent="0.25">
      <c r="B63">
        <v>0.37000000000000022</v>
      </c>
      <c r="C63">
        <f t="shared" si="0"/>
        <v>1.1200753877477208</v>
      </c>
      <c r="D63" s="2">
        <f t="shared" si="1"/>
        <v>-11.700570793951572</v>
      </c>
      <c r="E63" s="2">
        <f t="shared" si="2"/>
        <v>-3.1546059308869534</v>
      </c>
      <c r="F63" s="2">
        <f t="shared" si="3"/>
        <v>-19.523034872931156</v>
      </c>
      <c r="G63" s="2">
        <f t="shared" si="4"/>
        <v>19.548628868789905</v>
      </c>
      <c r="H63" s="2">
        <f t="shared" si="5"/>
        <v>2.5167420202409736E-83</v>
      </c>
      <c r="K63">
        <v>0.37000000000000022</v>
      </c>
      <c r="L63" s="2">
        <f t="shared" si="6"/>
        <v>0.62713190354610848</v>
      </c>
      <c r="M63" s="2">
        <f t="shared" si="7"/>
        <v>-11.975121136178835</v>
      </c>
      <c r="N63" s="2">
        <f t="shared" si="8"/>
        <v>-3.1777172306368318</v>
      </c>
      <c r="O63" s="2">
        <f t="shared" si="9"/>
        <v>-10.667983728820913</v>
      </c>
      <c r="P63" s="2">
        <f t="shared" si="10"/>
        <v>10.714750432855995</v>
      </c>
      <c r="Q63" s="2">
        <f t="shared" si="11"/>
        <v>1.1462862856577681E-25</v>
      </c>
    </row>
    <row r="64" spans="2:17" x14ac:dyDescent="0.25">
      <c r="B64">
        <v>0.38000000000000023</v>
      </c>
      <c r="C64">
        <f t="shared" si="0"/>
        <v>1.1200753877477208</v>
      </c>
      <c r="D64" s="2">
        <f t="shared" si="1"/>
        <v>-11.680022061869646</v>
      </c>
      <c r="E64" s="2">
        <f t="shared" si="2"/>
        <v>-3.1528545666523695</v>
      </c>
      <c r="F64" s="2">
        <f t="shared" si="3"/>
        <v>-19.486278772993256</v>
      </c>
      <c r="G64" s="2">
        <f t="shared" si="4"/>
        <v>19.511920982281769</v>
      </c>
      <c r="H64" s="2">
        <f t="shared" si="5"/>
        <v>5.1538591563630864E-83</v>
      </c>
      <c r="K64">
        <v>0.38000000000000023</v>
      </c>
      <c r="L64" s="2">
        <f t="shared" si="6"/>
        <v>0.62713190354610848</v>
      </c>
      <c r="M64" s="2">
        <f t="shared" si="7"/>
        <v>-11.953506924546366</v>
      </c>
      <c r="N64" s="2">
        <f t="shared" si="8"/>
        <v>-3.1759169508298006</v>
      </c>
      <c r="O64" s="2">
        <f t="shared" si="9"/>
        <v>-10.653154952364401</v>
      </c>
      <c r="P64" s="2">
        <f t="shared" si="10"/>
        <v>10.699986469107621</v>
      </c>
      <c r="Q64" s="2">
        <f t="shared" si="11"/>
        <v>1.3431609628657824E-25</v>
      </c>
    </row>
    <row r="65" spans="2:17" x14ac:dyDescent="0.25">
      <c r="B65">
        <v>0.39000000000000018</v>
      </c>
      <c r="C65">
        <f t="shared" si="0"/>
        <v>1.1200753877477208</v>
      </c>
      <c r="D65" s="2">
        <f t="shared" si="1"/>
        <v>-11.659473329787721</v>
      </c>
      <c r="E65" s="2">
        <f t="shared" si="2"/>
        <v>-3.1511001409785346</v>
      </c>
      <c r="F65" s="2">
        <f t="shared" si="3"/>
        <v>-19.449527622688834</v>
      </c>
      <c r="G65" s="2">
        <f t="shared" si="4"/>
        <v>19.475218220747514</v>
      </c>
      <c r="H65" s="2">
        <f t="shared" si="5"/>
        <v>1.0538959578222E-82</v>
      </c>
      <c r="K65">
        <v>0.39000000000000018</v>
      </c>
      <c r="L65" s="2">
        <f t="shared" si="6"/>
        <v>0.62713190354610848</v>
      </c>
      <c r="M65" s="2">
        <f t="shared" si="7"/>
        <v>-11.931892712913893</v>
      </c>
      <c r="N65" s="2">
        <f t="shared" si="8"/>
        <v>-3.1741134354920022</v>
      </c>
      <c r="O65" s="2">
        <f t="shared" si="9"/>
        <v>-10.638320012769007</v>
      </c>
      <c r="P65" s="2">
        <f t="shared" si="10"/>
        <v>10.68521654876875</v>
      </c>
      <c r="Q65" s="2">
        <f t="shared" si="11"/>
        <v>1.5736071633665697E-25</v>
      </c>
    </row>
    <row r="66" spans="2:17" x14ac:dyDescent="0.25">
      <c r="B66">
        <v>0.40000000000000019</v>
      </c>
      <c r="C66">
        <f t="shared" si="0"/>
        <v>1.1200753877477208</v>
      </c>
      <c r="D66" s="2">
        <f t="shared" si="1"/>
        <v>-11.638924597705799</v>
      </c>
      <c r="E66" s="2">
        <f t="shared" si="2"/>
        <v>-3.1493426431832829</v>
      </c>
      <c r="F66" s="2">
        <f t="shared" si="3"/>
        <v>-19.41278143049168</v>
      </c>
      <c r="G66" s="2">
        <f t="shared" si="4"/>
        <v>19.438520593605951</v>
      </c>
      <c r="H66" s="2">
        <f t="shared" si="5"/>
        <v>2.1519612342947149E-82</v>
      </c>
      <c r="K66">
        <v>0.40000000000000019</v>
      </c>
      <c r="L66" s="2">
        <f t="shared" si="6"/>
        <v>0.62713190354610848</v>
      </c>
      <c r="M66" s="2">
        <f t="shared" si="7"/>
        <v>-11.910278501281422</v>
      </c>
      <c r="N66" s="2">
        <f t="shared" si="8"/>
        <v>-3.1723066730134342</v>
      </c>
      <c r="O66" s="2">
        <f t="shared" si="9"/>
        <v>-10.623478896465967</v>
      </c>
      <c r="P66" s="2">
        <f t="shared" si="10"/>
        <v>10.670440659300709</v>
      </c>
      <c r="Q66" s="2">
        <f t="shared" si="11"/>
        <v>1.8433076666402039E-25</v>
      </c>
    </row>
    <row r="67" spans="2:17" x14ac:dyDescent="0.25">
      <c r="B67">
        <v>0.4100000000000002</v>
      </c>
      <c r="C67">
        <f t="shared" si="0"/>
        <v>1.1200753877477208</v>
      </c>
      <c r="D67" s="2">
        <f t="shared" si="1"/>
        <v>-11.618375865623875</v>
      </c>
      <c r="E67" s="2">
        <f t="shared" si="2"/>
        <v>-3.1475820625285373</v>
      </c>
      <c r="F67" s="2">
        <f t="shared" si="3"/>
        <v>-19.376040204903944</v>
      </c>
      <c r="G67" s="2">
        <f t="shared" si="4"/>
        <v>19.401828110310998</v>
      </c>
      <c r="H67" s="2">
        <f t="shared" si="5"/>
        <v>4.3877596090658471E-82</v>
      </c>
      <c r="K67">
        <v>0.4100000000000002</v>
      </c>
      <c r="L67" s="2">
        <f t="shared" si="6"/>
        <v>0.62713190354610848</v>
      </c>
      <c r="M67" s="2">
        <f t="shared" si="7"/>
        <v>-11.888664289648951</v>
      </c>
      <c r="N67" s="2">
        <f t="shared" si="8"/>
        <v>-3.1704966517216882</v>
      </c>
      <c r="O67" s="2">
        <f t="shared" si="9"/>
        <v>-10.608631589832591</v>
      </c>
      <c r="P67" s="2">
        <f t="shared" si="10"/>
        <v>10.655658788117888</v>
      </c>
      <c r="Q67" s="2">
        <f t="shared" si="11"/>
        <v>2.1588999788561816E-25</v>
      </c>
    </row>
    <row r="68" spans="2:17" x14ac:dyDescent="0.25">
      <c r="B68">
        <v>0.42000000000000021</v>
      </c>
      <c r="C68">
        <f t="shared" si="0"/>
        <v>1.1200753877477208</v>
      </c>
      <c r="D68" s="2">
        <f t="shared" si="1"/>
        <v>-11.597827133541951</v>
      </c>
      <c r="E68" s="2">
        <f t="shared" si="2"/>
        <v>-3.1458183882201567</v>
      </c>
      <c r="F68" s="2">
        <f t="shared" si="3"/>
        <v>-19.339303954461283</v>
      </c>
      <c r="G68" s="2">
        <f t="shared" si="4"/>
        <v>19.365140780356899</v>
      </c>
      <c r="H68" s="2">
        <f t="shared" si="5"/>
        <v>8.9335289993399448E-82</v>
      </c>
      <c r="K68">
        <v>0.42000000000000021</v>
      </c>
      <c r="L68" s="2">
        <f t="shared" si="6"/>
        <v>0.62713190354610848</v>
      </c>
      <c r="M68" s="2">
        <f t="shared" si="7"/>
        <v>-11.867050078016479</v>
      </c>
      <c r="N68" s="2">
        <f t="shared" si="8"/>
        <v>-3.1686833598816531</v>
      </c>
      <c r="O68" s="2">
        <f t="shared" si="9"/>
        <v>-10.593778079193219</v>
      </c>
      <c r="P68" s="2">
        <f t="shared" si="10"/>
        <v>10.640870922588752</v>
      </c>
      <c r="Q68" s="2">
        <f t="shared" si="11"/>
        <v>2.5281354954983583E-25</v>
      </c>
    </row>
    <row r="69" spans="2:17" x14ac:dyDescent="0.25">
      <c r="B69">
        <v>0.43000000000000022</v>
      </c>
      <c r="C69">
        <f t="shared" si="0"/>
        <v>1.1200753877477208</v>
      </c>
      <c r="D69" s="2">
        <f t="shared" si="1"/>
        <v>-11.577278401460028</v>
      </c>
      <c r="E69" s="2">
        <f t="shared" si="2"/>
        <v>-3.144051609407303</v>
      </c>
      <c r="F69" s="2">
        <f t="shared" si="3"/>
        <v>-19.302572687727924</v>
      </c>
      <c r="G69" s="2">
        <f t="shared" si="4"/>
        <v>19.32845861327333</v>
      </c>
      <c r="H69" s="2">
        <f t="shared" si="5"/>
        <v>1.8162485732356528E-81</v>
      </c>
      <c r="K69">
        <v>0.43000000000000022</v>
      </c>
      <c r="L69" s="2">
        <f t="shared" si="6"/>
        <v>0.62713190354610848</v>
      </c>
      <c r="M69" s="2">
        <f t="shared" si="7"/>
        <v>-11.845435866384006</v>
      </c>
      <c r="N69" s="2">
        <f t="shared" si="8"/>
        <v>-3.1668667856948129</v>
      </c>
      <c r="O69" s="2">
        <f t="shared" si="9"/>
        <v>-10.578918350816817</v>
      </c>
      <c r="P69" s="2">
        <f t="shared" si="10"/>
        <v>10.626077050033508</v>
      </c>
      <c r="Q69" s="2">
        <f t="shared" si="11"/>
        <v>2.960064988401814E-25</v>
      </c>
    </row>
    <row r="70" spans="2:17" x14ac:dyDescent="0.25">
      <c r="B70">
        <v>0.44000000000000022</v>
      </c>
      <c r="C70">
        <f t="shared" si="0"/>
        <v>1.1200753877477208</v>
      </c>
      <c r="D70" s="2">
        <f t="shared" si="1"/>
        <v>-11.556729669378102</v>
      </c>
      <c r="E70" s="2">
        <f t="shared" si="2"/>
        <v>-3.142281715182238</v>
      </c>
      <c r="F70" s="2">
        <f t="shared" si="3"/>
        <v>-19.265846413300874</v>
      </c>
      <c r="G70" s="2">
        <f t="shared" si="4"/>
        <v>19.291781618629685</v>
      </c>
      <c r="H70" s="2">
        <f t="shared" si="5"/>
        <v>3.6872254780318266E-81</v>
      </c>
      <c r="K70">
        <v>0.44000000000000022</v>
      </c>
      <c r="L70" s="2">
        <f t="shared" si="6"/>
        <v>0.62713190354610848</v>
      </c>
      <c r="M70" s="2">
        <f t="shared" si="7"/>
        <v>-11.823821654751535</v>
      </c>
      <c r="N70" s="2">
        <f t="shared" si="8"/>
        <v>-3.1650469172989935</v>
      </c>
      <c r="O70" s="2">
        <f t="shared" si="9"/>
        <v>-10.564052390918349</v>
      </c>
      <c r="P70" s="2">
        <f t="shared" si="10"/>
        <v>10.611277157725533</v>
      </c>
      <c r="Q70" s="2">
        <f t="shared" si="11"/>
        <v>3.4652547355464244E-25</v>
      </c>
    </row>
    <row r="71" spans="2:17" x14ac:dyDescent="0.25">
      <c r="B71">
        <v>0.45000000000000018</v>
      </c>
      <c r="C71">
        <f t="shared" si="0"/>
        <v>1.1200753877477208</v>
      </c>
      <c r="D71" s="2">
        <f t="shared" si="1"/>
        <v>-11.536180937296178</v>
      </c>
      <c r="E71" s="2">
        <f t="shared" si="2"/>
        <v>-3.1405086945798097</v>
      </c>
      <c r="F71" s="2">
        <f t="shared" si="3"/>
        <v>-19.229125139807657</v>
      </c>
      <c r="G71" s="2">
        <f t="shared" si="4"/>
        <v>19.255109806032859</v>
      </c>
      <c r="H71" s="2">
        <f t="shared" si="5"/>
        <v>7.4747461396533406E-81</v>
      </c>
      <c r="K71">
        <v>0.45000000000000018</v>
      </c>
      <c r="L71" s="2">
        <f t="shared" si="6"/>
        <v>0.62713190354610848</v>
      </c>
      <c r="M71" s="2">
        <f t="shared" si="7"/>
        <v>-11.802207443119064</v>
      </c>
      <c r="N71" s="2">
        <f t="shared" si="8"/>
        <v>-3.1632237427677854</v>
      </c>
      <c r="O71" s="2">
        <f t="shared" si="9"/>
        <v>-10.549180185657443</v>
      </c>
      <c r="P71" s="2">
        <f t="shared" si="10"/>
        <v>10.596471232890108</v>
      </c>
      <c r="Q71" s="2">
        <f t="shared" si="11"/>
        <v>4.0560383147859237E-25</v>
      </c>
    </row>
    <row r="72" spans="2:17" x14ac:dyDescent="0.25">
      <c r="B72">
        <v>0.46000000000000019</v>
      </c>
      <c r="C72">
        <f t="shared" si="0"/>
        <v>1.1200753877477208</v>
      </c>
      <c r="D72" s="2">
        <f t="shared" si="1"/>
        <v>-11.515632205214256</v>
      </c>
      <c r="E72" s="2">
        <f t="shared" si="2"/>
        <v>-3.1387325365771606</v>
      </c>
      <c r="F72" s="2">
        <f t="shared" si="3"/>
        <v>-19.192408875908811</v>
      </c>
      <c r="G72" s="2">
        <f t="shared" si="4"/>
        <v>19.218443185129832</v>
      </c>
      <c r="H72" s="2">
        <f t="shared" si="5"/>
        <v>1.5130932972680943E-80</v>
      </c>
      <c r="K72">
        <v>0.46000000000000019</v>
      </c>
      <c r="L72" s="2">
        <f t="shared" si="6"/>
        <v>0.62713190354610848</v>
      </c>
      <c r="M72" s="2">
        <f t="shared" si="7"/>
        <v>-11.780593231486593</v>
      </c>
      <c r="N72" s="2">
        <f t="shared" si="8"/>
        <v>-3.1613972501101637</v>
      </c>
      <c r="O72" s="2">
        <f t="shared" si="9"/>
        <v>-10.534301721138791</v>
      </c>
      <c r="P72" s="2">
        <f t="shared" si="10"/>
        <v>10.581659262704866</v>
      </c>
      <c r="Q72" s="2">
        <f t="shared" si="11"/>
        <v>4.7468098982654945E-25</v>
      </c>
    </row>
    <row r="73" spans="2:17" x14ac:dyDescent="0.25">
      <c r="B73">
        <v>0.47000000000000031</v>
      </c>
      <c r="C73">
        <f t="shared" si="0"/>
        <v>1.1200753877477208</v>
      </c>
      <c r="D73" s="2">
        <f t="shared" si="1"/>
        <v>-11.495083473132331</v>
      </c>
      <c r="E73" s="2">
        <f t="shared" si="2"/>
        <v>-3.1369532300932064</v>
      </c>
      <c r="F73" s="2">
        <f t="shared" si="3"/>
        <v>-19.155697630295627</v>
      </c>
      <c r="G73" s="2">
        <f t="shared" si="4"/>
        <v>19.181781765605443</v>
      </c>
      <c r="H73" s="2">
        <f t="shared" si="5"/>
        <v>3.0584940681486788E-80</v>
      </c>
      <c r="K73">
        <v>0.47000000000000031</v>
      </c>
      <c r="L73" s="2">
        <f t="shared" si="6"/>
        <v>0.62713190354610848</v>
      </c>
      <c r="M73" s="2">
        <f t="shared" si="7"/>
        <v>-11.758979019854122</v>
      </c>
      <c r="N73" s="2">
        <f t="shared" si="8"/>
        <v>-3.1595674272700385</v>
      </c>
      <c r="O73" s="2">
        <f t="shared" si="9"/>
        <v>-10.519416983411949</v>
      </c>
      <c r="P73" s="2">
        <f t="shared" si="10"/>
        <v>10.56684123429967</v>
      </c>
      <c r="Q73" s="2">
        <f t="shared" si="11"/>
        <v>5.5543658317061416E-25</v>
      </c>
    </row>
    <row r="74" spans="2:17" x14ac:dyDescent="0.25">
      <c r="B74">
        <v>0.48000000000000032</v>
      </c>
      <c r="C74">
        <f t="shared" si="0"/>
        <v>1.1200753877477208</v>
      </c>
      <c r="D74" s="2">
        <f t="shared" si="1"/>
        <v>-11.474534741050407</v>
      </c>
      <c r="E74" s="2">
        <f t="shared" si="2"/>
        <v>-3.135170763988262</v>
      </c>
      <c r="F74" s="2">
        <f t="shared" si="3"/>
        <v>-19.118991411691017</v>
      </c>
      <c r="G74" s="2">
        <f t="shared" si="4"/>
        <v>19.145125557183345</v>
      </c>
      <c r="H74" s="2">
        <f t="shared" si="5"/>
        <v>6.1733716053283021E-80</v>
      </c>
      <c r="K74">
        <v>0.48000000000000032</v>
      </c>
      <c r="L74" s="2">
        <f t="shared" si="6"/>
        <v>0.62713190354610848</v>
      </c>
      <c r="M74" s="2">
        <f t="shared" si="7"/>
        <v>-11.737364808221651</v>
      </c>
      <c r="N74" s="2">
        <f t="shared" si="8"/>
        <v>-3.1577342621255817</v>
      </c>
      <c r="O74" s="2">
        <f t="shared" si="9"/>
        <v>-10.504525958469364</v>
      </c>
      <c r="P74" s="2">
        <f t="shared" si="10"/>
        <v>10.552017134754696</v>
      </c>
      <c r="Q74" s="2">
        <f t="shared" si="11"/>
        <v>6.4983023824342435E-25</v>
      </c>
    </row>
    <row r="75" spans="2:17" x14ac:dyDescent="0.25">
      <c r="B75">
        <v>0.49000000000000032</v>
      </c>
      <c r="C75">
        <f t="shared" si="0"/>
        <v>1.1200753877477208</v>
      </c>
      <c r="D75" s="2">
        <f t="shared" si="1"/>
        <v>-11.453986008968483</v>
      </c>
      <c r="E75" s="2">
        <f t="shared" si="2"/>
        <v>-3.1333851270636797</v>
      </c>
      <c r="F75" s="2">
        <f t="shared" si="3"/>
        <v>-19.082290228850802</v>
      </c>
      <c r="G75" s="2">
        <f t="shared" si="4"/>
        <v>19.10847456962734</v>
      </c>
      <c r="H75" s="2">
        <f t="shared" si="5"/>
        <v>1.244257328665224E-79</v>
      </c>
      <c r="K75">
        <v>0.49000000000000032</v>
      </c>
      <c r="L75" s="2">
        <f t="shared" si="6"/>
        <v>0.62713190354610848</v>
      </c>
      <c r="M75" s="2">
        <f t="shared" si="7"/>
        <v>-11.71575059658918</v>
      </c>
      <c r="N75" s="2">
        <f t="shared" si="8"/>
        <v>-3.1558977424890728</v>
      </c>
      <c r="O75" s="2">
        <f t="shared" si="9"/>
        <v>-10.489628632248683</v>
      </c>
      <c r="P75" s="2">
        <f t="shared" si="10"/>
        <v>10.537186951102813</v>
      </c>
      <c r="Q75" s="2">
        <f t="shared" si="11"/>
        <v>7.6014788159371081E-25</v>
      </c>
    </row>
    <row r="76" spans="2:17" x14ac:dyDescent="0.25">
      <c r="B76">
        <v>0.50000000000000022</v>
      </c>
      <c r="C76">
        <f t="shared" si="0"/>
        <v>1.1200753877477208</v>
      </c>
      <c r="D76" s="2">
        <f t="shared" si="1"/>
        <v>-11.43343727688656</v>
      </c>
      <c r="E76" s="2">
        <f t="shared" si="2"/>
        <v>-3.1315963080613844</v>
      </c>
      <c r="F76" s="2">
        <f t="shared" si="3"/>
        <v>-19.045594090562844</v>
      </c>
      <c r="G76" s="2">
        <f t="shared" si="4"/>
        <v>19.071828812740595</v>
      </c>
      <c r="H76" s="2">
        <f t="shared" si="5"/>
        <v>2.5042124611060892E-79</v>
      </c>
      <c r="K76">
        <v>0.50000000000000022</v>
      </c>
      <c r="L76" s="2">
        <f t="shared" si="6"/>
        <v>0.62713190354610848</v>
      </c>
      <c r="M76" s="2">
        <f t="shared" si="7"/>
        <v>-11.694136384956709</v>
      </c>
      <c r="N76" s="2">
        <f t="shared" si="8"/>
        <v>-3.1540578561061432</v>
      </c>
      <c r="O76" s="2">
        <f t="shared" si="9"/>
        <v>-10.474724990630163</v>
      </c>
      <c r="P76" s="2">
        <f t="shared" si="10"/>
        <v>10.522350670327048</v>
      </c>
      <c r="Q76" s="2">
        <f t="shared" si="11"/>
        <v>8.8905564427697845E-25</v>
      </c>
    </row>
    <row r="77" spans="2:17" x14ac:dyDescent="0.25">
      <c r="B77">
        <v>0.51000000000000023</v>
      </c>
      <c r="C77">
        <f t="shared" si="0"/>
        <v>1.1200753877477208</v>
      </c>
      <c r="D77" s="2">
        <f t="shared" si="1"/>
        <v>-11.412888544804636</v>
      </c>
      <c r="E77" s="2">
        <f t="shared" si="2"/>
        <v>-3.1298042956635141</v>
      </c>
      <c r="F77" s="2">
        <f t="shared" si="3"/>
        <v>-19.008903005648424</v>
      </c>
      <c r="G77" s="2">
        <f t="shared" si="4"/>
        <v>19.035188296367064</v>
      </c>
      <c r="H77" s="2">
        <f t="shared" si="5"/>
        <v>5.0327514496833804E-79</v>
      </c>
      <c r="K77">
        <v>0.51000000000000023</v>
      </c>
      <c r="L77" s="2">
        <f t="shared" si="6"/>
        <v>0.62713190354610848</v>
      </c>
      <c r="M77" s="2">
        <f t="shared" si="7"/>
        <v>-11.672522173324236</v>
      </c>
      <c r="N77" s="2">
        <f t="shared" si="8"/>
        <v>-3.1522145906554595</v>
      </c>
      <c r="O77" s="2">
        <f t="shared" si="9"/>
        <v>-10.459815019437707</v>
      </c>
      <c r="P77" s="2">
        <f t="shared" si="10"/>
        <v>10.5075082793617</v>
      </c>
      <c r="Q77" s="2">
        <f t="shared" si="11"/>
        <v>1.0396625995226966E-24</v>
      </c>
    </row>
    <row r="78" spans="2:17" x14ac:dyDescent="0.25">
      <c r="B78">
        <v>0.52000000000000024</v>
      </c>
      <c r="C78">
        <f t="shared" si="0"/>
        <v>1.1200753877477208</v>
      </c>
      <c r="D78" s="2">
        <f t="shared" si="1"/>
        <v>-11.39233981272271</v>
      </c>
      <c r="E78" s="2">
        <f t="shared" si="2"/>
        <v>-3.1280090784918682</v>
      </c>
      <c r="F78" s="2">
        <f t="shared" si="3"/>
        <v>-18.972216982959857</v>
      </c>
      <c r="G78" s="2">
        <f t="shared" si="4"/>
        <v>18.998553030389193</v>
      </c>
      <c r="H78" s="2">
        <f t="shared" si="5"/>
        <v>1.0099812390035771E-78</v>
      </c>
      <c r="K78">
        <v>0.52000000000000024</v>
      </c>
      <c r="L78" s="2">
        <f t="shared" si="6"/>
        <v>0.62713190354610848</v>
      </c>
      <c r="M78" s="2">
        <f t="shared" si="7"/>
        <v>-11.650907961691765</v>
      </c>
      <c r="N78" s="2">
        <f t="shared" si="8"/>
        <v>-3.1503679337481345</v>
      </c>
      <c r="O78" s="2">
        <f t="shared" si="9"/>
        <v>-10.444898704437708</v>
      </c>
      <c r="P78" s="2">
        <f t="shared" si="10"/>
        <v>10.492659765091238</v>
      </c>
      <c r="Q78" s="2">
        <f t="shared" si="11"/>
        <v>1.2155937687804246E-24</v>
      </c>
    </row>
    <row r="79" spans="2:17" x14ac:dyDescent="0.25">
      <c r="B79">
        <v>0.53000000000000025</v>
      </c>
      <c r="C79">
        <f t="shared" si="0"/>
        <v>1.1200753877477208</v>
      </c>
      <c r="D79" s="2">
        <f t="shared" si="1"/>
        <v>-11.371791080640788</v>
      </c>
      <c r="E79" s="2">
        <f t="shared" si="2"/>
        <v>-3.1262106451076264</v>
      </c>
      <c r="F79" s="2">
        <f t="shared" si="3"/>
        <v>-18.935536031383627</v>
      </c>
      <c r="G79" s="2">
        <f t="shared" si="4"/>
        <v>18.961923024731103</v>
      </c>
      <c r="H79" s="2">
        <f t="shared" si="5"/>
        <v>2.0239268533931278E-78</v>
      </c>
      <c r="K79">
        <v>0.53000000000000025</v>
      </c>
      <c r="L79" s="2">
        <f t="shared" si="6"/>
        <v>0.62713190354610848</v>
      </c>
      <c r="M79" s="2">
        <f t="shared" si="7"/>
        <v>-11.629293750059293</v>
      </c>
      <c r="N79" s="2">
        <f t="shared" si="8"/>
        <v>-3.1485178729272936</v>
      </c>
      <c r="O79" s="2">
        <f t="shared" si="9"/>
        <v>-10.429976031339205</v>
      </c>
      <c r="P79" s="2">
        <f t="shared" si="10"/>
        <v>10.477805114350538</v>
      </c>
      <c r="Q79" s="2">
        <f t="shared" si="11"/>
        <v>1.4210750627321754E-24</v>
      </c>
    </row>
    <row r="80" spans="2:17" x14ac:dyDescent="0.25">
      <c r="B80">
        <v>0.54000000000000026</v>
      </c>
      <c r="C80">
        <f t="shared" si="0"/>
        <v>1.1200753877477208</v>
      </c>
      <c r="D80" s="2">
        <f t="shared" si="1"/>
        <v>-11.351242348558864</v>
      </c>
      <c r="E80" s="2">
        <f t="shared" si="2"/>
        <v>-3.1244089840108402</v>
      </c>
      <c r="F80" s="2">
        <f t="shared" si="3"/>
        <v>-18.898860159838993</v>
      </c>
      <c r="G80" s="2">
        <f t="shared" si="4"/>
        <v>18.925298289357276</v>
      </c>
      <c r="H80" s="2">
        <f t="shared" si="5"/>
        <v>4.0499547371367842E-78</v>
      </c>
      <c r="K80">
        <v>0.54000000000000026</v>
      </c>
      <c r="L80" s="2">
        <f t="shared" si="6"/>
        <v>0.62713190354610848</v>
      </c>
      <c r="M80" s="2">
        <f t="shared" si="7"/>
        <v>-11.607679538426824</v>
      </c>
      <c r="N80" s="2">
        <f t="shared" si="8"/>
        <v>-3.1466643956675711</v>
      </c>
      <c r="O80" s="2">
        <f t="shared" si="9"/>
        <v>-10.415046985793483</v>
      </c>
      <c r="P80" s="2">
        <f t="shared" si="10"/>
        <v>10.462944313924542</v>
      </c>
      <c r="Q80" s="2">
        <f t="shared" si="11"/>
        <v>1.6610320920778992E-24</v>
      </c>
    </row>
    <row r="81" spans="2:17" x14ac:dyDescent="0.25">
      <c r="B81">
        <v>0.55000000000000027</v>
      </c>
      <c r="C81">
        <f t="shared" si="0"/>
        <v>1.1200753877477208</v>
      </c>
      <c r="D81" s="2">
        <f t="shared" si="1"/>
        <v>-11.330693616476939</v>
      </c>
      <c r="E81" s="2">
        <f t="shared" si="2"/>
        <v>-3.1226040836400224</v>
      </c>
      <c r="F81" s="2">
        <f t="shared" si="3"/>
        <v>-18.862189377278632</v>
      </c>
      <c r="G81" s="2">
        <f t="shared" si="4"/>
        <v>18.888678834273264</v>
      </c>
      <c r="H81" s="2">
        <f t="shared" si="5"/>
        <v>8.0924410816874273E-78</v>
      </c>
      <c r="K81">
        <v>0.55000000000000027</v>
      </c>
      <c r="L81" s="2">
        <f t="shared" si="6"/>
        <v>0.62713190354610848</v>
      </c>
      <c r="M81" s="2">
        <f t="shared" si="7"/>
        <v>-11.586065326794353</v>
      </c>
      <c r="N81" s="2">
        <f t="shared" si="8"/>
        <v>-3.1448074893745983</v>
      </c>
      <c r="O81" s="2">
        <f t="shared" si="9"/>
        <v>-10.400111553393668</v>
      </c>
      <c r="P81" s="2">
        <f t="shared" si="10"/>
        <v>10.448077350547921</v>
      </c>
      <c r="Q81" s="2">
        <f t="shared" si="11"/>
        <v>1.9412050938317512E-24</v>
      </c>
    </row>
    <row r="82" spans="2:17" x14ac:dyDescent="0.25">
      <c r="B82">
        <v>0.56000000000000028</v>
      </c>
      <c r="C82">
        <f t="shared" si="0"/>
        <v>1.1200753877477208</v>
      </c>
      <c r="D82" s="2">
        <f t="shared" si="1"/>
        <v>-11.310144884395015</v>
      </c>
      <c r="E82" s="2">
        <f t="shared" si="2"/>
        <v>-3.1207959323716414</v>
      </c>
      <c r="F82" s="2">
        <f t="shared" si="3"/>
        <v>-18.825523692687508</v>
      </c>
      <c r="G82" s="2">
        <f t="shared" si="4"/>
        <v>18.852064669524626</v>
      </c>
      <c r="H82" s="2">
        <f t="shared" si="5"/>
        <v>1.6146675292896392E-77</v>
      </c>
      <c r="K82">
        <v>0.56000000000000028</v>
      </c>
      <c r="L82" s="2">
        <f t="shared" si="6"/>
        <v>0.62713190354610848</v>
      </c>
      <c r="M82" s="2">
        <f t="shared" si="7"/>
        <v>-11.56445111516188</v>
      </c>
      <c r="N82" s="2">
        <f t="shared" si="8"/>
        <v>-3.1429471413844658</v>
      </c>
      <c r="O82" s="2">
        <f t="shared" si="9"/>
        <v>-10.385169719674103</v>
      </c>
      <c r="P82" s="2">
        <f t="shared" si="10"/>
        <v>10.433204210904524</v>
      </c>
      <c r="Q82" s="2">
        <f t="shared" si="11"/>
        <v>2.2682825793546075E-24</v>
      </c>
    </row>
    <row r="83" spans="2:17" x14ac:dyDescent="0.25">
      <c r="B83">
        <v>0.57000000000000028</v>
      </c>
      <c r="C83">
        <f t="shared" si="0"/>
        <v>1.1200753877477208</v>
      </c>
      <c r="D83" s="2">
        <f t="shared" si="1"/>
        <v>-11.289596152313091</v>
      </c>
      <c r="E83" s="2">
        <f t="shared" si="2"/>
        <v>-3.1189845185198739</v>
      </c>
      <c r="F83" s="2">
        <f t="shared" si="3"/>
        <v>-18.788863115086983</v>
      </c>
      <c r="G83" s="2">
        <f t="shared" si="4"/>
        <v>18.815455805201111</v>
      </c>
      <c r="H83" s="2">
        <f t="shared" si="5"/>
        <v>3.2170738896871391E-77</v>
      </c>
      <c r="K83">
        <v>0.57000000000000028</v>
      </c>
      <c r="L83" s="2">
        <f t="shared" si="6"/>
        <v>0.62713190354610848</v>
      </c>
      <c r="M83" s="2">
        <f t="shared" si="7"/>
        <v>-11.542836903529409</v>
      </c>
      <c r="N83" s="2">
        <f t="shared" si="8"/>
        <v>-3.1410833389632984</v>
      </c>
      <c r="O83" s="2">
        <f t="shared" si="9"/>
        <v>-10.370221470110728</v>
      </c>
      <c r="P83" s="2">
        <f t="shared" si="10"/>
        <v>10.418324881627829</v>
      </c>
      <c r="Q83" s="2">
        <f t="shared" si="11"/>
        <v>2.6500567281433861E-24</v>
      </c>
    </row>
    <row r="84" spans="2:17" x14ac:dyDescent="0.25">
      <c r="B84">
        <v>0.58000000000000029</v>
      </c>
      <c r="C84">
        <f t="shared" si="0"/>
        <v>1.1200753877477208</v>
      </c>
      <c r="D84" s="2">
        <f t="shared" si="1"/>
        <v>-11.269047420231168</v>
      </c>
      <c r="E84" s="2">
        <f t="shared" si="2"/>
        <v>-3.1171698303358921</v>
      </c>
      <c r="F84" s="2">
        <f t="shared" si="3"/>
        <v>-18.752207653529627</v>
      </c>
      <c r="G84" s="2">
        <f t="shared" si="4"/>
        <v>18.778852251431534</v>
      </c>
      <c r="H84" s="2">
        <f t="shared" si="5"/>
        <v>6.4004939033207805E-77</v>
      </c>
      <c r="K84">
        <v>0.58000000000000029</v>
      </c>
      <c r="L84" s="2">
        <f t="shared" si="6"/>
        <v>0.62713190354610848</v>
      </c>
      <c r="M84" s="2">
        <f t="shared" si="7"/>
        <v>-11.521222691896938</v>
      </c>
      <c r="N84" s="2">
        <f t="shared" si="8"/>
        <v>-3.1392160693067259</v>
      </c>
      <c r="O84" s="2">
        <f t="shared" si="9"/>
        <v>-10.355266790120595</v>
      </c>
      <c r="P84" s="2">
        <f t="shared" si="10"/>
        <v>10.403439349300523</v>
      </c>
      <c r="Q84" s="2">
        <f t="shared" si="11"/>
        <v>3.0956040356692276E-24</v>
      </c>
    </row>
    <row r="85" spans="2:17" x14ac:dyDescent="0.25">
      <c r="B85">
        <v>0.5900000000000003</v>
      </c>
      <c r="C85">
        <f t="shared" si="0"/>
        <v>1.1200753877477208</v>
      </c>
      <c r="D85" s="2">
        <f t="shared" si="1"/>
        <v>-11.248498688149246</v>
      </c>
      <c r="E85" s="2">
        <f t="shared" si="2"/>
        <v>-3.1153518560075817</v>
      </c>
      <c r="F85" s="2">
        <f t="shared" si="3"/>
        <v>-18.715557317102789</v>
      </c>
      <c r="G85" s="2">
        <f t="shared" si="4"/>
        <v>18.742254018387431</v>
      </c>
      <c r="H85" s="2">
        <f t="shared" si="5"/>
        <v>1.2715710708417721E-76</v>
      </c>
      <c r="K85">
        <v>0.5900000000000003</v>
      </c>
      <c r="L85" s="2">
        <f t="shared" si="6"/>
        <v>0.62713190354610848</v>
      </c>
      <c r="M85" s="2">
        <f t="shared" si="7"/>
        <v>-11.499608480264465</v>
      </c>
      <c r="N85" s="2">
        <f t="shared" si="8"/>
        <v>-3.137345319539135</v>
      </c>
      <c r="O85" s="2">
        <f t="shared" si="9"/>
        <v>-10.340305665059715</v>
      </c>
      <c r="P85" s="2">
        <f t="shared" si="10"/>
        <v>10.388547600452435</v>
      </c>
      <c r="Q85" s="2">
        <f t="shared" si="11"/>
        <v>3.6154952846287738E-24</v>
      </c>
    </row>
    <row r="86" spans="2:17" x14ac:dyDescent="0.25">
      <c r="B86">
        <v>0.60000000000000031</v>
      </c>
      <c r="C86">
        <f t="shared" si="0"/>
        <v>1.1200753877477208</v>
      </c>
      <c r="D86" s="2">
        <f t="shared" si="1"/>
        <v>-11.22794995606732</v>
      </c>
      <c r="E86" s="2">
        <f t="shared" si="2"/>
        <v>-3.1135305836590708</v>
      </c>
      <c r="F86" s="2">
        <f t="shared" si="3"/>
        <v>-18.678912114928483</v>
      </c>
      <c r="G86" s="2">
        <f t="shared" si="4"/>
        <v>18.705661116283007</v>
      </c>
      <c r="H86" s="2">
        <f t="shared" si="5"/>
        <v>2.5225666976777784E-76</v>
      </c>
      <c r="K86">
        <v>0.60000000000000031</v>
      </c>
      <c r="L86" s="2">
        <f t="shared" si="6"/>
        <v>0.62713190354610848</v>
      </c>
      <c r="M86" s="2">
        <f t="shared" si="7"/>
        <v>-11.477994268631994</v>
      </c>
      <c r="N86" s="2">
        <f t="shared" si="8"/>
        <v>-3.135471076713519</v>
      </c>
      <c r="O86" s="2">
        <f t="shared" si="9"/>
        <v>-10.325338080225697</v>
      </c>
      <c r="P86" s="2">
        <f t="shared" si="10"/>
        <v>10.373649621563226</v>
      </c>
      <c r="Q86" s="2">
        <f t="shared" si="11"/>
        <v>4.2220395586840713E-24</v>
      </c>
    </row>
    <row r="87" spans="2:17" x14ac:dyDescent="0.25">
      <c r="B87">
        <v>0.61000000000000032</v>
      </c>
      <c r="C87">
        <f t="shared" si="0"/>
        <v>1.1200753877477208</v>
      </c>
      <c r="D87" s="2">
        <f t="shared" si="1"/>
        <v>-11.207401223985396</v>
      </c>
      <c r="E87" s="2">
        <f t="shared" si="2"/>
        <v>-3.111706001350206</v>
      </c>
      <c r="F87" s="2">
        <f t="shared" si="3"/>
        <v>-18.642272056162227</v>
      </c>
      <c r="G87" s="2">
        <f t="shared" si="4"/>
        <v>18.669073555374059</v>
      </c>
      <c r="H87" s="2">
        <f t="shared" si="5"/>
        <v>4.9971192815302011E-76</v>
      </c>
      <c r="K87">
        <v>0.61000000000000032</v>
      </c>
      <c r="L87" s="2">
        <f t="shared" si="6"/>
        <v>0.62713190354610848</v>
      </c>
      <c r="M87" s="2">
        <f t="shared" si="7"/>
        <v>-11.456380056999523</v>
      </c>
      <c r="N87" s="2">
        <f t="shared" si="8"/>
        <v>-3.1335933278107371</v>
      </c>
      <c r="O87" s="2">
        <f t="shared" si="9"/>
        <v>-10.310364020855706</v>
      </c>
      <c r="P87" s="2">
        <f t="shared" si="10"/>
        <v>10.358745399060441</v>
      </c>
      <c r="Q87" s="2">
        <f t="shared" si="11"/>
        <v>4.9295677710958807E-24</v>
      </c>
    </row>
    <row r="88" spans="2:17" x14ac:dyDescent="0.25">
      <c r="B88">
        <v>0.62000000000000033</v>
      </c>
      <c r="C88">
        <f t="shared" si="0"/>
        <v>1.1200753877477208</v>
      </c>
      <c r="D88" s="2">
        <f t="shared" si="1"/>
        <v>-11.186852491903473</v>
      </c>
      <c r="E88" s="2">
        <f t="shared" si="2"/>
        <v>-3.1098780970762459</v>
      </c>
      <c r="F88" s="2">
        <f t="shared" si="3"/>
        <v>-18.605637149996387</v>
      </c>
      <c r="G88" s="2">
        <f t="shared" si="4"/>
        <v>18.63249134596138</v>
      </c>
      <c r="H88" s="2">
        <f t="shared" si="5"/>
        <v>9.8848932660016534E-76</v>
      </c>
      <c r="K88">
        <v>0.62000000000000033</v>
      </c>
      <c r="L88" s="2">
        <f t="shared" si="6"/>
        <v>0.62713190354610848</v>
      </c>
      <c r="M88" s="2">
        <f t="shared" si="7"/>
        <v>-11.434765845367052</v>
      </c>
      <c r="N88" s="2">
        <f t="shared" si="8"/>
        <v>-3.1317120597389656</v>
      </c>
      <c r="O88" s="2">
        <f t="shared" si="9"/>
        <v>-10.295383472125989</v>
      </c>
      <c r="P88" s="2">
        <f t="shared" si="10"/>
        <v>10.343834919319091</v>
      </c>
      <c r="Q88" s="2">
        <f t="shared" si="11"/>
        <v>5.7547620520828312E-24</v>
      </c>
    </row>
    <row r="89" spans="2:17" x14ac:dyDescent="0.25">
      <c r="B89">
        <v>0.63000000000000034</v>
      </c>
      <c r="C89">
        <f t="shared" si="0"/>
        <v>1.1200753877477208</v>
      </c>
      <c r="D89" s="2">
        <f t="shared" si="1"/>
        <v>-11.166303759821547</v>
      </c>
      <c r="E89" s="2">
        <f t="shared" si="2"/>
        <v>-3.1080468587671799</v>
      </c>
      <c r="F89" s="2">
        <f t="shared" si="3"/>
        <v>-18.569007405656091</v>
      </c>
      <c r="G89" s="2">
        <f t="shared" si="4"/>
        <v>18.595914498386755</v>
      </c>
      <c r="H89" s="2">
        <f t="shared" si="5"/>
        <v>1.9525386229003699E-75</v>
      </c>
      <c r="K89">
        <v>0.63000000000000034</v>
      </c>
      <c r="L89" s="2">
        <f t="shared" si="6"/>
        <v>0.62713190354610848</v>
      </c>
      <c r="M89" s="2">
        <f t="shared" si="7"/>
        <v>-11.413151633734582</v>
      </c>
      <c r="N89" s="2">
        <f t="shared" si="8"/>
        <v>-3.1298272593332515</v>
      </c>
      <c r="O89" s="2">
        <f t="shared" si="9"/>
        <v>-10.280396419152282</v>
      </c>
      <c r="P89" s="2">
        <f t="shared" si="10"/>
        <v>10.328918168662151</v>
      </c>
      <c r="Q89" s="2">
        <f t="shared" si="11"/>
        <v>6.7170383483875727E-24</v>
      </c>
    </row>
    <row r="90" spans="2:17" x14ac:dyDescent="0.25">
      <c r="B90">
        <v>0.64000000000000035</v>
      </c>
      <c r="C90">
        <f t="shared" ref="C90:C153" si="12">2/SINH(LN(2+SQRT(1+2^2))*$O$5)</f>
        <v>1.1200753877477208</v>
      </c>
      <c r="D90" s="2">
        <f t="shared" ref="D90:D153" si="13">(B90-$L$5)/($M$5)/C90</f>
        <v>-11.145755027739623</v>
      </c>
      <c r="E90" s="2">
        <f t="shared" ref="E90:E153" si="14">LN(D90 + SQRT(1 + D90^2))</f>
        <v>-3.106212274287385</v>
      </c>
      <c r="F90" s="2">
        <f t="shared" ref="F90:F153" si="15">SINH( -$N$5 + E90 * (1/$O$5))</f>
        <v>-18.532382832401925</v>
      </c>
      <c r="G90" s="2">
        <f t="shared" ref="G90:G153" si="16">SQRT(F90^2 + 1)</f>
        <v>18.559343023035744</v>
      </c>
      <c r="H90" s="2">
        <f t="shared" ref="H90:H153" si="17">(G90)/($O$5*$M$5*C90*(SQRT(2*PI()*(1+D90^2)))) * EXP(- (1/2) * F90^2)</f>
        <v>3.8512599620287217E-75</v>
      </c>
      <c r="K90">
        <v>0.64000000000000035</v>
      </c>
      <c r="L90" s="2">
        <f t="shared" ref="L90:L153" si="18">2/SINH(LN(2+SQRT(1+2^2))*$S$5)</f>
        <v>0.62713190354610848</v>
      </c>
      <c r="M90" s="2">
        <f t="shared" ref="M90:M153" si="19">(K90-$P$5)/($Q$5)/L90</f>
        <v>-11.391537422102109</v>
      </c>
      <c r="N90" s="2">
        <f t="shared" ref="N90:N153" si="20">LN(M90 + SQRT(1 + M90^2))</f>
        <v>-3.1279389133548108</v>
      </c>
      <c r="O90" s="2">
        <f t="shared" ref="O90:O153" si="21">SINH( -$R$5 + N90 * (1/$S$5))</f>
        <v>-10.265402846988167</v>
      </c>
      <c r="P90" s="2">
        <f t="shared" ref="P90:P153" si="22">SQRT(O90^2 + 1)</f>
        <v>10.313995133358981</v>
      </c>
      <c r="Q90" s="2">
        <f t="shared" ref="Q90:Q153" si="23">(P90)/($S$5*$Q$5*L90*(SQRT(2*PI()*(1+M90^2)))) * EXP(- (1/2) * O90^2)</f>
        <v>7.838990757408281E-24</v>
      </c>
    </row>
    <row r="91" spans="2:17" x14ac:dyDescent="0.25">
      <c r="B91">
        <v>0.65000000000000036</v>
      </c>
      <c r="C91">
        <f t="shared" si="12"/>
        <v>1.1200753877477208</v>
      </c>
      <c r="D91" s="2">
        <f t="shared" si="13"/>
        <v>-11.1252062956577</v>
      </c>
      <c r="E91" s="2">
        <f t="shared" si="14"/>
        <v>-3.1043743314351477</v>
      </c>
      <c r="F91" s="2">
        <f t="shared" si="15"/>
        <v>-18.495763439530123</v>
      </c>
      <c r="G91" s="2">
        <f t="shared" si="16"/>
        <v>18.522776930337933</v>
      </c>
      <c r="H91" s="2">
        <f t="shared" si="17"/>
        <v>7.5854571605715922E-75</v>
      </c>
      <c r="K91">
        <v>0.65000000000000036</v>
      </c>
      <c r="L91" s="2">
        <f t="shared" si="18"/>
        <v>0.62713190354610848</v>
      </c>
      <c r="M91" s="2">
        <f t="shared" si="19"/>
        <v>-11.369923210469638</v>
      </c>
      <c r="N91" s="2">
        <f t="shared" si="20"/>
        <v>-3.1260470084906382</v>
      </c>
      <c r="O91" s="2">
        <f t="shared" si="21"/>
        <v>-10.250402740626003</v>
      </c>
      <c r="P91" s="2">
        <f t="shared" si="22"/>
        <v>10.299065799626346</v>
      </c>
      <c r="Q91" s="2">
        <f t="shared" si="23"/>
        <v>9.1469074705432667E-24</v>
      </c>
    </row>
    <row r="92" spans="2:17" x14ac:dyDescent="0.25">
      <c r="B92">
        <v>0.66000000000000036</v>
      </c>
      <c r="C92">
        <f t="shared" si="12"/>
        <v>1.1200753877477208</v>
      </c>
      <c r="D92" s="2">
        <f t="shared" si="13"/>
        <v>-11.104657563575778</v>
      </c>
      <c r="E92" s="2">
        <f t="shared" si="14"/>
        <v>-3.1025330179421657</v>
      </c>
      <c r="F92" s="2">
        <f t="shared" si="15"/>
        <v>-18.459149236372394</v>
      </c>
      <c r="G92" s="2">
        <f t="shared" si="16"/>
        <v>18.486216230766843</v>
      </c>
      <c r="H92" s="2">
        <f t="shared" si="17"/>
        <v>1.4918892378081324E-74</v>
      </c>
      <c r="K92">
        <v>0.66000000000000036</v>
      </c>
      <c r="L92" s="2">
        <f t="shared" si="18"/>
        <v>0.62713190354610848</v>
      </c>
      <c r="M92" s="2">
        <f t="shared" si="19"/>
        <v>-11.348308998837167</v>
      </c>
      <c r="N92" s="2">
        <f t="shared" si="20"/>
        <v>-3.1241515313530162</v>
      </c>
      <c r="O92" s="2">
        <f t="shared" si="21"/>
        <v>-10.235396084997054</v>
      </c>
      <c r="P92" s="2">
        <f t="shared" si="22"/>
        <v>10.284130153628601</v>
      </c>
      <c r="Q92" s="2">
        <f t="shared" si="23"/>
        <v>1.0671369766284773E-23</v>
      </c>
    </row>
    <row r="93" spans="2:17" x14ac:dyDescent="0.25">
      <c r="B93">
        <v>0.67000000000000037</v>
      </c>
      <c r="C93">
        <f t="shared" si="12"/>
        <v>1.1200753877477208</v>
      </c>
      <c r="D93" s="2">
        <f t="shared" si="13"/>
        <v>-11.084108831493854</v>
      </c>
      <c r="E93" s="2">
        <f t="shared" si="14"/>
        <v>-3.1006883214730347</v>
      </c>
      <c r="F93" s="2">
        <f t="shared" si="15"/>
        <v>-18.422540232295479</v>
      </c>
      <c r="G93" s="2">
        <f t="shared" si="16"/>
        <v>18.449660934839578</v>
      </c>
      <c r="H93" s="2">
        <f t="shared" si="17"/>
        <v>2.9299989860324439E-74</v>
      </c>
      <c r="K93">
        <v>0.67000000000000037</v>
      </c>
      <c r="L93" s="2">
        <f t="shared" si="18"/>
        <v>0.62713190354610848</v>
      </c>
      <c r="M93" s="2">
        <f t="shared" si="19"/>
        <v>-11.326694787204694</v>
      </c>
      <c r="N93" s="2">
        <f t="shared" si="20"/>
        <v>-3.1222524684786506</v>
      </c>
      <c r="O93" s="2">
        <f t="shared" si="21"/>
        <v>-10.220382864968693</v>
      </c>
      <c r="P93" s="2">
        <f t="shared" si="22"/>
        <v>10.269188181474993</v>
      </c>
      <c r="Q93" s="2">
        <f t="shared" si="23"/>
        <v>1.2447947305129842E-23</v>
      </c>
    </row>
    <row r="94" spans="2:17" x14ac:dyDescent="0.25">
      <c r="B94">
        <v>0.68000000000000038</v>
      </c>
      <c r="C94">
        <f t="shared" si="12"/>
        <v>1.1200753877477208</v>
      </c>
      <c r="D94" s="2">
        <f t="shared" si="13"/>
        <v>-11.063560099411928</v>
      </c>
      <c r="E94" s="2">
        <f t="shared" si="14"/>
        <v>-3.0988402296248765</v>
      </c>
      <c r="F94" s="2">
        <f t="shared" si="15"/>
        <v>-18.385936436703716</v>
      </c>
      <c r="G94" s="2">
        <f t="shared" si="16"/>
        <v>18.41311105311944</v>
      </c>
      <c r="H94" s="2">
        <f t="shared" si="17"/>
        <v>5.7461187830560259E-74</v>
      </c>
      <c r="K94">
        <v>0.68000000000000038</v>
      </c>
      <c r="L94" s="2">
        <f t="shared" si="18"/>
        <v>0.62713190354610848</v>
      </c>
      <c r="M94" s="2">
        <f t="shared" si="19"/>
        <v>-11.305080575572223</v>
      </c>
      <c r="N94" s="2">
        <f t="shared" si="20"/>
        <v>-3.1203498063284378</v>
      </c>
      <c r="O94" s="2">
        <f t="shared" si="21"/>
        <v>-10.205363065346681</v>
      </c>
      <c r="P94" s="2">
        <f t="shared" si="22"/>
        <v>10.254239869222008</v>
      </c>
      <c r="Q94" s="2">
        <f t="shared" si="23"/>
        <v>1.4518005072793148E-23</v>
      </c>
    </row>
    <row r="95" spans="2:17" x14ac:dyDescent="0.25">
      <c r="B95">
        <v>0.69000000000000039</v>
      </c>
      <c r="C95">
        <f t="shared" si="12"/>
        <v>1.1200753877477208</v>
      </c>
      <c r="D95" s="2">
        <f t="shared" si="13"/>
        <v>-11.043011367330005</v>
      </c>
      <c r="E95" s="2">
        <f t="shared" si="14"/>
        <v>-3.0969887299266312</v>
      </c>
      <c r="F95" s="2">
        <f t="shared" si="15"/>
        <v>-18.349337859034964</v>
      </c>
      <c r="G95" s="2">
        <f t="shared" si="16"/>
        <v>18.376566596211976</v>
      </c>
      <c r="H95" s="2">
        <f t="shared" si="17"/>
        <v>1.1252736306784618E-73</v>
      </c>
      <c r="K95">
        <v>0.69000000000000039</v>
      </c>
      <c r="L95" s="2">
        <f t="shared" si="18"/>
        <v>0.62713190354610848</v>
      </c>
      <c r="M95" s="2">
        <f t="shared" si="19"/>
        <v>-11.283466363939752</v>
      </c>
      <c r="N95" s="2">
        <f t="shared" si="20"/>
        <v>-3.1184435312866543</v>
      </c>
      <c r="O95" s="2">
        <f t="shared" si="21"/>
        <v>-10.190336670872888</v>
      </c>
      <c r="P95" s="2">
        <f t="shared" si="22"/>
        <v>10.239285202871182</v>
      </c>
      <c r="Q95" s="2">
        <f t="shared" si="23"/>
        <v>1.6929639743749964E-23</v>
      </c>
    </row>
    <row r="96" spans="2:17" x14ac:dyDescent="0.25">
      <c r="B96">
        <v>0.7000000000000004</v>
      </c>
      <c r="C96">
        <f t="shared" si="12"/>
        <v>1.1200753877477208</v>
      </c>
      <c r="D96" s="2">
        <f t="shared" si="13"/>
        <v>-11.022462635248081</v>
      </c>
      <c r="E96" s="2">
        <f t="shared" si="14"/>
        <v>-3.0951338098388121</v>
      </c>
      <c r="F96" s="2">
        <f t="shared" si="15"/>
        <v>-18.312744508765793</v>
      </c>
      <c r="G96" s="2">
        <f t="shared" si="16"/>
        <v>18.340027574770211</v>
      </c>
      <c r="H96" s="2">
        <f t="shared" si="17"/>
        <v>2.2004842797909799E-73</v>
      </c>
      <c r="K96">
        <v>0.7000000000000004</v>
      </c>
      <c r="L96" s="2">
        <f t="shared" si="18"/>
        <v>0.62713190354610848</v>
      </c>
      <c r="M96" s="2">
        <f t="shared" si="19"/>
        <v>-11.261852152307281</v>
      </c>
      <c r="N96" s="2">
        <f t="shared" si="20"/>
        <v>-3.116533629660577</v>
      </c>
      <c r="O96" s="2">
        <f t="shared" si="21"/>
        <v>-10.175303666226451</v>
      </c>
      <c r="P96" s="2">
        <f t="shared" si="22"/>
        <v>10.224324168370321</v>
      </c>
      <c r="Q96" s="2">
        <f t="shared" si="23"/>
        <v>1.9738766038337479E-23</v>
      </c>
    </row>
    <row r="97" spans="2:17" x14ac:dyDescent="0.25">
      <c r="B97">
        <v>0.71000000000000041</v>
      </c>
      <c r="C97">
        <f t="shared" si="12"/>
        <v>1.1200753877477208</v>
      </c>
      <c r="D97" s="2">
        <f t="shared" si="13"/>
        <v>-11.001913903166155</v>
      </c>
      <c r="E97" s="2">
        <f t="shared" si="14"/>
        <v>-3.0932754567528065</v>
      </c>
      <c r="F97" s="2">
        <f t="shared" si="15"/>
        <v>-18.276156395407764</v>
      </c>
      <c r="G97" s="2">
        <f t="shared" si="16"/>
        <v>18.303493999491028</v>
      </c>
      <c r="H97" s="2">
        <f t="shared" si="17"/>
        <v>4.2968991233939412E-73</v>
      </c>
      <c r="K97">
        <v>0.71000000000000041</v>
      </c>
      <c r="L97" s="2">
        <f t="shared" si="18"/>
        <v>0.62713190354610848</v>
      </c>
      <c r="M97" s="2">
        <f t="shared" si="19"/>
        <v>-11.24023794067481</v>
      </c>
      <c r="N97" s="2">
        <f t="shared" si="20"/>
        <v>-3.1146200876796879</v>
      </c>
      <c r="O97" s="2">
        <f t="shared" si="21"/>
        <v>-10.160264036021722</v>
      </c>
      <c r="P97" s="2">
        <f t="shared" si="22"/>
        <v>10.209356751611553</v>
      </c>
      <c r="Q97" s="2">
        <f t="shared" si="23"/>
        <v>2.3010376889488657E-23</v>
      </c>
    </row>
    <row r="98" spans="2:17" x14ac:dyDescent="0.25">
      <c r="B98">
        <v>0.72000000000000042</v>
      </c>
      <c r="C98">
        <f t="shared" si="12"/>
        <v>1.1200753877477208</v>
      </c>
      <c r="D98" s="2">
        <f t="shared" si="13"/>
        <v>-10.981365171084233</v>
      </c>
      <c r="E98" s="2">
        <f t="shared" si="14"/>
        <v>-3.091413657990477</v>
      </c>
      <c r="F98" s="2">
        <f t="shared" si="15"/>
        <v>-18.239573528509794</v>
      </c>
      <c r="G98" s="2">
        <f t="shared" si="16"/>
        <v>18.266965881117621</v>
      </c>
      <c r="H98" s="2">
        <f t="shared" si="17"/>
        <v>8.3785521769428193E-73</v>
      </c>
      <c r="K98">
        <v>0.72000000000000042</v>
      </c>
      <c r="L98" s="2">
        <f t="shared" si="18"/>
        <v>0.62713190354610848</v>
      </c>
      <c r="M98" s="2">
        <f t="shared" si="19"/>
        <v>-11.218623729042339</v>
      </c>
      <c r="N98" s="2">
        <f t="shared" si="20"/>
        <v>-3.1127028914953088</v>
      </c>
      <c r="O98" s="2">
        <f t="shared" si="21"/>
        <v>-10.14521776480961</v>
      </c>
      <c r="P98" s="2">
        <f t="shared" si="22"/>
        <v>10.194382938432737</v>
      </c>
      <c r="Q98" s="2">
        <f t="shared" si="23"/>
        <v>2.6820004979996865E-23</v>
      </c>
    </row>
    <row r="99" spans="2:17" x14ac:dyDescent="0.25">
      <c r="B99">
        <v>0.73000000000000043</v>
      </c>
      <c r="C99">
        <f t="shared" si="12"/>
        <v>1.1200753877477208</v>
      </c>
      <c r="D99" s="2">
        <f t="shared" si="13"/>
        <v>-10.96081643900231</v>
      </c>
      <c r="E99" s="2">
        <f t="shared" si="14"/>
        <v>-3.0895484008035923</v>
      </c>
      <c r="F99" s="2">
        <f t="shared" si="15"/>
        <v>-18.202995917657212</v>
      </c>
      <c r="G99" s="2">
        <f t="shared" si="16"/>
        <v>18.230443230438613</v>
      </c>
      <c r="H99" s="2">
        <f t="shared" si="17"/>
        <v>1.6313979251652745E-72</v>
      </c>
      <c r="K99">
        <v>0.73000000000000043</v>
      </c>
      <c r="L99" s="2">
        <f t="shared" si="18"/>
        <v>0.62713190354610848</v>
      </c>
      <c r="M99" s="2">
        <f t="shared" si="19"/>
        <v>-11.197009517409867</v>
      </c>
      <c r="N99" s="2">
        <f t="shared" si="20"/>
        <v>-3.1107820271798268</v>
      </c>
      <c r="O99" s="2">
        <f t="shared" si="21"/>
        <v>-10.13016483707578</v>
      </c>
      <c r="P99" s="2">
        <f t="shared" si="22"/>
        <v>10.179402714615753</v>
      </c>
      <c r="Q99" s="2">
        <f t="shared" si="23"/>
        <v>3.1255417544254996E-23</v>
      </c>
    </row>
    <row r="100" spans="2:17" x14ac:dyDescent="0.25">
      <c r="B100">
        <v>0.74000000000000044</v>
      </c>
      <c r="C100">
        <f t="shared" si="12"/>
        <v>1.1200753877477208</v>
      </c>
      <c r="D100" s="2">
        <f t="shared" si="13"/>
        <v>-10.940267706920384</v>
      </c>
      <c r="E100" s="2">
        <f t="shared" si="14"/>
        <v>-3.0876796723734374</v>
      </c>
      <c r="F100" s="2">
        <f t="shared" si="15"/>
        <v>-18.1664235724744</v>
      </c>
      <c r="G100" s="2">
        <f t="shared" si="16"/>
        <v>18.193926058290817</v>
      </c>
      <c r="H100" s="2">
        <f t="shared" si="17"/>
        <v>3.1719630042736831E-72</v>
      </c>
      <c r="K100">
        <v>0.74000000000000044</v>
      </c>
      <c r="L100" s="2">
        <f t="shared" si="18"/>
        <v>0.62713190354610848</v>
      </c>
      <c r="M100" s="2">
        <f t="shared" si="19"/>
        <v>-11.175395305777396</v>
      </c>
      <c r="N100" s="2">
        <f t="shared" si="20"/>
        <v>-3.1088574807262228</v>
      </c>
      <c r="O100" s="2">
        <f t="shared" si="21"/>
        <v>-10.115105237241227</v>
      </c>
      <c r="P100" s="2">
        <f t="shared" si="22"/>
        <v>10.164416065887155</v>
      </c>
      <c r="Q100" s="2">
        <f t="shared" si="23"/>
        <v>3.6418581330938341E-23</v>
      </c>
    </row>
    <row r="101" spans="2:17" x14ac:dyDescent="0.25">
      <c r="B101">
        <v>0.75000000000000044</v>
      </c>
      <c r="C101">
        <f t="shared" si="12"/>
        <v>1.1200753877477208</v>
      </c>
      <c r="D101" s="2">
        <f t="shared" si="13"/>
        <v>-10.919718974838462</v>
      </c>
      <c r="E101" s="2">
        <f t="shared" si="14"/>
        <v>-3.0858074598100553</v>
      </c>
      <c r="F101" s="2">
        <f t="shared" si="15"/>
        <v>-18.129856502620363</v>
      </c>
      <c r="G101" s="2">
        <f t="shared" si="16"/>
        <v>18.15741437555485</v>
      </c>
      <c r="H101" s="2">
        <f t="shared" si="17"/>
        <v>6.1584834129930715E-72</v>
      </c>
      <c r="K101">
        <v>0.75000000000000044</v>
      </c>
      <c r="L101" s="2">
        <f t="shared" si="18"/>
        <v>0.62713190354610848</v>
      </c>
      <c r="M101" s="2">
        <f t="shared" si="19"/>
        <v>-11.153781094144923</v>
      </c>
      <c r="N101" s="2">
        <f t="shared" si="20"/>
        <v>-3.1069292380473965</v>
      </c>
      <c r="O101" s="2">
        <f t="shared" si="21"/>
        <v>-10.100038949661348</v>
      </c>
      <c r="P101" s="2">
        <f t="shared" si="22"/>
        <v>10.149422977917331</v>
      </c>
      <c r="Q101" s="2">
        <f t="shared" si="23"/>
        <v>4.2427940407891615E-23</v>
      </c>
    </row>
    <row r="102" spans="2:17" x14ac:dyDescent="0.25">
      <c r="B102">
        <v>0.76000000000000045</v>
      </c>
      <c r="C102">
        <f t="shared" si="12"/>
        <v>1.1200753877477208</v>
      </c>
      <c r="D102" s="2">
        <f t="shared" si="13"/>
        <v>-10.899170242756536</v>
      </c>
      <c r="E102" s="2">
        <f t="shared" si="14"/>
        <v>-3.0839317501519474</v>
      </c>
      <c r="F102" s="2">
        <f t="shared" si="15"/>
        <v>-18.093294717793384</v>
      </c>
      <c r="G102" s="2">
        <f t="shared" si="16"/>
        <v>18.120908193159909</v>
      </c>
      <c r="H102" s="2">
        <f t="shared" si="17"/>
        <v>1.1939800446784345E-71</v>
      </c>
      <c r="K102">
        <v>0.76000000000000045</v>
      </c>
      <c r="L102" s="2">
        <f t="shared" si="18"/>
        <v>0.62713190354610848</v>
      </c>
      <c r="M102" s="2">
        <f t="shared" si="19"/>
        <v>-11.132166882512452</v>
      </c>
      <c r="N102" s="2">
        <f t="shared" si="20"/>
        <v>-3.1049972849755942</v>
      </c>
      <c r="O102" s="2">
        <f t="shared" si="21"/>
        <v>-10.084965958625824</v>
      </c>
      <c r="P102" s="2">
        <f t="shared" si="22"/>
        <v>10.134423436320475</v>
      </c>
      <c r="Q102" s="2">
        <f t="shared" si="23"/>
        <v>4.9421056169542757E-23</v>
      </c>
    </row>
    <row r="103" spans="2:17" x14ac:dyDescent="0.25">
      <c r="B103">
        <v>0.77000000000000046</v>
      </c>
      <c r="C103">
        <f t="shared" si="12"/>
        <v>1.1200753877477208</v>
      </c>
      <c r="D103" s="2">
        <f t="shared" si="13"/>
        <v>-10.878621510674613</v>
      </c>
      <c r="E103" s="2">
        <f t="shared" si="14"/>
        <v>-3.082052530365484</v>
      </c>
      <c r="F103" s="2">
        <f t="shared" si="15"/>
        <v>-18.056738227730023</v>
      </c>
      <c r="G103" s="2">
        <f t="shared" si="16"/>
        <v>18.084407522082849</v>
      </c>
      <c r="H103" s="2">
        <f t="shared" si="17"/>
        <v>2.3115227131638049E-71</v>
      </c>
      <c r="K103">
        <v>0.77000000000000046</v>
      </c>
      <c r="L103" s="2">
        <f t="shared" si="18"/>
        <v>0.62713190354610848</v>
      </c>
      <c r="M103" s="2">
        <f t="shared" si="19"/>
        <v>-11.110552670879981</v>
      </c>
      <c r="N103" s="2">
        <f t="shared" si="20"/>
        <v>-3.1030616072617527</v>
      </c>
      <c r="O103" s="2">
        <f t="shared" si="21"/>
        <v>-10.069886248357882</v>
      </c>
      <c r="P103" s="2">
        <f t="shared" si="22"/>
        <v>10.119417426653927</v>
      </c>
      <c r="Q103" s="2">
        <f t="shared" si="23"/>
        <v>5.7557666624445285E-23</v>
      </c>
    </row>
    <row r="104" spans="2:17" x14ac:dyDescent="0.25">
      <c r="B104">
        <v>0.78000000000000047</v>
      </c>
      <c r="C104">
        <f t="shared" si="12"/>
        <v>1.1200753877477208</v>
      </c>
      <c r="D104" s="2">
        <f t="shared" si="13"/>
        <v>-10.858072778592691</v>
      </c>
      <c r="E104" s="2">
        <f t="shared" si="14"/>
        <v>-3.0801697873443006</v>
      </c>
      <c r="F104" s="2">
        <f t="shared" si="15"/>
        <v>-18.020187042204011</v>
      </c>
      <c r="G104" s="2">
        <f t="shared" si="16"/>
        <v>18.047912373347156</v>
      </c>
      <c r="H104" s="2">
        <f t="shared" si="17"/>
        <v>4.4686592725403788E-71</v>
      </c>
      <c r="K104">
        <v>0.78000000000000047</v>
      </c>
      <c r="L104" s="2">
        <f t="shared" si="18"/>
        <v>0.62713190354610848</v>
      </c>
      <c r="M104" s="2">
        <f t="shared" si="19"/>
        <v>-11.08893845924751</v>
      </c>
      <c r="N104" s="2">
        <f t="shared" si="20"/>
        <v>-3.1011221905749888</v>
      </c>
      <c r="O104" s="2">
        <f t="shared" si="21"/>
        <v>-10.054799803014788</v>
      </c>
      <c r="P104" s="2">
        <f t="shared" si="22"/>
        <v>10.104404934418762</v>
      </c>
      <c r="Q104" s="2">
        <f t="shared" si="23"/>
        <v>6.7023230950091339E-23</v>
      </c>
    </row>
    <row r="105" spans="2:17" x14ac:dyDescent="0.25">
      <c r="B105">
        <v>0.79000000000000048</v>
      </c>
      <c r="C105">
        <f t="shared" si="12"/>
        <v>1.1200753877477208</v>
      </c>
      <c r="D105" s="2">
        <f t="shared" si="13"/>
        <v>-10.837524046510765</v>
      </c>
      <c r="E105" s="2">
        <f t="shared" si="14"/>
        <v>-3.0782835079088016</v>
      </c>
      <c r="F105" s="2">
        <f t="shared" si="15"/>
        <v>-17.983641171027337</v>
      </c>
      <c r="G105" s="2">
        <f t="shared" si="16"/>
        <v>18.011422758024128</v>
      </c>
      <c r="H105" s="2">
        <f t="shared" si="17"/>
        <v>8.6264969563387189E-71</v>
      </c>
      <c r="K105">
        <v>0.79000000000000048</v>
      </c>
      <c r="L105" s="2">
        <f t="shared" si="18"/>
        <v>0.62713190354610848</v>
      </c>
      <c r="M105" s="2">
        <f t="shared" si="19"/>
        <v>-11.067324247615041</v>
      </c>
      <c r="N105" s="2">
        <f t="shared" si="20"/>
        <v>-3.0991790205017637</v>
      </c>
      <c r="O105" s="2">
        <f t="shared" si="21"/>
        <v>-10.039706606685783</v>
      </c>
      <c r="P105" s="2">
        <f t="shared" si="22"/>
        <v>10.089385945057813</v>
      </c>
      <c r="Q105" s="2">
        <f t="shared" si="23"/>
        <v>7.8033035593890822E-23</v>
      </c>
    </row>
    <row r="106" spans="2:17" x14ac:dyDescent="0.25">
      <c r="B106">
        <v>0.80000000000000049</v>
      </c>
      <c r="C106">
        <f t="shared" si="12"/>
        <v>1.1200753877477208</v>
      </c>
      <c r="D106" s="2">
        <f t="shared" si="13"/>
        <v>-10.81697531442884</v>
      </c>
      <c r="E106" s="2">
        <f t="shared" si="14"/>
        <v>-3.0763936788056463</v>
      </c>
      <c r="F106" s="2">
        <f t="shared" si="15"/>
        <v>-17.947100624051007</v>
      </c>
      <c r="G106" s="2">
        <f t="shared" si="16"/>
        <v>17.974938687233735</v>
      </c>
      <c r="H106" s="2">
        <f t="shared" si="17"/>
        <v>1.6629149434598782E-70</v>
      </c>
      <c r="K106">
        <v>0.80000000000000049</v>
      </c>
      <c r="L106" s="2">
        <f t="shared" si="18"/>
        <v>0.62713190354610848</v>
      </c>
      <c r="M106" s="2">
        <f t="shared" si="19"/>
        <v>-11.045710035982568</v>
      </c>
      <c r="N106" s="2">
        <f t="shared" si="20"/>
        <v>-3.0972320825455166</v>
      </c>
      <c r="O106" s="2">
        <f t="shared" si="21"/>
        <v>-10.024606643393749</v>
      </c>
      <c r="P106" s="2">
        <f t="shared" si="22"/>
        <v>10.074360443957428</v>
      </c>
      <c r="Q106" s="2">
        <f t="shared" si="23"/>
        <v>9.0836950070898422E-23</v>
      </c>
    </row>
    <row r="107" spans="2:17" x14ac:dyDescent="0.25">
      <c r="B107">
        <v>0.8100000000000005</v>
      </c>
      <c r="C107">
        <f t="shared" si="12"/>
        <v>1.1200753877477208</v>
      </c>
      <c r="D107" s="2">
        <f t="shared" si="13"/>
        <v>-10.796426582346916</v>
      </c>
      <c r="E107" s="2">
        <f t="shared" si="14"/>
        <v>-3.0745002867071873</v>
      </c>
      <c r="F107" s="2">
        <f t="shared" si="15"/>
        <v>-17.910565411165098</v>
      </c>
      <c r="G107" s="2">
        <f t="shared" si="16"/>
        <v>17.938460172144755</v>
      </c>
      <c r="H107" s="2">
        <f t="shared" si="17"/>
        <v>3.2009884388373188E-70</v>
      </c>
      <c r="K107">
        <v>0.8100000000000005</v>
      </c>
      <c r="L107" s="2">
        <f t="shared" si="18"/>
        <v>0.62713190354610848</v>
      </c>
      <c r="M107" s="2">
        <f t="shared" si="19"/>
        <v>-11.024095824350097</v>
      </c>
      <c r="N107" s="2">
        <f t="shared" si="20"/>
        <v>-3.0952813621257707</v>
      </c>
      <c r="O107" s="2">
        <f t="shared" si="21"/>
        <v>-10.009499897092837</v>
      </c>
      <c r="P107" s="2">
        <f t="shared" si="22"/>
        <v>10.059328416445181</v>
      </c>
      <c r="Q107" s="2">
        <f t="shared" si="23"/>
        <v>1.0572493432673302E-22</v>
      </c>
    </row>
    <row r="108" spans="2:17" x14ac:dyDescent="0.25">
      <c r="B108">
        <v>0.82000000000000051</v>
      </c>
      <c r="C108">
        <f t="shared" si="12"/>
        <v>1.1200753877477208</v>
      </c>
      <c r="D108" s="2">
        <f t="shared" si="13"/>
        <v>-10.775877850264994</v>
      </c>
      <c r="E108" s="2">
        <f t="shared" si="14"/>
        <v>-3.0726033182108181</v>
      </c>
      <c r="F108" s="2">
        <f t="shared" si="15"/>
        <v>-17.874035542297069</v>
      </c>
      <c r="G108" s="2">
        <f t="shared" si="16"/>
        <v>17.901987223973176</v>
      </c>
      <c r="H108" s="2">
        <f t="shared" si="17"/>
        <v>6.1528575205449556E-70</v>
      </c>
      <c r="K108">
        <v>0.82000000000000051</v>
      </c>
      <c r="L108" s="2">
        <f t="shared" si="18"/>
        <v>0.62713190354610848</v>
      </c>
      <c r="M108" s="2">
        <f t="shared" si="19"/>
        <v>-11.002481612717625</v>
      </c>
      <c r="N108" s="2">
        <f t="shared" si="20"/>
        <v>-3.0933268445776321</v>
      </c>
      <c r="O108" s="2">
        <f t="shared" si="21"/>
        <v>-9.9943863516691405</v>
      </c>
      <c r="P108" s="2">
        <f t="shared" si="22"/>
        <v>10.044289847790653</v>
      </c>
      <c r="Q108" s="2">
        <f t="shared" si="23"/>
        <v>1.2303341534490406E-22</v>
      </c>
    </row>
    <row r="109" spans="2:17" x14ac:dyDescent="0.25">
      <c r="B109">
        <v>0.83000000000000052</v>
      </c>
      <c r="C109">
        <f t="shared" si="12"/>
        <v>1.1200753877477208</v>
      </c>
      <c r="D109" s="2">
        <f t="shared" si="13"/>
        <v>-10.75532911818307</v>
      </c>
      <c r="E109" s="2">
        <f t="shared" si="14"/>
        <v>-3.0707027598386172</v>
      </c>
      <c r="F109" s="2">
        <f t="shared" si="15"/>
        <v>-17.837511027415914</v>
      </c>
      <c r="G109" s="2">
        <f t="shared" si="16"/>
        <v>17.865519853986459</v>
      </c>
      <c r="H109" s="2">
        <f t="shared" si="17"/>
        <v>1.1809961207933376E-69</v>
      </c>
      <c r="K109">
        <v>0.83000000000000052</v>
      </c>
      <c r="L109" s="2">
        <f t="shared" si="18"/>
        <v>0.62713190354610848</v>
      </c>
      <c r="M109" s="2">
        <f t="shared" si="19"/>
        <v>-10.980867401085153</v>
      </c>
      <c r="N109" s="2">
        <f t="shared" si="20"/>
        <v>-3.0913685151511987</v>
      </c>
      <c r="O109" s="2">
        <f t="shared" si="21"/>
        <v>-9.9792659909407515</v>
      </c>
      <c r="P109" s="2">
        <f t="shared" si="22"/>
        <v>10.029244723205567</v>
      </c>
      <c r="Q109" s="2">
        <f t="shared" si="23"/>
        <v>1.431526689381505E-22</v>
      </c>
    </row>
    <row r="110" spans="2:17" x14ac:dyDescent="0.25">
      <c r="B110">
        <v>0.84000000000000052</v>
      </c>
      <c r="C110">
        <f t="shared" si="12"/>
        <v>1.1200753877477208</v>
      </c>
      <c r="D110" s="2">
        <f t="shared" si="13"/>
        <v>-10.734780386101145</v>
      </c>
      <c r="E110" s="2">
        <f t="shared" si="14"/>
        <v>-3.0687985980365573</v>
      </c>
      <c r="F110" s="2">
        <f t="shared" si="15"/>
        <v>-17.800991876528062</v>
      </c>
      <c r="G110" s="2">
        <f t="shared" si="16"/>
        <v>17.82905807349951</v>
      </c>
      <c r="H110" s="2">
        <f t="shared" si="17"/>
        <v>2.2635970565835538E-69</v>
      </c>
      <c r="K110">
        <v>0.84000000000000052</v>
      </c>
      <c r="L110" s="2">
        <f t="shared" si="18"/>
        <v>0.62713190354610848</v>
      </c>
      <c r="M110" s="2">
        <f t="shared" si="19"/>
        <v>-10.959253189452681</v>
      </c>
      <c r="N110" s="2">
        <f t="shared" si="20"/>
        <v>-3.0894063590107654</v>
      </c>
      <c r="O110" s="2">
        <f t="shared" si="21"/>
        <v>-9.9641387986562595</v>
      </c>
      <c r="P110" s="2">
        <f t="shared" si="22"/>
        <v>10.014193027842383</v>
      </c>
      <c r="Q110" s="2">
        <f t="shared" si="23"/>
        <v>1.6653536372068308E-22</v>
      </c>
    </row>
    <row r="111" spans="2:17" x14ac:dyDescent="0.25">
      <c r="B111">
        <v>0.85000000000000053</v>
      </c>
      <c r="C111">
        <f t="shared" si="12"/>
        <v>1.1200753877477208</v>
      </c>
      <c r="D111" s="2">
        <f t="shared" si="13"/>
        <v>-10.714231654019223</v>
      </c>
      <c r="E111" s="2">
        <f t="shared" si="14"/>
        <v>-3.0668908191741666</v>
      </c>
      <c r="F111" s="2">
        <f t="shared" si="15"/>
        <v>-17.764478099682055</v>
      </c>
      <c r="G111" s="2">
        <f t="shared" si="16"/>
        <v>17.792601893879471</v>
      </c>
      <c r="H111" s="2">
        <f t="shared" si="17"/>
        <v>4.3324043568815856E-69</v>
      </c>
      <c r="K111">
        <v>0.85000000000000053</v>
      </c>
      <c r="L111" s="2">
        <f t="shared" si="18"/>
        <v>0.62713190354610848</v>
      </c>
      <c r="M111" s="2">
        <f t="shared" si="19"/>
        <v>-10.93763897782021</v>
      </c>
      <c r="N111" s="2">
        <f t="shared" si="20"/>
        <v>-3.0874403612341852</v>
      </c>
      <c r="O111" s="2">
        <f t="shared" si="21"/>
        <v>-9.9490047584945458</v>
      </c>
      <c r="P111" s="2">
        <f t="shared" si="22"/>
        <v>9.9991347467941996</v>
      </c>
      <c r="Q111" s="2">
        <f t="shared" si="23"/>
        <v>1.937064485406053E-22</v>
      </c>
    </row>
    <row r="112" spans="2:17" x14ac:dyDescent="0.25">
      <c r="B112">
        <v>0.86000000000000054</v>
      </c>
      <c r="C112">
        <f t="shared" si="12"/>
        <v>1.1200753877477208</v>
      </c>
      <c r="D112" s="2">
        <f t="shared" si="13"/>
        <v>-10.693682921937297</v>
      </c>
      <c r="E112" s="2">
        <f t="shared" si="14"/>
        <v>-3.0649794095437159</v>
      </c>
      <c r="F112" s="2">
        <f t="shared" si="15"/>
        <v>-17.727969706964235</v>
      </c>
      <c r="G112" s="2">
        <f t="shared" si="16"/>
        <v>17.756151326541502</v>
      </c>
      <c r="H112" s="2">
        <f t="shared" si="17"/>
        <v>8.2801506541877571E-69</v>
      </c>
      <c r="K112">
        <v>0.86000000000000054</v>
      </c>
      <c r="L112" s="2">
        <f t="shared" si="18"/>
        <v>0.62713190354610848</v>
      </c>
      <c r="M112" s="2">
        <f t="shared" si="19"/>
        <v>-10.916024766187739</v>
      </c>
      <c r="N112" s="2">
        <f t="shared" si="20"/>
        <v>-3.0854705068122557</v>
      </c>
      <c r="O112" s="2">
        <f t="shared" si="21"/>
        <v>-9.9338638540647644</v>
      </c>
      <c r="P112" s="2">
        <f t="shared" si="22"/>
        <v>9.984069865094817</v>
      </c>
      <c r="Q112" s="2">
        <f t="shared" si="23"/>
        <v>2.2527459266281282E-22</v>
      </c>
    </row>
    <row r="113" spans="2:17" x14ac:dyDescent="0.25">
      <c r="B113">
        <v>0.87000000000000055</v>
      </c>
      <c r="C113">
        <f t="shared" si="12"/>
        <v>1.1200753877477208</v>
      </c>
      <c r="D113" s="2">
        <f t="shared" si="13"/>
        <v>-10.673134189855372</v>
      </c>
      <c r="E113" s="2">
        <f t="shared" si="14"/>
        <v>-3.0630643553597823</v>
      </c>
      <c r="F113" s="2">
        <f t="shared" si="15"/>
        <v>-17.691466708501743</v>
      </c>
      <c r="G113" s="2">
        <f t="shared" si="16"/>
        <v>17.719706382951877</v>
      </c>
      <c r="H113" s="2">
        <f t="shared" si="17"/>
        <v>1.5802545978249357E-68</v>
      </c>
      <c r="K113">
        <v>0.87000000000000055</v>
      </c>
      <c r="L113" s="2">
        <f t="shared" si="18"/>
        <v>0.62713190354610848</v>
      </c>
      <c r="M113" s="2">
        <f t="shared" si="19"/>
        <v>-10.894410554555268</v>
      </c>
      <c r="N113" s="2">
        <f t="shared" si="20"/>
        <v>-3.0834967806479909</v>
      </c>
      <c r="O113" s="2">
        <f t="shared" si="21"/>
        <v>-9.9187160689055229</v>
      </c>
      <c r="P113" s="2">
        <f t="shared" si="22"/>
        <v>9.9689983677180241</v>
      </c>
      <c r="Q113" s="2">
        <f t="shared" si="23"/>
        <v>2.6194542028615608E-22</v>
      </c>
    </row>
    <row r="114" spans="2:17" x14ac:dyDescent="0.25">
      <c r="B114">
        <v>0.88000000000000056</v>
      </c>
      <c r="C114">
        <f t="shared" si="12"/>
        <v>1.1200753877477208</v>
      </c>
      <c r="D114" s="2">
        <f t="shared" si="13"/>
        <v>-10.65258545777345</v>
      </c>
      <c r="E114" s="2">
        <f t="shared" si="14"/>
        <v>-3.0611456427586465</v>
      </c>
      <c r="F114" s="2">
        <f t="shared" si="15"/>
        <v>-17.65496911446246</v>
      </c>
      <c r="G114" s="2">
        <f t="shared" si="16"/>
        <v>17.68326707462802</v>
      </c>
      <c r="H114" s="2">
        <f t="shared" si="17"/>
        <v>3.0115885252432245E-68</v>
      </c>
      <c r="K114">
        <v>0.88000000000000056</v>
      </c>
      <c r="L114" s="2">
        <f t="shared" si="18"/>
        <v>0.62713190354610848</v>
      </c>
      <c r="M114" s="2">
        <f t="shared" si="19"/>
        <v>-10.872796342922797</v>
      </c>
      <c r="N114" s="2">
        <f t="shared" si="20"/>
        <v>-3.0815191675560363</v>
      </c>
      <c r="O114" s="2">
        <f t="shared" si="21"/>
        <v>-9.9035613864851992</v>
      </c>
      <c r="P114" s="2">
        <f t="shared" si="22"/>
        <v>9.9539202395780038</v>
      </c>
      <c r="Q114" s="2">
        <f t="shared" si="23"/>
        <v>3.0453681819792912E-22</v>
      </c>
    </row>
    <row r="115" spans="2:17" x14ac:dyDescent="0.25">
      <c r="B115">
        <v>0.89000000000000057</v>
      </c>
      <c r="C115">
        <f t="shared" si="12"/>
        <v>1.1200753877477208</v>
      </c>
      <c r="D115" s="2">
        <f t="shared" si="13"/>
        <v>-10.632036725691526</v>
      </c>
      <c r="E115" s="2">
        <f t="shared" si="14"/>
        <v>-3.0592232577976843</v>
      </c>
      <c r="F115" s="2">
        <f t="shared" si="15"/>
        <v>-17.618476935054925</v>
      </c>
      <c r="G115" s="2">
        <f t="shared" si="16"/>
        <v>17.646833413138527</v>
      </c>
      <c r="H115" s="2">
        <f t="shared" si="17"/>
        <v>5.7311810789141314E-68</v>
      </c>
      <c r="K115">
        <v>0.89000000000000057</v>
      </c>
      <c r="L115" s="2">
        <f t="shared" si="18"/>
        <v>0.62713190354610848</v>
      </c>
      <c r="M115" s="2">
        <f t="shared" si="19"/>
        <v>-10.851182131290326</v>
      </c>
      <c r="N115" s="2">
        <f t="shared" si="20"/>
        <v>-3.0795376522618145</v>
      </c>
      <c r="O115" s="2">
        <f t="shared" si="21"/>
        <v>-9.888399790200241</v>
      </c>
      <c r="P115" s="2">
        <f t="shared" si="22"/>
        <v>9.9388354655277489</v>
      </c>
      <c r="Q115" s="2">
        <f t="shared" si="23"/>
        <v>3.5399663828445787E-22</v>
      </c>
    </row>
    <row r="116" spans="2:17" x14ac:dyDescent="0.25">
      <c r="B116">
        <v>0.90000000000000058</v>
      </c>
      <c r="C116">
        <f t="shared" si="12"/>
        <v>1.1200753877477208</v>
      </c>
      <c r="D116" s="2">
        <f t="shared" si="13"/>
        <v>-10.611487993609602</v>
      </c>
      <c r="E116" s="2">
        <f t="shared" si="14"/>
        <v>-3.0572971864548193</v>
      </c>
      <c r="F116" s="2">
        <f t="shared" si="15"/>
        <v>-17.581990180529544</v>
      </c>
      <c r="G116" s="2">
        <f t="shared" si="16"/>
        <v>17.610405410104484</v>
      </c>
      <c r="H116" s="2">
        <f t="shared" si="17"/>
        <v>1.0891124714692848E-67</v>
      </c>
      <c r="K116">
        <v>0.90000000000000058</v>
      </c>
      <c r="L116" s="2">
        <f t="shared" si="18"/>
        <v>0.62713190354610848</v>
      </c>
      <c r="M116" s="2">
        <f t="shared" si="19"/>
        <v>-10.829567919657855</v>
      </c>
      <c r="N116" s="2">
        <f t="shared" si="20"/>
        <v>-3.0775522194009728</v>
      </c>
      <c r="O116" s="2">
        <f t="shared" si="21"/>
        <v>-9.873231263375807</v>
      </c>
      <c r="P116" s="2">
        <f t="shared" si="22"/>
        <v>9.9237440303597833</v>
      </c>
      <c r="Q116" s="2">
        <f t="shared" si="23"/>
        <v>4.1142316603882945E-22</v>
      </c>
    </row>
    <row r="117" spans="2:17" x14ac:dyDescent="0.25">
      <c r="B117">
        <v>0.91000000000000059</v>
      </c>
      <c r="C117">
        <f t="shared" si="12"/>
        <v>1.1200753877477208</v>
      </c>
      <c r="D117" s="2">
        <f t="shared" si="13"/>
        <v>-10.590939261527678</v>
      </c>
      <c r="E117" s="2">
        <f t="shared" si="14"/>
        <v>-3.0553674146277112</v>
      </c>
      <c r="F117" s="2">
        <f t="shared" si="15"/>
        <v>-17.545508861174849</v>
      </c>
      <c r="G117" s="2">
        <f t="shared" si="16"/>
        <v>17.573983077195823</v>
      </c>
      <c r="H117" s="2">
        <f t="shared" si="17"/>
        <v>2.0667198709155626E-67</v>
      </c>
      <c r="K117">
        <v>0.91000000000000059</v>
      </c>
      <c r="L117" s="2">
        <f t="shared" si="18"/>
        <v>0.62713190354610848</v>
      </c>
      <c r="M117" s="2">
        <f t="shared" si="19"/>
        <v>-10.807953708025382</v>
      </c>
      <c r="N117" s="2">
        <f t="shared" si="20"/>
        <v>-3.0755628535186328</v>
      </c>
      <c r="O117" s="2">
        <f t="shared" si="21"/>
        <v>-9.8580557892649878</v>
      </c>
      <c r="P117" s="2">
        <f t="shared" si="22"/>
        <v>9.9086459188055027</v>
      </c>
      <c r="Q117" s="2">
        <f t="shared" si="23"/>
        <v>4.7808878318946566E-22</v>
      </c>
    </row>
    <row r="118" spans="2:17" x14ac:dyDescent="0.25">
      <c r="B118">
        <v>0.9200000000000006</v>
      </c>
      <c r="C118">
        <f t="shared" si="12"/>
        <v>1.1200753877477208</v>
      </c>
      <c r="D118" s="2">
        <f t="shared" si="13"/>
        <v>-10.570390529445753</v>
      </c>
      <c r="E118" s="2">
        <f t="shared" si="14"/>
        <v>-3.0534339281335678</v>
      </c>
      <c r="F118" s="2">
        <f t="shared" si="15"/>
        <v>-17.509032987325767</v>
      </c>
      <c r="G118" s="2">
        <f t="shared" si="16"/>
        <v>17.537566426139684</v>
      </c>
      <c r="H118" s="2">
        <f t="shared" si="17"/>
        <v>3.9162549905506498E-67</v>
      </c>
      <c r="K118">
        <v>0.9200000000000006</v>
      </c>
      <c r="L118" s="2">
        <f t="shared" si="18"/>
        <v>0.62713190354610848</v>
      </c>
      <c r="M118" s="2">
        <f t="shared" si="19"/>
        <v>-10.786339496392911</v>
      </c>
      <c r="N118" s="2">
        <f t="shared" si="20"/>
        <v>-3.0735695390686808</v>
      </c>
      <c r="O118" s="2">
        <f t="shared" si="21"/>
        <v>-9.8428733510483468</v>
      </c>
      <c r="P118" s="2">
        <f t="shared" si="22"/>
        <v>9.8935411155348074</v>
      </c>
      <c r="Q118" s="2">
        <f t="shared" si="23"/>
        <v>5.5546731817752906E-22</v>
      </c>
    </row>
    <row r="119" spans="2:17" x14ac:dyDescent="0.25">
      <c r="B119">
        <v>0.9300000000000006</v>
      </c>
      <c r="C119">
        <f t="shared" si="12"/>
        <v>1.1200753877477208</v>
      </c>
      <c r="D119" s="2">
        <f t="shared" si="13"/>
        <v>-10.549841797363829</v>
      </c>
      <c r="E119" s="2">
        <f t="shared" si="14"/>
        <v>-3.0514967127080146</v>
      </c>
      <c r="F119" s="2">
        <f t="shared" si="15"/>
        <v>-17.472562569354075</v>
      </c>
      <c r="G119" s="2">
        <f t="shared" si="16"/>
        <v>17.501155468711005</v>
      </c>
      <c r="H119" s="2">
        <f t="shared" si="17"/>
        <v>7.4103880270930339E-67</v>
      </c>
      <c r="K119">
        <v>0.9300000000000006</v>
      </c>
      <c r="L119" s="2">
        <f t="shared" si="18"/>
        <v>0.62713190354610848</v>
      </c>
      <c r="M119" s="2">
        <f t="shared" si="19"/>
        <v>-10.76472528476044</v>
      </c>
      <c r="N119" s="2">
        <f t="shared" si="20"/>
        <v>-3.0715722604130122</v>
      </c>
      <c r="O119" s="2">
        <f t="shared" si="21"/>
        <v>-9.8276839318331515</v>
      </c>
      <c r="P119" s="2">
        <f t="shared" si="22"/>
        <v>9.8784296051554428</v>
      </c>
      <c r="Q119" s="2">
        <f t="shared" si="23"/>
        <v>6.4526565379107385E-22</v>
      </c>
    </row>
    <row r="120" spans="2:17" x14ac:dyDescent="0.25">
      <c r="B120">
        <v>0.94000000000000061</v>
      </c>
      <c r="C120">
        <f t="shared" si="12"/>
        <v>1.1200753877477208</v>
      </c>
      <c r="D120" s="2">
        <f t="shared" si="13"/>
        <v>-10.529293065281907</v>
      </c>
      <c r="E120" s="2">
        <f t="shared" si="14"/>
        <v>-3.0495557540048943</v>
      </c>
      <c r="F120" s="2">
        <f t="shared" si="15"/>
        <v>-17.436097617676591</v>
      </c>
      <c r="G120" s="2">
        <f t="shared" si="16"/>
        <v>17.464750216740786</v>
      </c>
      <c r="H120" s="2">
        <f t="shared" si="17"/>
        <v>1.4002054348827904E-66</v>
      </c>
      <c r="K120">
        <v>0.94000000000000061</v>
      </c>
      <c r="L120" s="2">
        <f t="shared" si="18"/>
        <v>0.62713190354610848</v>
      </c>
      <c r="M120" s="2">
        <f t="shared" si="19"/>
        <v>-10.743111073127968</v>
      </c>
      <c r="N120" s="2">
        <f t="shared" si="20"/>
        <v>-3.0695710018208904</v>
      </c>
      <c r="O120" s="2">
        <f t="shared" si="21"/>
        <v>-9.8124875146535846</v>
      </c>
      <c r="P120" s="2">
        <f t="shared" si="22"/>
        <v>9.8633113722133139</v>
      </c>
      <c r="Q120" s="2">
        <f t="shared" si="23"/>
        <v>7.4946024827799858E-22</v>
      </c>
    </row>
    <row r="121" spans="2:17" x14ac:dyDescent="0.25">
      <c r="B121">
        <v>0.95000000000000062</v>
      </c>
      <c r="C121">
        <f t="shared" si="12"/>
        <v>1.1200753877477208</v>
      </c>
      <c r="D121" s="2">
        <f t="shared" si="13"/>
        <v>-10.508744333199981</v>
      </c>
      <c r="E121" s="2">
        <f t="shared" si="14"/>
        <v>-3.0476110375954195</v>
      </c>
      <c r="F121" s="2">
        <f t="shared" si="15"/>
        <v>-17.399638142751282</v>
      </c>
      <c r="G121" s="2">
        <f t="shared" si="16"/>
        <v>17.428350682112328</v>
      </c>
      <c r="H121" s="2">
        <f t="shared" si="17"/>
        <v>2.6419437724592034E-66</v>
      </c>
      <c r="K121">
        <v>0.95000000000000062</v>
      </c>
      <c r="L121" s="2">
        <f t="shared" si="18"/>
        <v>0.62713190354610848</v>
      </c>
      <c r="M121" s="2">
        <f t="shared" si="19"/>
        <v>-10.721496861495499</v>
      </c>
      <c r="N121" s="2">
        <f t="shared" si="20"/>
        <v>-3.0675657474681532</v>
      </c>
      <c r="O121" s="2">
        <f t="shared" si="21"/>
        <v>-9.797284082469778</v>
      </c>
      <c r="P121" s="2">
        <f t="shared" si="22"/>
        <v>9.8481864011916276</v>
      </c>
      <c r="Q121" s="2">
        <f t="shared" si="23"/>
        <v>8.7033932646977887E-22</v>
      </c>
    </row>
    <row r="122" spans="2:17" x14ac:dyDescent="0.25">
      <c r="B122">
        <v>0.96000000000000063</v>
      </c>
      <c r="C122">
        <f t="shared" si="12"/>
        <v>1.1200753877477208</v>
      </c>
      <c r="D122" s="2">
        <f t="shared" si="13"/>
        <v>-10.488195601118058</v>
      </c>
      <c r="E122" s="2">
        <f t="shared" si="14"/>
        <v>-3.0456625489676608</v>
      </c>
      <c r="F122" s="2">
        <f t="shared" si="15"/>
        <v>-17.363184155079747</v>
      </c>
      <c r="G122" s="2">
        <f t="shared" si="16"/>
        <v>17.391956876763821</v>
      </c>
      <c r="H122" s="2">
        <f t="shared" si="17"/>
        <v>4.9777899208887147E-66</v>
      </c>
      <c r="K122">
        <v>0.96000000000000063</v>
      </c>
      <c r="L122" s="2">
        <f t="shared" si="18"/>
        <v>0.62713190354610848</v>
      </c>
      <c r="M122" s="2">
        <f t="shared" si="19"/>
        <v>-10.699882649863024</v>
      </c>
      <c r="N122" s="2">
        <f t="shared" si="20"/>
        <v>-3.0655564814364529</v>
      </c>
      <c r="O122" s="2">
        <f t="shared" si="21"/>
        <v>-9.7820736181671961</v>
      </c>
      <c r="P122" s="2">
        <f t="shared" si="22"/>
        <v>9.8330546765103808</v>
      </c>
      <c r="Q122" s="2">
        <f t="shared" si="23"/>
        <v>1.0105516127609412E-21</v>
      </c>
    </row>
    <row r="123" spans="2:17" x14ac:dyDescent="0.25">
      <c r="B123">
        <v>0.97000000000000064</v>
      </c>
      <c r="C123">
        <f t="shared" si="12"/>
        <v>1.1200753877477208</v>
      </c>
      <c r="D123" s="2">
        <f t="shared" si="13"/>
        <v>-10.467646869036134</v>
      </c>
      <c r="E123" s="2">
        <f t="shared" si="14"/>
        <v>-3.0437102735257247</v>
      </c>
      <c r="F123" s="2">
        <f t="shared" si="15"/>
        <v>-17.326735665204087</v>
      </c>
      <c r="G123" s="2">
        <f t="shared" si="16"/>
        <v>17.35556881268532</v>
      </c>
      <c r="H123" s="2">
        <f t="shared" si="17"/>
        <v>9.3654989698592848E-66</v>
      </c>
      <c r="K123">
        <v>0.97000000000000064</v>
      </c>
      <c r="L123" s="2">
        <f t="shared" si="18"/>
        <v>0.62713190354610848</v>
      </c>
      <c r="M123" s="2">
        <f t="shared" si="19"/>
        <v>-10.678268438230555</v>
      </c>
      <c r="N123" s="2">
        <f t="shared" si="20"/>
        <v>-3.0635431877126895</v>
      </c>
      <c r="O123" s="2">
        <f t="shared" si="21"/>
        <v>-9.7668561045575224</v>
      </c>
      <c r="P123" s="2">
        <f t="shared" si="22"/>
        <v>9.8179161825273571</v>
      </c>
      <c r="Q123" s="2">
        <f t="shared" si="23"/>
        <v>1.173162610512977E-21</v>
      </c>
    </row>
    <row r="124" spans="2:17" x14ac:dyDescent="0.25">
      <c r="B124">
        <v>0.98000000000000065</v>
      </c>
      <c r="C124">
        <f t="shared" si="12"/>
        <v>1.1200753877477208</v>
      </c>
      <c r="D124" s="2">
        <f t="shared" si="13"/>
        <v>-10.44709813695421</v>
      </c>
      <c r="E124" s="2">
        <f t="shared" si="14"/>
        <v>-3.0417541965893782</v>
      </c>
      <c r="F124" s="2">
        <f t="shared" si="15"/>
        <v>-17.29029268371211</v>
      </c>
      <c r="G124" s="2">
        <f t="shared" si="16"/>
        <v>17.319186501924058</v>
      </c>
      <c r="H124" s="2">
        <f t="shared" si="17"/>
        <v>1.7595711016445312E-65</v>
      </c>
      <c r="K124">
        <v>0.98000000000000065</v>
      </c>
      <c r="L124" s="2">
        <f t="shared" si="18"/>
        <v>0.62713190354610848</v>
      </c>
      <c r="M124" s="2">
        <f t="shared" si="19"/>
        <v>-10.656654226598084</v>
      </c>
      <c r="N124" s="2">
        <f t="shared" si="20"/>
        <v>-3.0615258501879086</v>
      </c>
      <c r="O124" s="2">
        <f t="shared" si="21"/>
        <v>-9.7516315243755276</v>
      </c>
      <c r="P124" s="2">
        <f t="shared" si="22"/>
        <v>9.8027709035351105</v>
      </c>
      <c r="Q124" s="2">
        <f t="shared" si="23"/>
        <v>1.3617195852540109E-21</v>
      </c>
    </row>
    <row r="125" spans="2:17" x14ac:dyDescent="0.25">
      <c r="B125">
        <v>0.99000000000000066</v>
      </c>
      <c r="C125">
        <f t="shared" si="12"/>
        <v>1.1200753877477208</v>
      </c>
      <c r="D125" s="2">
        <f t="shared" si="13"/>
        <v>-10.426549404872286</v>
      </c>
      <c r="E125" s="2">
        <f t="shared" si="14"/>
        <v>-3.0397943033931409</v>
      </c>
      <c r="F125" s="2">
        <f t="shared" si="15"/>
        <v>-17.253855221232907</v>
      </c>
      <c r="G125" s="2">
        <f t="shared" si="16"/>
        <v>17.282809956580152</v>
      </c>
      <c r="H125" s="2">
        <f t="shared" si="17"/>
        <v>3.3011438250508101E-65</v>
      </c>
      <c r="K125">
        <v>0.99000000000000066</v>
      </c>
      <c r="L125" s="2">
        <f t="shared" si="18"/>
        <v>0.62713190354610848</v>
      </c>
      <c r="M125" s="2">
        <f t="shared" si="19"/>
        <v>-10.635040014965611</v>
      </c>
      <c r="N125" s="2">
        <f t="shared" si="20"/>
        <v>-3.0595044526569253</v>
      </c>
      <c r="O125" s="2">
        <f t="shared" si="21"/>
        <v>-9.7363998602815389</v>
      </c>
      <c r="P125" s="2">
        <f t="shared" si="22"/>
        <v>9.7876188237635393</v>
      </c>
      <c r="Q125" s="2">
        <f t="shared" si="23"/>
        <v>1.5803265846097976E-21</v>
      </c>
    </row>
    <row r="126" spans="2:17" x14ac:dyDescent="0.25">
      <c r="B126">
        <v>1.0000000000000011</v>
      </c>
      <c r="C126">
        <f t="shared" si="12"/>
        <v>1.1200753877477208</v>
      </c>
      <c r="D126" s="2">
        <f t="shared" si="13"/>
        <v>-10.406000672790361</v>
      </c>
      <c r="E126" s="2">
        <f t="shared" si="14"/>
        <v>-3.03783057908579</v>
      </c>
      <c r="F126" s="2">
        <f t="shared" si="15"/>
        <v>-17.217423288440035</v>
      </c>
      <c r="G126" s="2">
        <f t="shared" si="16"/>
        <v>17.24643918880988</v>
      </c>
      <c r="H126" s="2">
        <f t="shared" si="17"/>
        <v>6.1844912366097412E-65</v>
      </c>
      <c r="K126">
        <v>1.0000000000000011</v>
      </c>
      <c r="L126" s="2">
        <f t="shared" si="18"/>
        <v>0.62713190354610848</v>
      </c>
      <c r="M126" s="2">
        <f t="shared" si="19"/>
        <v>-10.61342580333314</v>
      </c>
      <c r="N126" s="2">
        <f t="shared" si="20"/>
        <v>-3.057478978817262</v>
      </c>
      <c r="O126" s="2">
        <f t="shared" si="21"/>
        <v>-9.7211610948586813</v>
      </c>
      <c r="P126" s="2">
        <f t="shared" si="22"/>
        <v>9.772459927377243</v>
      </c>
      <c r="Q126" s="2">
        <f t="shared" si="23"/>
        <v>1.8337310302284428E-21</v>
      </c>
    </row>
    <row r="127" spans="2:17" x14ac:dyDescent="0.25">
      <c r="B127">
        <v>1.0100000000000009</v>
      </c>
      <c r="C127">
        <f t="shared" si="12"/>
        <v>1.1200753877477208</v>
      </c>
      <c r="D127" s="2">
        <f t="shared" si="13"/>
        <v>-10.385451940708439</v>
      </c>
      <c r="E127" s="2">
        <f t="shared" si="14"/>
        <v>-3.0358630087297014</v>
      </c>
      <c r="F127" s="2">
        <f t="shared" si="15"/>
        <v>-17.180996896051909</v>
      </c>
      <c r="G127" s="2">
        <f t="shared" si="16"/>
        <v>17.210074210826207</v>
      </c>
      <c r="H127" s="2">
        <f t="shared" si="17"/>
        <v>1.1569793281627046E-64</v>
      </c>
      <c r="K127">
        <v>1.0100000000000009</v>
      </c>
      <c r="L127" s="2">
        <f t="shared" si="18"/>
        <v>0.62713190354610848</v>
      </c>
      <c r="M127" s="2">
        <f t="shared" si="19"/>
        <v>-10.591811591700669</v>
      </c>
      <c r="N127" s="2">
        <f t="shared" si="20"/>
        <v>-3.0554494122686595</v>
      </c>
      <c r="O127" s="2">
        <f t="shared" si="21"/>
        <v>-9.7059152106145969</v>
      </c>
      <c r="P127" s="2">
        <f t="shared" si="22"/>
        <v>9.7572941984773518</v>
      </c>
      <c r="Q127" s="2">
        <f t="shared" si="23"/>
        <v>2.1274236491762829E-21</v>
      </c>
    </row>
    <row r="128" spans="2:17" x14ac:dyDescent="0.25">
      <c r="B128">
        <v>1.0200000000000009</v>
      </c>
      <c r="C128">
        <f t="shared" si="12"/>
        <v>1.1200753877477208</v>
      </c>
      <c r="D128" s="2">
        <f t="shared" si="13"/>
        <v>-10.364903208626513</v>
      </c>
      <c r="E128" s="2">
        <f t="shared" si="14"/>
        <v>-3.0338915772999759</v>
      </c>
      <c r="F128" s="2">
        <f t="shared" si="15"/>
        <v>-17.144576054828271</v>
      </c>
      <c r="G128" s="2">
        <f t="shared" si="16"/>
        <v>17.173715034895359</v>
      </c>
      <c r="H128" s="2">
        <f t="shared" si="17"/>
        <v>2.1613718526132173E-64</v>
      </c>
      <c r="K128">
        <v>1.0200000000000009</v>
      </c>
      <c r="L128" s="2">
        <f t="shared" si="18"/>
        <v>0.62713190354610848</v>
      </c>
      <c r="M128" s="2">
        <f t="shared" si="19"/>
        <v>-10.570197380068198</v>
      </c>
      <c r="N128" s="2">
        <f t="shared" si="20"/>
        <v>-3.0534157365119832</v>
      </c>
      <c r="O128" s="2">
        <f t="shared" si="21"/>
        <v>-9.6906621899786067</v>
      </c>
      <c r="P128" s="2">
        <f t="shared" si="22"/>
        <v>9.7421216210988124</v>
      </c>
      <c r="Q128" s="2">
        <f t="shared" si="23"/>
        <v>2.4677537798054083E-21</v>
      </c>
    </row>
    <row r="129" spans="2:17" x14ac:dyDescent="0.25">
      <c r="B129">
        <v>1.0300000000000009</v>
      </c>
      <c r="C129">
        <f t="shared" si="12"/>
        <v>1.1200753877477208</v>
      </c>
      <c r="D129" s="2">
        <f t="shared" si="13"/>
        <v>-10.34435447654459</v>
      </c>
      <c r="E129" s="2">
        <f t="shared" si="14"/>
        <v>-3.0319162696841078</v>
      </c>
      <c r="F129" s="2">
        <f t="shared" si="15"/>
        <v>-17.108160775576842</v>
      </c>
      <c r="G129" s="2">
        <f t="shared" si="16"/>
        <v>17.137361673343595</v>
      </c>
      <c r="H129" s="2">
        <f t="shared" si="17"/>
        <v>4.0319564892811529E-64</v>
      </c>
      <c r="K129">
        <v>1.0300000000000009</v>
      </c>
      <c r="L129" s="2">
        <f t="shared" si="18"/>
        <v>0.62713190354610848</v>
      </c>
      <c r="M129" s="2">
        <f t="shared" si="19"/>
        <v>-10.548583168435725</v>
      </c>
      <c r="N129" s="2">
        <f t="shared" si="20"/>
        <v>-3.051377934948623</v>
      </c>
      <c r="O129" s="2">
        <f t="shared" si="21"/>
        <v>-9.6754020153026463</v>
      </c>
      <c r="P129" s="2">
        <f t="shared" si="22"/>
        <v>9.7269421792114361</v>
      </c>
      <c r="Q129" s="2">
        <f t="shared" si="23"/>
        <v>2.8620623940990107E-21</v>
      </c>
    </row>
    <row r="130" spans="2:17" x14ac:dyDescent="0.25">
      <c r="B130">
        <v>1.0400000000000009</v>
      </c>
      <c r="C130">
        <f t="shared" si="12"/>
        <v>1.1200753877477208</v>
      </c>
      <c r="D130" s="2">
        <f t="shared" si="13"/>
        <v>-10.323805744462666</v>
      </c>
      <c r="E130" s="2">
        <f t="shared" si="14"/>
        <v>-3.0299370706809556</v>
      </c>
      <c r="F130" s="2">
        <f t="shared" si="15"/>
        <v>-17.071751069147197</v>
      </c>
      <c r="G130" s="2">
        <f t="shared" si="16"/>
        <v>17.101014138551211</v>
      </c>
      <c r="H130" s="2">
        <f t="shared" si="17"/>
        <v>7.5107761497496517E-64</v>
      </c>
      <c r="K130">
        <v>1.0400000000000009</v>
      </c>
      <c r="L130" s="2">
        <f t="shared" si="18"/>
        <v>0.62713190354610848</v>
      </c>
      <c r="M130" s="2">
        <f t="shared" si="19"/>
        <v>-10.526968956803255</v>
      </c>
      <c r="N130" s="2">
        <f t="shared" si="20"/>
        <v>-3.0493359908796744</v>
      </c>
      <c r="O130" s="2">
        <f t="shared" si="21"/>
        <v>-9.6601346688606302</v>
      </c>
      <c r="P130" s="2">
        <f t="shared" si="22"/>
        <v>9.7117558567193747</v>
      </c>
      <c r="Q130" s="2">
        <f t="shared" si="23"/>
        <v>3.3188355318898319E-21</v>
      </c>
    </row>
    <row r="131" spans="2:17" x14ac:dyDescent="0.25">
      <c r="B131">
        <v>1.0500000000000009</v>
      </c>
      <c r="C131">
        <f t="shared" si="12"/>
        <v>1.1200753877477208</v>
      </c>
      <c r="D131" s="2">
        <f t="shared" si="13"/>
        <v>-10.303257012380742</v>
      </c>
      <c r="E131" s="2">
        <f t="shared" si="14"/>
        <v>-3.0279539650002945</v>
      </c>
      <c r="F131" s="2">
        <f t="shared" si="15"/>
        <v>-17.035346946435496</v>
      </c>
      <c r="G131" s="2">
        <f t="shared" si="16"/>
        <v>17.064672442957384</v>
      </c>
      <c r="H131" s="2">
        <f t="shared" si="17"/>
        <v>1.3971293615010706E-63</v>
      </c>
      <c r="K131">
        <v>1.0500000000000009</v>
      </c>
      <c r="L131" s="2">
        <f t="shared" si="18"/>
        <v>0.62713190354610848</v>
      </c>
      <c r="M131" s="2">
        <f t="shared" si="19"/>
        <v>-10.505354745170784</v>
      </c>
      <c r="N131" s="2">
        <f t="shared" si="20"/>
        <v>-3.0472898875050785</v>
      </c>
      <c r="O131" s="2">
        <f t="shared" si="21"/>
        <v>-9.6448601328475512</v>
      </c>
      <c r="P131" s="2">
        <f t="shared" si="22"/>
        <v>9.6965626374603531</v>
      </c>
      <c r="Q131" s="2">
        <f t="shared" si="23"/>
        <v>3.8478812481304495E-21</v>
      </c>
    </row>
    <row r="132" spans="2:17" x14ac:dyDescent="0.25">
      <c r="B132">
        <v>1.0600000000000009</v>
      </c>
      <c r="C132">
        <f t="shared" si="12"/>
        <v>1.1200753877477208</v>
      </c>
      <c r="D132" s="2">
        <f t="shared" si="13"/>
        <v>-10.282708280298818</v>
      </c>
      <c r="E132" s="2">
        <f t="shared" si="14"/>
        <v>-3.0259669372620039</v>
      </c>
      <c r="F132" s="2">
        <f t="shared" si="15"/>
        <v>-16.998948418382614</v>
      </c>
      <c r="G132" s="2">
        <f t="shared" si="16"/>
        <v>17.028336599058431</v>
      </c>
      <c r="H132" s="2">
        <f t="shared" si="17"/>
        <v>2.5952035333539975E-63</v>
      </c>
      <c r="K132">
        <v>1.0600000000000009</v>
      </c>
      <c r="L132" s="2">
        <f t="shared" si="18"/>
        <v>0.62713190354610848</v>
      </c>
      <c r="M132" s="2">
        <f t="shared" si="19"/>
        <v>-10.48374053353831</v>
      </c>
      <c r="N132" s="2">
        <f t="shared" si="20"/>
        <v>-3.0452396079228481</v>
      </c>
      <c r="O132" s="2">
        <f t="shared" si="21"/>
        <v>-9.6295783893792688</v>
      </c>
      <c r="P132" s="2">
        <f t="shared" si="22"/>
        <v>9.6813625052055681</v>
      </c>
      <c r="Q132" s="2">
        <f t="shared" si="23"/>
        <v>4.460533640723169E-21</v>
      </c>
    </row>
    <row r="133" spans="2:17" x14ac:dyDescent="0.25">
      <c r="B133">
        <v>1.070000000000001</v>
      </c>
      <c r="C133">
        <f t="shared" si="12"/>
        <v>1.1200753877477208</v>
      </c>
      <c r="D133" s="2">
        <f t="shared" si="13"/>
        <v>-10.262159548216893</v>
      </c>
      <c r="E133" s="2">
        <f t="shared" si="14"/>
        <v>-3.0239759719954331</v>
      </c>
      <c r="F133" s="2">
        <f t="shared" si="15"/>
        <v>-16.962555495975657</v>
      </c>
      <c r="G133" s="2">
        <f t="shared" si="16"/>
        <v>16.992006619409434</v>
      </c>
      <c r="H133" s="2">
        <f t="shared" si="17"/>
        <v>4.8138152080224912E-63</v>
      </c>
      <c r="K133">
        <v>1.070000000000001</v>
      </c>
      <c r="L133" s="2">
        <f t="shared" si="18"/>
        <v>0.62713190354610848</v>
      </c>
      <c r="M133" s="2">
        <f t="shared" si="19"/>
        <v>-10.46212632190584</v>
      </c>
      <c r="N133" s="2">
        <f t="shared" si="20"/>
        <v>-3.0431851351282959</v>
      </c>
      <c r="O133" s="2">
        <f t="shared" si="21"/>
        <v>-9.6142894204924136</v>
      </c>
      <c r="P133" s="2">
        <f t="shared" si="22"/>
        <v>9.666155443659715</v>
      </c>
      <c r="Q133" s="2">
        <f t="shared" si="23"/>
        <v>5.1698880621792289E-21</v>
      </c>
    </row>
    <row r="134" spans="2:17" x14ac:dyDescent="0.25">
      <c r="B134">
        <v>1.080000000000001</v>
      </c>
      <c r="C134">
        <f t="shared" si="12"/>
        <v>1.1200753877477208</v>
      </c>
      <c r="D134" s="2">
        <f t="shared" si="13"/>
        <v>-10.241610816134971</v>
      </c>
      <c r="E134" s="2">
        <f t="shared" si="14"/>
        <v>-3.0219810536385858</v>
      </c>
      <c r="F134" s="2">
        <f t="shared" si="15"/>
        <v>-16.926168190246329</v>
      </c>
      <c r="G134" s="2">
        <f t="shared" si="16"/>
        <v>16.955682516622758</v>
      </c>
      <c r="H134" s="2">
        <f t="shared" si="17"/>
        <v>8.9164253150246505E-63</v>
      </c>
      <c r="K134">
        <v>1.080000000000001</v>
      </c>
      <c r="L134" s="2">
        <f t="shared" si="18"/>
        <v>0.62713190354610848</v>
      </c>
      <c r="M134" s="2">
        <f t="shared" si="19"/>
        <v>-10.440512110273369</v>
      </c>
      <c r="N134" s="2">
        <f t="shared" si="20"/>
        <v>-3.0411264520130823</v>
      </c>
      <c r="O134" s="2">
        <f t="shared" si="21"/>
        <v>-9.5989932081429465</v>
      </c>
      <c r="P134" s="2">
        <f t="shared" si="22"/>
        <v>9.6509414364596786</v>
      </c>
      <c r="Q134" s="2">
        <f t="shared" si="23"/>
        <v>5.9910722337725277E-21</v>
      </c>
    </row>
    <row r="135" spans="2:17" x14ac:dyDescent="0.25">
      <c r="B135">
        <v>1.090000000000001</v>
      </c>
      <c r="C135">
        <f t="shared" si="12"/>
        <v>1.1200753877477208</v>
      </c>
      <c r="D135" s="2">
        <f t="shared" si="13"/>
        <v>-10.221062084053047</v>
      </c>
      <c r="E135" s="2">
        <f t="shared" si="14"/>
        <v>-3.0199821665375572</v>
      </c>
      <c r="F135" s="2">
        <f t="shared" si="15"/>
        <v>-16.889786512274028</v>
      </c>
      <c r="G135" s="2">
        <f t="shared" si="16"/>
        <v>16.91936430337126</v>
      </c>
      <c r="H135" s="2">
        <f t="shared" si="17"/>
        <v>1.6492089880002001E-62</v>
      </c>
      <c r="K135">
        <v>1.090000000000001</v>
      </c>
      <c r="L135" s="2">
        <f t="shared" si="18"/>
        <v>0.62713190354610848</v>
      </c>
      <c r="M135" s="2">
        <f t="shared" si="19"/>
        <v>-10.418897898640898</v>
      </c>
      <c r="N135" s="2">
        <f t="shared" si="20"/>
        <v>-3.0390635413644178</v>
      </c>
      <c r="O135" s="2">
        <f t="shared" si="21"/>
        <v>-9.5836897342059721</v>
      </c>
      <c r="P135" s="2">
        <f t="shared" si="22"/>
        <v>9.6357204671744672</v>
      </c>
      <c r="Q135" s="2">
        <f t="shared" si="23"/>
        <v>6.9415586872958919E-21</v>
      </c>
    </row>
    <row r="136" spans="2:17" x14ac:dyDescent="0.25">
      <c r="B136">
        <v>1.100000000000001</v>
      </c>
      <c r="C136">
        <f t="shared" si="12"/>
        <v>1.1200753877477208</v>
      </c>
      <c r="D136" s="2">
        <f t="shared" si="13"/>
        <v>-10.200513351971122</v>
      </c>
      <c r="E136" s="2">
        <f t="shared" si="14"/>
        <v>-3.0179792949456461</v>
      </c>
      <c r="F136" s="2">
        <f t="shared" si="15"/>
        <v>-16.853410473183114</v>
      </c>
      <c r="G136" s="2">
        <f t="shared" si="16"/>
        <v>16.883051992385688</v>
      </c>
      <c r="H136" s="2">
        <f t="shared" si="17"/>
        <v>3.0461013538334973E-62</v>
      </c>
      <c r="K136">
        <v>1.100000000000001</v>
      </c>
      <c r="L136" s="2">
        <f t="shared" si="18"/>
        <v>0.62713190354610848</v>
      </c>
      <c r="M136" s="2">
        <f t="shared" si="19"/>
        <v>-10.397283687008427</v>
      </c>
      <c r="N136" s="2">
        <f t="shared" si="20"/>
        <v>-3.0369963858643483</v>
      </c>
      <c r="O136" s="2">
        <f t="shared" si="21"/>
        <v>-9.5683789804762061</v>
      </c>
      <c r="P136" s="2">
        <f t="shared" si="22"/>
        <v>9.6204925193058006</v>
      </c>
      <c r="Q136" s="2">
        <f t="shared" si="23"/>
        <v>8.0415247709006095E-21</v>
      </c>
    </row>
    <row r="137" spans="2:17" x14ac:dyDescent="0.25">
      <c r="B137">
        <v>1.110000000000001</v>
      </c>
      <c r="C137">
        <f t="shared" si="12"/>
        <v>1.1200753877477208</v>
      </c>
      <c r="D137" s="2">
        <f t="shared" si="13"/>
        <v>-10.179964619889198</v>
      </c>
      <c r="E137" s="2">
        <f t="shared" si="14"/>
        <v>-3.0159724230227543</v>
      </c>
      <c r="F137" s="2">
        <f t="shared" si="15"/>
        <v>-16.817040084145567</v>
      </c>
      <c r="G137" s="2">
        <f t="shared" si="16"/>
        <v>16.84674559645746</v>
      </c>
      <c r="H137" s="2">
        <f t="shared" si="17"/>
        <v>5.6181965823955077E-62</v>
      </c>
      <c r="K137">
        <v>1.110000000000001</v>
      </c>
      <c r="L137" s="2">
        <f t="shared" si="18"/>
        <v>0.62713190354610848</v>
      </c>
      <c r="M137" s="2">
        <f t="shared" si="19"/>
        <v>-10.375669475375956</v>
      </c>
      <c r="N137" s="2">
        <f t="shared" si="20"/>
        <v>-3.0349249680886379</v>
      </c>
      <c r="O137" s="2">
        <f t="shared" si="21"/>
        <v>-9.5530609286655217</v>
      </c>
      <c r="P137" s="2">
        <f t="shared" si="22"/>
        <v>9.6052575762857995</v>
      </c>
      <c r="Q137" s="2">
        <f t="shared" si="23"/>
        <v>9.3142673870845006E-21</v>
      </c>
    </row>
    <row r="138" spans="2:17" x14ac:dyDescent="0.25">
      <c r="B138">
        <v>1.120000000000001</v>
      </c>
      <c r="C138">
        <f t="shared" si="12"/>
        <v>1.1200753877477208</v>
      </c>
      <c r="D138" s="2">
        <f t="shared" si="13"/>
        <v>-10.159415887807274</v>
      </c>
      <c r="E138" s="2">
        <f t="shared" si="14"/>
        <v>-3.0139615348346473</v>
      </c>
      <c r="F138" s="2">
        <f t="shared" si="15"/>
        <v>-16.780675356381273</v>
      </c>
      <c r="G138" s="2">
        <f t="shared" si="16"/>
        <v>16.810445128439095</v>
      </c>
      <c r="H138" s="2">
        <f t="shared" si="17"/>
        <v>1.0347456827079671E-61</v>
      </c>
      <c r="K138">
        <v>1.120000000000001</v>
      </c>
      <c r="L138" s="2">
        <f t="shared" si="18"/>
        <v>0.62713190354610848</v>
      </c>
      <c r="M138" s="2">
        <f t="shared" si="19"/>
        <v>-10.354055263743483</v>
      </c>
      <c r="N138" s="2">
        <f t="shared" si="20"/>
        <v>-3.0328492705061798</v>
      </c>
      <c r="O138" s="2">
        <f t="shared" si="21"/>
        <v>-9.5377355604044602</v>
      </c>
      <c r="P138" s="2">
        <f t="shared" si="22"/>
        <v>9.5900156214786101</v>
      </c>
      <c r="Q138" s="2">
        <f t="shared" si="23"/>
        <v>1.0786680699067969E-20</v>
      </c>
    </row>
    <row r="139" spans="2:17" x14ac:dyDescent="0.25">
      <c r="B139">
        <v>1.130000000000001</v>
      </c>
      <c r="C139">
        <f t="shared" si="12"/>
        <v>1.1200753877477208</v>
      </c>
      <c r="D139" s="2">
        <f t="shared" si="13"/>
        <v>-10.13886715572535</v>
      </c>
      <c r="E139" s="2">
        <f t="shared" si="14"/>
        <v>-3.0119466143520293</v>
      </c>
      <c r="F139" s="2">
        <f t="shared" si="15"/>
        <v>-16.744316301155003</v>
      </c>
      <c r="G139" s="2">
        <f t="shared" si="16"/>
        <v>16.774150601241338</v>
      </c>
      <c r="H139" s="2">
        <f t="shared" si="17"/>
        <v>1.9030693327677229E-61</v>
      </c>
      <c r="K139">
        <v>1.130000000000001</v>
      </c>
      <c r="L139" s="2">
        <f t="shared" si="18"/>
        <v>0.62713190354610848</v>
      </c>
      <c r="M139" s="2">
        <f t="shared" si="19"/>
        <v>-10.332441052111013</v>
      </c>
      <c r="N139" s="2">
        <f t="shared" si="20"/>
        <v>-3.0307692754778972</v>
      </c>
      <c r="O139" s="2">
        <f t="shared" si="21"/>
        <v>-9.5224028572400403</v>
      </c>
      <c r="P139" s="2">
        <f t="shared" si="22"/>
        <v>9.5747666381783567</v>
      </c>
      <c r="Q139" s="2">
        <f t="shared" si="23"/>
        <v>1.2489806269343788E-20</v>
      </c>
    </row>
    <row r="140" spans="2:17" x14ac:dyDescent="0.25">
      <c r="B140">
        <v>1.140000000000001</v>
      </c>
      <c r="C140">
        <f t="shared" si="12"/>
        <v>1.1200753877477208</v>
      </c>
      <c r="D140" s="2">
        <f t="shared" si="13"/>
        <v>-10.118318423643428</v>
      </c>
      <c r="E140" s="2">
        <f t="shared" si="14"/>
        <v>-3.0099276454500949</v>
      </c>
      <c r="F140" s="2">
        <f t="shared" si="15"/>
        <v>-16.707962929782276</v>
      </c>
      <c r="G140" s="2">
        <f t="shared" si="16"/>
        <v>16.737862027839121</v>
      </c>
      <c r="H140" s="2">
        <f t="shared" si="17"/>
        <v>3.495103818051498E-61</v>
      </c>
      <c r="K140">
        <v>1.140000000000001</v>
      </c>
      <c r="L140" s="2">
        <f t="shared" si="18"/>
        <v>0.62713190354610848</v>
      </c>
      <c r="M140" s="2">
        <f t="shared" si="19"/>
        <v>-10.310826840478541</v>
      </c>
      <c r="N140" s="2">
        <f t="shared" si="20"/>
        <v>-3.0286849652560615</v>
      </c>
      <c r="O140" s="2">
        <f t="shared" si="21"/>
        <v>-9.5070628006367155</v>
      </c>
      <c r="P140" s="2">
        <f t="shared" si="22"/>
        <v>9.5595106096102231</v>
      </c>
      <c r="Q140" s="2">
        <f t="shared" si="23"/>
        <v>1.4459466500307213E-20</v>
      </c>
    </row>
    <row r="141" spans="2:17" x14ac:dyDescent="0.25">
      <c r="B141">
        <v>1.150000000000001</v>
      </c>
      <c r="C141">
        <f t="shared" si="12"/>
        <v>1.1200753877477208</v>
      </c>
      <c r="D141" s="2">
        <f t="shared" si="13"/>
        <v>-10.097769691561503</v>
      </c>
      <c r="E141" s="2">
        <f t="shared" si="14"/>
        <v>-3.0079046119074686</v>
      </c>
      <c r="F141" s="2">
        <f t="shared" si="15"/>
        <v>-16.671615253624182</v>
      </c>
      <c r="G141" s="2">
        <f t="shared" si="16"/>
        <v>16.701579421266555</v>
      </c>
      <c r="H141" s="2">
        <f t="shared" si="17"/>
        <v>6.4098847118927566E-61</v>
      </c>
      <c r="K141">
        <v>1.150000000000001</v>
      </c>
      <c r="L141" s="2">
        <f t="shared" si="18"/>
        <v>0.62713190354610848</v>
      </c>
      <c r="M141" s="2">
        <f t="shared" si="19"/>
        <v>-10.289212628846069</v>
      </c>
      <c r="N141" s="2">
        <f t="shared" si="20"/>
        <v>-3.0265963219832486</v>
      </c>
      <c r="O141" s="2">
        <f t="shared" si="21"/>
        <v>-9.4917153719746903</v>
      </c>
      <c r="P141" s="2">
        <f t="shared" si="22"/>
        <v>9.5442475189289091</v>
      </c>
      <c r="Q141" s="2">
        <f t="shared" si="23"/>
        <v>1.6736993862132351E-20</v>
      </c>
    </row>
    <row r="142" spans="2:17" x14ac:dyDescent="0.25">
      <c r="B142">
        <v>1.160000000000001</v>
      </c>
      <c r="C142">
        <f t="shared" si="12"/>
        <v>1.1200753877477208</v>
      </c>
      <c r="D142" s="2">
        <f t="shared" si="13"/>
        <v>-10.077220959479577</v>
      </c>
      <c r="E142" s="2">
        <f t="shared" si="14"/>
        <v>-3.0058774974056859</v>
      </c>
      <c r="F142" s="2">
        <f t="shared" si="15"/>
        <v>-16.635273284092172</v>
      </c>
      <c r="G142" s="2">
        <f t="shared" si="16"/>
        <v>16.665302794621848</v>
      </c>
      <c r="H142" s="2">
        <f t="shared" si="17"/>
        <v>1.1738840752608766E-60</v>
      </c>
      <c r="K142">
        <v>1.160000000000001</v>
      </c>
      <c r="L142" s="2">
        <f t="shared" si="18"/>
        <v>0.62713190354610848</v>
      </c>
      <c r="M142" s="2">
        <f t="shared" si="19"/>
        <v>-10.267598417213598</v>
      </c>
      <c r="N142" s="2">
        <f t="shared" si="20"/>
        <v>-3.0245033276914199</v>
      </c>
      <c r="O142" s="2">
        <f t="shared" si="21"/>
        <v>-9.4763605525492771</v>
      </c>
      <c r="P142" s="2">
        <f t="shared" si="22"/>
        <v>9.5289773492181222</v>
      </c>
      <c r="Q142" s="2">
        <f t="shared" si="23"/>
        <v>1.9370070243464393E-20</v>
      </c>
    </row>
    <row r="143" spans="2:17" x14ac:dyDescent="0.25">
      <c r="B143">
        <v>1.170000000000001</v>
      </c>
      <c r="C143">
        <f t="shared" si="12"/>
        <v>1.1200753877477208</v>
      </c>
      <c r="D143" s="2">
        <f t="shared" si="13"/>
        <v>-10.056672227397655</v>
      </c>
      <c r="E143" s="2">
        <f t="shared" si="14"/>
        <v>-3.0038462855281405</v>
      </c>
      <c r="F143" s="2">
        <f t="shared" si="15"/>
        <v>-16.59893703264337</v>
      </c>
      <c r="G143" s="2">
        <f t="shared" si="16"/>
        <v>16.629032161062757</v>
      </c>
      <c r="H143" s="2">
        <f t="shared" si="17"/>
        <v>2.1467686553302605E-60</v>
      </c>
      <c r="K143">
        <v>1.170000000000001</v>
      </c>
      <c r="L143" s="2">
        <f t="shared" si="18"/>
        <v>0.62713190354610848</v>
      </c>
      <c r="M143" s="2">
        <f t="shared" si="19"/>
        <v>-10.245984205581127</v>
      </c>
      <c r="N143" s="2">
        <f t="shared" si="20"/>
        <v>-3.0224059643012708</v>
      </c>
      <c r="O143" s="2">
        <f t="shared" si="21"/>
        <v>-9.4609983235722162</v>
      </c>
      <c r="P143" s="2">
        <f t="shared" si="22"/>
        <v>9.5137000834920311</v>
      </c>
      <c r="Q143" s="2">
        <f t="shared" si="23"/>
        <v>2.2413692883210785E-20</v>
      </c>
    </row>
    <row r="144" spans="2:17" x14ac:dyDescent="0.25">
      <c r="B144">
        <v>1.180000000000001</v>
      </c>
      <c r="C144">
        <f t="shared" si="12"/>
        <v>1.1200753877477208</v>
      </c>
      <c r="D144" s="2">
        <f t="shared" si="13"/>
        <v>-10.03612349531573</v>
      </c>
      <c r="E144" s="2">
        <f t="shared" si="14"/>
        <v>-3.0018109597596832</v>
      </c>
      <c r="F144" s="2">
        <f t="shared" si="15"/>
        <v>-16.56260651078772</v>
      </c>
      <c r="G144" s="2">
        <f t="shared" si="16"/>
        <v>16.592767533813877</v>
      </c>
      <c r="H144" s="2">
        <f t="shared" si="17"/>
        <v>3.9204011610415044E-60</v>
      </c>
      <c r="K144">
        <v>1.180000000000001</v>
      </c>
      <c r="L144" s="2">
        <f t="shared" si="18"/>
        <v>0.62713190354610848</v>
      </c>
      <c r="M144" s="2">
        <f t="shared" si="19"/>
        <v>-10.224369993948656</v>
      </c>
      <c r="N144" s="2">
        <f t="shared" si="20"/>
        <v>-3.0203042136208929</v>
      </c>
      <c r="O144" s="2">
        <f t="shared" si="21"/>
        <v>-9.4456286661680764</v>
      </c>
      <c r="P144" s="2">
        <f t="shared" si="22"/>
        <v>9.4984157046918156</v>
      </c>
      <c r="Q144" s="2">
        <f t="shared" si="23"/>
        <v>2.5931285776833906E-20</v>
      </c>
    </row>
    <row r="145" spans="2:17" x14ac:dyDescent="0.25">
      <c r="B145">
        <v>1.1900000000000011</v>
      </c>
      <c r="C145">
        <f t="shared" si="12"/>
        <v>1.1200753877477208</v>
      </c>
      <c r="D145" s="2">
        <f t="shared" si="13"/>
        <v>-10.015574763233806</v>
      </c>
      <c r="E145" s="2">
        <f t="shared" si="14"/>
        <v>-2.9997715034854329</v>
      </c>
      <c r="F145" s="2">
        <f t="shared" si="15"/>
        <v>-16.526281730081166</v>
      </c>
      <c r="G145" s="2">
        <f t="shared" si="16"/>
        <v>16.556508926159964</v>
      </c>
      <c r="H145" s="2">
        <f t="shared" si="17"/>
        <v>7.1492616105594274E-60</v>
      </c>
      <c r="K145">
        <v>1.1900000000000011</v>
      </c>
      <c r="L145" s="2">
        <f t="shared" si="18"/>
        <v>0.62713190354610848</v>
      </c>
      <c r="M145" s="2">
        <f t="shared" si="19"/>
        <v>-10.202755782316183</v>
      </c>
      <c r="N145" s="2">
        <f t="shared" si="20"/>
        <v>-3.018198057345256</v>
      </c>
      <c r="O145" s="2">
        <f t="shared" si="21"/>
        <v>-9.4302515613766928</v>
      </c>
      <c r="P145" s="2">
        <f t="shared" si="22"/>
        <v>9.4831241956882302</v>
      </c>
      <c r="Q145" s="2">
        <f t="shared" si="23"/>
        <v>2.9995978236753703E-20</v>
      </c>
    </row>
    <row r="146" spans="2:17" x14ac:dyDescent="0.25">
      <c r="B146">
        <v>1.2000000000000011</v>
      </c>
      <c r="C146">
        <f t="shared" si="12"/>
        <v>1.1200753877477208</v>
      </c>
      <c r="D146" s="2">
        <f t="shared" si="13"/>
        <v>-9.9950260311518839</v>
      </c>
      <c r="E146" s="2">
        <f t="shared" si="14"/>
        <v>-2.9977278999902408</v>
      </c>
      <c r="F146" s="2">
        <f t="shared" si="15"/>
        <v>-16.489962702130637</v>
      </c>
      <c r="G146" s="2">
        <f t="shared" si="16"/>
        <v>16.520256351451074</v>
      </c>
      <c r="H146" s="2">
        <f t="shared" si="17"/>
        <v>1.3018995417700955E-59</v>
      </c>
      <c r="K146">
        <v>1.2000000000000011</v>
      </c>
      <c r="L146" s="2">
        <f t="shared" si="18"/>
        <v>0.62713190354610848</v>
      </c>
      <c r="M146" s="2">
        <f t="shared" si="19"/>
        <v>-10.181141570683714</v>
      </c>
      <c r="N146" s="2">
        <f t="shared" si="20"/>
        <v>-3.0160874770549375</v>
      </c>
      <c r="O146" s="2">
        <f t="shared" si="21"/>
        <v>-9.4148669901501894</v>
      </c>
      <c r="P146" s="2">
        <f t="shared" si="22"/>
        <v>9.4678255392787882</v>
      </c>
      <c r="Q146" s="2">
        <f t="shared" si="23"/>
        <v>3.4692075487286738E-20</v>
      </c>
    </row>
    <row r="147" spans="2:17" x14ac:dyDescent="0.25">
      <c r="B147">
        <v>1.2100000000000011</v>
      </c>
      <c r="C147">
        <f t="shared" si="12"/>
        <v>1.1200753877477208</v>
      </c>
      <c r="D147" s="2">
        <f t="shared" si="13"/>
        <v>-9.9744772990699602</v>
      </c>
      <c r="E147" s="2">
        <f t="shared" si="14"/>
        <v>-2.9956801324578031</v>
      </c>
      <c r="F147" s="2">
        <f t="shared" si="15"/>
        <v>-16.453649438592926</v>
      </c>
      <c r="G147" s="2">
        <f t="shared" si="16"/>
        <v>16.484009823101577</v>
      </c>
      <c r="H147" s="2">
        <f t="shared" si="17"/>
        <v>2.3674431106736292E-59</v>
      </c>
      <c r="K147">
        <v>1.2100000000000011</v>
      </c>
      <c r="L147" s="2">
        <f t="shared" si="18"/>
        <v>0.62713190354610848</v>
      </c>
      <c r="M147" s="2">
        <f t="shared" si="19"/>
        <v>-10.159527359051241</v>
      </c>
      <c r="N147" s="2">
        <f t="shared" si="20"/>
        <v>-3.013972454215518</v>
      </c>
      <c r="O147" s="2">
        <f t="shared" si="21"/>
        <v>-9.3994749333549024</v>
      </c>
      <c r="P147" s="2">
        <f t="shared" si="22"/>
        <v>9.4525197181898086</v>
      </c>
      <c r="Q147" s="2">
        <f t="shared" si="23"/>
        <v>4.011674983270925E-20</v>
      </c>
    </row>
    <row r="148" spans="2:17" x14ac:dyDescent="0.25">
      <c r="B148">
        <v>1.2200000000000011</v>
      </c>
      <c r="C148">
        <f t="shared" si="12"/>
        <v>1.1200753877477208</v>
      </c>
      <c r="D148" s="2">
        <f t="shared" si="13"/>
        <v>-9.9539285669880346</v>
      </c>
      <c r="E148" s="2">
        <f t="shared" si="14"/>
        <v>-2.9936281839698471</v>
      </c>
      <c r="F148" s="2">
        <f t="shared" si="15"/>
        <v>-16.417341951175025</v>
      </c>
      <c r="G148" s="2">
        <f t="shared" si="16"/>
        <v>16.447769354590651</v>
      </c>
      <c r="H148" s="2">
        <f t="shared" si="17"/>
        <v>4.2990016401028574E-59</v>
      </c>
      <c r="K148">
        <v>1.2200000000000011</v>
      </c>
      <c r="L148" s="2">
        <f t="shared" si="18"/>
        <v>0.62713190354610848</v>
      </c>
      <c r="M148" s="2">
        <f t="shared" si="19"/>
        <v>-10.137913147418768</v>
      </c>
      <c r="N148" s="2">
        <f t="shared" si="20"/>
        <v>-3.0118529701762693</v>
      </c>
      <c r="O148" s="2">
        <f t="shared" si="21"/>
        <v>-9.384075371768251</v>
      </c>
      <c r="P148" s="2">
        <f t="shared" si="22"/>
        <v>9.4372067150734509</v>
      </c>
      <c r="Q148" s="2">
        <f t="shared" si="23"/>
        <v>4.6381985137893967E-20</v>
      </c>
    </row>
    <row r="149" spans="2:17" x14ac:dyDescent="0.25">
      <c r="B149">
        <v>1.2300000000000011</v>
      </c>
      <c r="C149">
        <f t="shared" si="12"/>
        <v>1.1200753877477208</v>
      </c>
      <c r="D149" s="2">
        <f t="shared" si="13"/>
        <v>-9.9333798349061091</v>
      </c>
      <c r="E149" s="2">
        <f t="shared" si="14"/>
        <v>-2.991572037505331</v>
      </c>
      <c r="F149" s="2">
        <f t="shared" si="15"/>
        <v>-16.381040251634825</v>
      </c>
      <c r="G149" s="2">
        <f t="shared" si="16"/>
        <v>16.411534959463125</v>
      </c>
      <c r="H149" s="2">
        <f t="shared" si="17"/>
        <v>7.7954616645070989E-59</v>
      </c>
      <c r="K149">
        <v>1.2300000000000011</v>
      </c>
      <c r="L149" s="2">
        <f t="shared" si="18"/>
        <v>0.62713190354610848</v>
      </c>
      <c r="M149" s="2">
        <f t="shared" si="19"/>
        <v>-10.116298935786299</v>
      </c>
      <c r="N149" s="2">
        <f t="shared" si="20"/>
        <v>-3.0097290061693625</v>
      </c>
      <c r="O149" s="2">
        <f t="shared" si="21"/>
        <v>-9.3686682860794246</v>
      </c>
      <c r="P149" s="2">
        <f t="shared" si="22"/>
        <v>9.4218865125085429</v>
      </c>
      <c r="Q149" s="2">
        <f t="shared" si="23"/>
        <v>5.3616812161599255E-20</v>
      </c>
    </row>
    <row r="150" spans="2:17" x14ac:dyDescent="0.25">
      <c r="B150">
        <v>1.2400000000000011</v>
      </c>
      <c r="C150">
        <f t="shared" si="12"/>
        <v>1.1200753877477208</v>
      </c>
      <c r="D150" s="2">
        <f t="shared" si="13"/>
        <v>-9.9128311028241871</v>
      </c>
      <c r="E150" s="2">
        <f t="shared" si="14"/>
        <v>-2.9895116759395752</v>
      </c>
      <c r="F150" s="2">
        <f t="shared" si="15"/>
        <v>-16.344744351780768</v>
      </c>
      <c r="G150" s="2">
        <f t="shared" si="16"/>
        <v>16.375306651329293</v>
      </c>
      <c r="H150" s="2">
        <f t="shared" si="17"/>
        <v>1.4115700303776043E-58</v>
      </c>
      <c r="K150">
        <v>1.2400000000000011</v>
      </c>
      <c r="L150" s="2">
        <f t="shared" si="18"/>
        <v>0.62713190354610848</v>
      </c>
      <c r="M150" s="2">
        <f t="shared" si="19"/>
        <v>-10.094684724153828</v>
      </c>
      <c r="N150" s="2">
        <f t="shared" si="20"/>
        <v>-3.0076005433089854</v>
      </c>
      <c r="O150" s="2">
        <f t="shared" si="21"/>
        <v>-9.3532536568895051</v>
      </c>
      <c r="P150" s="2">
        <f t="shared" si="22"/>
        <v>9.4065590930008458</v>
      </c>
      <c r="Q150" s="2">
        <f t="shared" si="23"/>
        <v>6.1969877789202244E-20</v>
      </c>
    </row>
    <row r="151" spans="2:17" x14ac:dyDescent="0.25">
      <c r="B151">
        <v>1.2500000000000011</v>
      </c>
      <c r="C151">
        <f t="shared" si="12"/>
        <v>1.1200753877477208</v>
      </c>
      <c r="D151" s="2">
        <f t="shared" si="13"/>
        <v>-9.8922823707422634</v>
      </c>
      <c r="E151" s="2">
        <f t="shared" si="14"/>
        <v>-2.9874470820434391</v>
      </c>
      <c r="F151" s="2">
        <f t="shared" si="15"/>
        <v>-16.308454263472452</v>
      </c>
      <c r="G151" s="2">
        <f t="shared" si="16"/>
        <v>16.339084443865659</v>
      </c>
      <c r="H151" s="2">
        <f t="shared" si="17"/>
        <v>2.5524048852613266E-58</v>
      </c>
      <c r="K151">
        <v>1.2500000000000011</v>
      </c>
      <c r="L151" s="2">
        <f t="shared" si="18"/>
        <v>0.62713190354610848</v>
      </c>
      <c r="M151" s="2">
        <f t="shared" si="19"/>
        <v>-10.073070512521356</v>
      </c>
      <c r="N151" s="2">
        <f t="shared" si="20"/>
        <v>-3.0054675625901526</v>
      </c>
      <c r="O151" s="2">
        <f t="shared" si="21"/>
        <v>-9.3378314647094012</v>
      </c>
      <c r="P151" s="2">
        <f t="shared" si="22"/>
        <v>9.3912244389811548</v>
      </c>
      <c r="Q151" s="2">
        <f t="shared" si="23"/>
        <v>7.1612397512701249E-20</v>
      </c>
    </row>
    <row r="152" spans="2:17" x14ac:dyDescent="0.25">
      <c r="B152">
        <v>1.2600000000000009</v>
      </c>
      <c r="C152">
        <f t="shared" si="12"/>
        <v>1.1200753877477208</v>
      </c>
      <c r="D152" s="2">
        <f t="shared" si="13"/>
        <v>-9.8717336386603414</v>
      </c>
      <c r="E152" s="2">
        <f t="shared" si="14"/>
        <v>-2.9853782384824727</v>
      </c>
      <c r="F152" s="2">
        <f t="shared" si="15"/>
        <v>-16.27216999862096</v>
      </c>
      <c r="G152" s="2">
        <f t="shared" si="16"/>
        <v>16.302868350815451</v>
      </c>
      <c r="H152" s="2">
        <f t="shared" si="17"/>
        <v>4.6087531169027521E-58</v>
      </c>
      <c r="K152">
        <v>1.2600000000000009</v>
      </c>
      <c r="L152" s="2">
        <f t="shared" si="18"/>
        <v>0.62713190354610848</v>
      </c>
      <c r="M152" s="2">
        <f t="shared" si="19"/>
        <v>-10.051456300888885</v>
      </c>
      <c r="N152" s="2">
        <f t="shared" si="20"/>
        <v>-3.003330044887818</v>
      </c>
      <c r="O152" s="2">
        <f t="shared" si="21"/>
        <v>-9.322401689960083</v>
      </c>
      <c r="P152" s="2">
        <f t="shared" si="22"/>
        <v>9.3758825328056776</v>
      </c>
      <c r="Q152" s="2">
        <f t="shared" si="23"/>
        <v>8.2741547715162046E-20</v>
      </c>
    </row>
    <row r="153" spans="2:17" x14ac:dyDescent="0.25">
      <c r="B153">
        <v>1.2700000000000009</v>
      </c>
      <c r="C153">
        <f t="shared" si="12"/>
        <v>1.1200753877477208</v>
      </c>
      <c r="D153" s="2">
        <f t="shared" si="13"/>
        <v>-9.8511849065784158</v>
      </c>
      <c r="E153" s="2">
        <f t="shared" si="14"/>
        <v>-2.9833051278160752</v>
      </c>
      <c r="F153" s="2">
        <f t="shared" si="15"/>
        <v>-16.235891569189427</v>
      </c>
      <c r="G153" s="2">
        <f t="shared" si="16"/>
        <v>16.266658385989309</v>
      </c>
      <c r="H153" s="2">
        <f t="shared" si="17"/>
        <v>8.3100617471755499E-58</v>
      </c>
      <c r="K153">
        <v>1.2700000000000009</v>
      </c>
      <c r="L153" s="2">
        <f t="shared" si="18"/>
        <v>0.62713190354610848</v>
      </c>
      <c r="M153" s="2">
        <f t="shared" si="19"/>
        <v>-10.029842089256414</v>
      </c>
      <c r="N153" s="2">
        <f t="shared" si="20"/>
        <v>-3.0011879709558689</v>
      </c>
      <c r="O153" s="2">
        <f t="shared" si="21"/>
        <v>-9.3069643129719868</v>
      </c>
      <c r="P153" s="2">
        <f t="shared" si="22"/>
        <v>9.3605333567555924</v>
      </c>
      <c r="Q153" s="2">
        <f t="shared" si="23"/>
        <v>9.5584362574863028E-20</v>
      </c>
    </row>
    <row r="154" spans="2:17" x14ac:dyDescent="0.25">
      <c r="B154">
        <v>1.2800000000000009</v>
      </c>
      <c r="C154">
        <f t="shared" ref="C154:C217" si="24">2/SINH(LN(2+SQRT(1+2^2))*$O$5)</f>
        <v>1.1200753877477208</v>
      </c>
      <c r="D154" s="2">
        <f t="shared" ref="D154:D217" si="25">(B154-$L$5)/($M$5)/C154</f>
        <v>-9.8306361744964903</v>
      </c>
      <c r="E154" s="2">
        <f t="shared" ref="E154:E217" si="26">LN(D154 + SQRT(1 + D154^2))</f>
        <v>-2.9812277324966998</v>
      </c>
      <c r="F154" s="2">
        <f t="shared" ref="F154:F217" si="27">SINH( -$N$5 + E154 * (1/$O$5))</f>
        <v>-16.19961898719464</v>
      </c>
      <c r="G154" s="2">
        <f t="shared" ref="G154:G217" si="28">SQRT(F154^2 + 1)</f>
        <v>16.230454563267077</v>
      </c>
      <c r="H154" s="2">
        <f t="shared" ref="H154:H217" si="29">(G154)/($O$5*$M$5*C154*(SQRT(2*PI()*(1+D154^2)))) * EXP(- (1/2) * F154^2)</f>
        <v>1.4962776094305483E-57</v>
      </c>
      <c r="K154">
        <v>1.2800000000000009</v>
      </c>
      <c r="L154" s="2">
        <f t="shared" ref="L154:L217" si="30">2/SINH(LN(2+SQRT(1+2^2))*$S$5)</f>
        <v>0.62713190354610848</v>
      </c>
      <c r="M154" s="2">
        <f t="shared" ref="M154:M217" si="31">(K154-$P$5)/($Q$5)/L154</f>
        <v>-10.008227877623941</v>
      </c>
      <c r="N154" s="2">
        <f t="shared" ref="N154:N217" si="32">LN(M154 + SQRT(1 + M154^2))</f>
        <v>-2.9990413214260596</v>
      </c>
      <c r="O154" s="2">
        <f t="shared" ref="O154:O217" si="33">SINH( -$R$5 + N154 * (1/$S$5))</f>
        <v>-9.2915193139840841</v>
      </c>
      <c r="P154" s="2">
        <f t="shared" ref="P154:P217" si="34">SQRT(O154^2 + 1)</f>
        <v>9.3451768930362835</v>
      </c>
      <c r="Q154" s="2">
        <f t="shared" ref="Q154:Q217" si="35">(P154)/($S$5*$Q$5*L154*(SQRT(2*PI()*(1+M154^2)))) * EXP(- (1/2) * O154^2)</f>
        <v>1.1040220984874411E-19</v>
      </c>
    </row>
    <row r="155" spans="2:17" x14ac:dyDescent="0.25">
      <c r="B155">
        <v>1.2900000000000009</v>
      </c>
      <c r="C155">
        <f t="shared" si="24"/>
        <v>1.1200753877477208</v>
      </c>
      <c r="D155" s="2">
        <f t="shared" si="25"/>
        <v>-9.8100874424145665</v>
      </c>
      <c r="E155" s="2">
        <f t="shared" si="26"/>
        <v>-2.9791460348687897</v>
      </c>
      <c r="F155" s="2">
        <f t="shared" si="27"/>
        <v>-16.16335226470396</v>
      </c>
      <c r="G155" s="2">
        <f t="shared" si="28"/>
        <v>16.194256896594872</v>
      </c>
      <c r="H155" s="2">
        <f t="shared" si="29"/>
        <v>2.6903415208534734E-57</v>
      </c>
      <c r="K155">
        <v>1.2900000000000009</v>
      </c>
      <c r="L155" s="2">
        <f t="shared" si="30"/>
        <v>0.62713190354610848</v>
      </c>
      <c r="M155" s="2">
        <f t="shared" si="31"/>
        <v>-9.9866136659914719</v>
      </c>
      <c r="N155" s="2">
        <f t="shared" si="32"/>
        <v>-2.9968900768070426</v>
      </c>
      <c r="O155" s="2">
        <f t="shared" si="33"/>
        <v>-9.2760666731437205</v>
      </c>
      <c r="P155" s="2">
        <f t="shared" si="34"/>
        <v>9.3298131237773241</v>
      </c>
      <c r="Q155" s="2">
        <f t="shared" si="35"/>
        <v>1.2749593060010217E-19</v>
      </c>
    </row>
    <row r="156" spans="2:17" x14ac:dyDescent="0.25">
      <c r="B156">
        <v>1.3000000000000009</v>
      </c>
      <c r="C156">
        <f t="shared" si="24"/>
        <v>1.1200753877477208</v>
      </c>
      <c r="D156" s="2">
        <f t="shared" si="25"/>
        <v>-9.7895387103326446</v>
      </c>
      <c r="E156" s="2">
        <f t="shared" si="26"/>
        <v>-2.9770600171681081</v>
      </c>
      <c r="F156" s="2">
        <f t="shared" si="27"/>
        <v>-16.127091413839459</v>
      </c>
      <c r="G156" s="2">
        <f t="shared" si="28"/>
        <v>16.158065399989393</v>
      </c>
      <c r="H156" s="2">
        <f t="shared" si="29"/>
        <v>4.8304785006874756E-57</v>
      </c>
      <c r="K156">
        <v>1.3000000000000009</v>
      </c>
      <c r="L156" s="2">
        <f t="shared" si="30"/>
        <v>0.62713190354610848</v>
      </c>
      <c r="M156" s="2">
        <f t="shared" si="31"/>
        <v>-9.9649994543590008</v>
      </c>
      <c r="N156" s="2">
        <f t="shared" si="32"/>
        <v>-2.9947342174833125</v>
      </c>
      <c r="O156" s="2">
        <f t="shared" si="33"/>
        <v>-9.2606063705058776</v>
      </c>
      <c r="P156" s="2">
        <f t="shared" si="34"/>
        <v>9.3144420310319198</v>
      </c>
      <c r="Q156" s="2">
        <f t="shared" si="35"/>
        <v>1.4721174029799561E-19</v>
      </c>
    </row>
    <row r="157" spans="2:17" x14ac:dyDescent="0.25">
      <c r="B157">
        <v>1.3100000000000009</v>
      </c>
      <c r="C157">
        <f t="shared" si="24"/>
        <v>1.1200753877477208</v>
      </c>
      <c r="D157" s="2">
        <f t="shared" si="25"/>
        <v>-9.7689899782507208</v>
      </c>
      <c r="E157" s="2">
        <f t="shared" si="26"/>
        <v>-2.97496966152063</v>
      </c>
      <c r="F157" s="2">
        <f t="shared" si="27"/>
        <v>-16.090836446774439</v>
      </c>
      <c r="G157" s="2">
        <f t="shared" si="28"/>
        <v>16.121880087534599</v>
      </c>
      <c r="H157" s="2">
        <f t="shared" si="29"/>
        <v>8.6608513847514235E-57</v>
      </c>
      <c r="K157">
        <v>1.3100000000000009</v>
      </c>
      <c r="L157" s="2">
        <f t="shared" si="30"/>
        <v>0.62713190354610848</v>
      </c>
      <c r="M157" s="2">
        <f t="shared" si="31"/>
        <v>-9.9433852427265261</v>
      </c>
      <c r="N157" s="2">
        <f t="shared" si="32"/>
        <v>-2.9925737237140959</v>
      </c>
      <c r="O157" s="2">
        <f t="shared" si="33"/>
        <v>-9.2451383860321599</v>
      </c>
      <c r="P157" s="2">
        <f t="shared" si="34"/>
        <v>9.2990635967760387</v>
      </c>
      <c r="Q157" s="2">
        <f t="shared" si="35"/>
        <v>1.6994800285077118E-19</v>
      </c>
    </row>
    <row r="158" spans="2:17" x14ac:dyDescent="0.25">
      <c r="B158">
        <v>1.320000000000001</v>
      </c>
      <c r="C158">
        <f t="shared" si="24"/>
        <v>1.1200753877477208</v>
      </c>
      <c r="D158" s="2">
        <f t="shared" si="25"/>
        <v>-9.7484412461687953</v>
      </c>
      <c r="E158" s="2">
        <f t="shared" si="26"/>
        <v>-2.9728749499419291</v>
      </c>
      <c r="F158" s="2">
        <f t="shared" si="27"/>
        <v>-16.054587375738777</v>
      </c>
      <c r="G158" s="2">
        <f t="shared" si="28"/>
        <v>16.08570097338723</v>
      </c>
      <c r="H158" s="2">
        <f t="shared" si="29"/>
        <v>1.5506682863098673E-56</v>
      </c>
      <c r="K158">
        <v>1.320000000000001</v>
      </c>
      <c r="L158" s="2">
        <f t="shared" si="30"/>
        <v>0.62713190354610848</v>
      </c>
      <c r="M158" s="2">
        <f t="shared" si="31"/>
        <v>-9.9217710310940568</v>
      </c>
      <c r="N158" s="2">
        <f t="shared" si="32"/>
        <v>-2.9904085756323076</v>
      </c>
      <c r="O158" s="2">
        <f t="shared" si="33"/>
        <v>-9.2296626995902997</v>
      </c>
      <c r="P158" s="2">
        <f t="shared" si="34"/>
        <v>9.2836778029080964</v>
      </c>
      <c r="Q158" s="2">
        <f t="shared" si="35"/>
        <v>1.9616300529783205E-19</v>
      </c>
    </row>
    <row r="159" spans="2:17" x14ac:dyDescent="0.25">
      <c r="B159">
        <v>1.330000000000001</v>
      </c>
      <c r="C159">
        <f t="shared" si="24"/>
        <v>1.1200753877477208</v>
      </c>
      <c r="D159" s="2">
        <f t="shared" si="25"/>
        <v>-9.7278925140868733</v>
      </c>
      <c r="E159" s="2">
        <f t="shared" si="26"/>
        <v>-2.9707758643359923</v>
      </c>
      <c r="F159" s="2">
        <f t="shared" si="27"/>
        <v>-16.018344213014519</v>
      </c>
      <c r="G159" s="2">
        <f t="shared" si="28"/>
        <v>16.049528071772567</v>
      </c>
      <c r="H159" s="2">
        <f t="shared" si="29"/>
        <v>2.7724600788866352E-56</v>
      </c>
      <c r="K159">
        <v>1.330000000000001</v>
      </c>
      <c r="L159" s="2">
        <f t="shared" si="30"/>
        <v>0.62713190354610848</v>
      </c>
      <c r="M159" s="2">
        <f t="shared" si="31"/>
        <v>-9.9001568194615857</v>
      </c>
      <c r="N159" s="2">
        <f t="shared" si="32"/>
        <v>-2.9882387532435568</v>
      </c>
      <c r="O159" s="2">
        <f t="shared" si="33"/>
        <v>-9.2141792909540996</v>
      </c>
      <c r="P159" s="2">
        <f t="shared" si="34"/>
        <v>9.2682846312490526</v>
      </c>
      <c r="Q159" s="2">
        <f t="shared" si="35"/>
        <v>2.2638387936115105E-19</v>
      </c>
    </row>
    <row r="160" spans="2:17" x14ac:dyDescent="0.25">
      <c r="B160">
        <v>1.340000000000001</v>
      </c>
      <c r="C160">
        <f t="shared" si="24"/>
        <v>1.1200753877477208</v>
      </c>
      <c r="D160" s="2">
        <f t="shared" si="25"/>
        <v>-9.7073437820049477</v>
      </c>
      <c r="E160" s="2">
        <f t="shared" si="26"/>
        <v>-2.9686723864944251</v>
      </c>
      <c r="F160" s="2">
        <f t="shared" si="27"/>
        <v>-15.982106970938338</v>
      </c>
      <c r="G160" s="2">
        <f t="shared" si="28"/>
        <v>16.013361396987076</v>
      </c>
      <c r="H160" s="2">
        <f t="shared" si="29"/>
        <v>4.9499403834662874E-56</v>
      </c>
      <c r="K160">
        <v>1.340000000000001</v>
      </c>
      <c r="L160" s="2">
        <f t="shared" si="30"/>
        <v>0.62713190354610848</v>
      </c>
      <c r="M160" s="2">
        <f t="shared" si="31"/>
        <v>-9.8785426078291145</v>
      </c>
      <c r="N160" s="2">
        <f t="shared" si="32"/>
        <v>-2.9860642364249728</v>
      </c>
      <c r="O160" s="2">
        <f t="shared" si="33"/>
        <v>-9.1986881398021811</v>
      </c>
      <c r="P160" s="2">
        <f t="shared" si="34"/>
        <v>9.252884063541341</v>
      </c>
      <c r="Q160" s="2">
        <f t="shared" si="35"/>
        <v>2.6121683717978014E-19</v>
      </c>
    </row>
    <row r="161" spans="2:17" x14ac:dyDescent="0.25">
      <c r="B161">
        <v>1.350000000000001</v>
      </c>
      <c r="C161">
        <f t="shared" si="24"/>
        <v>1.1200753877477208</v>
      </c>
      <c r="D161" s="2">
        <f t="shared" si="25"/>
        <v>-9.6867950499230222</v>
      </c>
      <c r="E161" s="2">
        <f t="shared" si="26"/>
        <v>-2.9665644980955377</v>
      </c>
      <c r="F161" s="2">
        <f t="shared" si="27"/>
        <v>-15.945875661902194</v>
      </c>
      <c r="G161" s="2">
        <f t="shared" si="28"/>
        <v>15.977200963399213</v>
      </c>
      <c r="H161" s="2">
        <f t="shared" si="29"/>
        <v>8.8251703837163143E-56</v>
      </c>
      <c r="K161">
        <v>1.350000000000001</v>
      </c>
      <c r="L161" s="2">
        <f t="shared" si="30"/>
        <v>0.62713190354610848</v>
      </c>
      <c r="M161" s="2">
        <f t="shared" si="31"/>
        <v>-9.8569283961966434</v>
      </c>
      <c r="N161" s="2">
        <f t="shared" si="32"/>
        <v>-2.9838850049241894</v>
      </c>
      <c r="O161" s="2">
        <f t="shared" si="33"/>
        <v>-9.1831892257178982</v>
      </c>
      <c r="P161" s="2">
        <f t="shared" si="34"/>
        <v>9.2374760814489409</v>
      </c>
      <c r="Q161" s="2">
        <f t="shared" si="35"/>
        <v>3.0135891267663354E-19</v>
      </c>
    </row>
    <row r="162" spans="2:17" x14ac:dyDescent="0.25">
      <c r="B162">
        <v>1.360000000000001</v>
      </c>
      <c r="C162">
        <f t="shared" si="24"/>
        <v>1.1200753877477208</v>
      </c>
      <c r="D162" s="2">
        <f t="shared" si="25"/>
        <v>-9.6662463178411002</v>
      </c>
      <c r="E162" s="2">
        <f t="shared" si="26"/>
        <v>-2.9644521807033737</v>
      </c>
      <c r="F162" s="2">
        <f t="shared" si="27"/>
        <v>-15.909650298353091</v>
      </c>
      <c r="G162" s="2">
        <f t="shared" si="28"/>
        <v>15.941046785449398</v>
      </c>
      <c r="H162" s="2">
        <f t="shared" si="29"/>
        <v>1.5712123577503291E-55</v>
      </c>
      <c r="K162">
        <v>1.360000000000001</v>
      </c>
      <c r="L162" s="2">
        <f t="shared" si="30"/>
        <v>0.62713190354610848</v>
      </c>
      <c r="M162" s="2">
        <f t="shared" si="31"/>
        <v>-9.8353141845641723</v>
      </c>
      <c r="N162" s="2">
        <f t="shared" si="32"/>
        <v>-2.9817010383580809</v>
      </c>
      <c r="O162" s="2">
        <f t="shared" si="33"/>
        <v>-9.1676825281876386</v>
      </c>
      <c r="P162" s="2">
        <f t="shared" si="34"/>
        <v>9.2220606665558709</v>
      </c>
      <c r="Q162" s="2">
        <f t="shared" si="35"/>
        <v>3.476114275889277E-19</v>
      </c>
    </row>
    <row r="163" spans="2:17" x14ac:dyDescent="0.25">
      <c r="B163">
        <v>1.370000000000001</v>
      </c>
      <c r="C163">
        <f t="shared" si="24"/>
        <v>1.1200753877477208</v>
      </c>
      <c r="D163" s="2">
        <f t="shared" si="25"/>
        <v>-9.6456975857591765</v>
      </c>
      <c r="E163" s="2">
        <f t="shared" si="26"/>
        <v>-2.962335415766824</v>
      </c>
      <c r="F163" s="2">
        <f t="shared" si="27"/>
        <v>-15.873430892794499</v>
      </c>
      <c r="G163" s="2">
        <f t="shared" si="28"/>
        <v>15.904898877651588</v>
      </c>
      <c r="H163" s="2">
        <f t="shared" si="29"/>
        <v>2.7934154066378825E-55</v>
      </c>
      <c r="K163">
        <v>1.370000000000001</v>
      </c>
      <c r="L163" s="2">
        <f t="shared" si="30"/>
        <v>0.62713190354610848</v>
      </c>
      <c r="M163" s="2">
        <f t="shared" si="31"/>
        <v>-9.8136999729316994</v>
      </c>
      <c r="N163" s="2">
        <f t="shared" si="32"/>
        <v>-2.9795123162118702</v>
      </c>
      <c r="O163" s="2">
        <f t="shared" si="33"/>
        <v>-9.152168026601748</v>
      </c>
      <c r="P163" s="2">
        <f t="shared" si="34"/>
        <v>9.2066378003672629</v>
      </c>
      <c r="Q163" s="2">
        <f t="shared" si="35"/>
        <v>4.0089543267273053E-19</v>
      </c>
    </row>
    <row r="164" spans="2:17" x14ac:dyDescent="0.25">
      <c r="B164">
        <v>1.380000000000001</v>
      </c>
      <c r="C164">
        <f t="shared" si="24"/>
        <v>1.1200753877477208</v>
      </c>
      <c r="D164" s="2">
        <f t="shared" si="25"/>
        <v>-9.6251488536772527</v>
      </c>
      <c r="E164" s="2">
        <f t="shared" si="26"/>
        <v>-2.9602141846185206</v>
      </c>
      <c r="F164" s="2">
        <f t="shared" si="27"/>
        <v>-15.837217457784162</v>
      </c>
      <c r="G164" s="2">
        <f t="shared" si="28"/>
        <v>15.868757254591282</v>
      </c>
      <c r="H164" s="2">
        <f t="shared" si="29"/>
        <v>4.9593551084375752E-55</v>
      </c>
      <c r="K164">
        <v>1.380000000000001</v>
      </c>
      <c r="L164" s="2">
        <f t="shared" si="30"/>
        <v>0.62713190354610848</v>
      </c>
      <c r="M164" s="2">
        <f t="shared" si="31"/>
        <v>-9.79208576129923</v>
      </c>
      <c r="N164" s="2">
        <f t="shared" si="32"/>
        <v>-2.977318817837812</v>
      </c>
      <c r="O164" s="2">
        <f t="shared" si="33"/>
        <v>-9.1366457002525951</v>
      </c>
      <c r="P164" s="2">
        <f t="shared" si="34"/>
        <v>9.1912074643076274</v>
      </c>
      <c r="Q164" s="2">
        <f t="shared" si="35"/>
        <v>4.622694105875018E-19</v>
      </c>
    </row>
    <row r="165" spans="2:17" x14ac:dyDescent="0.25">
      <c r="B165">
        <v>1.390000000000001</v>
      </c>
      <c r="C165">
        <f t="shared" si="24"/>
        <v>1.1200753877477208</v>
      </c>
      <c r="D165" s="2">
        <f t="shared" si="25"/>
        <v>-9.6046001215953289</v>
      </c>
      <c r="E165" s="2">
        <f t="shared" si="26"/>
        <v>-2.9580884684740161</v>
      </c>
      <c r="F165" s="2">
        <f t="shared" si="27"/>
        <v>-15.801010005937012</v>
      </c>
      <c r="G165" s="2">
        <f t="shared" si="28"/>
        <v>15.83262193092861</v>
      </c>
      <c r="H165" s="2">
        <f t="shared" si="29"/>
        <v>8.7923329941352947E-55</v>
      </c>
      <c r="K165">
        <v>1.390000000000001</v>
      </c>
      <c r="L165" s="2">
        <f t="shared" si="30"/>
        <v>0.62713190354610848</v>
      </c>
      <c r="M165" s="2">
        <f t="shared" si="31"/>
        <v>-9.7704715496667571</v>
      </c>
      <c r="N165" s="2">
        <f t="shared" si="32"/>
        <v>-2.9751205224540778</v>
      </c>
      <c r="O165" s="2">
        <f t="shared" si="33"/>
        <v>-9.1211155283341157</v>
      </c>
      <c r="P165" s="2">
        <f t="shared" si="34"/>
        <v>9.1757696397205688</v>
      </c>
      <c r="Q165" s="2">
        <f t="shared" si="35"/>
        <v>5.3294956801473356E-19</v>
      </c>
    </row>
    <row r="166" spans="2:17" x14ac:dyDescent="0.25">
      <c r="B166">
        <v>1.400000000000001</v>
      </c>
      <c r="C166">
        <f t="shared" si="24"/>
        <v>1.1200753877477208</v>
      </c>
      <c r="D166" s="2">
        <f t="shared" si="25"/>
        <v>-9.5840513895134034</v>
      </c>
      <c r="E166" s="2">
        <f t="shared" si="26"/>
        <v>-2.9559582484308504</v>
      </c>
      <c r="F166" s="2">
        <f t="shared" si="27"/>
        <v>-15.764808549926251</v>
      </c>
      <c r="G166" s="2">
        <f t="shared" si="28"/>
        <v>15.796492921399604</v>
      </c>
      <c r="H166" s="2">
        <f t="shared" si="29"/>
        <v>1.5565837161369259E-54</v>
      </c>
      <c r="K166">
        <v>1.400000000000001</v>
      </c>
      <c r="L166" s="2">
        <f t="shared" si="30"/>
        <v>0.62713190354610848</v>
      </c>
      <c r="M166" s="2">
        <f t="shared" si="31"/>
        <v>-9.748857338034286</v>
      </c>
      <c r="N166" s="2">
        <f t="shared" si="32"/>
        <v>-2.9729174091437414</v>
      </c>
      <c r="O166" s="2">
        <f t="shared" si="33"/>
        <v>-9.1055774899421582</v>
      </c>
      <c r="P166" s="2">
        <f t="shared" si="34"/>
        <v>9.1603243078693097</v>
      </c>
      <c r="Q166" s="2">
        <f t="shared" si="35"/>
        <v>6.1433309146448242E-19</v>
      </c>
    </row>
    <row r="167" spans="2:17" x14ac:dyDescent="0.25">
      <c r="B167">
        <v>1.410000000000001</v>
      </c>
      <c r="C167">
        <f t="shared" si="24"/>
        <v>1.1200753877477208</v>
      </c>
      <c r="D167" s="2">
        <f t="shared" si="25"/>
        <v>-9.5635026574314796</v>
      </c>
      <c r="E167" s="2">
        <f t="shared" si="26"/>
        <v>-2.9538235054672559</v>
      </c>
      <c r="F167" s="2">
        <f t="shared" si="27"/>
        <v>-15.728613102478533</v>
      </c>
      <c r="G167" s="2">
        <f t="shared" si="28"/>
        <v>15.760370240811584</v>
      </c>
      <c r="H167" s="2">
        <f t="shared" si="29"/>
        <v>2.7518861761741075E-54</v>
      </c>
      <c r="K167">
        <v>1.410000000000001</v>
      </c>
      <c r="L167" s="2">
        <f t="shared" si="30"/>
        <v>0.62713190354610848</v>
      </c>
      <c r="M167" s="2">
        <f t="shared" si="31"/>
        <v>-9.7272431264018149</v>
      </c>
      <c r="N167" s="2">
        <f t="shared" si="32"/>
        <v>-2.9707094568533754</v>
      </c>
      <c r="O167" s="2">
        <f t="shared" si="33"/>
        <v>-9.0900315640721523</v>
      </c>
      <c r="P167" s="2">
        <f t="shared" si="34"/>
        <v>9.1448714499345485</v>
      </c>
      <c r="Q167" s="2">
        <f t="shared" si="35"/>
        <v>7.0802479476406206E-19</v>
      </c>
    </row>
    <row r="168" spans="2:17" x14ac:dyDescent="0.25">
      <c r="B168">
        <v>1.420000000000001</v>
      </c>
      <c r="C168">
        <f t="shared" si="24"/>
        <v>1.1200753877477208</v>
      </c>
      <c r="D168" s="2">
        <f t="shared" si="25"/>
        <v>-9.5429539253495559</v>
      </c>
      <c r="E168" s="2">
        <f t="shared" si="26"/>
        <v>-2.9516842204416029</v>
      </c>
      <c r="F168" s="2">
        <f t="shared" si="27"/>
        <v>-15.692423676381859</v>
      </c>
      <c r="G168" s="2">
        <f t="shared" si="28"/>
        <v>15.724253904051217</v>
      </c>
      <c r="H168" s="2">
        <f t="shared" si="29"/>
        <v>4.8582322712657672E-54</v>
      </c>
      <c r="K168">
        <v>1.420000000000001</v>
      </c>
      <c r="L168" s="2">
        <f t="shared" si="30"/>
        <v>0.62713190354610848</v>
      </c>
      <c r="M168" s="2">
        <f t="shared" si="31"/>
        <v>-9.7056289147693438</v>
      </c>
      <c r="N168" s="2">
        <f t="shared" si="32"/>
        <v>-2.9684966443920615</v>
      </c>
      <c r="O168" s="2">
        <f t="shared" si="33"/>
        <v>-9.0744777296197938</v>
      </c>
      <c r="P168" s="2">
        <f t="shared" si="34"/>
        <v>9.1294110470153331</v>
      </c>
      <c r="Q168" s="2">
        <f t="shared" si="35"/>
        <v>8.1586764725804473E-19</v>
      </c>
    </row>
    <row r="169" spans="2:17" x14ac:dyDescent="0.25">
      <c r="B169">
        <v>1.430000000000001</v>
      </c>
      <c r="C169">
        <f t="shared" si="24"/>
        <v>1.1200753877477208</v>
      </c>
      <c r="D169" s="2">
        <f t="shared" si="25"/>
        <v>-9.5224051932676321</v>
      </c>
      <c r="E169" s="2">
        <f t="shared" si="26"/>
        <v>-2.9495403740910762</v>
      </c>
      <c r="F169" s="2">
        <f t="shared" si="27"/>
        <v>-15.656240284480591</v>
      </c>
      <c r="G169" s="2">
        <f t="shared" si="28"/>
        <v>15.688143926079748</v>
      </c>
      <c r="H169" s="2">
        <f t="shared" si="29"/>
        <v>8.5647778404823614E-54</v>
      </c>
      <c r="K169">
        <v>1.430000000000001</v>
      </c>
      <c r="L169" s="2">
        <f t="shared" si="30"/>
        <v>0.62713190354610848</v>
      </c>
      <c r="M169" s="2">
        <f t="shared" si="31"/>
        <v>-9.6840147031368726</v>
      </c>
      <c r="N169" s="2">
        <f t="shared" si="32"/>
        <v>-2.9662789504301914</v>
      </c>
      <c r="O169" s="2">
        <f t="shared" si="33"/>
        <v>-9.0589159653803133</v>
      </c>
      <c r="P169" s="2">
        <f t="shared" si="34"/>
        <v>9.1139430801285091</v>
      </c>
      <c r="Q169" s="2">
        <f t="shared" si="35"/>
        <v>9.3997774148247553E-19</v>
      </c>
    </row>
    <row r="170" spans="2:17" x14ac:dyDescent="0.25">
      <c r="B170">
        <v>1.4400000000000011</v>
      </c>
      <c r="C170">
        <f t="shared" si="24"/>
        <v>1.1200753877477208</v>
      </c>
      <c r="D170" s="2">
        <f t="shared" si="25"/>
        <v>-9.5018564611857084</v>
      </c>
      <c r="E170" s="2">
        <f t="shared" si="26"/>
        <v>-2.947391947030753</v>
      </c>
      <c r="F170" s="2">
        <f t="shared" si="27"/>
        <v>-15.620062939677522</v>
      </c>
      <c r="G170" s="2">
        <f t="shared" si="28"/>
        <v>15.652040321935258</v>
      </c>
      <c r="H170" s="2">
        <f t="shared" si="29"/>
        <v>1.5078014145475492E-53</v>
      </c>
      <c r="K170">
        <v>1.4400000000000011</v>
      </c>
      <c r="L170" s="2">
        <f t="shared" si="30"/>
        <v>0.62713190354610848</v>
      </c>
      <c r="M170" s="2">
        <f t="shared" si="31"/>
        <v>-9.6624004915043997</v>
      </c>
      <c r="N170" s="2">
        <f t="shared" si="32"/>
        <v>-2.9640563534980564</v>
      </c>
      <c r="O170" s="2">
        <f t="shared" si="33"/>
        <v>-9.0433462500463886</v>
      </c>
      <c r="P170" s="2">
        <f t="shared" si="34"/>
        <v>9.0984675302068361</v>
      </c>
      <c r="Q170" s="2">
        <f t="shared" si="35"/>
        <v>1.0827843385626936E-18</v>
      </c>
    </row>
    <row r="171" spans="2:17" x14ac:dyDescent="0.25">
      <c r="B171">
        <v>1.4500000000000011</v>
      </c>
      <c r="C171">
        <f t="shared" si="24"/>
        <v>1.1200753877477208</v>
      </c>
      <c r="D171" s="2">
        <f t="shared" si="25"/>
        <v>-9.4813077291037846</v>
      </c>
      <c r="E171" s="2">
        <f t="shared" si="26"/>
        <v>-2.945238919752529</v>
      </c>
      <c r="F171" s="2">
        <f t="shared" si="27"/>
        <v>-15.583891654933474</v>
      </c>
      <c r="G171" s="2">
        <f t="shared" si="28"/>
        <v>15.615943106732464</v>
      </c>
      <c r="H171" s="2">
        <f t="shared" si="29"/>
        <v>2.6507123594607113E-53</v>
      </c>
      <c r="K171">
        <v>1.4500000000000011</v>
      </c>
      <c r="L171" s="2">
        <f t="shared" si="30"/>
        <v>0.62713190354610848</v>
      </c>
      <c r="M171" s="2">
        <f t="shared" si="31"/>
        <v>-9.6407862798719304</v>
      </c>
      <c r="N171" s="2">
        <f t="shared" si="32"/>
        <v>-2.9618288319848873</v>
      </c>
      <c r="O171" s="2">
        <f t="shared" si="33"/>
        <v>-9.0277685622092534</v>
      </c>
      <c r="P171" s="2">
        <f t="shared" si="34"/>
        <v>9.0829843781002797</v>
      </c>
      <c r="Q171" s="2">
        <f t="shared" si="35"/>
        <v>1.2470757202078702E-18</v>
      </c>
    </row>
    <row r="172" spans="2:17" x14ac:dyDescent="0.25">
      <c r="B172">
        <v>1.4600000000000011</v>
      </c>
      <c r="C172">
        <f t="shared" si="24"/>
        <v>1.1200753877477208</v>
      </c>
      <c r="D172" s="2">
        <f t="shared" si="25"/>
        <v>-9.4607589970218608</v>
      </c>
      <c r="E172" s="2">
        <f t="shared" si="26"/>
        <v>-2.9430812726242057</v>
      </c>
      <c r="F172" s="2">
        <f t="shared" si="27"/>
        <v>-15.547726443269871</v>
      </c>
      <c r="G172" s="2">
        <f t="shared" si="28"/>
        <v>15.579852295665489</v>
      </c>
      <c r="H172" s="2">
        <f t="shared" si="29"/>
        <v>4.6534137551649959E-53</v>
      </c>
      <c r="K172">
        <v>1.4600000000000011</v>
      </c>
      <c r="L172" s="2">
        <f t="shared" si="30"/>
        <v>0.62713190354610848</v>
      </c>
      <c r="M172" s="2">
        <f t="shared" si="31"/>
        <v>-9.6191720682394575</v>
      </c>
      <c r="N172" s="2">
        <f t="shared" si="32"/>
        <v>-2.9595963641374117</v>
      </c>
      <c r="O172" s="2">
        <f t="shared" si="33"/>
        <v>-9.012182880356546</v>
      </c>
      <c r="P172" s="2">
        <f t="shared" si="34"/>
        <v>9.0674936045740662</v>
      </c>
      <c r="Q172" s="2">
        <f t="shared" si="35"/>
        <v>1.4360516796534205E-18</v>
      </c>
    </row>
    <row r="173" spans="2:17" x14ac:dyDescent="0.25">
      <c r="B173">
        <v>1.4700000000000011</v>
      </c>
      <c r="C173">
        <f t="shared" si="24"/>
        <v>1.1200753877477208</v>
      </c>
      <c r="D173" s="2">
        <f t="shared" si="25"/>
        <v>-9.4402102649399371</v>
      </c>
      <c r="E173" s="2">
        <f t="shared" si="26"/>
        <v>-2.9409189858882945</v>
      </c>
      <c r="F173" s="2">
        <f t="shared" si="27"/>
        <v>-15.511567317766678</v>
      </c>
      <c r="G173" s="2">
        <f t="shared" si="28"/>
        <v>15.543767904006009</v>
      </c>
      <c r="H173" s="2">
        <f t="shared" si="29"/>
        <v>8.1577716066185798E-53</v>
      </c>
      <c r="K173">
        <v>1.4700000000000011</v>
      </c>
      <c r="L173" s="2">
        <f t="shared" si="30"/>
        <v>0.62713190354610848</v>
      </c>
      <c r="M173" s="2">
        <f t="shared" si="31"/>
        <v>-9.5975578566069846</v>
      </c>
      <c r="N173" s="2">
        <f t="shared" si="32"/>
        <v>-2.9573589280587917</v>
      </c>
      <c r="O173" s="2">
        <f t="shared" si="33"/>
        <v>-8.9965891828728939</v>
      </c>
      <c r="P173" s="2">
        <f t="shared" si="34"/>
        <v>9.0519951903094586</v>
      </c>
      <c r="Q173" s="2">
        <f t="shared" si="35"/>
        <v>1.6533836016708966E-18</v>
      </c>
    </row>
    <row r="174" spans="2:17" x14ac:dyDescent="0.25">
      <c r="B174">
        <v>1.4800000000000011</v>
      </c>
      <c r="C174">
        <f t="shared" si="24"/>
        <v>1.1200753877477208</v>
      </c>
      <c r="D174" s="2">
        <f t="shared" si="25"/>
        <v>-9.4196615328580116</v>
      </c>
      <c r="E174" s="2">
        <f t="shared" si="26"/>
        <v>-2.9387520396610478</v>
      </c>
      <c r="F174" s="2">
        <f t="shared" si="27"/>
        <v>-15.475414291564382</v>
      </c>
      <c r="G174" s="2">
        <f t="shared" si="28"/>
        <v>15.50768994710544</v>
      </c>
      <c r="H174" s="2">
        <f t="shared" si="29"/>
        <v>1.4281124968225778E-52</v>
      </c>
      <c r="K174">
        <v>1.4800000000000011</v>
      </c>
      <c r="L174" s="2">
        <f t="shared" si="30"/>
        <v>0.62713190354610848</v>
      </c>
      <c r="M174" s="2">
        <f t="shared" si="31"/>
        <v>-9.5759436449745152</v>
      </c>
      <c r="N174" s="2">
        <f t="shared" si="32"/>
        <v>-2.9551165017072192</v>
      </c>
      <c r="O174" s="2">
        <f t="shared" si="33"/>
        <v>-8.9809874480381957</v>
      </c>
      <c r="P174" s="2">
        <f t="shared" si="34"/>
        <v>9.0364891159022385</v>
      </c>
      <c r="Q174" s="2">
        <f t="shared" si="35"/>
        <v>1.9032832162258176E-18</v>
      </c>
    </row>
    <row r="175" spans="2:17" x14ac:dyDescent="0.25">
      <c r="B175">
        <v>1.4900000000000011</v>
      </c>
      <c r="C175">
        <f t="shared" si="24"/>
        <v>1.1200753877477208</v>
      </c>
      <c r="D175" s="2">
        <f t="shared" si="25"/>
        <v>-9.3991128007760896</v>
      </c>
      <c r="E175" s="2">
        <f t="shared" si="26"/>
        <v>-2.9365804139313498</v>
      </c>
      <c r="F175" s="2">
        <f t="shared" si="27"/>
        <v>-15.439267377863791</v>
      </c>
      <c r="G175" s="2">
        <f t="shared" si="28"/>
        <v>15.47161844039495</v>
      </c>
      <c r="H175" s="2">
        <f t="shared" si="29"/>
        <v>2.4965743207936646E-52</v>
      </c>
      <c r="K175">
        <v>1.4900000000000011</v>
      </c>
      <c r="L175" s="2">
        <f t="shared" si="30"/>
        <v>0.62713190354610848</v>
      </c>
      <c r="M175" s="2">
        <f t="shared" si="31"/>
        <v>-9.5543294333420441</v>
      </c>
      <c r="N175" s="2">
        <f t="shared" si="32"/>
        <v>-2.9528690628946554</v>
      </c>
      <c r="O175" s="2">
        <f t="shared" si="33"/>
        <v>-8.9653776540270069</v>
      </c>
      <c r="P175" s="2">
        <f t="shared" si="34"/>
        <v>9.0209753618623072</v>
      </c>
      <c r="Q175" s="2">
        <f t="shared" si="35"/>
        <v>2.1905812633979674E-18</v>
      </c>
    </row>
    <row r="176" spans="2:17" x14ac:dyDescent="0.25">
      <c r="B176">
        <v>1.5000000000000011</v>
      </c>
      <c r="C176">
        <f t="shared" si="24"/>
        <v>1.1200753877477208</v>
      </c>
      <c r="D176" s="2">
        <f t="shared" si="25"/>
        <v>-9.3785640686941658</v>
      </c>
      <c r="E176" s="2">
        <f t="shared" si="26"/>
        <v>-2.9344040885596283</v>
      </c>
      <c r="F176" s="2">
        <f t="shared" si="27"/>
        <v>-15.403126589926398</v>
      </c>
      <c r="G176" s="2">
        <f t="shared" si="28"/>
        <v>15.435553399386031</v>
      </c>
      <c r="H176" s="2">
        <f t="shared" si="29"/>
        <v>4.3583086124844835E-52</v>
      </c>
      <c r="K176">
        <v>1.5000000000000011</v>
      </c>
      <c r="L176" s="2">
        <f t="shared" si="30"/>
        <v>0.62713190354610848</v>
      </c>
      <c r="M176" s="2">
        <f t="shared" si="31"/>
        <v>-9.532715221709573</v>
      </c>
      <c r="N176" s="2">
        <f t="shared" si="32"/>
        <v>-2.9506165892856764</v>
      </c>
      <c r="O176" s="2">
        <f t="shared" si="33"/>
        <v>-8.9497597789087262</v>
      </c>
      <c r="P176" s="2">
        <f t="shared" si="34"/>
        <v>9.0054539086140668</v>
      </c>
      <c r="Q176" s="2">
        <f t="shared" si="35"/>
        <v>2.5208174816669797E-18</v>
      </c>
    </row>
    <row r="177" spans="2:17" x14ac:dyDescent="0.25">
      <c r="B177">
        <v>1.5100000000000009</v>
      </c>
      <c r="C177">
        <f t="shared" si="24"/>
        <v>1.1200753877477208</v>
      </c>
      <c r="D177" s="2">
        <f t="shared" si="25"/>
        <v>-9.3580153366122421</v>
      </c>
      <c r="E177" s="2">
        <f t="shared" si="26"/>
        <v>-2.9322230432767662</v>
      </c>
      <c r="F177" s="2">
        <f t="shared" si="27"/>
        <v>-15.366991941074899</v>
      </c>
      <c r="G177" s="2">
        <f t="shared" si="28"/>
        <v>15.399494839671231</v>
      </c>
      <c r="H177" s="2">
        <f t="shared" si="29"/>
        <v>7.5977160595479987E-52</v>
      </c>
      <c r="K177">
        <v>1.5100000000000009</v>
      </c>
      <c r="L177" s="2">
        <f t="shared" si="30"/>
        <v>0.62713190354610848</v>
      </c>
      <c r="M177" s="2">
        <f t="shared" si="31"/>
        <v>-9.5111010100771018</v>
      </c>
      <c r="N177" s="2">
        <f t="shared" si="32"/>
        <v>-2.9483590583959809</v>
      </c>
      <c r="O177" s="2">
        <f t="shared" si="33"/>
        <v>-8.934133800645581</v>
      </c>
      <c r="P177" s="2">
        <f t="shared" si="34"/>
        <v>8.9899247364946202</v>
      </c>
      <c r="Q177" s="2">
        <f t="shared" si="35"/>
        <v>2.9003435304787926E-18</v>
      </c>
    </row>
    <row r="178" spans="2:17" x14ac:dyDescent="0.25">
      <c r="B178">
        <v>1.5200000000000009</v>
      </c>
      <c r="C178">
        <f t="shared" si="24"/>
        <v>1.1200753877477208</v>
      </c>
      <c r="D178" s="2">
        <f t="shared" si="25"/>
        <v>-9.3374666045303165</v>
      </c>
      <c r="E178" s="2">
        <f t="shared" si="26"/>
        <v>-2.9300372576830678</v>
      </c>
      <c r="F178" s="2">
        <f t="shared" si="27"/>
        <v>-15.330863444694875</v>
      </c>
      <c r="G178" s="2">
        <f t="shared" si="28"/>
        <v>15.363442776926062</v>
      </c>
      <c r="H178" s="2">
        <f t="shared" si="29"/>
        <v>1.3226347756284522E-51</v>
      </c>
      <c r="K178">
        <v>1.5200000000000009</v>
      </c>
      <c r="L178" s="2">
        <f t="shared" si="30"/>
        <v>0.62713190354610848</v>
      </c>
      <c r="M178" s="2">
        <f t="shared" si="31"/>
        <v>-9.4894867984446307</v>
      </c>
      <c r="N178" s="2">
        <f t="shared" si="32"/>
        <v>-2.9460964475912501</v>
      </c>
      <c r="O178" s="2">
        <f t="shared" si="33"/>
        <v>-8.9184996970930861</v>
      </c>
      <c r="P178" s="2">
        <f t="shared" si="34"/>
        <v>8.9743878257544374</v>
      </c>
      <c r="Q178" s="2">
        <f t="shared" si="35"/>
        <v>3.3364406842259552E-18</v>
      </c>
    </row>
    <row r="179" spans="2:17" x14ac:dyDescent="0.25">
      <c r="B179">
        <v>1.5300000000000009</v>
      </c>
      <c r="C179">
        <f t="shared" si="24"/>
        <v>1.1200753877477208</v>
      </c>
      <c r="D179" s="2">
        <f t="shared" si="25"/>
        <v>-9.3169178724483928</v>
      </c>
      <c r="E179" s="2">
        <f t="shared" si="26"/>
        <v>-2.9278467112469571</v>
      </c>
      <c r="F179" s="2">
        <f t="shared" si="27"/>
        <v>-15.294741114232163</v>
      </c>
      <c r="G179" s="2">
        <f t="shared" si="28"/>
        <v>15.327397226906587</v>
      </c>
      <c r="H179" s="2">
        <f t="shared" si="29"/>
        <v>2.2992638612392905E-51</v>
      </c>
      <c r="K179">
        <v>1.5300000000000009</v>
      </c>
      <c r="L179" s="2">
        <f t="shared" si="30"/>
        <v>0.62713190354610848</v>
      </c>
      <c r="M179" s="2">
        <f t="shared" si="31"/>
        <v>-9.4678725868121578</v>
      </c>
      <c r="N179" s="2">
        <f t="shared" si="32"/>
        <v>-2.9438287340856064</v>
      </c>
      <c r="O179" s="2">
        <f t="shared" si="33"/>
        <v>-8.9028574459978582</v>
      </c>
      <c r="P179" s="2">
        <f t="shared" si="34"/>
        <v>8.9588431565553996</v>
      </c>
      <c r="Q179" s="2">
        <f t="shared" si="35"/>
        <v>3.8374543927406901E-18</v>
      </c>
    </row>
    <row r="180" spans="2:17" x14ac:dyDescent="0.25">
      <c r="B180">
        <v>1.5400000000000009</v>
      </c>
      <c r="C180">
        <f t="shared" si="24"/>
        <v>1.1200753877477208</v>
      </c>
      <c r="D180" s="2">
        <f t="shared" si="25"/>
        <v>-9.296369140366469</v>
      </c>
      <c r="E180" s="2">
        <f t="shared" si="26"/>
        <v>-2.9256513833040723</v>
      </c>
      <c r="F180" s="2">
        <f t="shared" si="27"/>
        <v>-15.258624963197047</v>
      </c>
      <c r="G180" s="2">
        <f t="shared" si="28"/>
        <v>15.291358205453827</v>
      </c>
      <c r="H180" s="2">
        <f t="shared" si="29"/>
        <v>3.9914425901742276E-51</v>
      </c>
      <c r="K180">
        <v>1.5400000000000009</v>
      </c>
      <c r="L180" s="2">
        <f t="shared" si="30"/>
        <v>0.62713190354610848</v>
      </c>
      <c r="M180" s="2">
        <f t="shared" si="31"/>
        <v>-9.4462583751796885</v>
      </c>
      <c r="N180" s="2">
        <f t="shared" si="32"/>
        <v>-2.9415558949405556</v>
      </c>
      <c r="O180" s="2">
        <f t="shared" si="33"/>
        <v>-8.8872070249988671</v>
      </c>
      <c r="P180" s="2">
        <f t="shared" si="34"/>
        <v>8.943290708972242</v>
      </c>
      <c r="Q180" s="2">
        <f t="shared" si="35"/>
        <v>4.4129480966001157E-18</v>
      </c>
    </row>
    <row r="181" spans="2:17" x14ac:dyDescent="0.25">
      <c r="B181">
        <v>1.5500000000000009</v>
      </c>
      <c r="C181">
        <f t="shared" si="24"/>
        <v>1.1200753877477208</v>
      </c>
      <c r="D181" s="2">
        <f t="shared" si="25"/>
        <v>-9.275820408284547</v>
      </c>
      <c r="E181" s="2">
        <f t="shared" si="26"/>
        <v>-2.923451253055954</v>
      </c>
      <c r="F181" s="2">
        <f t="shared" si="27"/>
        <v>-15.222515005161894</v>
      </c>
      <c r="G181" s="2">
        <f t="shared" si="28"/>
        <v>15.255325728491639</v>
      </c>
      <c r="H181" s="2">
        <f t="shared" si="29"/>
        <v>6.9193190878813922E-51</v>
      </c>
      <c r="K181">
        <v>1.5500000000000009</v>
      </c>
      <c r="L181" s="2">
        <f t="shared" si="30"/>
        <v>0.62713190354610848</v>
      </c>
      <c r="M181" s="2">
        <f t="shared" si="31"/>
        <v>-9.4246441635472173</v>
      </c>
      <c r="N181" s="2">
        <f t="shared" si="32"/>
        <v>-2.9392779070632984</v>
      </c>
      <c r="O181" s="2">
        <f t="shared" si="33"/>
        <v>-8.8715484116243939</v>
      </c>
      <c r="P181" s="2">
        <f t="shared" si="34"/>
        <v>8.9277304629897571</v>
      </c>
      <c r="Q181" s="2">
        <f t="shared" si="35"/>
        <v>5.0738790199777328E-18</v>
      </c>
    </row>
    <row r="182" spans="2:17" x14ac:dyDescent="0.25">
      <c r="B182">
        <v>1.5600000000000009</v>
      </c>
      <c r="C182">
        <f t="shared" si="24"/>
        <v>1.1200753877477208</v>
      </c>
      <c r="D182" s="2">
        <f t="shared" si="25"/>
        <v>-9.2552716762026233</v>
      </c>
      <c r="E182" s="2">
        <f t="shared" si="26"/>
        <v>-2.9212462995689048</v>
      </c>
      <c r="F182" s="2">
        <f t="shared" si="27"/>
        <v>-15.186411253761861</v>
      </c>
      <c r="G182" s="2">
        <f t="shared" si="28"/>
        <v>15.21929981202765</v>
      </c>
      <c r="H182" s="2">
        <f t="shared" si="29"/>
        <v>1.1978141217729884E-50</v>
      </c>
      <c r="K182">
        <v>1.5600000000000009</v>
      </c>
      <c r="L182" s="2">
        <f t="shared" si="30"/>
        <v>0.62713190354610848</v>
      </c>
      <c r="M182" s="2">
        <f t="shared" si="31"/>
        <v>-9.4030299519147427</v>
      </c>
      <c r="N182" s="2">
        <f t="shared" si="32"/>
        <v>-2.9369947472056945</v>
      </c>
      <c r="O182" s="2">
        <f t="shared" si="33"/>
        <v>-8.8558815832936517</v>
      </c>
      <c r="P182" s="2">
        <f t="shared" si="34"/>
        <v>8.9121623985046234</v>
      </c>
      <c r="Q182" s="2">
        <f t="shared" si="35"/>
        <v>5.8327990434246812E-18</v>
      </c>
    </row>
    <row r="183" spans="2:17" x14ac:dyDescent="0.25">
      <c r="B183">
        <v>1.570000000000001</v>
      </c>
      <c r="C183">
        <f t="shared" si="24"/>
        <v>1.1200753877477208</v>
      </c>
      <c r="D183" s="2">
        <f t="shared" si="25"/>
        <v>-9.2347229441206977</v>
      </c>
      <c r="E183" s="2">
        <f t="shared" si="26"/>
        <v>-2.919036501773006</v>
      </c>
      <c r="F183" s="2">
        <f t="shared" si="27"/>
        <v>-15.150313722698355</v>
      </c>
      <c r="G183" s="2">
        <f t="shared" si="28"/>
        <v>15.183280472156934</v>
      </c>
      <c r="H183" s="2">
        <f t="shared" si="29"/>
        <v>2.0706576373280248E-50</v>
      </c>
      <c r="K183">
        <v>1.570000000000001</v>
      </c>
      <c r="L183" s="2">
        <f t="shared" si="30"/>
        <v>0.62713190354610848</v>
      </c>
      <c r="M183" s="2">
        <f t="shared" si="31"/>
        <v>-9.3814157402822733</v>
      </c>
      <c r="N183" s="2">
        <f t="shared" si="32"/>
        <v>-2.9347063919625325</v>
      </c>
      <c r="O183" s="2">
        <f t="shared" si="33"/>
        <v>-8.8402065173136304</v>
      </c>
      <c r="P183" s="2">
        <f t="shared" si="34"/>
        <v>8.8965864953224827</v>
      </c>
      <c r="Q183" s="2">
        <f t="shared" si="35"/>
        <v>6.7040841921695746E-18</v>
      </c>
    </row>
    <row r="184" spans="2:17" x14ac:dyDescent="0.25">
      <c r="B184">
        <v>1.580000000000001</v>
      </c>
      <c r="C184">
        <f t="shared" si="24"/>
        <v>1.1200753877477208</v>
      </c>
      <c r="D184" s="2">
        <f t="shared" si="25"/>
        <v>-9.2141742120387722</v>
      </c>
      <c r="E184" s="2">
        <f t="shared" si="26"/>
        <v>-2.9168218384606757</v>
      </c>
      <c r="F184" s="2">
        <f t="shared" si="27"/>
        <v>-15.11422242573521</v>
      </c>
      <c r="G184" s="2">
        <f t="shared" si="28"/>
        <v>15.147267725058441</v>
      </c>
      <c r="H184" s="2">
        <f t="shared" si="29"/>
        <v>3.5745400627946077E-50</v>
      </c>
      <c r="K184">
        <v>1.580000000000001</v>
      </c>
      <c r="L184" s="2">
        <f t="shared" si="30"/>
        <v>0.62713190354610848</v>
      </c>
      <c r="M184" s="2">
        <f t="shared" si="31"/>
        <v>-9.3598015286498022</v>
      </c>
      <c r="N184" s="2">
        <f t="shared" si="32"/>
        <v>-2.932412817770353</v>
      </c>
      <c r="O184" s="2">
        <f t="shared" si="33"/>
        <v>-8.8245231908799582</v>
      </c>
      <c r="P184" s="2">
        <f t="shared" si="34"/>
        <v>8.8810027331590327</v>
      </c>
      <c r="Q184" s="2">
        <f t="shared" si="35"/>
        <v>7.7041967669110044E-18</v>
      </c>
    </row>
    <row r="185" spans="2:17" x14ac:dyDescent="0.25">
      <c r="B185">
        <v>1.590000000000001</v>
      </c>
      <c r="C185">
        <f t="shared" si="24"/>
        <v>1.1200753877477208</v>
      </c>
      <c r="D185" s="2">
        <f t="shared" si="25"/>
        <v>-9.1936254799568502</v>
      </c>
      <c r="E185" s="2">
        <f t="shared" si="26"/>
        <v>-2.914602288285657</v>
      </c>
      <c r="F185" s="2">
        <f t="shared" si="27"/>
        <v>-15.07813737670209</v>
      </c>
      <c r="G185" s="2">
        <f t="shared" si="28"/>
        <v>15.111261586998637</v>
      </c>
      <c r="H185" s="2">
        <f t="shared" si="29"/>
        <v>6.1620503381301624E-50</v>
      </c>
      <c r="K185">
        <v>1.590000000000001</v>
      </c>
      <c r="L185" s="2">
        <f t="shared" si="30"/>
        <v>0.62713190354610848</v>
      </c>
      <c r="M185" s="2">
        <f t="shared" si="31"/>
        <v>-9.3381873170173311</v>
      </c>
      <c r="N185" s="2">
        <f t="shared" si="32"/>
        <v>-2.9301140009060185</v>
      </c>
      <c r="O185" s="2">
        <f t="shared" si="33"/>
        <v>-8.8088315810760154</v>
      </c>
      <c r="P185" s="2">
        <f t="shared" si="34"/>
        <v>8.8654110916393591</v>
      </c>
      <c r="Q185" s="2">
        <f t="shared" si="35"/>
        <v>8.8519847043386767E-18</v>
      </c>
    </row>
    <row r="186" spans="2:17" x14ac:dyDescent="0.25">
      <c r="B186">
        <v>1.600000000000001</v>
      </c>
      <c r="C186">
        <f t="shared" si="24"/>
        <v>1.1200753877477208</v>
      </c>
      <c r="D186" s="2">
        <f t="shared" si="25"/>
        <v>-9.1730767478749247</v>
      </c>
      <c r="E186" s="2">
        <f t="shared" si="26"/>
        <v>-2.9123778297617426</v>
      </c>
      <c r="F186" s="2">
        <f t="shared" si="27"/>
        <v>-15.042058589493839</v>
      </c>
      <c r="G186" s="2">
        <f t="shared" si="28"/>
        <v>15.075262074331093</v>
      </c>
      <c r="H186" s="2">
        <f t="shared" si="29"/>
        <v>1.0607760828121949E-49</v>
      </c>
      <c r="K186">
        <v>1.600000000000001</v>
      </c>
      <c r="L186" s="2">
        <f t="shared" si="30"/>
        <v>0.62713190354610848</v>
      </c>
      <c r="M186" s="2">
        <f t="shared" si="31"/>
        <v>-9.3165731053848599</v>
      </c>
      <c r="N186" s="2">
        <f t="shared" si="32"/>
        <v>-2.9278099174851664</v>
      </c>
      <c r="O186" s="2">
        <f t="shared" si="33"/>
        <v>-8.7931316648714297</v>
      </c>
      <c r="P186" s="2">
        <f t="shared" si="34"/>
        <v>8.8498115502966836</v>
      </c>
      <c r="Q186" s="2">
        <f t="shared" si="35"/>
        <v>1.0169023390834401E-17</v>
      </c>
    </row>
    <row r="187" spans="2:17" x14ac:dyDescent="0.25">
      <c r="B187">
        <v>1.610000000000001</v>
      </c>
      <c r="C187">
        <f t="shared" si="24"/>
        <v>1.1200753877477208</v>
      </c>
      <c r="D187" s="2">
        <f t="shared" si="25"/>
        <v>-9.1525280157930009</v>
      </c>
      <c r="E187" s="2">
        <f t="shared" si="26"/>
        <v>-2.9101484412615379</v>
      </c>
      <c r="F187" s="2">
        <f t="shared" si="27"/>
        <v>-15.005986078070629</v>
      </c>
      <c r="G187" s="2">
        <f t="shared" si="28"/>
        <v>15.039269203496875</v>
      </c>
      <c r="H187" s="2">
        <f t="shared" si="29"/>
        <v>1.8235421392819837E-49</v>
      </c>
      <c r="K187">
        <v>1.610000000000001</v>
      </c>
      <c r="L187" s="2">
        <f t="shared" si="30"/>
        <v>0.62713190354610848</v>
      </c>
      <c r="M187" s="2">
        <f t="shared" si="31"/>
        <v>-9.2949588937523888</v>
      </c>
      <c r="N187" s="2">
        <f t="shared" si="32"/>
        <v>-2.9255005434607471</v>
      </c>
      <c r="O187" s="2">
        <f t="shared" si="33"/>
        <v>-8.7774234191212166</v>
      </c>
      <c r="P187" s="2">
        <f t="shared" si="34"/>
        <v>8.8342040885717363</v>
      </c>
      <c r="Q187" s="2">
        <f t="shared" si="35"/>
        <v>1.1680005876322829E-17</v>
      </c>
    </row>
    <row r="188" spans="2:17" x14ac:dyDescent="0.25">
      <c r="B188">
        <v>1.620000000000001</v>
      </c>
      <c r="C188">
        <f t="shared" si="24"/>
        <v>1.1200753877477208</v>
      </c>
      <c r="D188" s="2">
        <f t="shared" si="25"/>
        <v>-9.1319792837110789</v>
      </c>
      <c r="E188" s="2">
        <f t="shared" si="26"/>
        <v>-2.9079141010153258</v>
      </c>
      <c r="F188" s="2">
        <f t="shared" si="27"/>
        <v>-14.969919856460022</v>
      </c>
      <c r="G188" s="2">
        <f t="shared" si="28"/>
        <v>15.003282991026866</v>
      </c>
      <c r="H188" s="2">
        <f t="shared" si="29"/>
        <v>3.1304134294644237E-49</v>
      </c>
      <c r="K188">
        <v>1.620000000000001</v>
      </c>
      <c r="L188" s="2">
        <f t="shared" si="30"/>
        <v>0.62713190354610848</v>
      </c>
      <c r="M188" s="2">
        <f t="shared" si="31"/>
        <v>-9.2733446821199159</v>
      </c>
      <c r="N188" s="2">
        <f t="shared" si="32"/>
        <v>-2.9231858546217149</v>
      </c>
      <c r="O188" s="2">
        <f t="shared" si="33"/>
        <v>-8.7617068205660882</v>
      </c>
      <c r="P188" s="2">
        <f t="shared" si="34"/>
        <v>8.8185886858132978</v>
      </c>
      <c r="Q188" s="2">
        <f t="shared" si="35"/>
        <v>1.3413188257701126E-17</v>
      </c>
    </row>
    <row r="189" spans="2:17" x14ac:dyDescent="0.25">
      <c r="B189">
        <v>1.630000000000001</v>
      </c>
      <c r="C189">
        <f t="shared" si="24"/>
        <v>1.1200753877477208</v>
      </c>
      <c r="D189" s="2">
        <f t="shared" si="25"/>
        <v>-9.1114305516291534</v>
      </c>
      <c r="E189" s="2">
        <f t="shared" si="26"/>
        <v>-2.9056747871097053</v>
      </c>
      <c r="F189" s="2">
        <f t="shared" si="27"/>
        <v>-14.933859938755564</v>
      </c>
      <c r="G189" s="2">
        <f t="shared" si="28"/>
        <v>14.967303453540598</v>
      </c>
      <c r="H189" s="2">
        <f t="shared" si="29"/>
        <v>5.3663822636028884E-49</v>
      </c>
      <c r="K189">
        <v>1.630000000000001</v>
      </c>
      <c r="L189" s="2">
        <f t="shared" si="30"/>
        <v>0.62713190354610848</v>
      </c>
      <c r="M189" s="2">
        <f t="shared" si="31"/>
        <v>-9.2517304704874466</v>
      </c>
      <c r="N189" s="2">
        <f t="shared" si="32"/>
        <v>-2.9208658265913434</v>
      </c>
      <c r="O189" s="2">
        <f t="shared" si="33"/>
        <v>-8.7459818458302845</v>
      </c>
      <c r="P189" s="2">
        <f t="shared" si="34"/>
        <v>8.8029653212762859</v>
      </c>
      <c r="Q189" s="2">
        <f t="shared" si="35"/>
        <v>1.5400897936457732E-17</v>
      </c>
    </row>
    <row r="190" spans="2:17" x14ac:dyDescent="0.25">
      <c r="B190">
        <v>1.640000000000001</v>
      </c>
      <c r="C190">
        <f t="shared" si="24"/>
        <v>1.1200753877477208</v>
      </c>
      <c r="D190" s="2">
        <f t="shared" si="25"/>
        <v>-9.0908818195472296</v>
      </c>
      <c r="E190" s="2">
        <f t="shared" si="26"/>
        <v>-2.9034304774864368</v>
      </c>
      <c r="F190" s="2">
        <f t="shared" si="27"/>
        <v>-14.897806339118929</v>
      </c>
      <c r="G190" s="2">
        <f t="shared" si="28"/>
        <v>14.931330607748666</v>
      </c>
      <c r="H190" s="2">
        <f t="shared" si="29"/>
        <v>9.1866195238818958E-49</v>
      </c>
      <c r="K190">
        <v>1.640000000000001</v>
      </c>
      <c r="L190" s="2">
        <f t="shared" si="30"/>
        <v>0.62713190354610848</v>
      </c>
      <c r="M190" s="2">
        <f t="shared" si="31"/>
        <v>-9.2301162588549737</v>
      </c>
      <c r="N190" s="2">
        <f t="shared" si="32"/>
        <v>-2.918540434825923</v>
      </c>
      <c r="O190" s="2">
        <f t="shared" si="33"/>
        <v>-8.7302484714221311</v>
      </c>
      <c r="P190" s="2">
        <f t="shared" si="34"/>
        <v>8.7873339741225536</v>
      </c>
      <c r="Q190" s="2">
        <f t="shared" si="35"/>
        <v>1.7680113516298416E-17</v>
      </c>
    </row>
    <row r="191" spans="2:17" x14ac:dyDescent="0.25">
      <c r="B191">
        <v>1.650000000000001</v>
      </c>
      <c r="C191">
        <f t="shared" si="24"/>
        <v>1.1200753877477208</v>
      </c>
      <c r="D191" s="2">
        <f t="shared" si="25"/>
        <v>-9.0703330874653059</v>
      </c>
      <c r="E191" s="2">
        <f t="shared" si="26"/>
        <v>-2.9011811499410318</v>
      </c>
      <c r="F191" s="2">
        <f t="shared" si="27"/>
        <v>-14.861759071778222</v>
      </c>
      <c r="G191" s="2">
        <f t="shared" si="28"/>
        <v>14.895364470451277</v>
      </c>
      <c r="H191" s="2">
        <f t="shared" si="29"/>
        <v>1.570450582630723E-48</v>
      </c>
      <c r="K191">
        <v>1.650000000000001</v>
      </c>
      <c r="L191" s="2">
        <f t="shared" si="30"/>
        <v>0.62713190354610848</v>
      </c>
      <c r="M191" s="2">
        <f t="shared" si="31"/>
        <v>-9.2085020472225025</v>
      </c>
      <c r="N191" s="2">
        <f t="shared" si="32"/>
        <v>-2.9162096546130236</v>
      </c>
      <c r="O191" s="2">
        <f t="shared" si="33"/>
        <v>-8.7145066737317478</v>
      </c>
      <c r="P191" s="2">
        <f t="shared" si="34"/>
        <v>8.7716946234188509</v>
      </c>
      <c r="Q191" s="2">
        <f t="shared" si="35"/>
        <v>2.0293126314238876E-17</v>
      </c>
    </row>
    <row r="192" spans="2:17" x14ac:dyDescent="0.25">
      <c r="B192">
        <v>1.660000000000001</v>
      </c>
      <c r="C192">
        <f t="shared" si="24"/>
        <v>1.1200753877477208</v>
      </c>
      <c r="D192" s="2">
        <f t="shared" si="25"/>
        <v>-9.0497843553833821</v>
      </c>
      <c r="E192" s="2">
        <f t="shared" si="26"/>
        <v>-2.898926782121674</v>
      </c>
      <c r="F192" s="2">
        <f t="shared" si="27"/>
        <v>-14.825718151031772</v>
      </c>
      <c r="G192" s="2">
        <f t="shared" si="28"/>
        <v>14.859405058542317</v>
      </c>
      <c r="H192" s="2">
        <f t="shared" si="29"/>
        <v>2.6809421661258974E-48</v>
      </c>
      <c r="K192">
        <v>1.660000000000001</v>
      </c>
      <c r="L192" s="2">
        <f t="shared" si="30"/>
        <v>0.62713190354610848</v>
      </c>
      <c r="M192" s="2">
        <f t="shared" si="31"/>
        <v>-9.1868878355900314</v>
      </c>
      <c r="N192" s="2">
        <f t="shared" si="32"/>
        <v>-2.9138734610701431</v>
      </c>
      <c r="O192" s="2">
        <f t="shared" si="33"/>
        <v>-8.6987564290314729</v>
      </c>
      <c r="P192" s="2">
        <f t="shared" si="34"/>
        <v>8.7560472481375058</v>
      </c>
      <c r="Q192" s="2">
        <f t="shared" si="35"/>
        <v>2.328829482763189E-17</v>
      </c>
    </row>
    <row r="193" spans="2:17" x14ac:dyDescent="0.25">
      <c r="B193">
        <v>1.670000000000001</v>
      </c>
      <c r="C193">
        <f t="shared" si="24"/>
        <v>1.1200753877477208</v>
      </c>
      <c r="D193" s="2">
        <f t="shared" si="25"/>
        <v>-9.0292356233014583</v>
      </c>
      <c r="E193" s="2">
        <f t="shared" si="26"/>
        <v>-2.8966673515277015</v>
      </c>
      <c r="F193" s="2">
        <f t="shared" si="27"/>
        <v>-14.789683591245169</v>
      </c>
      <c r="G193" s="2">
        <f t="shared" si="28"/>
        <v>14.823452389006638</v>
      </c>
      <c r="H193" s="2">
        <f t="shared" si="29"/>
        <v>4.5703077580359284E-48</v>
      </c>
      <c r="K193">
        <v>1.670000000000001</v>
      </c>
      <c r="L193" s="2">
        <f t="shared" si="30"/>
        <v>0.62713190354610848</v>
      </c>
      <c r="M193" s="2">
        <f t="shared" si="31"/>
        <v>-9.1652736239575603</v>
      </c>
      <c r="N193" s="2">
        <f t="shared" si="32"/>
        <v>-2.911531829142989</v>
      </c>
      <c r="O193" s="2">
        <f t="shared" si="33"/>
        <v>-8.6829977134739451</v>
      </c>
      <c r="P193" s="2">
        <f t="shared" si="34"/>
        <v>8.7403918271547614</v>
      </c>
      <c r="Q193" s="2">
        <f t="shared" si="35"/>
        <v>2.6720905057055379E-17</v>
      </c>
    </row>
    <row r="194" spans="2:17" x14ac:dyDescent="0.25">
      <c r="B194">
        <v>1.680000000000001</v>
      </c>
      <c r="C194">
        <f t="shared" si="24"/>
        <v>1.1200753877477208</v>
      </c>
      <c r="D194" s="2">
        <f t="shared" si="25"/>
        <v>-9.0086868912195346</v>
      </c>
      <c r="E194" s="2">
        <f t="shared" si="26"/>
        <v>-2.8944028355084508</v>
      </c>
      <c r="F194" s="2">
        <f t="shared" si="27"/>
        <v>-14.7536554068543</v>
      </c>
      <c r="G194" s="2">
        <f t="shared" si="28"/>
        <v>14.787506478923387</v>
      </c>
      <c r="H194" s="2">
        <f t="shared" si="29"/>
        <v>7.7803383071864239E-48</v>
      </c>
      <c r="K194">
        <v>1.680000000000001</v>
      </c>
      <c r="L194" s="2">
        <f t="shared" si="30"/>
        <v>0.62713190354610848</v>
      </c>
      <c r="M194" s="2">
        <f t="shared" si="31"/>
        <v>-9.1436594123250892</v>
      </c>
      <c r="N194" s="2">
        <f t="shared" si="32"/>
        <v>-2.9091847336040493</v>
      </c>
      <c r="O194" s="2">
        <f t="shared" si="33"/>
        <v>-8.6672305030921972</v>
      </c>
      <c r="P194" s="2">
        <f t="shared" si="34"/>
        <v>8.7247283392511328</v>
      </c>
      <c r="Q194" s="2">
        <f t="shared" si="35"/>
        <v>3.0654151350193452E-17</v>
      </c>
    </row>
    <row r="195" spans="2:17" x14ac:dyDescent="0.25">
      <c r="B195">
        <v>1.6900000000000011</v>
      </c>
      <c r="C195">
        <f t="shared" si="24"/>
        <v>1.1200753877477208</v>
      </c>
      <c r="D195" s="2">
        <f t="shared" si="25"/>
        <v>-8.9881381591376108</v>
      </c>
      <c r="E195" s="2">
        <f t="shared" si="26"/>
        <v>-2.8921332112618243</v>
      </c>
      <c r="F195" s="2">
        <f t="shared" si="27"/>
        <v>-14.717633612364205</v>
      </c>
      <c r="G195" s="2">
        <f t="shared" si="28"/>
        <v>14.751567345465114</v>
      </c>
      <c r="H195" s="2">
        <f t="shared" si="29"/>
        <v>1.322655548463109E-47</v>
      </c>
      <c r="K195">
        <v>1.6900000000000011</v>
      </c>
      <c r="L195" s="2">
        <f t="shared" si="30"/>
        <v>0.62713190354610848</v>
      </c>
      <c r="M195" s="2">
        <f t="shared" si="31"/>
        <v>-9.1220452006926163</v>
      </c>
      <c r="N195" s="2">
        <f t="shared" si="32"/>
        <v>-2.9068321490509623</v>
      </c>
      <c r="O195" s="2">
        <f t="shared" si="33"/>
        <v>-8.6514547737985605</v>
      </c>
      <c r="P195" s="2">
        <f t="shared" si="34"/>
        <v>8.7090567631105671</v>
      </c>
      <c r="Q195" s="2">
        <f t="shared" si="35"/>
        <v>3.5160254438309617E-17</v>
      </c>
    </row>
    <row r="196" spans="2:17" x14ac:dyDescent="0.25">
      <c r="B196">
        <v>1.7000000000000011</v>
      </c>
      <c r="C196">
        <f t="shared" si="24"/>
        <v>1.1200753877477208</v>
      </c>
      <c r="D196" s="2">
        <f t="shared" si="25"/>
        <v>-8.9675894270556853</v>
      </c>
      <c r="E196" s="2">
        <f t="shared" si="26"/>
        <v>-2.8898584558330005</v>
      </c>
      <c r="F196" s="2">
        <f t="shared" si="27"/>
        <v>-14.681618222350457</v>
      </c>
      <c r="G196" s="2">
        <f t="shared" si="28"/>
        <v>14.715635005899438</v>
      </c>
      <c r="H196" s="2">
        <f t="shared" si="29"/>
        <v>2.2453832653800086E-47</v>
      </c>
      <c r="K196">
        <v>1.7000000000000011</v>
      </c>
      <c r="L196" s="2">
        <f t="shared" si="30"/>
        <v>0.62713190354610848</v>
      </c>
      <c r="M196" s="2">
        <f t="shared" si="31"/>
        <v>-9.1004309890601469</v>
      </c>
      <c r="N196" s="2">
        <f t="shared" si="32"/>
        <v>-2.9044740499048549</v>
      </c>
      <c r="O196" s="2">
        <f t="shared" si="33"/>
        <v>-8.6356705013834425</v>
      </c>
      <c r="P196" s="2">
        <f t="shared" si="34"/>
        <v>8.6933770773195018</v>
      </c>
      <c r="Q196" s="2">
        <f t="shared" si="35"/>
        <v>4.0321735611941557E-17</v>
      </c>
    </row>
    <row r="197" spans="2:17" x14ac:dyDescent="0.25">
      <c r="B197">
        <v>1.7100000000000011</v>
      </c>
      <c r="C197">
        <f t="shared" si="24"/>
        <v>1.1200753877477208</v>
      </c>
      <c r="D197" s="2">
        <f t="shared" si="25"/>
        <v>-8.9470406949737633</v>
      </c>
      <c r="E197" s="2">
        <f t="shared" si="26"/>
        <v>-2.8875785461130912</v>
      </c>
      <c r="F197" s="2">
        <f t="shared" si="27"/>
        <v>-14.64560925145992</v>
      </c>
      <c r="G197" s="2">
        <f t="shared" si="28"/>
        <v>14.679709477590093</v>
      </c>
      <c r="H197" s="2">
        <f t="shared" si="29"/>
        <v>3.8065352712390255E-47</v>
      </c>
      <c r="K197">
        <v>1.7100000000000011</v>
      </c>
      <c r="L197" s="2">
        <f t="shared" si="30"/>
        <v>0.62713190354610848</v>
      </c>
      <c r="M197" s="2">
        <f t="shared" si="31"/>
        <v>-9.0788167774276758</v>
      </c>
      <c r="N197" s="2">
        <f t="shared" si="32"/>
        <v>-2.902110410408679</v>
      </c>
      <c r="O197" s="2">
        <f t="shared" si="33"/>
        <v>-8.6198776615142165</v>
      </c>
      <c r="P197" s="2">
        <f t="shared" si="34"/>
        <v>8.6776892603660229</v>
      </c>
      <c r="Q197" s="2">
        <f t="shared" si="35"/>
        <v>4.6232868564511526E-17</v>
      </c>
    </row>
    <row r="198" spans="2:17" x14ac:dyDescent="0.25">
      <c r="B198">
        <v>1.7200000000000011</v>
      </c>
      <c r="C198">
        <f t="shared" si="24"/>
        <v>1.1200753877477208</v>
      </c>
      <c r="D198" s="2">
        <f t="shared" si="25"/>
        <v>-8.9264919628918395</v>
      </c>
      <c r="E198" s="2">
        <f t="shared" si="26"/>
        <v>-2.8852934588376917</v>
      </c>
      <c r="F198" s="2">
        <f t="shared" si="27"/>
        <v>-14.609606714410107</v>
      </c>
      <c r="G198" s="2">
        <f t="shared" si="28"/>
        <v>14.643790777996553</v>
      </c>
      <c r="H198" s="2">
        <f t="shared" si="29"/>
        <v>6.4441419018352131E-47</v>
      </c>
      <c r="K198">
        <v>1.7200000000000011</v>
      </c>
      <c r="L198" s="2">
        <f t="shared" si="30"/>
        <v>0.62713190354610848</v>
      </c>
      <c r="M198" s="2">
        <f t="shared" si="31"/>
        <v>-9.0572025657952011</v>
      </c>
      <c r="N198" s="2">
        <f t="shared" si="32"/>
        <v>-2.8997412046257112</v>
      </c>
      <c r="O198" s="2">
        <f t="shared" si="33"/>
        <v>-8.6040762297353321</v>
      </c>
      <c r="P198" s="2">
        <f t="shared" si="34"/>
        <v>8.6619932906402415</v>
      </c>
      <c r="Q198" s="2">
        <f t="shared" si="35"/>
        <v>5.3001333361070538E-17</v>
      </c>
    </row>
    <row r="199" spans="2:17" x14ac:dyDescent="0.25">
      <c r="B199">
        <v>1.7300000000000011</v>
      </c>
      <c r="C199">
        <f t="shared" si="24"/>
        <v>1.1200753877477208</v>
      </c>
      <c r="D199" s="2">
        <f t="shared" si="25"/>
        <v>-8.905943230809914</v>
      </c>
      <c r="E199" s="2">
        <f t="shared" si="26"/>
        <v>-2.8830031705856318</v>
      </c>
      <c r="F199" s="2">
        <f t="shared" si="27"/>
        <v>-14.573610625991851</v>
      </c>
      <c r="G199" s="2">
        <f t="shared" si="28"/>
        <v>14.607878924677005</v>
      </c>
      <c r="H199" s="2">
        <f t="shared" si="29"/>
        <v>1.0894226472399532E-46</v>
      </c>
      <c r="K199">
        <v>1.7300000000000011</v>
      </c>
      <c r="L199" s="2">
        <f t="shared" si="30"/>
        <v>0.62713190354610848</v>
      </c>
      <c r="M199" s="2">
        <f t="shared" si="31"/>
        <v>-9.0355883541627318</v>
      </c>
      <c r="N199" s="2">
        <f t="shared" si="32"/>
        <v>-2.8973664064377984</v>
      </c>
      <c r="O199" s="2">
        <f t="shared" si="33"/>
        <v>-8.5882661814668122</v>
      </c>
      <c r="P199" s="2">
        <f t="shared" si="34"/>
        <v>8.6462891464330838</v>
      </c>
      <c r="Q199" s="2">
        <f t="shared" si="35"/>
        <v>6.0750100312746625E-17</v>
      </c>
    </row>
    <row r="200" spans="2:17" x14ac:dyDescent="0.25">
      <c r="B200">
        <v>1.7400000000000011</v>
      </c>
      <c r="C200">
        <f t="shared" si="24"/>
        <v>1.1200753877477208</v>
      </c>
      <c r="D200" s="2">
        <f t="shared" si="25"/>
        <v>-8.8853944987279903</v>
      </c>
      <c r="E200" s="2">
        <f t="shared" si="26"/>
        <v>-2.880707657777402</v>
      </c>
      <c r="F200" s="2">
        <f t="shared" si="27"/>
        <v>-14.537621001067231</v>
      </c>
      <c r="G200" s="2">
        <f t="shared" si="28"/>
        <v>14.571973935286564</v>
      </c>
      <c r="H200" s="2">
        <f t="shared" si="29"/>
        <v>1.8391789105158944E-46</v>
      </c>
      <c r="K200">
        <v>1.7400000000000011</v>
      </c>
      <c r="L200" s="2">
        <f t="shared" si="30"/>
        <v>0.62713190354610848</v>
      </c>
      <c r="M200" s="2">
        <f t="shared" si="31"/>
        <v>-9.0139741425302606</v>
      </c>
      <c r="N200" s="2">
        <f t="shared" si="32"/>
        <v>-2.8949859895436676</v>
      </c>
      <c r="O200" s="2">
        <f t="shared" si="33"/>
        <v>-8.5724474920033504</v>
      </c>
      <c r="P200" s="2">
        <f t="shared" si="34"/>
        <v>8.6305768059356573</v>
      </c>
      <c r="Q200" s="2">
        <f t="shared" si="35"/>
        <v>6.9619575302673222E-17</v>
      </c>
    </row>
    <row r="201" spans="2:17" x14ac:dyDescent="0.25">
      <c r="B201">
        <v>1.7500000000000011</v>
      </c>
      <c r="C201">
        <f t="shared" si="24"/>
        <v>1.1200753877477208</v>
      </c>
      <c r="D201" s="2">
        <f t="shared" si="25"/>
        <v>-8.8648457666460665</v>
      </c>
      <c r="E201" s="2">
        <f t="shared" si="26"/>
        <v>-2.8784068966738778</v>
      </c>
      <c r="F201" s="2">
        <f t="shared" si="27"/>
        <v>-14.501637854572355</v>
      </c>
      <c r="G201" s="2">
        <f t="shared" si="28"/>
        <v>14.536075827580355</v>
      </c>
      <c r="H201" s="2">
        <f t="shared" si="29"/>
        <v>3.1006164036538443E-46</v>
      </c>
      <c r="K201">
        <v>1.7500000000000011</v>
      </c>
      <c r="L201" s="2">
        <f t="shared" si="30"/>
        <v>0.62713190354610848</v>
      </c>
      <c r="M201" s="2">
        <f t="shared" si="31"/>
        <v>-8.9923599308977895</v>
      </c>
      <c r="N201" s="2">
        <f t="shared" si="32"/>
        <v>-2.8925999274572161</v>
      </c>
      <c r="O201" s="2">
        <f t="shared" si="33"/>
        <v>-8.5566201365133399</v>
      </c>
      <c r="P201" s="2">
        <f t="shared" si="34"/>
        <v>8.6148562472385777</v>
      </c>
      <c r="Q201" s="2">
        <f t="shared" si="35"/>
        <v>7.9770042380393851E-17</v>
      </c>
    </row>
    <row r="202" spans="2:17" x14ac:dyDescent="0.25">
      <c r="B202">
        <v>1.7600000000000009</v>
      </c>
      <c r="C202">
        <f t="shared" si="24"/>
        <v>1.1200753877477208</v>
      </c>
      <c r="D202" s="2">
        <f t="shared" si="25"/>
        <v>-8.8442970345641427</v>
      </c>
      <c r="E202" s="2">
        <f t="shared" si="26"/>
        <v>-2.8761008633747225</v>
      </c>
      <c r="F202" s="2">
        <f t="shared" si="27"/>
        <v>-14.465661201515369</v>
      </c>
      <c r="G202" s="2">
        <f t="shared" si="28"/>
        <v>14.500184619411819</v>
      </c>
      <c r="H202" s="2">
        <f t="shared" si="29"/>
        <v>5.2199794549329058E-46</v>
      </c>
      <c r="K202">
        <v>1.7600000000000009</v>
      </c>
      <c r="L202" s="2">
        <f t="shared" si="30"/>
        <v>0.62713190354610848</v>
      </c>
      <c r="M202" s="2">
        <f t="shared" si="31"/>
        <v>-8.9707457192653184</v>
      </c>
      <c r="N202" s="2">
        <f t="shared" si="32"/>
        <v>-2.8902081935057735</v>
      </c>
      <c r="O202" s="2">
        <f t="shared" si="33"/>
        <v>-8.5407840900378993</v>
      </c>
      <c r="P202" s="2">
        <f t="shared" si="34"/>
        <v>8.5991274483312843</v>
      </c>
      <c r="Q202" s="2">
        <f t="shared" si="35"/>
        <v>9.1384444281787561E-17</v>
      </c>
    </row>
    <row r="203" spans="2:17" x14ac:dyDescent="0.25">
      <c r="B203">
        <v>1.7700000000000009</v>
      </c>
      <c r="C203">
        <f t="shared" si="24"/>
        <v>1.1200753877477208</v>
      </c>
      <c r="D203" s="2">
        <f t="shared" si="25"/>
        <v>-8.8237483024822172</v>
      </c>
      <c r="E203" s="2">
        <f t="shared" si="26"/>
        <v>-2.8737895338171544</v>
      </c>
      <c r="F203" s="2">
        <f t="shared" si="27"/>
        <v>-14.429691056980461</v>
      </c>
      <c r="G203" s="2">
        <f t="shared" si="28"/>
        <v>14.464300328737021</v>
      </c>
      <c r="H203" s="2">
        <f t="shared" si="29"/>
        <v>8.7757945469837725E-46</v>
      </c>
      <c r="K203">
        <v>1.7700000000000009</v>
      </c>
      <c r="L203" s="2">
        <f t="shared" si="30"/>
        <v>0.62713190354610848</v>
      </c>
      <c r="M203" s="2">
        <f t="shared" si="31"/>
        <v>-8.9491315076328473</v>
      </c>
      <c r="N203" s="2">
        <f t="shared" si="32"/>
        <v>-2.8878107608285331</v>
      </c>
      <c r="O203" s="2">
        <f t="shared" si="33"/>
        <v>-8.5249393274910901</v>
      </c>
      <c r="P203" s="2">
        <f t="shared" si="34"/>
        <v>8.5833903871025363</v>
      </c>
      <c r="Q203" s="2">
        <f t="shared" si="35"/>
        <v>1.0467154701564108E-16</v>
      </c>
    </row>
    <row r="204" spans="2:17" x14ac:dyDescent="0.25">
      <c r="B204">
        <v>1.7800000000000009</v>
      </c>
      <c r="C204">
        <f t="shared" si="24"/>
        <v>1.1200753877477208</v>
      </c>
      <c r="D204" s="2">
        <f t="shared" si="25"/>
        <v>-8.8031995704002952</v>
      </c>
      <c r="E204" s="2">
        <f t="shared" si="26"/>
        <v>-2.8714728837742971</v>
      </c>
      <c r="F204" s="2">
        <f t="shared" si="27"/>
        <v>-14.393727436125571</v>
      </c>
      <c r="G204" s="2">
        <f t="shared" si="28"/>
        <v>14.428422973612674</v>
      </c>
      <c r="H204" s="2">
        <f t="shared" si="29"/>
        <v>1.4733339972644174E-45</v>
      </c>
      <c r="K204">
        <v>1.7800000000000009</v>
      </c>
      <c r="L204" s="2">
        <f t="shared" si="30"/>
        <v>0.62713190354610848</v>
      </c>
      <c r="M204" s="2">
        <f t="shared" si="31"/>
        <v>-8.9275172960003744</v>
      </c>
      <c r="N204" s="2">
        <f t="shared" si="32"/>
        <v>-2.8854076023744217</v>
      </c>
      <c r="O204" s="2">
        <f t="shared" si="33"/>
        <v>-8.509085823656573</v>
      </c>
      <c r="P204" s="2">
        <f t="shared" si="34"/>
        <v>8.5676450413373946</v>
      </c>
      <c r="Q204" s="2">
        <f t="shared" si="35"/>
        <v>1.1986954087731001E-16</v>
      </c>
    </row>
    <row r="205" spans="2:17" x14ac:dyDescent="0.25">
      <c r="B205">
        <v>1.7900000000000009</v>
      </c>
      <c r="C205">
        <f t="shared" si="24"/>
        <v>1.1200753877477208</v>
      </c>
      <c r="D205" s="2">
        <f t="shared" si="25"/>
        <v>-8.7826508383183715</v>
      </c>
      <c r="E205" s="2">
        <f t="shared" si="26"/>
        <v>-2.8691508888537438</v>
      </c>
      <c r="F205" s="2">
        <f t="shared" si="27"/>
        <v>-14.357770354183694</v>
      </c>
      <c r="G205" s="2">
        <f t="shared" si="28"/>
        <v>14.392552572197754</v>
      </c>
      <c r="H205" s="2">
        <f t="shared" si="29"/>
        <v>2.4700929295562132E-45</v>
      </c>
      <c r="K205">
        <v>1.7900000000000009</v>
      </c>
      <c r="L205" s="2">
        <f t="shared" si="30"/>
        <v>0.62713190354610848</v>
      </c>
      <c r="M205" s="2">
        <f t="shared" si="31"/>
        <v>-8.905903084367905</v>
      </c>
      <c r="N205" s="2">
        <f t="shared" si="32"/>
        <v>-2.8829986909007461</v>
      </c>
      <c r="O205" s="2">
        <f t="shared" si="33"/>
        <v>-8.4932235531895373</v>
      </c>
      <c r="P205" s="2">
        <f t="shared" si="34"/>
        <v>8.5518913887194277</v>
      </c>
      <c r="Q205" s="2">
        <f t="shared" si="35"/>
        <v>1.3725013727869771E-16</v>
      </c>
    </row>
    <row r="206" spans="2:17" x14ac:dyDescent="0.25">
      <c r="B206">
        <v>1.8000000000000009</v>
      </c>
      <c r="C206">
        <f t="shared" si="24"/>
        <v>1.1200753877477208</v>
      </c>
      <c r="D206" s="2">
        <f t="shared" si="25"/>
        <v>-8.7621021062364477</v>
      </c>
      <c r="E206" s="2">
        <f t="shared" si="26"/>
        <v>-2.8668235244961466</v>
      </c>
      <c r="F206" s="2">
        <f t="shared" si="27"/>
        <v>-14.3218198264649</v>
      </c>
      <c r="G206" s="2">
        <f t="shared" si="28"/>
        <v>14.356689142755828</v>
      </c>
      <c r="H206" s="2">
        <f t="shared" si="29"/>
        <v>4.1354512346622079E-45</v>
      </c>
      <c r="K206">
        <v>1.8000000000000009</v>
      </c>
      <c r="L206" s="2">
        <f t="shared" si="30"/>
        <v>0.62713190354610848</v>
      </c>
      <c r="M206" s="2">
        <f t="shared" si="31"/>
        <v>-8.8842888727354339</v>
      </c>
      <c r="N206" s="2">
        <f t="shared" si="32"/>
        <v>-2.8805839989710256</v>
      </c>
      <c r="O206" s="2">
        <f t="shared" si="33"/>
        <v>-8.47735249061334</v>
      </c>
      <c r="P206" s="2">
        <f t="shared" si="34"/>
        <v>8.5361294068276745</v>
      </c>
      <c r="Q206" s="2">
        <f t="shared" si="35"/>
        <v>1.5712322877194067E-16</v>
      </c>
    </row>
    <row r="207" spans="2:17" x14ac:dyDescent="0.25">
      <c r="B207">
        <v>1.8100000000000009</v>
      </c>
      <c r="C207">
        <f t="shared" si="24"/>
        <v>1.1200753877477208</v>
      </c>
      <c r="D207" s="2">
        <f t="shared" si="25"/>
        <v>-8.7415533741545239</v>
      </c>
      <c r="E207" s="2">
        <f t="shared" si="26"/>
        <v>-2.8644907659735193</v>
      </c>
      <c r="F207" s="2">
        <f t="shared" si="27"/>
        <v>-14.285875868354097</v>
      </c>
      <c r="G207" s="2">
        <f t="shared" si="28"/>
        <v>14.320832703653162</v>
      </c>
      <c r="H207" s="2">
        <f t="shared" si="29"/>
        <v>6.9140140088405323E-45</v>
      </c>
      <c r="K207">
        <v>1.8100000000000009</v>
      </c>
      <c r="L207" s="2">
        <f t="shared" si="30"/>
        <v>0.62713190354610848</v>
      </c>
      <c r="M207" s="2">
        <f t="shared" si="31"/>
        <v>-8.862674661102961</v>
      </c>
      <c r="N207" s="2">
        <f t="shared" si="32"/>
        <v>-2.878163498953386</v>
      </c>
      <c r="O207" s="2">
        <f t="shared" si="33"/>
        <v>-8.4614726103200315</v>
      </c>
      <c r="P207" s="2">
        <f t="shared" si="34"/>
        <v>8.5203590731374739</v>
      </c>
      <c r="Q207" s="2">
        <f t="shared" si="35"/>
        <v>1.7984218865430026E-16</v>
      </c>
    </row>
    <row r="208" spans="2:17" x14ac:dyDescent="0.25">
      <c r="B208">
        <v>1.820000000000001</v>
      </c>
      <c r="C208">
        <f t="shared" si="24"/>
        <v>1.1200753877477208</v>
      </c>
      <c r="D208" s="2">
        <f t="shared" si="25"/>
        <v>-8.7210046420725984</v>
      </c>
      <c r="E208" s="2">
        <f t="shared" si="26"/>
        <v>-2.8621525883878802</v>
      </c>
      <c r="F208" s="2">
        <f t="shared" si="27"/>
        <v>-14.249938495314405</v>
      </c>
      <c r="G208" s="2">
        <f t="shared" si="28"/>
        <v>14.284983273362394</v>
      </c>
      <c r="H208" s="2">
        <f t="shared" si="29"/>
        <v>1.154344816148678E-44</v>
      </c>
      <c r="K208">
        <v>1.820000000000001</v>
      </c>
      <c r="L208" s="2">
        <f t="shared" si="30"/>
        <v>0.62713190354610848</v>
      </c>
      <c r="M208" s="2">
        <f t="shared" si="31"/>
        <v>-8.8410604494704899</v>
      </c>
      <c r="N208" s="2">
        <f t="shared" si="32"/>
        <v>-2.8757371630186488</v>
      </c>
      <c r="O208" s="2">
        <f t="shared" si="33"/>
        <v>-8.4455838865689561</v>
      </c>
      <c r="P208" s="2">
        <f t="shared" si="34"/>
        <v>8.5045803650193807</v>
      </c>
      <c r="Q208" s="2">
        <f t="shared" si="35"/>
        <v>2.0580989677417577E-16</v>
      </c>
    </row>
    <row r="209" spans="2:17" x14ac:dyDescent="0.25">
      <c r="B209">
        <v>1.830000000000001</v>
      </c>
      <c r="C209">
        <f t="shared" si="24"/>
        <v>1.1200753877477208</v>
      </c>
      <c r="D209" s="2">
        <f t="shared" si="25"/>
        <v>-8.7004559099906746</v>
      </c>
      <c r="E209" s="2">
        <f t="shared" si="26"/>
        <v>-2.8598089666696485</v>
      </c>
      <c r="F209" s="2">
        <f t="shared" si="27"/>
        <v>-14.214007722886926</v>
      </c>
      <c r="G209" s="2">
        <f t="shared" si="28"/>
        <v>14.249140870462652</v>
      </c>
      <c r="H209" s="2">
        <f t="shared" si="29"/>
        <v>1.9245935270848718E-44</v>
      </c>
      <c r="K209">
        <v>1.830000000000001</v>
      </c>
      <c r="L209" s="2">
        <f t="shared" si="30"/>
        <v>0.62713190354610848</v>
      </c>
      <c r="M209" s="2">
        <f t="shared" si="31"/>
        <v>-8.8194462378380187</v>
      </c>
      <c r="N209" s="2">
        <f t="shared" si="32"/>
        <v>-2.8733049631383811</v>
      </c>
      <c r="O209" s="2">
        <f t="shared" si="33"/>
        <v>-8.4296862934852825</v>
      </c>
      <c r="P209" s="2">
        <f t="shared" si="34"/>
        <v>8.4887932597380207</v>
      </c>
      <c r="Q209" s="2">
        <f t="shared" si="35"/>
        <v>2.354855897176025E-16</v>
      </c>
    </row>
    <row r="210" spans="2:17" x14ac:dyDescent="0.25">
      <c r="B210">
        <v>1.840000000000001</v>
      </c>
      <c r="C210">
        <f t="shared" si="24"/>
        <v>1.1200753877477208</v>
      </c>
      <c r="D210" s="2">
        <f t="shared" si="25"/>
        <v>-8.6799071779087527</v>
      </c>
      <c r="E210" s="2">
        <f t="shared" si="26"/>
        <v>-2.8574598755759402</v>
      </c>
      <c r="F210" s="2">
        <f t="shared" si="27"/>
        <v>-14.178083566689292</v>
      </c>
      <c r="G210" s="2">
        <f t="shared" si="28"/>
        <v>14.213305513638442</v>
      </c>
      <c r="H210" s="2">
        <f t="shared" si="29"/>
        <v>3.2043567285489399E-44</v>
      </c>
      <c r="K210">
        <v>1.840000000000001</v>
      </c>
      <c r="L210" s="2">
        <f t="shared" si="30"/>
        <v>0.62713190354610848</v>
      </c>
      <c r="M210" s="2">
        <f t="shared" si="31"/>
        <v>-8.7978320262055476</v>
      </c>
      <c r="N210" s="2">
        <f t="shared" si="32"/>
        <v>-2.8708668710831895</v>
      </c>
      <c r="O210" s="2">
        <f t="shared" si="33"/>
        <v>-8.4137798050602122</v>
      </c>
      <c r="P210" s="2">
        <f t="shared" si="34"/>
        <v>8.4729977344526102</v>
      </c>
      <c r="Q210" s="2">
        <f t="shared" si="35"/>
        <v>2.6939264663992112E-16</v>
      </c>
    </row>
    <row r="211" spans="2:17" x14ac:dyDescent="0.25">
      <c r="B211">
        <v>1.850000000000001</v>
      </c>
      <c r="C211">
        <f t="shared" si="24"/>
        <v>1.1200753877477208</v>
      </c>
      <c r="D211" s="2">
        <f t="shared" si="25"/>
        <v>-8.6593584458268271</v>
      </c>
      <c r="E211" s="2">
        <f t="shared" si="26"/>
        <v>-2.855105289689214</v>
      </c>
      <c r="F211" s="2">
        <f t="shared" si="27"/>
        <v>-14.142166042419863</v>
      </c>
      <c r="G211" s="2">
        <f t="shared" si="28"/>
        <v>14.177477221684169</v>
      </c>
      <c r="H211" s="2">
        <f t="shared" si="29"/>
        <v>5.3277186468962124E-44</v>
      </c>
      <c r="K211">
        <v>1.850000000000001</v>
      </c>
      <c r="L211" s="2">
        <f t="shared" si="30"/>
        <v>0.62713190354610848</v>
      </c>
      <c r="M211" s="2">
        <f t="shared" si="31"/>
        <v>-8.7762178145730765</v>
      </c>
      <c r="N211" s="2">
        <f t="shared" si="32"/>
        <v>-2.8684228584205309</v>
      </c>
      <c r="O211" s="2">
        <f t="shared" si="33"/>
        <v>-8.3978643951482166</v>
      </c>
      <c r="P211" s="2">
        <f t="shared" si="34"/>
        <v>8.4571937662145427</v>
      </c>
      <c r="Q211" s="2">
        <f t="shared" si="35"/>
        <v>3.0812743682598123E-16</v>
      </c>
    </row>
    <row r="212" spans="2:17" x14ac:dyDescent="0.25">
      <c r="B212">
        <v>1.860000000000001</v>
      </c>
      <c r="C212">
        <f t="shared" si="24"/>
        <v>1.1200753877477208</v>
      </c>
      <c r="D212" s="2">
        <f t="shared" si="25"/>
        <v>-8.6388097137449034</v>
      </c>
      <c r="E212" s="2">
        <f t="shared" si="26"/>
        <v>-2.8527451834154527</v>
      </c>
      <c r="F212" s="2">
        <f t="shared" si="27"/>
        <v>-14.106255165855099</v>
      </c>
      <c r="G212" s="2">
        <f t="shared" si="28"/>
        <v>14.141656013501873</v>
      </c>
      <c r="H212" s="2">
        <f t="shared" si="29"/>
        <v>8.845869011963072E-44</v>
      </c>
      <c r="K212">
        <v>1.860000000000001</v>
      </c>
      <c r="L212" s="2">
        <f t="shared" si="30"/>
        <v>0.62713190354610848</v>
      </c>
      <c r="M212" s="2">
        <f t="shared" si="31"/>
        <v>-8.7546036029406036</v>
      </c>
      <c r="N212" s="2">
        <f t="shared" si="32"/>
        <v>-2.8659728965130871</v>
      </c>
      <c r="O212" s="2">
        <f t="shared" si="33"/>
        <v>-8.3819400374680484</v>
      </c>
      <c r="P212" s="2">
        <f t="shared" si="34"/>
        <v>8.4413813319687119</v>
      </c>
      <c r="Q212" s="2">
        <f t="shared" si="35"/>
        <v>3.5236937178829093E-16</v>
      </c>
    </row>
    <row r="213" spans="2:17" x14ac:dyDescent="0.25">
      <c r="B213">
        <v>1.870000000000001</v>
      </c>
      <c r="C213">
        <f t="shared" si="24"/>
        <v>1.1200753877477208</v>
      </c>
      <c r="D213" s="2">
        <f t="shared" si="25"/>
        <v>-8.6182609816629796</v>
      </c>
      <c r="E213" s="2">
        <f t="shared" si="26"/>
        <v>-2.8503795309826883</v>
      </c>
      <c r="F213" s="2">
        <f t="shared" si="27"/>
        <v>-14.070350952852431</v>
      </c>
      <c r="G213" s="2">
        <f t="shared" si="28"/>
        <v>14.105841908104434</v>
      </c>
      <c r="H213" s="2">
        <f t="shared" si="29"/>
        <v>1.4666913743865058E-43</v>
      </c>
      <c r="K213">
        <v>1.870000000000001</v>
      </c>
      <c r="L213" s="2">
        <f t="shared" si="30"/>
        <v>0.62713190354610848</v>
      </c>
      <c r="M213" s="2">
        <f t="shared" si="31"/>
        <v>-8.7329893913081325</v>
      </c>
      <c r="N213" s="2">
        <f t="shared" si="32"/>
        <v>-2.8635169565165364</v>
      </c>
      <c r="O213" s="2">
        <f t="shared" si="33"/>
        <v>-8.3660067056000109</v>
      </c>
      <c r="P213" s="2">
        <f t="shared" si="34"/>
        <v>8.4255604085511333</v>
      </c>
      <c r="Q213" s="2">
        <f t="shared" si="35"/>
        <v>4.028923236808311E-16</v>
      </c>
    </row>
    <row r="214" spans="2:17" x14ac:dyDescent="0.25">
      <c r="B214">
        <v>1.880000000000001</v>
      </c>
      <c r="C214">
        <f t="shared" si="24"/>
        <v>1.1200753877477208</v>
      </c>
      <c r="D214" s="2">
        <f t="shared" si="25"/>
        <v>-8.5977122495810558</v>
      </c>
      <c r="E214" s="2">
        <f t="shared" si="26"/>
        <v>-2.8480083064392887</v>
      </c>
      <c r="F214" s="2">
        <f t="shared" si="27"/>
        <v>-14.034453419349834</v>
      </c>
      <c r="G214" s="2">
        <f t="shared" si="28"/>
        <v>14.070034924615513</v>
      </c>
      <c r="H214" s="2">
        <f t="shared" si="29"/>
        <v>2.4284893139436818E-43</v>
      </c>
      <c r="K214">
        <v>1.880000000000001</v>
      </c>
      <c r="L214" s="2">
        <f t="shared" si="30"/>
        <v>0.62713190354610848</v>
      </c>
      <c r="M214" s="2">
        <f t="shared" si="31"/>
        <v>-8.7113751796756631</v>
      </c>
      <c r="N214" s="2">
        <f t="shared" si="32"/>
        <v>-2.8610550093777976</v>
      </c>
      <c r="O214" s="2">
        <f t="shared" si="33"/>
        <v>-8.3500643729863882</v>
      </c>
      <c r="P214" s="2">
        <f t="shared" si="34"/>
        <v>8.4097309726897063</v>
      </c>
      <c r="Q214" s="2">
        <f t="shared" si="35"/>
        <v>4.6057759318770362E-16</v>
      </c>
    </row>
    <row r="215" spans="2:17" x14ac:dyDescent="0.25">
      <c r="B215">
        <v>1.890000000000001</v>
      </c>
      <c r="C215">
        <f t="shared" si="24"/>
        <v>1.1200753877477208</v>
      </c>
      <c r="D215" s="2">
        <f t="shared" si="25"/>
        <v>-8.5771635174991321</v>
      </c>
      <c r="E215" s="2">
        <f t="shared" si="26"/>
        <v>-2.8456314836523133</v>
      </c>
      <c r="F215" s="2">
        <f t="shared" si="27"/>
        <v>-13.998562581366718</v>
      </c>
      <c r="G215" s="2">
        <f t="shared" si="28"/>
        <v>14.034235082270797</v>
      </c>
      <c r="H215" s="2">
        <f t="shared" si="29"/>
        <v>4.01543957261082E-43</v>
      </c>
      <c r="K215">
        <v>1.890000000000001</v>
      </c>
      <c r="L215" s="2">
        <f t="shared" si="30"/>
        <v>0.62713190354610848</v>
      </c>
      <c r="M215" s="2">
        <f t="shared" si="31"/>
        <v>-8.6897609680431902</v>
      </c>
      <c r="N215" s="2">
        <f t="shared" si="32"/>
        <v>-2.8585870258328039</v>
      </c>
      <c r="O215" s="2">
        <f t="shared" si="33"/>
        <v>-8.3341130129290182</v>
      </c>
      <c r="P215" s="2">
        <f t="shared" si="34"/>
        <v>8.3938930010021462</v>
      </c>
      <c r="Q215" s="2">
        <f t="shared" si="35"/>
        <v>5.2642863428335113E-16</v>
      </c>
    </row>
    <row r="216" spans="2:17" x14ac:dyDescent="0.25">
      <c r="B216">
        <v>1.900000000000001</v>
      </c>
      <c r="C216">
        <f t="shared" si="24"/>
        <v>1.1200753877477208</v>
      </c>
      <c r="D216" s="2">
        <f t="shared" si="25"/>
        <v>-8.5566147854172065</v>
      </c>
      <c r="E216" s="2">
        <f t="shared" si="26"/>
        <v>-2.8432490363057847</v>
      </c>
      <c r="F216" s="2">
        <f t="shared" si="27"/>
        <v>-13.962678455003832</v>
      </c>
      <c r="G216" s="2">
        <f t="shared" si="28"/>
        <v>13.998442400418277</v>
      </c>
      <c r="H216" s="2">
        <f t="shared" si="29"/>
        <v>6.630246057593823E-43</v>
      </c>
      <c r="K216">
        <v>1.900000000000001</v>
      </c>
      <c r="L216" s="2">
        <f t="shared" si="30"/>
        <v>0.62713190354610848</v>
      </c>
      <c r="M216" s="2">
        <f t="shared" si="31"/>
        <v>-8.6681467564107191</v>
      </c>
      <c r="N216" s="2">
        <f t="shared" si="32"/>
        <v>-2.8561129764046225</v>
      </c>
      <c r="O216" s="2">
        <f t="shared" si="33"/>
        <v>-8.3181525985892222</v>
      </c>
      <c r="P216" s="2">
        <f t="shared" si="34"/>
        <v>8.3780464699962494</v>
      </c>
      <c r="Q216" s="2">
        <f t="shared" si="35"/>
        <v>6.0158777058470053E-16</v>
      </c>
    </row>
    <row r="217" spans="2:17" x14ac:dyDescent="0.25">
      <c r="B217">
        <v>1.910000000000001</v>
      </c>
      <c r="C217">
        <f t="shared" si="24"/>
        <v>1.1200753877477208</v>
      </c>
      <c r="D217" s="2">
        <f t="shared" si="25"/>
        <v>-8.5360660533352846</v>
      </c>
      <c r="E217" s="2">
        <f t="shared" si="26"/>
        <v>-2.8408609378990368</v>
      </c>
      <c r="F217" s="2">
        <f t="shared" si="27"/>
        <v>-13.926801056444695</v>
      </c>
      <c r="G217" s="2">
        <f t="shared" si="28"/>
        <v>13.962656898520033</v>
      </c>
      <c r="H217" s="2">
        <f t="shared" si="29"/>
        <v>1.0932665624101717E-42</v>
      </c>
      <c r="K217">
        <v>1.910000000000001</v>
      </c>
      <c r="L217" s="2">
        <f t="shared" si="30"/>
        <v>0.62713190354610848</v>
      </c>
      <c r="M217" s="2">
        <f t="shared" si="31"/>
        <v>-8.646532544778248</v>
      </c>
      <c r="N217" s="2">
        <f t="shared" si="32"/>
        <v>-2.8536328314013328</v>
      </c>
      <c r="O217" s="2">
        <f t="shared" si="33"/>
        <v>-8.3021831029863264</v>
      </c>
      <c r="P217" s="2">
        <f t="shared" si="34"/>
        <v>8.362191356068795</v>
      </c>
      <c r="Q217" s="2">
        <f t="shared" si="35"/>
        <v>6.8735516895218857E-16</v>
      </c>
    </row>
    <row r="218" spans="2:17" x14ac:dyDescent="0.25">
      <c r="B218">
        <v>1.920000000000001</v>
      </c>
      <c r="C218">
        <f t="shared" ref="C218:C281" si="36">2/SINH(LN(2+SQRT(1+2^2))*$O$5)</f>
        <v>1.1200753877477208</v>
      </c>
      <c r="D218" s="2">
        <f t="shared" ref="D218:D281" si="37">(B218-$L$5)/($M$5)/C218</f>
        <v>-8.5155173212533608</v>
      </c>
      <c r="E218" s="2">
        <f t="shared" ref="E218:E281" si="38">LN(D218 + SQRT(1 + D218^2))</f>
        <v>-2.8384671617450694</v>
      </c>
      <c r="F218" s="2">
        <f t="shared" ref="F218:F281" si="39">SINH( -$N$5 + E218 * (1/$O$5))</f>
        <v>-13.890930401957307</v>
      </c>
      <c r="G218" s="2">
        <f t="shared" ref="G218:G281" si="40">SQRT(F218^2 + 1)</f>
        <v>13.926878596154337</v>
      </c>
      <c r="H218" s="2">
        <f t="shared" ref="H218:H281" si="41">(G218)/($O$5*$M$5*C218*(SQRT(2*PI()*(1+D218^2)))) * EXP(- (1/2) * F218^2)</f>
        <v>1.8002075060982347E-42</v>
      </c>
      <c r="K218">
        <v>1.920000000000001</v>
      </c>
      <c r="L218" s="2">
        <f t="shared" ref="L218:L281" si="42">2/SINH(LN(2+SQRT(1+2^2))*$S$5)</f>
        <v>0.62713190354610848</v>
      </c>
      <c r="M218" s="2">
        <f t="shared" ref="M218:M281" si="43">(K218-$P$5)/($Q$5)/L218</f>
        <v>-8.6249183331457768</v>
      </c>
      <c r="N218" s="2">
        <f t="shared" ref="N218:N281" si="44">LN(M218 + SQRT(1 + M218^2))</f>
        <v>-2.8511465609140023</v>
      </c>
      <c r="O218" s="2">
        <f t="shared" ref="O218:O281" si="45">SINH( -$R$5 + N218 * (1/$S$5))</f>
        <v>-8.2862044989969679</v>
      </c>
      <c r="P218" s="2">
        <f t="shared" ref="P218:P281" si="46">SQRT(O218^2 + 1)</f>
        <v>8.3463276355051867</v>
      </c>
      <c r="Q218" s="2">
        <f t="shared" ref="Q218:Q281" si="47">(P218)/($S$5*$Q$5*L218*(SQRT(2*PI()*(1+M218^2)))) * EXP(- (1/2) * O218^2)</f>
        <v>7.8521037089375113E-16</v>
      </c>
    </row>
    <row r="219" spans="2:17" x14ac:dyDescent="0.25">
      <c r="B219">
        <v>1.930000000000001</v>
      </c>
      <c r="C219">
        <f t="shared" si="36"/>
        <v>1.1200753877477208</v>
      </c>
      <c r="D219" s="2">
        <f t="shared" si="37"/>
        <v>-8.4949685891714353</v>
      </c>
      <c r="E219" s="2">
        <f t="shared" si="38"/>
        <v>-2.8360676809686187</v>
      </c>
      <c r="F219" s="2">
        <f t="shared" si="39"/>
        <v>-13.855066507892001</v>
      </c>
      <c r="G219" s="2">
        <f t="shared" si="40"/>
        <v>13.89110751301388</v>
      </c>
      <c r="H219" s="2">
        <f t="shared" si="41"/>
        <v>2.9601885198363515E-42</v>
      </c>
      <c r="K219">
        <v>1.930000000000001</v>
      </c>
      <c r="L219" s="2">
        <f t="shared" si="42"/>
        <v>0.62713190354610848</v>
      </c>
      <c r="M219" s="2">
        <f t="shared" si="43"/>
        <v>-8.6033041215133057</v>
      </c>
      <c r="N219" s="2">
        <f t="shared" si="44"/>
        <v>-2.8486541348145198</v>
      </c>
      <c r="O219" s="2">
        <f t="shared" si="45"/>
        <v>-8.2702167593536231</v>
      </c>
      <c r="P219" s="2">
        <f t="shared" si="46"/>
        <v>8.3304552844783668</v>
      </c>
      <c r="Q219" s="2">
        <f t="shared" si="47"/>
        <v>8.9683672177721605E-16</v>
      </c>
    </row>
    <row r="220" spans="2:17" x14ac:dyDescent="0.25">
      <c r="B220">
        <v>1.9400000000000019</v>
      </c>
      <c r="C220">
        <f t="shared" si="36"/>
        <v>1.1200753877477208</v>
      </c>
      <c r="D220" s="2">
        <f t="shared" si="37"/>
        <v>-8.4744198570895097</v>
      </c>
      <c r="E220" s="2">
        <f t="shared" si="38"/>
        <v>-2.8336624685045755</v>
      </c>
      <c r="F220" s="2">
        <f t="shared" si="39"/>
        <v>-13.819209390684749</v>
      </c>
      <c r="G220" s="2">
        <f t="shared" si="40"/>
        <v>13.855343668909464</v>
      </c>
      <c r="H220" s="2">
        <f t="shared" si="41"/>
        <v>4.860900002868864E-42</v>
      </c>
      <c r="K220">
        <v>1.9400000000000019</v>
      </c>
      <c r="L220" s="2">
        <f t="shared" si="42"/>
        <v>0.62713190354610848</v>
      </c>
      <c r="M220" s="2">
        <f t="shared" si="43"/>
        <v>-8.581689909880831</v>
      </c>
      <c r="N220" s="2">
        <f t="shared" si="44"/>
        <v>-2.8461555227534703</v>
      </c>
      <c r="O220" s="2">
        <f t="shared" si="45"/>
        <v>-8.2542198566435783</v>
      </c>
      <c r="P220" s="2">
        <f t="shared" si="46"/>
        <v>8.3145742790481538</v>
      </c>
      <c r="Q220" s="2">
        <f t="shared" si="47"/>
        <v>1.0241490823745412E-15</v>
      </c>
    </row>
    <row r="221" spans="2:17" x14ac:dyDescent="0.25">
      <c r="B221">
        <v>1.950000000000002</v>
      </c>
      <c r="C221">
        <f t="shared" si="36"/>
        <v>1.1200753877477208</v>
      </c>
      <c r="D221" s="2">
        <f t="shared" si="37"/>
        <v>-8.453871125007586</v>
      </c>
      <c r="E221" s="2">
        <f t="shared" si="38"/>
        <v>-2.8312514970961469</v>
      </c>
      <c r="F221" s="2">
        <f t="shared" si="39"/>
        <v>-13.783359066857006</v>
      </c>
      <c r="G221" s="2">
        <f t="shared" si="40"/>
        <v>13.819587083770239</v>
      </c>
      <c r="H221" s="2">
        <f t="shared" si="41"/>
        <v>7.9710353585809853E-42</v>
      </c>
      <c r="K221">
        <v>1.950000000000002</v>
      </c>
      <c r="L221" s="2">
        <f t="shared" si="42"/>
        <v>0.62713190354610848</v>
      </c>
      <c r="M221" s="2">
        <f t="shared" si="43"/>
        <v>-8.5600756982483599</v>
      </c>
      <c r="N221" s="2">
        <f t="shared" si="44"/>
        <v>-2.8436506941580237</v>
      </c>
      <c r="O221" s="2">
        <f t="shared" si="45"/>
        <v>-8.2382137633081172</v>
      </c>
      <c r="P221" s="2">
        <f t="shared" si="46"/>
        <v>8.2986845951608075</v>
      </c>
      <c r="Q221" s="2">
        <f t="shared" si="47"/>
        <v>1.1693252575390195E-15</v>
      </c>
    </row>
    <row r="222" spans="2:17" x14ac:dyDescent="0.25">
      <c r="B222">
        <v>1.960000000000002</v>
      </c>
      <c r="C222">
        <f t="shared" si="36"/>
        <v>1.1200753877477208</v>
      </c>
      <c r="D222" s="2">
        <f t="shared" si="37"/>
        <v>-8.4333223929256622</v>
      </c>
      <c r="E222" s="2">
        <f t="shared" si="38"/>
        <v>-2.8288347392929523</v>
      </c>
      <c r="F222" s="2">
        <f t="shared" si="39"/>
        <v>-13.747515553014836</v>
      </c>
      <c r="G222" s="2">
        <f t="shared" si="40"/>
        <v>13.783837777643235</v>
      </c>
      <c r="H222" s="2">
        <f t="shared" si="41"/>
        <v>1.3053102036733542E-41</v>
      </c>
      <c r="K222">
        <v>1.960000000000002</v>
      </c>
      <c r="L222" s="2">
        <f t="shared" si="42"/>
        <v>0.62713190354610848</v>
      </c>
      <c r="M222" s="2">
        <f t="shared" si="43"/>
        <v>-8.5384614866158905</v>
      </c>
      <c r="N222" s="2">
        <f t="shared" si="44"/>
        <v>-2.8411396182297186</v>
      </c>
      <c r="O222" s="2">
        <f t="shared" si="45"/>
        <v>-8.2221984516412085</v>
      </c>
      <c r="P222" s="2">
        <f t="shared" si="46"/>
        <v>8.2827862086480959</v>
      </c>
      <c r="Q222" s="2">
        <f t="shared" si="47"/>
        <v>1.3348416335658141E-15</v>
      </c>
    </row>
    <row r="223" spans="2:17" x14ac:dyDescent="0.25">
      <c r="B223">
        <v>1.970000000000002</v>
      </c>
      <c r="C223">
        <f t="shared" si="36"/>
        <v>1.1200753877477208</v>
      </c>
      <c r="D223" s="2">
        <f t="shared" si="37"/>
        <v>-8.4127736608437367</v>
      </c>
      <c r="E223" s="2">
        <f t="shared" si="38"/>
        <v>-2.8264121674493761</v>
      </c>
      <c r="F223" s="2">
        <f t="shared" si="39"/>
        <v>-13.71167886585221</v>
      </c>
      <c r="G223" s="2">
        <f t="shared" si="40"/>
        <v>13.748095770697052</v>
      </c>
      <c r="H223" s="2">
        <f t="shared" si="41"/>
        <v>2.1345871778478351E-41</v>
      </c>
      <c r="K223">
        <v>1.970000000000002</v>
      </c>
      <c r="L223" s="2">
        <f t="shared" si="42"/>
        <v>0.62713190354610848</v>
      </c>
      <c r="M223" s="2">
        <f t="shared" si="43"/>
        <v>-8.5168472749834176</v>
      </c>
      <c r="N223" s="2">
        <f t="shared" si="44"/>
        <v>-2.838622263942264</v>
      </c>
      <c r="O223" s="2">
        <f t="shared" si="45"/>
        <v>-8.206173893788467</v>
      </c>
      <c r="P223" s="2">
        <f t="shared" si="46"/>
        <v>8.2668790952266473</v>
      </c>
      <c r="Q223" s="2">
        <f t="shared" si="47"/>
        <v>1.5235135798071712E-15</v>
      </c>
    </row>
    <row r="224" spans="2:17" x14ac:dyDescent="0.25">
      <c r="B224">
        <v>1.980000000000002</v>
      </c>
      <c r="C224">
        <f t="shared" si="36"/>
        <v>1.1200753877477208</v>
      </c>
      <c r="D224" s="2">
        <f t="shared" si="37"/>
        <v>-8.3922249287618147</v>
      </c>
      <c r="E224" s="2">
        <f t="shared" si="38"/>
        <v>-2.823983753722648</v>
      </c>
      <c r="F224" s="2">
        <f t="shared" si="39"/>
        <v>-13.675849022150564</v>
      </c>
      <c r="G224" s="2">
        <f t="shared" si="40"/>
        <v>13.712361083221829</v>
      </c>
      <c r="H224" s="2">
        <f t="shared" si="41"/>
        <v>3.4859041693144987E-41</v>
      </c>
      <c r="K224">
        <v>1.980000000000002</v>
      </c>
      <c r="L224" s="2">
        <f t="shared" si="42"/>
        <v>0.62713190354610848</v>
      </c>
      <c r="M224" s="2">
        <f t="shared" si="43"/>
        <v>-8.4952330633509447</v>
      </c>
      <c r="N224" s="2">
        <f t="shared" si="44"/>
        <v>-2.8360986000392705</v>
      </c>
      <c r="O224" s="2">
        <f t="shared" si="45"/>
        <v>-8.1901400617458275</v>
      </c>
      <c r="P224" s="2">
        <f t="shared" si="46"/>
        <v>8.2509632304970282</v>
      </c>
      <c r="Q224" s="2">
        <f t="shared" si="47"/>
        <v>1.7385412423668977E-15</v>
      </c>
    </row>
    <row r="225" spans="2:17" x14ac:dyDescent="0.25">
      <c r="B225">
        <v>1.990000000000002</v>
      </c>
      <c r="C225">
        <f t="shared" si="36"/>
        <v>1.1200753877477208</v>
      </c>
      <c r="D225" s="2">
        <f t="shared" si="37"/>
        <v>-8.3716761966798909</v>
      </c>
      <c r="E225" s="2">
        <f t="shared" si="38"/>
        <v>-2.8215494700709138</v>
      </c>
      <c r="F225" s="2">
        <f t="shared" si="39"/>
        <v>-13.640026038778565</v>
      </c>
      <c r="G225" s="2">
        <f t="shared" si="40"/>
        <v>13.676633735629439</v>
      </c>
      <c r="H225" s="2">
        <f t="shared" si="41"/>
        <v>5.6848445500747572E-41</v>
      </c>
      <c r="K225">
        <v>1.990000000000002</v>
      </c>
      <c r="L225" s="2">
        <f t="shared" si="42"/>
        <v>0.62713190354610848</v>
      </c>
      <c r="M225" s="2">
        <f t="shared" si="43"/>
        <v>-8.4736188517184754</v>
      </c>
      <c r="N225" s="2">
        <f t="shared" si="44"/>
        <v>-2.8335685950320371</v>
      </c>
      <c r="O225" s="2">
        <f t="shared" si="45"/>
        <v>-8.1740969273587165</v>
      </c>
      <c r="P225" s="2">
        <f t="shared" si="46"/>
        <v>8.2350385899432919</v>
      </c>
      <c r="Q225" s="2">
        <f t="shared" si="47"/>
        <v>1.9835614391718388E-15</v>
      </c>
    </row>
    <row r="226" spans="2:17" x14ac:dyDescent="0.25">
      <c r="B226">
        <v>2.0000000000000009</v>
      </c>
      <c r="C226">
        <f t="shared" si="36"/>
        <v>1.1200753877477208</v>
      </c>
      <c r="D226" s="2">
        <f t="shared" si="37"/>
        <v>-8.351127464597969</v>
      </c>
      <c r="E226" s="2">
        <f t="shared" si="38"/>
        <v>-2.8191092882514273</v>
      </c>
      <c r="F226" s="2">
        <f t="shared" si="39"/>
        <v>-13.604209932693998</v>
      </c>
      <c r="G226" s="2">
        <f t="shared" si="40"/>
        <v>13.640913748455784</v>
      </c>
      <c r="H226" s="2">
        <f t="shared" si="41"/>
        <v>9.2581361771686819E-41</v>
      </c>
      <c r="K226">
        <v>2.0000000000000009</v>
      </c>
      <c r="L226" s="2">
        <f t="shared" si="42"/>
        <v>0.62713190354610848</v>
      </c>
      <c r="M226" s="2">
        <f t="shared" si="43"/>
        <v>-8.452004640086006</v>
      </c>
      <c r="N226" s="2">
        <f t="shared" si="44"/>
        <v>-2.8310322171972708</v>
      </c>
      <c r="O226" s="2">
        <f t="shared" si="45"/>
        <v>-8.1580444623209925</v>
      </c>
      <c r="P226" s="2">
        <f t="shared" si="46"/>
        <v>8.2191051489323463</v>
      </c>
      <c r="Q226" s="2">
        <f t="shared" si="47"/>
        <v>2.2627064576296583E-15</v>
      </c>
    </row>
    <row r="227" spans="2:17" x14ac:dyDescent="0.25">
      <c r="B227">
        <v>2.0100000000000011</v>
      </c>
      <c r="C227">
        <f t="shared" si="36"/>
        <v>1.1200753877477208</v>
      </c>
      <c r="D227" s="2">
        <f t="shared" si="37"/>
        <v>-8.3305787325160434</v>
      </c>
      <c r="E227" s="2">
        <f t="shared" si="38"/>
        <v>-2.8166631798186494</v>
      </c>
      <c r="F227" s="2">
        <f t="shared" si="39"/>
        <v>-13.5684007209446</v>
      </c>
      <c r="G227" s="2">
        <f t="shared" si="40"/>
        <v>13.605201142362063</v>
      </c>
      <c r="H227" s="2">
        <f t="shared" si="41"/>
        <v>1.5056726990619903E-40</v>
      </c>
      <c r="K227">
        <v>2.0100000000000011</v>
      </c>
      <c r="L227" s="2">
        <f t="shared" si="42"/>
        <v>0.62713190354610848</v>
      </c>
      <c r="M227" s="2">
        <f t="shared" si="43"/>
        <v>-8.4303904284535349</v>
      </c>
      <c r="N227" s="2">
        <f t="shared" si="44"/>
        <v>-2.8284894345746254</v>
      </c>
      <c r="O227" s="2">
        <f t="shared" si="45"/>
        <v>-8.1419826381728875</v>
      </c>
      <c r="P227" s="2">
        <f t="shared" si="46"/>
        <v>8.2031628827122969</v>
      </c>
      <c r="Q227" s="2">
        <f t="shared" si="47"/>
        <v>2.5806706597061588E-15</v>
      </c>
    </row>
    <row r="228" spans="2:17" x14ac:dyDescent="0.25">
      <c r="B228">
        <v>2.0200000000000009</v>
      </c>
      <c r="C228">
        <f t="shared" si="36"/>
        <v>1.1200753877477208</v>
      </c>
      <c r="D228" s="2">
        <f t="shared" si="37"/>
        <v>-8.3100300004341197</v>
      </c>
      <c r="E228" s="2">
        <f t="shared" si="38"/>
        <v>-2.814211116122229</v>
      </c>
      <c r="F228" s="2">
        <f t="shared" si="39"/>
        <v>-13.532598420667497</v>
      </c>
      <c r="G228" s="2">
        <f t="shared" si="40"/>
        <v>13.569495938134638</v>
      </c>
      <c r="H228" s="2">
        <f t="shared" si="41"/>
        <v>2.445343351967951E-40</v>
      </c>
      <c r="K228">
        <v>2.0200000000000009</v>
      </c>
      <c r="L228" s="2">
        <f t="shared" si="42"/>
        <v>0.62713190354610848</v>
      </c>
      <c r="M228" s="2">
        <f t="shared" si="43"/>
        <v>-8.4087762168210638</v>
      </c>
      <c r="N228" s="2">
        <f t="shared" si="44"/>
        <v>-2.8259402149646022</v>
      </c>
      <c r="O228" s="2">
        <f t="shared" si="45"/>
        <v>-8.1259114263014069</v>
      </c>
      <c r="P228" s="2">
        <f t="shared" si="46"/>
        <v>8.1872117664132613</v>
      </c>
      <c r="Q228" s="2">
        <f t="shared" si="47"/>
        <v>2.942785915970094E-15</v>
      </c>
    </row>
    <row r="229" spans="2:17" x14ac:dyDescent="0.25">
      <c r="B229">
        <v>2.0300000000000011</v>
      </c>
      <c r="C229">
        <f t="shared" si="36"/>
        <v>1.1200753877477208</v>
      </c>
      <c r="D229" s="2">
        <f t="shared" si="37"/>
        <v>-8.2894812683521977</v>
      </c>
      <c r="E229" s="2">
        <f t="shared" si="38"/>
        <v>-2.8117530683051362</v>
      </c>
      <c r="F229" s="2">
        <f t="shared" si="39"/>
        <v>-13.496803049091245</v>
      </c>
      <c r="G229" s="2">
        <f t="shared" si="40"/>
        <v>13.533798156687528</v>
      </c>
      <c r="H229" s="2">
        <f t="shared" si="41"/>
        <v>3.9659898553663522E-40</v>
      </c>
      <c r="K229">
        <v>2.0300000000000011</v>
      </c>
      <c r="L229" s="2">
        <f t="shared" si="42"/>
        <v>0.62713190354610848</v>
      </c>
      <c r="M229" s="2">
        <f t="shared" si="43"/>
        <v>-8.3871620051885909</v>
      </c>
      <c r="N229" s="2">
        <f t="shared" si="44"/>
        <v>-2.8233845259258818</v>
      </c>
      <c r="O229" s="2">
        <f t="shared" si="45"/>
        <v>-8.1098307979373221</v>
      </c>
      <c r="P229" s="2">
        <f t="shared" si="46"/>
        <v>8.1712517750447944</v>
      </c>
      <c r="Q229" s="2">
        <f t="shared" si="47"/>
        <v>3.3551070219539145E-15</v>
      </c>
    </row>
    <row r="230" spans="2:17" x14ac:dyDescent="0.25">
      <c r="B230">
        <v>2.04</v>
      </c>
      <c r="C230">
        <f t="shared" si="36"/>
        <v>1.1200753877477208</v>
      </c>
      <c r="D230" s="2">
        <f t="shared" si="37"/>
        <v>-8.2689325362702739</v>
      </c>
      <c r="E230" s="2">
        <f t="shared" si="38"/>
        <v>-2.8092890073016834</v>
      </c>
      <c r="F230" s="2">
        <f t="shared" si="39"/>
        <v>-13.461014623536562</v>
      </c>
      <c r="G230" s="2">
        <f t="shared" si="40"/>
        <v>13.498107819063572</v>
      </c>
      <c r="H230" s="2">
        <f t="shared" si="41"/>
        <v>6.4234160364910634E-40</v>
      </c>
      <c r="K230">
        <v>2.04</v>
      </c>
      <c r="L230" s="2">
        <f t="shared" si="42"/>
        <v>0.62713190354610848</v>
      </c>
      <c r="M230" s="2">
        <f t="shared" si="43"/>
        <v>-8.3655477935561233</v>
      </c>
      <c r="N230" s="2">
        <f t="shared" si="44"/>
        <v>-2.8208223347732058</v>
      </c>
      <c r="O230" s="2">
        <f t="shared" si="45"/>
        <v>-8.0937407241557828</v>
      </c>
      <c r="P230" s="2">
        <f t="shared" si="46"/>
        <v>8.1552828834969162</v>
      </c>
      <c r="Q230" s="2">
        <f t="shared" si="47"/>
        <v>3.8245083982434038E-15</v>
      </c>
    </row>
    <row r="231" spans="2:17" x14ac:dyDescent="0.25">
      <c r="B231">
        <v>2.0499999999999998</v>
      </c>
      <c r="C231">
        <f t="shared" si="36"/>
        <v>1.1200753877477208</v>
      </c>
      <c r="D231" s="2">
        <f t="shared" si="37"/>
        <v>-8.2483838041883502</v>
      </c>
      <c r="E231" s="2">
        <f t="shared" si="38"/>
        <v>-2.8068189038354316</v>
      </c>
      <c r="F231" s="2">
        <f t="shared" si="39"/>
        <v>-13.425233161415719</v>
      </c>
      <c r="G231" s="2">
        <f t="shared" si="40"/>
        <v>13.46242494643429</v>
      </c>
      <c r="H231" s="2">
        <f t="shared" si="41"/>
        <v>1.0389231563643789E-39</v>
      </c>
      <c r="K231">
        <v>2.0499999999999998</v>
      </c>
      <c r="L231" s="2">
        <f t="shared" si="42"/>
        <v>0.62713190354610848</v>
      </c>
      <c r="M231" s="2">
        <f t="shared" si="43"/>
        <v>-8.3439335819236504</v>
      </c>
      <c r="N231" s="2">
        <f t="shared" si="44"/>
        <v>-2.8182536085747234</v>
      </c>
      <c r="O231" s="2">
        <f t="shared" si="45"/>
        <v>-8.0776411758737492</v>
      </c>
      <c r="P231" s="2">
        <f t="shared" si="46"/>
        <v>8.1393050665379931</v>
      </c>
      <c r="Q231" s="2">
        <f t="shared" si="47"/>
        <v>4.3587935430734346E-15</v>
      </c>
    </row>
    <row r="232" spans="2:17" x14ac:dyDescent="0.25">
      <c r="B232">
        <v>2.06</v>
      </c>
      <c r="C232">
        <f t="shared" si="36"/>
        <v>1.1200753877477208</v>
      </c>
      <c r="D232" s="2">
        <f t="shared" si="37"/>
        <v>-8.2278350721064264</v>
      </c>
      <c r="E232" s="2">
        <f t="shared" si="38"/>
        <v>-2.8043427284172573</v>
      </c>
      <c r="F232" s="2">
        <f t="shared" si="39"/>
        <v>-13.389458680234659</v>
      </c>
      <c r="G232" s="2">
        <f t="shared" si="40"/>
        <v>13.426749560102447</v>
      </c>
      <c r="H232" s="2">
        <f t="shared" si="41"/>
        <v>1.6780463192668955E-39</v>
      </c>
      <c r="K232">
        <v>2.06</v>
      </c>
      <c r="L232" s="2">
        <f t="shared" si="42"/>
        <v>0.62713190354610848</v>
      </c>
      <c r="M232" s="2">
        <f t="shared" si="43"/>
        <v>-8.3223193702911793</v>
      </c>
      <c r="N232" s="2">
        <f t="shared" si="44"/>
        <v>-2.8156783141495931</v>
      </c>
      <c r="O232" s="2">
        <f t="shared" si="45"/>
        <v>-8.0615321238492275</v>
      </c>
      <c r="P232" s="2">
        <f t="shared" si="46"/>
        <v>8.1233182988144108</v>
      </c>
      <c r="Q232" s="2">
        <f t="shared" si="47"/>
        <v>4.9668188941209801E-15</v>
      </c>
    </row>
    <row r="233" spans="2:17" x14ac:dyDescent="0.25">
      <c r="B233">
        <v>2.0699999999999998</v>
      </c>
      <c r="C233">
        <f t="shared" si="36"/>
        <v>1.1200753877477208</v>
      </c>
      <c r="D233" s="2">
        <f t="shared" si="37"/>
        <v>-8.2072863400245044</v>
      </c>
      <c r="E233" s="2">
        <f t="shared" si="38"/>
        <v>-2.8018604513432819</v>
      </c>
      <c r="F233" s="2">
        <f t="shared" si="39"/>
        <v>-13.353691197593456</v>
      </c>
      <c r="G233" s="2">
        <f t="shared" si="40"/>
        <v>13.391081681502991</v>
      </c>
      <c r="H233" s="2">
        <f t="shared" si="41"/>
        <v>2.7066233764215E-39</v>
      </c>
      <c r="K233">
        <v>2.0699999999999998</v>
      </c>
      <c r="L233" s="2">
        <f t="shared" si="42"/>
        <v>0.62713190354610848</v>
      </c>
      <c r="M233" s="2">
        <f t="shared" si="43"/>
        <v>-8.3007051586587099</v>
      </c>
      <c r="N233" s="2">
        <f t="shared" si="44"/>
        <v>-2.8130964180655695</v>
      </c>
      <c r="O233" s="2">
        <f t="shared" si="45"/>
        <v>-8.0454135386805312</v>
      </c>
      <c r="P233" s="2">
        <f t="shared" si="46"/>
        <v>8.1073225548502759</v>
      </c>
      <c r="Q233" s="2">
        <f t="shared" si="47"/>
        <v>5.65863396821025E-15</v>
      </c>
    </row>
    <row r="234" spans="2:17" x14ac:dyDescent="0.25">
      <c r="B234">
        <v>2.08</v>
      </c>
      <c r="C234">
        <f t="shared" si="36"/>
        <v>1.1200753877477208</v>
      </c>
      <c r="D234" s="2">
        <f t="shared" si="37"/>
        <v>-8.1867376079425789</v>
      </c>
      <c r="E234" s="2">
        <f t="shared" si="38"/>
        <v>-2.7993720426927573</v>
      </c>
      <c r="F234" s="2">
        <f t="shared" si="39"/>
        <v>-13.317930731186497</v>
      </c>
      <c r="G234" s="2">
        <f t="shared" si="40"/>
        <v>13.355421332203701</v>
      </c>
      <c r="H234" s="2">
        <f t="shared" si="41"/>
        <v>4.3596868974800192E-39</v>
      </c>
      <c r="K234">
        <v>2.08</v>
      </c>
      <c r="L234" s="2">
        <f t="shared" si="42"/>
        <v>0.62713190354610848</v>
      </c>
      <c r="M234" s="2">
        <f t="shared" si="43"/>
        <v>-8.279090947026237</v>
      </c>
      <c r="N234" s="2">
        <f t="shared" si="44"/>
        <v>-2.8105078866363069</v>
      </c>
      <c r="O234" s="2">
        <f t="shared" si="45"/>
        <v>-8.0292853908040236</v>
      </c>
      <c r="P234" s="2">
        <f t="shared" si="46"/>
        <v>8.091317809045627</v>
      </c>
      <c r="Q234" s="2">
        <f t="shared" si="47"/>
        <v>6.4456398862218339E-15</v>
      </c>
    </row>
    <row r="235" spans="2:17" x14ac:dyDescent="0.25">
      <c r="B235">
        <v>2.089999999999999</v>
      </c>
      <c r="C235">
        <f t="shared" si="36"/>
        <v>1.1200753877477208</v>
      </c>
      <c r="D235" s="2">
        <f t="shared" si="37"/>
        <v>-8.1661888758606569</v>
      </c>
      <c r="E235" s="2">
        <f t="shared" si="38"/>
        <v>-2.7968774723260821</v>
      </c>
      <c r="F235" s="2">
        <f t="shared" si="39"/>
        <v>-13.282177298804941</v>
      </c>
      <c r="G235" s="2">
        <f t="shared" si="40"/>
        <v>13.319768533908137</v>
      </c>
      <c r="H235" s="2">
        <f t="shared" si="41"/>
        <v>7.01272136415818E-39</v>
      </c>
      <c r="K235">
        <v>2.089999999999999</v>
      </c>
      <c r="L235" s="2">
        <f t="shared" si="42"/>
        <v>0.62713190354610848</v>
      </c>
      <c r="M235" s="2">
        <f t="shared" si="43"/>
        <v>-8.2574767353937677</v>
      </c>
      <c r="N235" s="2">
        <f t="shared" si="44"/>
        <v>-2.807912685918982</v>
      </c>
      <c r="O235" s="2">
        <f t="shared" si="45"/>
        <v>-8.0131476504939982</v>
      </c>
      <c r="P235" s="2">
        <f t="shared" si="46"/>
        <v>8.0753040356767674</v>
      </c>
      <c r="Q235" s="2">
        <f t="shared" si="47"/>
        <v>7.3407686587543877E-15</v>
      </c>
    </row>
    <row r="236" spans="2:17" x14ac:dyDescent="0.25">
      <c r="B236">
        <v>2.0999999999999992</v>
      </c>
      <c r="C236">
        <f t="shared" si="36"/>
        <v>1.1200753877477208</v>
      </c>
      <c r="D236" s="2">
        <f t="shared" si="37"/>
        <v>-8.1456401437787331</v>
      </c>
      <c r="E236" s="2">
        <f t="shared" si="38"/>
        <v>-2.7943767098824299</v>
      </c>
      <c r="F236" s="2">
        <f t="shared" si="39"/>
        <v>-13.246430918333962</v>
      </c>
      <c r="G236" s="2">
        <f t="shared" si="40"/>
        <v>13.284123308453363</v>
      </c>
      <c r="H236" s="2">
        <f t="shared" si="41"/>
        <v>1.1264758904128793E-38</v>
      </c>
      <c r="K236">
        <v>2.0999999999999992</v>
      </c>
      <c r="L236" s="2">
        <f t="shared" si="42"/>
        <v>0.62713190354610848</v>
      </c>
      <c r="M236" s="2">
        <f t="shared" si="43"/>
        <v>-8.2358625237612966</v>
      </c>
      <c r="N236" s="2">
        <f t="shared" si="44"/>
        <v>-2.805310781711587</v>
      </c>
      <c r="O236" s="2">
        <f t="shared" si="45"/>
        <v>-7.9970002878606845</v>
      </c>
      <c r="P236" s="2">
        <f t="shared" si="46"/>
        <v>8.0592812088947401</v>
      </c>
      <c r="Q236" s="2">
        <f t="shared" si="47"/>
        <v>8.3586859105063825E-15</v>
      </c>
    </row>
    <row r="237" spans="2:17" x14ac:dyDescent="0.25">
      <c r="B237">
        <v>2.109999999999999</v>
      </c>
      <c r="C237">
        <f t="shared" si="36"/>
        <v>1.1200753877477208</v>
      </c>
      <c r="D237" s="2">
        <f t="shared" si="37"/>
        <v>-8.1250914116968094</v>
      </c>
      <c r="E237" s="2">
        <f t="shared" si="38"/>
        <v>-2.7918697247779209</v>
      </c>
      <c r="F237" s="2">
        <f t="shared" si="39"/>
        <v>-13.210691607758145</v>
      </c>
      <c r="G237" s="2">
        <f t="shared" si="40"/>
        <v>13.248485677815841</v>
      </c>
      <c r="H237" s="2">
        <f t="shared" si="41"/>
        <v>1.8070138332327884E-38</v>
      </c>
      <c r="K237">
        <v>2.109999999999999</v>
      </c>
      <c r="L237" s="2">
        <f t="shared" si="42"/>
        <v>0.62713190354610848</v>
      </c>
      <c r="M237" s="2">
        <f t="shared" si="43"/>
        <v>-8.2142483121288254</v>
      </c>
      <c r="N237" s="2">
        <f t="shared" si="44"/>
        <v>-2.8027021395503047</v>
      </c>
      <c r="O237" s="2">
        <f t="shared" si="45"/>
        <v>-7.9808432728489969</v>
      </c>
      <c r="P237" s="2">
        <f t="shared" si="46"/>
        <v>8.0432493027245577</v>
      </c>
      <c r="Q237" s="2">
        <f t="shared" si="47"/>
        <v>9.5160200609565605E-15</v>
      </c>
    </row>
    <row r="238" spans="2:17" x14ac:dyDescent="0.25">
      <c r="B238">
        <v>2.1199999999999992</v>
      </c>
      <c r="C238">
        <f t="shared" si="36"/>
        <v>1.1200753877477208</v>
      </c>
      <c r="D238" s="2">
        <f t="shared" si="37"/>
        <v>-8.1045426796148856</v>
      </c>
      <c r="E238" s="2">
        <f t="shared" si="38"/>
        <v>-2.7893564862032054</v>
      </c>
      <c r="F238" s="2">
        <f t="shared" si="39"/>
        <v>-13.174959385158875</v>
      </c>
      <c r="G238" s="2">
        <f t="shared" si="40"/>
        <v>13.212855664109327</v>
      </c>
      <c r="H238" s="2">
        <f t="shared" si="41"/>
        <v>2.8947131648733668E-38</v>
      </c>
      <c r="K238">
        <v>2.1199999999999992</v>
      </c>
      <c r="L238" s="2">
        <f t="shared" si="42"/>
        <v>0.62713190354610848</v>
      </c>
      <c r="M238" s="2">
        <f t="shared" si="43"/>
        <v>-8.1926341004963543</v>
      </c>
      <c r="N238" s="2">
        <f t="shared" si="44"/>
        <v>-2.8000867247068868</v>
      </c>
      <c r="O238" s="2">
        <f t="shared" si="45"/>
        <v>-7.9646765752374344</v>
      </c>
      <c r="P238" s="2">
        <f t="shared" si="46"/>
        <v>8.0272082910645786</v>
      </c>
      <c r="Q238" s="2">
        <f t="shared" si="47"/>
        <v>1.0831621361327299E-14</v>
      </c>
    </row>
    <row r="239" spans="2:17" x14ac:dyDescent="0.25">
      <c r="B239">
        <v>2.129999999999999</v>
      </c>
      <c r="C239">
        <f t="shared" si="36"/>
        <v>1.1200753877477208</v>
      </c>
      <c r="D239" s="2">
        <f t="shared" si="37"/>
        <v>-8.0839939475329619</v>
      </c>
      <c r="E239" s="2">
        <f t="shared" si="38"/>
        <v>-2.7868369631213645</v>
      </c>
      <c r="F239" s="2">
        <f t="shared" si="39"/>
        <v>-13.139234268716617</v>
      </c>
      <c r="G239" s="2">
        <f t="shared" si="40"/>
        <v>13.177233289587654</v>
      </c>
      <c r="H239" s="2">
        <f t="shared" si="41"/>
        <v>4.6307816435298369E-38</v>
      </c>
      <c r="K239">
        <v>2.129999999999999</v>
      </c>
      <c r="L239" s="2">
        <f t="shared" si="42"/>
        <v>0.62713190354610848</v>
      </c>
      <c r="M239" s="2">
        <f t="shared" si="43"/>
        <v>-8.1710198888638832</v>
      </c>
      <c r="N239" s="2">
        <f t="shared" si="44"/>
        <v>-2.797464502186032</v>
      </c>
      <c r="O239" s="2">
        <f t="shared" si="45"/>
        <v>-7.9485001646372488</v>
      </c>
      <c r="P239" s="2">
        <f t="shared" si="46"/>
        <v>8.011158147686162</v>
      </c>
      <c r="Q239" s="2">
        <f t="shared" si="47"/>
        <v>1.2326854617668023E-14</v>
      </c>
    </row>
    <row r="240" spans="2:17" x14ac:dyDescent="0.25">
      <c r="B240">
        <v>2.1399999999999979</v>
      </c>
      <c r="C240">
        <f t="shared" si="36"/>
        <v>1.1200753877477208</v>
      </c>
      <c r="D240" s="2">
        <f t="shared" si="37"/>
        <v>-8.0634452154510399</v>
      </c>
      <c r="E240" s="2">
        <f t="shared" si="38"/>
        <v>-2.7843111242656899</v>
      </c>
      <c r="F240" s="2">
        <f t="shared" si="39"/>
        <v>-13.103516276711854</v>
      </c>
      <c r="G240" s="2">
        <f t="shared" si="40"/>
        <v>13.1416185766462</v>
      </c>
      <c r="H240" s="2">
        <f t="shared" si="41"/>
        <v>7.3978922758166087E-38</v>
      </c>
      <c r="K240">
        <v>2.1399999999999979</v>
      </c>
      <c r="L240" s="2">
        <f t="shared" si="42"/>
        <v>0.62713190354610848</v>
      </c>
      <c r="M240" s="2">
        <f t="shared" si="43"/>
        <v>-8.1494056772314138</v>
      </c>
      <c r="N240" s="2">
        <f t="shared" si="44"/>
        <v>-2.7948354367224537</v>
      </c>
      <c r="O240" s="2">
        <f t="shared" si="45"/>
        <v>-7.9323140104898142</v>
      </c>
      <c r="P240" s="2">
        <f t="shared" si="46"/>
        <v>7.9950988462315467</v>
      </c>
      <c r="Q240" s="2">
        <f t="shared" si="47"/>
        <v>1.4025929913436963E-14</v>
      </c>
    </row>
    <row r="241" spans="2:17" x14ac:dyDescent="0.25">
      <c r="B241">
        <v>2.1499999999999981</v>
      </c>
      <c r="C241">
        <f t="shared" si="36"/>
        <v>1.1200753877477208</v>
      </c>
      <c r="D241" s="2">
        <f t="shared" si="37"/>
        <v>-8.0428964833691143</v>
      </c>
      <c r="E241" s="2">
        <f t="shared" si="38"/>
        <v>-2.7817789381373528</v>
      </c>
      <c r="F241" s="2">
        <f t="shared" si="39"/>
        <v>-13.06780542752489</v>
      </c>
      <c r="G241" s="2">
        <f t="shared" si="40"/>
        <v>13.106011547822204</v>
      </c>
      <c r="H241" s="2">
        <f t="shared" si="41"/>
        <v>1.1802305772122671E-37</v>
      </c>
      <c r="K241">
        <v>2.1499999999999981</v>
      </c>
      <c r="L241" s="2">
        <f t="shared" si="42"/>
        <v>0.62713190354610848</v>
      </c>
      <c r="M241" s="2">
        <f t="shared" si="43"/>
        <v>-8.1277914655989427</v>
      </c>
      <c r="N241" s="2">
        <f t="shared" si="44"/>
        <v>-2.7921994927783604</v>
      </c>
      <c r="O241" s="2">
        <f t="shared" si="45"/>
        <v>-7.9161180820668049</v>
      </c>
      <c r="P241" s="2">
        <f t="shared" si="46"/>
        <v>7.9790303602145185</v>
      </c>
      <c r="Q241" s="2">
        <f t="shared" si="47"/>
        <v>1.595627618762241E-14</v>
      </c>
    </row>
    <row r="242" spans="2:17" x14ac:dyDescent="0.25">
      <c r="B242">
        <v>2.1599999999999979</v>
      </c>
      <c r="C242">
        <f t="shared" si="36"/>
        <v>1.1200753877477208</v>
      </c>
      <c r="D242" s="2">
        <f t="shared" si="37"/>
        <v>-8.0223477512871924</v>
      </c>
      <c r="E242" s="2">
        <f t="shared" si="38"/>
        <v>-2.779240373003161</v>
      </c>
      <c r="F242" s="2">
        <f t="shared" si="39"/>
        <v>-13.03210173963727</v>
      </c>
      <c r="G242" s="2">
        <f t="shared" si="40"/>
        <v>13.070412225796735</v>
      </c>
      <c r="H242" s="2">
        <f t="shared" si="41"/>
        <v>1.8803171469686881E-37</v>
      </c>
      <c r="K242">
        <v>2.1599999999999979</v>
      </c>
      <c r="L242" s="2">
        <f t="shared" si="42"/>
        <v>0.62713190354610848</v>
      </c>
      <c r="M242" s="2">
        <f t="shared" si="43"/>
        <v>-8.1061772539664698</v>
      </c>
      <c r="N242" s="2">
        <f t="shared" si="44"/>
        <v>-2.7895566345405176</v>
      </c>
      <c r="O242" s="2">
        <f t="shared" si="45"/>
        <v>-7.8999123484679616</v>
      </c>
      <c r="P242" s="2">
        <f t="shared" si="46"/>
        <v>7.9629526630186991</v>
      </c>
      <c r="Q242" s="2">
        <f t="shared" si="47"/>
        <v>1.8148963135811291E-14</v>
      </c>
    </row>
    <row r="243" spans="2:17" x14ac:dyDescent="0.25">
      <c r="B243">
        <v>2.1699999999999982</v>
      </c>
      <c r="C243">
        <f t="shared" si="36"/>
        <v>1.1200753877477208</v>
      </c>
      <c r="D243" s="2">
        <f t="shared" si="37"/>
        <v>-8.0017990192052668</v>
      </c>
      <c r="E243" s="2">
        <f t="shared" si="38"/>
        <v>-2.7766953968932953</v>
      </c>
      <c r="F243" s="2">
        <f t="shared" si="39"/>
        <v>-12.996405231633309</v>
      </c>
      <c r="G243" s="2">
        <f t="shared" si="40"/>
        <v>13.03482063339675</v>
      </c>
      <c r="H243" s="2">
        <f t="shared" si="41"/>
        <v>2.9915823557541867E-37</v>
      </c>
      <c r="K243">
        <v>2.1699999999999982</v>
      </c>
      <c r="L243" s="2">
        <f t="shared" si="42"/>
        <v>0.62713190354610848</v>
      </c>
      <c r="M243" s="2">
        <f t="shared" si="43"/>
        <v>-8.0845630423339987</v>
      </c>
      <c r="N243" s="2">
        <f t="shared" si="44"/>
        <v>-2.7869068259174092</v>
      </c>
      <c r="O243" s="2">
        <f t="shared" si="45"/>
        <v>-7.8836967786196848</v>
      </c>
      <c r="P243" s="2">
        <f t="shared" si="46"/>
        <v>7.946865727896653</v>
      </c>
      <c r="Q243" s="2">
        <f t="shared" si="47"/>
        <v>2.0639177586815866E-14</v>
      </c>
    </row>
    <row r="244" spans="2:17" x14ac:dyDescent="0.25">
      <c r="B244">
        <v>2.1799999999999971</v>
      </c>
      <c r="C244">
        <f t="shared" si="36"/>
        <v>1.1200753877477208</v>
      </c>
      <c r="D244" s="2">
        <f t="shared" si="37"/>
        <v>-7.9812502871233457</v>
      </c>
      <c r="E244" s="2">
        <f t="shared" si="38"/>
        <v>-2.7741439775989205</v>
      </c>
      <c r="F244" s="2">
        <f t="shared" si="39"/>
        <v>-12.960715922200258</v>
      </c>
      <c r="G244" s="2">
        <f t="shared" si="40"/>
        <v>12.999236793595818</v>
      </c>
      <c r="H244" s="2">
        <f t="shared" si="41"/>
        <v>4.7530968023267754E-37</v>
      </c>
      <c r="K244">
        <v>2.1799999999999971</v>
      </c>
      <c r="L244" s="2">
        <f t="shared" si="42"/>
        <v>0.62713190354610848</v>
      </c>
      <c r="M244" s="2">
        <f t="shared" si="43"/>
        <v>-8.0629488307015293</v>
      </c>
      <c r="N244" s="2">
        <f t="shared" si="44"/>
        <v>-2.7842500305365103</v>
      </c>
      <c r="O244" s="2">
        <f t="shared" si="45"/>
        <v>-7.8674713412745394</v>
      </c>
      <c r="P244" s="2">
        <f t="shared" si="46"/>
        <v>7.9307695279699182</v>
      </c>
      <c r="Q244" s="2">
        <f t="shared" si="47"/>
        <v>2.3466761278103051E-14</v>
      </c>
    </row>
    <row r="245" spans="2:17" x14ac:dyDescent="0.25">
      <c r="B245">
        <v>2.1899999999999968</v>
      </c>
      <c r="C245">
        <f t="shared" si="36"/>
        <v>1.1200753877477208</v>
      </c>
      <c r="D245" s="2">
        <f t="shared" si="37"/>
        <v>-7.960701555041422</v>
      </c>
      <c r="E245" s="2">
        <f t="shared" si="38"/>
        <v>-2.7715860826697725</v>
      </c>
      <c r="F245" s="2">
        <f t="shared" si="39"/>
        <v>-12.92503383012858</v>
      </c>
      <c r="G245" s="2">
        <f t="shared" si="40"/>
        <v>12.963660729514956</v>
      </c>
      <c r="H245" s="2">
        <f t="shared" si="41"/>
        <v>7.5415119383824896E-37</v>
      </c>
      <c r="K245">
        <v>2.1899999999999968</v>
      </c>
      <c r="L245" s="2">
        <f t="shared" si="42"/>
        <v>0.62713190354610848</v>
      </c>
      <c r="M245" s="2">
        <f t="shared" si="43"/>
        <v>-8.04133461906906</v>
      </c>
      <c r="N245" s="2">
        <f t="shared" si="44"/>
        <v>-2.7815862117412018</v>
      </c>
      <c r="O245" s="2">
        <f t="shared" si="45"/>
        <v>-7.8512360050087331</v>
      </c>
      <c r="P245" s="2">
        <f t="shared" si="46"/>
        <v>7.9146640362270269</v>
      </c>
      <c r="Q245" s="2">
        <f t="shared" si="47"/>
        <v>2.6676817819086374E-14</v>
      </c>
    </row>
    <row r="246" spans="2:17" x14ac:dyDescent="0.25">
      <c r="B246">
        <v>2.1999999999999971</v>
      </c>
      <c r="C246">
        <f t="shared" si="36"/>
        <v>1.1200753877477208</v>
      </c>
      <c r="D246" s="2">
        <f t="shared" si="37"/>
        <v>-7.9401528229594982</v>
      </c>
      <c r="E246" s="2">
        <f t="shared" si="38"/>
        <v>-2.7690216794118672</v>
      </c>
      <c r="F246" s="2">
        <f t="shared" si="39"/>
        <v>-12.889358974314321</v>
      </c>
      <c r="G246" s="2">
        <f t="shared" si="40"/>
        <v>12.928092464425568</v>
      </c>
      <c r="H246" s="2">
        <f t="shared" si="41"/>
        <v>1.1949410539087419E-36</v>
      </c>
      <c r="K246">
        <v>2.1999999999999971</v>
      </c>
      <c r="L246" s="2">
        <f t="shared" si="42"/>
        <v>0.62713190354610848</v>
      </c>
      <c r="M246" s="2">
        <f t="shared" si="43"/>
        <v>-8.0197204074365889</v>
      </c>
      <c r="N246" s="2">
        <f t="shared" si="44"/>
        <v>-2.7789153325879474</v>
      </c>
      <c r="O246" s="2">
        <f t="shared" si="45"/>
        <v>-7.8349907382214639</v>
      </c>
      <c r="P246" s="2">
        <f t="shared" si="46"/>
        <v>7.8985492255233885</v>
      </c>
      <c r="Q246" s="2">
        <f t="shared" si="47"/>
        <v>3.0320397601793556E-14</v>
      </c>
    </row>
    <row r="247" spans="2:17" x14ac:dyDescent="0.25">
      <c r="B247">
        <v>2.2099999999999969</v>
      </c>
      <c r="C247">
        <f t="shared" si="36"/>
        <v>1.1200753877477208</v>
      </c>
      <c r="D247" s="2">
        <f t="shared" si="37"/>
        <v>-7.9196040908775736</v>
      </c>
      <c r="E247" s="2">
        <f t="shared" si="38"/>
        <v>-2.7664507348850154</v>
      </c>
      <c r="F247" s="2">
        <f t="shared" si="39"/>
        <v>-12.853691373759208</v>
      </c>
      <c r="G247" s="2">
        <f t="shared" si="40"/>
        <v>12.892532021750107</v>
      </c>
      <c r="H247" s="2">
        <f t="shared" si="41"/>
        <v>1.8907802882852588E-36</v>
      </c>
      <c r="K247">
        <v>2.2099999999999969</v>
      </c>
      <c r="L247" s="2">
        <f t="shared" si="42"/>
        <v>0.62713190354610848</v>
      </c>
      <c r="M247" s="2">
        <f t="shared" si="43"/>
        <v>-7.9981061958041169</v>
      </c>
      <c r="N247" s="2">
        <f t="shared" si="44"/>
        <v>-2.776237355843314</v>
      </c>
      <c r="O247" s="2">
        <f t="shared" si="45"/>
        <v>-7.8187355091334885</v>
      </c>
      <c r="P247" s="2">
        <f t="shared" si="46"/>
        <v>7.882425068580412</v>
      </c>
      <c r="Q247" s="2">
        <f t="shared" si="47"/>
        <v>3.4455270509874085E-14</v>
      </c>
    </row>
    <row r="248" spans="2:17" x14ac:dyDescent="0.25">
      <c r="B248">
        <v>2.2199999999999971</v>
      </c>
      <c r="C248">
        <f t="shared" si="36"/>
        <v>1.1200753877477208</v>
      </c>
      <c r="D248" s="2">
        <f t="shared" si="37"/>
        <v>-7.8990553587956498</v>
      </c>
      <c r="E248" s="2">
        <f t="shared" si="38"/>
        <v>-2.7638732159003143</v>
      </c>
      <c r="F248" s="2">
        <f t="shared" si="39"/>
        <v>-12.818031047570841</v>
      </c>
      <c r="G248" s="2">
        <f t="shared" si="40"/>
        <v>12.856979425062873</v>
      </c>
      <c r="H248" s="2">
        <f t="shared" si="41"/>
        <v>2.9877372642177819E-36</v>
      </c>
      <c r="K248">
        <v>2.2199999999999971</v>
      </c>
      <c r="L248" s="2">
        <f t="shared" si="42"/>
        <v>0.62713190354610848</v>
      </c>
      <c r="M248" s="2">
        <f t="shared" si="43"/>
        <v>-7.9764919841716448</v>
      </c>
      <c r="N248" s="2">
        <f t="shared" si="44"/>
        <v>-2.77355224398088</v>
      </c>
      <c r="O248" s="2">
        <f t="shared" si="45"/>
        <v>-7.8024702857852439</v>
      </c>
      <c r="P248" s="2">
        <f t="shared" si="46"/>
        <v>7.86629153798419</v>
      </c>
      <c r="Q248" s="2">
        <f t="shared" si="47"/>
        <v>3.914679750040617E-14</v>
      </c>
    </row>
    <row r="249" spans="2:17" x14ac:dyDescent="0.25">
      <c r="B249">
        <v>2.229999999999996</v>
      </c>
      <c r="C249">
        <f t="shared" si="36"/>
        <v>1.1200753877477208</v>
      </c>
      <c r="D249" s="2">
        <f t="shared" si="37"/>
        <v>-7.8785066267137287</v>
      </c>
      <c r="E249" s="2">
        <f t="shared" si="38"/>
        <v>-2.7612890890177622</v>
      </c>
      <c r="F249" s="2">
        <f t="shared" si="39"/>
        <v>-12.782378014965024</v>
      </c>
      <c r="G249" s="2">
        <f t="shared" si="40"/>
        <v>12.821434698092924</v>
      </c>
      <c r="H249" s="2">
        <f t="shared" si="41"/>
        <v>4.714663761035183E-36</v>
      </c>
      <c r="K249">
        <v>2.229999999999996</v>
      </c>
      <c r="L249" s="2">
        <f t="shared" si="42"/>
        <v>0.62713190354610848</v>
      </c>
      <c r="M249" s="2">
        <f t="shared" si="43"/>
        <v>-7.9548777725391764</v>
      </c>
      <c r="N249" s="2">
        <f t="shared" si="44"/>
        <v>-2.7708599591782694</v>
      </c>
      <c r="O249" s="2">
        <f t="shared" si="45"/>
        <v>-7.7861950360359709</v>
      </c>
      <c r="P249" s="2">
        <f t="shared" si="46"/>
        <v>7.8501486061851846</v>
      </c>
      <c r="Q249" s="2">
        <f t="shared" si="47"/>
        <v>4.4468913505698569E-14</v>
      </c>
    </row>
    <row r="250" spans="2:17" x14ac:dyDescent="0.25">
      <c r="B250">
        <v>2.2399999999999962</v>
      </c>
      <c r="C250">
        <f t="shared" si="36"/>
        <v>1.1200753877477208</v>
      </c>
      <c r="D250" s="2">
        <f t="shared" si="37"/>
        <v>-7.8579578946318032</v>
      </c>
      <c r="E250" s="2">
        <f t="shared" si="38"/>
        <v>-2.7586983205436821</v>
      </c>
      <c r="F250" s="2">
        <f t="shared" si="39"/>
        <v>-12.746732295265947</v>
      </c>
      <c r="G250" s="2">
        <f t="shared" si="40"/>
        <v>12.785897864724866</v>
      </c>
      <c r="H250" s="2">
        <f t="shared" si="41"/>
        <v>7.4296141701231648E-36</v>
      </c>
      <c r="K250">
        <v>2.2399999999999962</v>
      </c>
      <c r="L250" s="2">
        <f t="shared" si="42"/>
        <v>0.62713190354610848</v>
      </c>
      <c r="M250" s="2">
        <f t="shared" si="43"/>
        <v>-7.9332635609067044</v>
      </c>
      <c r="N250" s="2">
        <f t="shared" si="44"/>
        <v>-2.7681604633139854</v>
      </c>
      <c r="O250" s="2">
        <f t="shared" si="45"/>
        <v>-7.7699097275618119</v>
      </c>
      <c r="P250" s="2">
        <f t="shared" si="46"/>
        <v>7.833996245496909</v>
      </c>
      <c r="Q250" s="2">
        <f t="shared" si="47"/>
        <v>5.0505235643489022E-14</v>
      </c>
    </row>
    <row r="251" spans="2:17" x14ac:dyDescent="0.25">
      <c r="B251">
        <v>2.249999999999996</v>
      </c>
      <c r="C251">
        <f t="shared" si="36"/>
        <v>1.1200753877477208</v>
      </c>
      <c r="D251" s="2">
        <f t="shared" si="37"/>
        <v>-7.8374091625498812</v>
      </c>
      <c r="E251" s="2">
        <f t="shared" si="38"/>
        <v>-2.7561008765281794</v>
      </c>
      <c r="F251" s="2">
        <f t="shared" si="39"/>
        <v>-12.711093907907147</v>
      </c>
      <c r="G251" s="2">
        <f t="shared" si="40"/>
        <v>12.750368949000425</v>
      </c>
      <c r="H251" s="2">
        <f t="shared" si="41"/>
        <v>1.1692011701393325E-35</v>
      </c>
      <c r="K251">
        <v>2.249999999999996</v>
      </c>
      <c r="L251" s="2">
        <f t="shared" si="42"/>
        <v>0.62713190354610848</v>
      </c>
      <c r="M251" s="2">
        <f t="shared" si="43"/>
        <v>-7.9116493492742332</v>
      </c>
      <c r="N251" s="2">
        <f t="shared" si="44"/>
        <v>-2.7654537179642897</v>
      </c>
      <c r="O251" s="2">
        <f t="shared" si="45"/>
        <v>-7.7536143278544394</v>
      </c>
      <c r="P251" s="2">
        <f t="shared" si="46"/>
        <v>7.8178344280951384</v>
      </c>
      <c r="Q251" s="2">
        <f t="shared" si="47"/>
        <v>5.735031245051793E-14</v>
      </c>
    </row>
    <row r="252" spans="2:17" x14ac:dyDescent="0.25">
      <c r="B252">
        <v>2.2599999999999958</v>
      </c>
      <c r="C252">
        <f t="shared" si="36"/>
        <v>1.1200753877477208</v>
      </c>
      <c r="D252" s="2">
        <f t="shared" si="37"/>
        <v>-7.8168604304679565</v>
      </c>
      <c r="E252" s="2">
        <f t="shared" si="38"/>
        <v>-2.7534967227625402</v>
      </c>
      <c r="F252" s="2">
        <f t="shared" si="39"/>
        <v>-12.675462872432281</v>
      </c>
      <c r="G252" s="2">
        <f t="shared" si="40"/>
        <v>12.714847975119845</v>
      </c>
      <c r="H252" s="2">
        <f t="shared" si="41"/>
        <v>1.8374684807935064E-35</v>
      </c>
      <c r="K252">
        <v>2.2599999999999958</v>
      </c>
      <c r="L252" s="2">
        <f t="shared" si="42"/>
        <v>0.62713190354610848</v>
      </c>
      <c r="M252" s="2">
        <f t="shared" si="43"/>
        <v>-7.890035137641763</v>
      </c>
      <c r="N252" s="2">
        <f t="shared" si="44"/>
        <v>-2.7627396844001013</v>
      </c>
      <c r="O252" s="2">
        <f t="shared" si="45"/>
        <v>-7.7373088042200431</v>
      </c>
      <c r="P252" s="2">
        <f t="shared" si="46"/>
        <v>7.8016631260174902</v>
      </c>
      <c r="Q252" s="2">
        <f t="shared" si="47"/>
        <v>6.5111031791659125E-14</v>
      </c>
    </row>
    <row r="253" spans="2:17" x14ac:dyDescent="0.25">
      <c r="B253">
        <v>2.269999999999996</v>
      </c>
      <c r="C253">
        <f t="shared" si="36"/>
        <v>1.1200753877477208</v>
      </c>
      <c r="D253" s="2">
        <f t="shared" si="37"/>
        <v>-7.7963116983860328</v>
      </c>
      <c r="E253" s="2">
        <f t="shared" si="38"/>
        <v>-2.7508858247766694</v>
      </c>
      <c r="F253" s="2">
        <f t="shared" si="39"/>
        <v>-12.639839208496735</v>
      </c>
      <c r="G253" s="2">
        <f t="shared" si="40"/>
        <v>12.679334967444127</v>
      </c>
      <c r="H253" s="2">
        <f t="shared" si="41"/>
        <v>2.8837556807861815E-35</v>
      </c>
      <c r="K253">
        <v>2.269999999999996</v>
      </c>
      <c r="L253" s="2">
        <f t="shared" si="42"/>
        <v>0.62713190354610848</v>
      </c>
      <c r="M253" s="2">
        <f t="shared" si="43"/>
        <v>-7.868420926009291</v>
      </c>
      <c r="N253" s="2">
        <f t="shared" si="44"/>
        <v>-2.760018323583652</v>
      </c>
      <c r="O253" s="2">
        <f t="shared" si="45"/>
        <v>-7.7209931237770553</v>
      </c>
      <c r="P253" s="2">
        <f t="shared" si="46"/>
        <v>7.7854823111617542</v>
      </c>
      <c r="Q253" s="2">
        <f t="shared" si="47"/>
        <v>7.3908207268830555E-14</v>
      </c>
    </row>
    <row r="254" spans="2:17" x14ac:dyDescent="0.25">
      <c r="B254">
        <v>2.2799999999999949</v>
      </c>
      <c r="C254">
        <f t="shared" si="36"/>
        <v>1.1200753877477208</v>
      </c>
      <c r="D254" s="2">
        <f t="shared" si="37"/>
        <v>-7.7757629663041108</v>
      </c>
      <c r="E254" s="2">
        <f t="shared" si="38"/>
        <v>-2.7482681478363937</v>
      </c>
      <c r="F254" s="2">
        <f t="shared" si="39"/>
        <v>-12.604222935867968</v>
      </c>
      <c r="G254" s="2">
        <f t="shared" si="40"/>
        <v>12.643829950496018</v>
      </c>
      <c r="H254" s="2">
        <f t="shared" si="41"/>
        <v>4.5196537889113943E-35</v>
      </c>
      <c r="K254">
        <v>2.2799999999999949</v>
      </c>
      <c r="L254" s="2">
        <f t="shared" si="42"/>
        <v>0.62713190354610848</v>
      </c>
      <c r="M254" s="2">
        <f t="shared" si="43"/>
        <v>-7.8468067143768208</v>
      </c>
      <c r="N254" s="2">
        <f t="shared" si="44"/>
        <v>-2.7572895961653425</v>
      </c>
      <c r="O254" s="2">
        <f t="shared" si="45"/>
        <v>-7.7046672534553338</v>
      </c>
      <c r="P254" s="2">
        <f t="shared" si="46"/>
        <v>7.7692919552856914</v>
      </c>
      <c r="Q254" s="2">
        <f t="shared" si="47"/>
        <v>8.3878365385366367E-14</v>
      </c>
    </row>
    <row r="255" spans="2:17" x14ac:dyDescent="0.25">
      <c r="B255">
        <v>2.2899999999999952</v>
      </c>
      <c r="C255">
        <f t="shared" si="36"/>
        <v>1.1200753877477208</v>
      </c>
      <c r="D255" s="2">
        <f t="shared" si="37"/>
        <v>-7.7552142342221861</v>
      </c>
      <c r="E255" s="2">
        <f t="shared" si="38"/>
        <v>-2.7456436569408207</v>
      </c>
      <c r="F255" s="2">
        <f t="shared" si="39"/>
        <v>-12.568614074426996</v>
      </c>
      <c r="G255" s="2">
        <f t="shared" si="40"/>
        <v>12.608332948962142</v>
      </c>
      <c r="H255" s="2">
        <f t="shared" si="41"/>
        <v>7.0739216876333543E-35</v>
      </c>
      <c r="K255">
        <v>2.2899999999999952</v>
      </c>
      <c r="L255" s="2">
        <f t="shared" si="42"/>
        <v>0.62713190354610848</v>
      </c>
      <c r="M255" s="2">
        <f t="shared" si="43"/>
        <v>-7.8251925027443496</v>
      </c>
      <c r="N255" s="2">
        <f t="shared" si="44"/>
        <v>-2.7545534624803634</v>
      </c>
      <c r="O255" s="2">
        <f t="shared" si="45"/>
        <v>-7.688331159994199</v>
      </c>
      <c r="P255" s="2">
        <f t="shared" si="46"/>
        <v>7.75309203000569</v>
      </c>
      <c r="Q255" s="2">
        <f t="shared" si="47"/>
        <v>9.5175758450346704E-14</v>
      </c>
    </row>
    <row r="256" spans="2:17" x14ac:dyDescent="0.25">
      <c r="B256">
        <v>2.2999999999999949</v>
      </c>
      <c r="C256">
        <f t="shared" si="36"/>
        <v>1.1200753877477208</v>
      </c>
      <c r="D256" s="2">
        <f t="shared" si="37"/>
        <v>-7.7346655021402642</v>
      </c>
      <c r="E256" s="2">
        <f t="shared" si="38"/>
        <v>-2.7430123168195468</v>
      </c>
      <c r="F256" s="2">
        <f t="shared" si="39"/>
        <v>-12.53301264416835</v>
      </c>
      <c r="G256" s="2">
        <f t="shared" si="40"/>
        <v>12.572843987693625</v>
      </c>
      <c r="H256" s="2">
        <f t="shared" si="41"/>
        <v>1.105665945632953E-34</v>
      </c>
      <c r="K256">
        <v>2.2999999999999949</v>
      </c>
      <c r="L256" s="2">
        <f t="shared" si="42"/>
        <v>0.62713190354610848</v>
      </c>
      <c r="M256" s="2">
        <f t="shared" si="43"/>
        <v>-7.8035782911118794</v>
      </c>
      <c r="N256" s="2">
        <f t="shared" si="44"/>
        <v>-2.7518098825453934</v>
      </c>
      <c r="O256" s="2">
        <f t="shared" si="45"/>
        <v>-7.6719848099411294</v>
      </c>
      <c r="P256" s="2">
        <f t="shared" si="46"/>
        <v>7.7368825067960953</v>
      </c>
      <c r="Q256" s="2">
        <f t="shared" si="47"/>
        <v>1.0797463125959588E-13</v>
      </c>
    </row>
    <row r="257" spans="2:17" x14ac:dyDescent="0.25">
      <c r="B257">
        <v>2.3099999999999952</v>
      </c>
      <c r="C257">
        <f t="shared" si="36"/>
        <v>1.1200753877477208</v>
      </c>
      <c r="D257" s="2">
        <f t="shared" si="37"/>
        <v>-7.7141167700583386</v>
      </c>
      <c r="E257" s="2">
        <f t="shared" si="38"/>
        <v>-2.7403740919300508</v>
      </c>
      <c r="F257" s="2">
        <f t="shared" si="39"/>
        <v>-12.497418665202995</v>
      </c>
      <c r="G257" s="2">
        <f t="shared" si="40"/>
        <v>12.537363091709684</v>
      </c>
      <c r="H257" s="2">
        <f t="shared" si="41"/>
        <v>1.725823826304571E-34</v>
      </c>
      <c r="K257">
        <v>2.3099999999999952</v>
      </c>
      <c r="L257" s="2">
        <f t="shared" si="42"/>
        <v>0.62713190354610848</v>
      </c>
      <c r="M257" s="2">
        <f t="shared" si="43"/>
        <v>-7.7819640794794074</v>
      </c>
      <c r="N257" s="2">
        <f t="shared" si="44"/>
        <v>-2.7490588160551765</v>
      </c>
      <c r="O257" s="2">
        <f t="shared" si="45"/>
        <v>-7.6556281696500346</v>
      </c>
      <c r="P257" s="2">
        <f t="shared" si="46"/>
        <v>7.7206633569881244</v>
      </c>
      <c r="Q257" s="2">
        <f t="shared" si="47"/>
        <v>1.2247177301211214E-13</v>
      </c>
    </row>
    <row r="258" spans="2:17" x14ac:dyDescent="0.25">
      <c r="B258">
        <v>2.319999999999995</v>
      </c>
      <c r="C258">
        <f t="shared" si="36"/>
        <v>1.1200753877477208</v>
      </c>
      <c r="D258" s="2">
        <f t="shared" si="37"/>
        <v>-7.6935680379764158</v>
      </c>
      <c r="E258" s="2">
        <f t="shared" si="38"/>
        <v>-2.7377289464547596</v>
      </c>
      <c r="F258" s="2">
        <f t="shared" si="39"/>
        <v>-12.461832157757343</v>
      </c>
      <c r="G258" s="2">
        <f t="shared" si="40"/>
        <v>12.501890286197325</v>
      </c>
      <c r="H258" s="2">
        <f t="shared" si="41"/>
        <v>2.6901597017864263E-34</v>
      </c>
      <c r="K258">
        <v>2.319999999999995</v>
      </c>
      <c r="L258" s="2">
        <f t="shared" si="42"/>
        <v>0.62713190354610848</v>
      </c>
      <c r="M258" s="2">
        <f t="shared" si="43"/>
        <v>-7.7603498678469363</v>
      </c>
      <c r="N258" s="2">
        <f t="shared" si="44"/>
        <v>-2.7463002223791269</v>
      </c>
      <c r="O258" s="2">
        <f t="shared" si="45"/>
        <v>-7.6392612052799</v>
      </c>
      <c r="P258" s="2">
        <f t="shared" si="46"/>
        <v>7.7044345517691637</v>
      </c>
      <c r="Q258" s="2">
        <f t="shared" si="47"/>
        <v>1.3888938974956107E-13</v>
      </c>
    </row>
    <row r="259" spans="2:17" x14ac:dyDescent="0.25">
      <c r="B259">
        <v>2.3299999999999939</v>
      </c>
      <c r="C259">
        <f t="shared" si="36"/>
        <v>1.1200753877477208</v>
      </c>
      <c r="D259" s="2">
        <f t="shared" si="37"/>
        <v>-7.6730193058944929</v>
      </c>
      <c r="E259" s="2">
        <f t="shared" si="38"/>
        <v>-2.7350768442983395</v>
      </c>
      <c r="F259" s="2">
        <f t="shared" si="39"/>
        <v>-12.426253142175703</v>
      </c>
      <c r="G259" s="2">
        <f t="shared" si="40"/>
        <v>12.466425596514485</v>
      </c>
      <c r="H259" s="2">
        <f t="shared" si="41"/>
        <v>4.1876364895272318E-34</v>
      </c>
      <c r="K259">
        <v>2.3299999999999939</v>
      </c>
      <c r="L259" s="2">
        <f t="shared" si="42"/>
        <v>0.62713190354610848</v>
      </c>
      <c r="M259" s="2">
        <f t="shared" si="43"/>
        <v>-7.7387356562144669</v>
      </c>
      <c r="N259" s="2">
        <f t="shared" si="44"/>
        <v>-2.7435340605578062</v>
      </c>
      <c r="O259" s="2">
        <f t="shared" si="45"/>
        <v>-7.6228838827929568</v>
      </c>
      <c r="P259" s="2">
        <f t="shared" si="46"/>
        <v>7.6881960621815981</v>
      </c>
      <c r="Q259" s="2">
        <f t="shared" si="47"/>
        <v>1.574783368951058E-13</v>
      </c>
    </row>
    <row r="260" spans="2:17" x14ac:dyDescent="0.25">
      <c r="B260">
        <v>2.3399999999999941</v>
      </c>
      <c r="C260">
        <f t="shared" si="36"/>
        <v>1.1200753877477208</v>
      </c>
      <c r="D260" s="2">
        <f t="shared" si="37"/>
        <v>-7.6524705738125691</v>
      </c>
      <c r="E260" s="2">
        <f t="shared" si="38"/>
        <v>-2.7324177490847616</v>
      </c>
      <c r="F260" s="2">
        <f t="shared" si="39"/>
        <v>-12.390681638920325</v>
      </c>
      <c r="G260" s="2">
        <f t="shared" si="40"/>
        <v>12.430969048190784</v>
      </c>
      <c r="H260" s="2">
        <f t="shared" si="41"/>
        <v>6.5098268029895127E-34</v>
      </c>
      <c r="K260">
        <v>2.3399999999999941</v>
      </c>
      <c r="L260" s="2">
        <f t="shared" si="42"/>
        <v>0.62713190354610848</v>
      </c>
      <c r="M260" s="2">
        <f t="shared" si="43"/>
        <v>-7.7171214445819958</v>
      </c>
      <c r="N260" s="2">
        <f t="shared" si="44"/>
        <v>-2.7407602892994287</v>
      </c>
      <c r="O260" s="2">
        <f t="shared" si="45"/>
        <v>-7.6064961679532619</v>
      </c>
      <c r="P260" s="2">
        <f t="shared" si="46"/>
        <v>7.6719478591220662</v>
      </c>
      <c r="Q260" s="2">
        <f t="shared" si="47"/>
        <v>1.7852175626476627E-13</v>
      </c>
    </row>
    <row r="261" spans="2:17" x14ac:dyDescent="0.25">
      <c r="B261">
        <v>2.3499999999999939</v>
      </c>
      <c r="C261">
        <f t="shared" si="36"/>
        <v>1.1200753877477208</v>
      </c>
      <c r="D261" s="2">
        <f t="shared" si="37"/>
        <v>-7.6319218417306454</v>
      </c>
      <c r="E261" s="2">
        <f t="shared" si="38"/>
        <v>-2.7297516241544866</v>
      </c>
      <c r="F261" s="2">
        <f t="shared" si="39"/>
        <v>-12.355117668573403</v>
      </c>
      <c r="G261" s="2">
        <f t="shared" si="40"/>
        <v>12.395520666930238</v>
      </c>
      <c r="H261" s="2">
        <f t="shared" si="41"/>
        <v>1.0106008865007804E-33</v>
      </c>
      <c r="K261">
        <v>2.3499999999999939</v>
      </c>
      <c r="L261" s="2">
        <f t="shared" si="42"/>
        <v>0.62713190354610848</v>
      </c>
      <c r="M261" s="2">
        <f t="shared" si="43"/>
        <v>-7.6955072329495238</v>
      </c>
      <c r="N261" s="2">
        <f t="shared" si="44"/>
        <v>-2.7379788669762717</v>
      </c>
      <c r="O261" s="2">
        <f t="shared" si="45"/>
        <v>-7.5900980263249842</v>
      </c>
      <c r="P261" s="2">
        <f t="shared" si="46"/>
        <v>7.6556899133404315</v>
      </c>
      <c r="Q261" s="2">
        <f t="shared" si="47"/>
        <v>2.0233916729479831E-13</v>
      </c>
    </row>
    <row r="262" spans="2:17" x14ac:dyDescent="0.25">
      <c r="B262">
        <v>2.3599999999999941</v>
      </c>
      <c r="C262">
        <f t="shared" si="36"/>
        <v>1.1200753877477208</v>
      </c>
      <c r="D262" s="2">
        <f t="shared" si="37"/>
        <v>-7.6113731096487216</v>
      </c>
      <c r="E262" s="2">
        <f t="shared" si="38"/>
        <v>-2.7270784325614779</v>
      </c>
      <c r="F262" s="2">
        <f t="shared" si="39"/>
        <v>-12.319561251837401</v>
      </c>
      <c r="G262" s="2">
        <f t="shared" si="40"/>
        <v>12.360080478612327</v>
      </c>
      <c r="H262" s="2">
        <f t="shared" si="41"/>
        <v>1.5667508331732878E-33</v>
      </c>
      <c r="K262">
        <v>2.3599999999999941</v>
      </c>
      <c r="L262" s="2">
        <f t="shared" si="42"/>
        <v>0.62713190354610848</v>
      </c>
      <c r="M262" s="2">
        <f t="shared" si="43"/>
        <v>-7.6738930213170518</v>
      </c>
      <c r="N262" s="2">
        <f t="shared" si="44"/>
        <v>-2.7351897516210699</v>
      </c>
      <c r="O262" s="2">
        <f t="shared" si="45"/>
        <v>-7.5736894232708512</v>
      </c>
      <c r="P262" s="2">
        <f t="shared" si="46"/>
        <v>7.6394221954389163</v>
      </c>
      <c r="Q262" s="2">
        <f t="shared" si="47"/>
        <v>2.2929106823340585E-13</v>
      </c>
    </row>
    <row r="263" spans="2:17" x14ac:dyDescent="0.25">
      <c r="B263">
        <v>2.369999999999993</v>
      </c>
      <c r="C263">
        <f t="shared" si="36"/>
        <v>1.1200753877477208</v>
      </c>
      <c r="D263" s="2">
        <f t="shared" si="37"/>
        <v>-7.5908243775668005</v>
      </c>
      <c r="E263" s="2">
        <f t="shared" si="38"/>
        <v>-2.7243981370702541</v>
      </c>
      <c r="F263" s="2">
        <f t="shared" si="39"/>
        <v>-12.284012409536343</v>
      </c>
      <c r="G263" s="2">
        <f t="shared" si="40"/>
        <v>12.324648509294002</v>
      </c>
      <c r="H263" s="2">
        <f t="shared" si="41"/>
        <v>2.425662921455036E-33</v>
      </c>
      <c r="K263">
        <v>2.369999999999993</v>
      </c>
      <c r="L263" s="2">
        <f t="shared" si="42"/>
        <v>0.62713190354610848</v>
      </c>
      <c r="M263" s="2">
        <f t="shared" si="43"/>
        <v>-7.6522788096845833</v>
      </c>
      <c r="N263" s="2">
        <f t="shared" si="44"/>
        <v>-2.7323929009233003</v>
      </c>
      <c r="O263" s="2">
        <f t="shared" si="45"/>
        <v>-7.557270323950239</v>
      </c>
      <c r="P263" s="2">
        <f t="shared" si="46"/>
        <v>7.6231446758709067</v>
      </c>
      <c r="Q263" s="2">
        <f t="shared" si="47"/>
        <v>2.5978410976323637E-13</v>
      </c>
    </row>
    <row r="264" spans="2:17" x14ac:dyDescent="0.25">
      <c r="B264">
        <v>2.3799999999999928</v>
      </c>
      <c r="C264">
        <f t="shared" si="36"/>
        <v>1.1200753877477208</v>
      </c>
      <c r="D264" s="2">
        <f t="shared" si="37"/>
        <v>-7.5702756454848759</v>
      </c>
      <c r="E264" s="2">
        <f t="shared" si="38"/>
        <v>-2.7217107001529044</v>
      </c>
      <c r="F264" s="2">
        <f t="shared" si="39"/>
        <v>-12.24847116261718</v>
      </c>
      <c r="G264" s="2">
        <f t="shared" si="40"/>
        <v>12.289224785211827</v>
      </c>
      <c r="H264" s="2">
        <f t="shared" si="41"/>
        <v>3.7503470517000675E-33</v>
      </c>
      <c r="K264">
        <v>2.3799999999999928</v>
      </c>
      <c r="L264" s="2">
        <f t="shared" si="42"/>
        <v>0.62713190354610848</v>
      </c>
      <c r="M264" s="2">
        <f t="shared" si="43"/>
        <v>-7.6306645980521131</v>
      </c>
      <c r="N264" s="2">
        <f t="shared" si="44"/>
        <v>-2.7295882722255653</v>
      </c>
      <c r="O264" s="2">
        <f t="shared" si="45"/>
        <v>-7.5408406933180832</v>
      </c>
      <c r="P264" s="2">
        <f t="shared" si="46"/>
        <v>7.6068573249405667</v>
      </c>
      <c r="Q264" s="2">
        <f t="shared" si="47"/>
        <v>2.9427691102867235E-13</v>
      </c>
    </row>
    <row r="265" spans="2:17" x14ac:dyDescent="0.25">
      <c r="B265">
        <v>2.389999999999993</v>
      </c>
      <c r="C265">
        <f t="shared" si="36"/>
        <v>1.1200753877477208</v>
      </c>
      <c r="D265" s="2">
        <f t="shared" si="37"/>
        <v>-7.5497269134029521</v>
      </c>
      <c r="E265" s="2">
        <f t="shared" si="38"/>
        <v>-2.7190160839860256</v>
      </c>
      <c r="F265" s="2">
        <f t="shared" si="39"/>
        <v>-12.212937532150612</v>
      </c>
      <c r="G265" s="2">
        <f t="shared" si="40"/>
        <v>12.253809332783543</v>
      </c>
      <c r="H265" s="2">
        <f t="shared" si="41"/>
        <v>5.7905951110672736E-33</v>
      </c>
      <c r="K265">
        <v>2.389999999999993</v>
      </c>
      <c r="L265" s="2">
        <f t="shared" si="42"/>
        <v>0.62713190354610848</v>
      </c>
      <c r="M265" s="2">
        <f t="shared" si="43"/>
        <v>-7.6090503864196419</v>
      </c>
      <c r="N265" s="2">
        <f t="shared" si="44"/>
        <v>-2.7267758225196768</v>
      </c>
      <c r="O265" s="2">
        <f t="shared" si="45"/>
        <v>-7.524400496122345</v>
      </c>
      <c r="P265" s="2">
        <f t="shared" si="46"/>
        <v>7.5905601128010431</v>
      </c>
      <c r="Q265" s="2">
        <f t="shared" si="47"/>
        <v>3.332865964434796E-13</v>
      </c>
    </row>
    <row r="266" spans="2:17" x14ac:dyDescent="0.25">
      <c r="B266">
        <v>2.3999999999999928</v>
      </c>
      <c r="C266">
        <f t="shared" si="36"/>
        <v>1.1200753877477208</v>
      </c>
      <c r="D266" s="2">
        <f t="shared" si="37"/>
        <v>-7.5291781813210283</v>
      </c>
      <c r="E266" s="2">
        <f t="shared" si="38"/>
        <v>-2.7163142504476441</v>
      </c>
      <c r="F266" s="2">
        <f t="shared" si="39"/>
        <v>-12.17741153933226</v>
      </c>
      <c r="G266" s="2">
        <f t="shared" si="40"/>
        <v>12.218402178610036</v>
      </c>
      <c r="H266" s="2">
        <f t="shared" si="41"/>
        <v>8.928652295404161E-33</v>
      </c>
      <c r="K266">
        <v>2.3999999999999928</v>
      </c>
      <c r="L266" s="2">
        <f t="shared" si="42"/>
        <v>0.62713190354610848</v>
      </c>
      <c r="M266" s="2">
        <f t="shared" si="43"/>
        <v>-7.5874361747871699</v>
      </c>
      <c r="N266" s="2">
        <f t="shared" si="44"/>
        <v>-2.7239555084429976</v>
      </c>
      <c r="O266" s="2">
        <f t="shared" si="45"/>
        <v>-7.5079496969032382</v>
      </c>
      <c r="P266" s="2">
        <f t="shared" si="46"/>
        <v>7.5742530094544254</v>
      </c>
      <c r="Q266" s="2">
        <f t="shared" si="47"/>
        <v>3.7739614102688177E-13</v>
      </c>
    </row>
    <row r="267" spans="2:17" x14ac:dyDescent="0.25">
      <c r="B267">
        <v>2.409999999999993</v>
      </c>
      <c r="C267">
        <f t="shared" si="36"/>
        <v>1.1200753877477208</v>
      </c>
      <c r="D267" s="2">
        <f t="shared" si="37"/>
        <v>-7.5086294492391037</v>
      </c>
      <c r="E267" s="2">
        <f t="shared" si="38"/>
        <v>-2.7136051611141112</v>
      </c>
      <c r="F267" s="2">
        <f t="shared" si="39"/>
        <v>-12.141893205484013</v>
      </c>
      <c r="G267" s="2">
        <f t="shared" si="40"/>
        <v>12.183003349477454</v>
      </c>
      <c r="H267" s="2">
        <f t="shared" si="41"/>
        <v>1.3748642906668617E-32</v>
      </c>
      <c r="K267">
        <v>2.409999999999993</v>
      </c>
      <c r="L267" s="2">
        <f t="shared" si="42"/>
        <v>0.62713190354610848</v>
      </c>
      <c r="M267" s="2">
        <f t="shared" si="43"/>
        <v>-7.5658219631546979</v>
      </c>
      <c r="N267" s="2">
        <f t="shared" si="44"/>
        <v>-2.7211272862744376</v>
      </c>
      <c r="O267" s="2">
        <f t="shared" si="45"/>
        <v>-7.4914882599907227</v>
      </c>
      <c r="P267" s="2">
        <f t="shared" si="46"/>
        <v>7.5579359847499914</v>
      </c>
      <c r="Q267" s="2">
        <f t="shared" si="47"/>
        <v>4.2726262251298924E-13</v>
      </c>
    </row>
    <row r="268" spans="2:17" x14ac:dyDescent="0.25">
      <c r="B268">
        <v>2.4199999999999919</v>
      </c>
      <c r="C268">
        <f t="shared" si="36"/>
        <v>1.1200753877477208</v>
      </c>
      <c r="D268" s="2">
        <f t="shared" si="37"/>
        <v>-7.4880807171571817</v>
      </c>
      <c r="E268" s="2">
        <f t="shared" si="38"/>
        <v>-2.7108887772569328</v>
      </c>
      <c r="F268" s="2">
        <f t="shared" si="39"/>
        <v>-12.106382552055059</v>
      </c>
      <c r="G268" s="2">
        <f t="shared" si="40"/>
        <v>12.147612872359046</v>
      </c>
      <c r="H268" s="2">
        <f t="shared" si="41"/>
        <v>2.114195789329082E-32</v>
      </c>
      <c r="K268">
        <v>2.4199999999999919</v>
      </c>
      <c r="L268" s="2">
        <f t="shared" si="42"/>
        <v>0.62713190354610848</v>
      </c>
      <c r="M268" s="2">
        <f t="shared" si="43"/>
        <v>-7.5442077515222294</v>
      </c>
      <c r="N268" s="2">
        <f t="shared" si="44"/>
        <v>-2.7182911119305868</v>
      </c>
      <c r="O268" s="2">
        <f t="shared" si="45"/>
        <v>-7.475016149503122</v>
      </c>
      <c r="P268" s="2">
        <f t="shared" si="46"/>
        <v>7.5416090083835883</v>
      </c>
      <c r="Q268" s="2">
        <f t="shared" si="47"/>
        <v>4.8362649017608359E-13</v>
      </c>
    </row>
    <row r="269" spans="2:17" x14ac:dyDescent="0.25">
      <c r="B269">
        <v>2.4299999999999922</v>
      </c>
      <c r="C269">
        <f t="shared" si="36"/>
        <v>1.1200753877477208</v>
      </c>
      <c r="D269" s="2">
        <f t="shared" si="37"/>
        <v>-7.4675319850752579</v>
      </c>
      <c r="E269" s="2">
        <f t="shared" si="38"/>
        <v>-2.7081650598395433</v>
      </c>
      <c r="F269" s="2">
        <f t="shared" si="39"/>
        <v>-12.070879600622771</v>
      </c>
      <c r="G269" s="2">
        <f t="shared" si="40"/>
        <v>12.112230774416865</v>
      </c>
      <c r="H269" s="2">
        <f t="shared" si="41"/>
        <v>3.2467007796079388E-32</v>
      </c>
      <c r="K269">
        <v>2.4299999999999922</v>
      </c>
      <c r="L269" s="2">
        <f t="shared" si="42"/>
        <v>0.62713190354610848</v>
      </c>
      <c r="M269" s="2">
        <f t="shared" si="43"/>
        <v>-7.5225935398897583</v>
      </c>
      <c r="N269" s="2">
        <f t="shared" si="44"/>
        <v>-2.7154469409617681</v>
      </c>
      <c r="O269" s="2">
        <f t="shared" si="45"/>
        <v>-7.4585333293455021</v>
      </c>
      <c r="P269" s="2">
        <f t="shared" si="46"/>
        <v>7.5252720498967811</v>
      </c>
      <c r="Q269" s="2">
        <f t="shared" si="47"/>
        <v>5.4732197340145263E-13</v>
      </c>
    </row>
    <row r="270" spans="2:17" x14ac:dyDescent="0.25">
      <c r="B270">
        <v>2.439999999999992</v>
      </c>
      <c r="C270">
        <f t="shared" si="36"/>
        <v>1.1200753877477208</v>
      </c>
      <c r="D270" s="2">
        <f t="shared" si="37"/>
        <v>-7.4469832529933333</v>
      </c>
      <c r="E270" s="2">
        <f t="shared" si="38"/>
        <v>-2.7054339695140892</v>
      </c>
      <c r="F270" s="2">
        <f t="shared" si="39"/>
        <v>-12.035384372894217</v>
      </c>
      <c r="G270" s="2">
        <f t="shared" si="40"/>
        <v>12.076857083004102</v>
      </c>
      <c r="H270" s="2">
        <f t="shared" si="41"/>
        <v>4.9791046978462006E-32</v>
      </c>
      <c r="K270">
        <v>2.439999999999992</v>
      </c>
      <c r="L270" s="2">
        <f t="shared" si="42"/>
        <v>0.62713190354610848</v>
      </c>
      <c r="M270" s="2">
        <f t="shared" si="43"/>
        <v>-7.5009793282572863</v>
      </c>
      <c r="N270" s="2">
        <f t="shared" si="44"/>
        <v>-2.7125947285479173</v>
      </c>
      <c r="O270" s="2">
        <f t="shared" si="45"/>
        <v>-7.4420397632074007</v>
      </c>
      <c r="P270" s="2">
        <f t="shared" si="46"/>
        <v>7.5089250786753805</v>
      </c>
      <c r="Q270" s="2">
        <f t="shared" si="47"/>
        <v>6.1928876763383737E-13</v>
      </c>
    </row>
    <row r="271" spans="2:17" x14ac:dyDescent="0.25">
      <c r="B271">
        <v>2.4499999999999922</v>
      </c>
      <c r="C271">
        <f t="shared" si="36"/>
        <v>1.1200753877477208</v>
      </c>
      <c r="D271" s="2">
        <f t="shared" si="37"/>
        <v>-7.4264345209114095</v>
      </c>
      <c r="E271" s="2">
        <f t="shared" si="38"/>
        <v>-2.7026954666181253</v>
      </c>
      <c r="F271" s="2">
        <f t="shared" si="39"/>
        <v>-11.999896890707166</v>
      </c>
      <c r="G271" s="2">
        <f t="shared" si="40"/>
        <v>12.041491825666931</v>
      </c>
      <c r="H271" s="2">
        <f t="shared" si="41"/>
        <v>7.62557197662585E-32</v>
      </c>
      <c r="K271">
        <v>2.4499999999999922</v>
      </c>
      <c r="L271" s="2">
        <f t="shared" si="42"/>
        <v>0.62713190354610848</v>
      </c>
      <c r="M271" s="2">
        <f t="shared" si="43"/>
        <v>-7.4793651166248143</v>
      </c>
      <c r="N271" s="2">
        <f t="shared" si="44"/>
        <v>-2.7097344294946208</v>
      </c>
      <c r="O271" s="2">
        <f t="shared" si="45"/>
        <v>-7.425535414561744</v>
      </c>
      <c r="P271" s="2">
        <f t="shared" si="46"/>
        <v>7.4925680639491459</v>
      </c>
      <c r="Q271" s="2">
        <f t="shared" si="47"/>
        <v>7.0058515162660127E-13</v>
      </c>
    </row>
    <row r="272" spans="2:17" x14ac:dyDescent="0.25">
      <c r="B272">
        <v>2.459999999999992</v>
      </c>
      <c r="C272">
        <f t="shared" si="36"/>
        <v>1.1200753877477208</v>
      </c>
      <c r="D272" s="2">
        <f t="shared" si="37"/>
        <v>-7.4058857888294867</v>
      </c>
      <c r="E272" s="2">
        <f t="shared" si="38"/>
        <v>-2.6999495111713423</v>
      </c>
      <c r="F272" s="2">
        <f t="shared" si="39"/>
        <v>-11.964417176032018</v>
      </c>
      <c r="G272" s="2">
        <f t="shared" si="40"/>
        <v>12.006135030147295</v>
      </c>
      <c r="H272" s="2">
        <f t="shared" si="41"/>
        <v>1.1662885340661313E-31</v>
      </c>
      <c r="K272">
        <v>2.459999999999992</v>
      </c>
      <c r="L272" s="2">
        <f t="shared" si="42"/>
        <v>0.62713190354610848</v>
      </c>
      <c r="M272" s="2">
        <f t="shared" si="43"/>
        <v>-7.4577509049923441</v>
      </c>
      <c r="N272" s="2">
        <f t="shared" si="44"/>
        <v>-2.706865998228857</v>
      </c>
      <c r="O272" s="2">
        <f t="shared" si="45"/>
        <v>-7.4090202466623474</v>
      </c>
      <c r="P272" s="2">
        <f t="shared" si="46"/>
        <v>7.4762009747901095</v>
      </c>
      <c r="Q272" s="2">
        <f t="shared" si="47"/>
        <v>7.924027081229862E-13</v>
      </c>
    </row>
    <row r="273" spans="2:17" x14ac:dyDescent="0.25">
      <c r="B273">
        <v>2.4699999999999909</v>
      </c>
      <c r="C273">
        <f t="shared" si="36"/>
        <v>1.1200753877477208</v>
      </c>
      <c r="D273" s="2">
        <f t="shared" si="37"/>
        <v>-7.3853370567475647</v>
      </c>
      <c r="E273" s="2">
        <f t="shared" si="38"/>
        <v>-2.697196062872067</v>
      </c>
      <c r="F273" s="2">
        <f t="shared" si="39"/>
        <v>-11.92894525097142</v>
      </c>
      <c r="G273" s="2">
        <f t="shared" si="40"/>
        <v>11.970786724383389</v>
      </c>
      <c r="H273" s="2">
        <f t="shared" si="41"/>
        <v>1.7813622526692257E-31</v>
      </c>
      <c r="K273">
        <v>2.4699999999999909</v>
      </c>
      <c r="L273" s="2">
        <f t="shared" si="42"/>
        <v>0.62713190354610848</v>
      </c>
      <c r="M273" s="2">
        <f t="shared" si="43"/>
        <v>-7.4361366933598747</v>
      </c>
      <c r="N273" s="2">
        <f t="shared" si="44"/>
        <v>-2.7039893887948465</v>
      </c>
      <c r="O273" s="2">
        <f t="shared" si="45"/>
        <v>-7.3924942225423909</v>
      </c>
      <c r="P273" s="2">
        <f t="shared" si="46"/>
        <v>7.4598237801118747</v>
      </c>
      <c r="Q273" s="2">
        <f t="shared" si="47"/>
        <v>8.9608284037744013E-13</v>
      </c>
    </row>
    <row r="274" spans="2:17" x14ac:dyDescent="0.25">
      <c r="B274">
        <v>2.4799999999999911</v>
      </c>
      <c r="C274">
        <f t="shared" si="36"/>
        <v>1.1200753877477208</v>
      </c>
      <c r="D274" s="2">
        <f t="shared" si="37"/>
        <v>-7.3647883246656409</v>
      </c>
      <c r="E274" s="2">
        <f t="shared" si="38"/>
        <v>-2.6944350810939839</v>
      </c>
      <c r="F274" s="2">
        <f t="shared" si="39"/>
        <v>-11.893481137763288</v>
      </c>
      <c r="G274" s="2">
        <f t="shared" si="40"/>
        <v>11.935446936513568</v>
      </c>
      <c r="H274" s="2">
        <f t="shared" si="41"/>
        <v>2.7171360575937822E-31</v>
      </c>
      <c r="K274">
        <v>2.4799999999999911</v>
      </c>
      <c r="L274" s="2">
        <f t="shared" si="42"/>
        <v>0.62713190354610848</v>
      </c>
      <c r="M274" s="2">
        <f t="shared" si="43"/>
        <v>-7.4145224817274027</v>
      </c>
      <c r="N274" s="2">
        <f t="shared" si="44"/>
        <v>-2.7011045548498398</v>
      </c>
      <c r="O274" s="2">
        <f t="shared" si="45"/>
        <v>-7.375957305012788</v>
      </c>
      <c r="P274" s="2">
        <f t="shared" si="46"/>
        <v>7.4434364486688214</v>
      </c>
      <c r="Q274" s="2">
        <f t="shared" si="47"/>
        <v>1.0131352995774084E-12</v>
      </c>
    </row>
    <row r="275" spans="2:17" x14ac:dyDescent="0.25">
      <c r="B275">
        <v>2.4899999999999909</v>
      </c>
      <c r="C275">
        <f t="shared" si="36"/>
        <v>1.1200753877477208</v>
      </c>
      <c r="D275" s="2">
        <f t="shared" si="37"/>
        <v>-7.3442395925837163</v>
      </c>
      <c r="E275" s="2">
        <f t="shared" si="38"/>
        <v>-2.6916665248826153</v>
      </c>
      <c r="F275" s="2">
        <f t="shared" si="39"/>
        <v>-11.858024858781326</v>
      </c>
      <c r="G275" s="2">
        <f t="shared" si="40"/>
        <v>11.900115694877755</v>
      </c>
      <c r="H275" s="2">
        <f t="shared" si="41"/>
        <v>4.1388879708248951E-31</v>
      </c>
      <c r="K275">
        <v>2.4899999999999909</v>
      </c>
      <c r="L275" s="2">
        <f t="shared" si="42"/>
        <v>0.62713190354610848</v>
      </c>
      <c r="M275" s="2">
        <f t="shared" si="43"/>
        <v>-7.3929082700949325</v>
      </c>
      <c r="N275" s="2">
        <f t="shared" si="44"/>
        <v>-2.6982114496596958</v>
      </c>
      <c r="O275" s="2">
        <f t="shared" si="45"/>
        <v>-7.3594094566597352</v>
      </c>
      <c r="P275" s="2">
        <f t="shared" si="46"/>
        <v>7.427038949054511</v>
      </c>
      <c r="Q275" s="2">
        <f t="shared" si="47"/>
        <v>1.1452589634758232E-12</v>
      </c>
    </row>
    <row r="276" spans="2:17" x14ac:dyDescent="0.25">
      <c r="B276">
        <v>2.4999999999999911</v>
      </c>
      <c r="C276">
        <f t="shared" si="36"/>
        <v>1.1200753877477208</v>
      </c>
      <c r="D276" s="2">
        <f t="shared" si="37"/>
        <v>-7.3236908605017925</v>
      </c>
      <c r="E276" s="2">
        <f t="shared" si="38"/>
        <v>-2.6888903529517458</v>
      </c>
      <c r="F276" s="2">
        <f t="shared" si="39"/>
        <v>-11.822576436535471</v>
      </c>
      <c r="G276" s="2">
        <f t="shared" si="40"/>
        <v>11.864793028018809</v>
      </c>
      <c r="H276" s="2">
        <f t="shared" si="41"/>
        <v>6.2960670784473691E-31</v>
      </c>
      <c r="K276">
        <v>2.4999999999999911</v>
      </c>
      <c r="L276" s="2">
        <f t="shared" si="42"/>
        <v>0.62713190354610848</v>
      </c>
      <c r="M276" s="2">
        <f t="shared" si="43"/>
        <v>-7.3712940584624604</v>
      </c>
      <c r="N276" s="2">
        <f t="shared" si="44"/>
        <v>-2.6953100260946083</v>
      </c>
      <c r="O276" s="2">
        <f t="shared" si="45"/>
        <v>-7.342850639843383</v>
      </c>
      <c r="P276" s="2">
        <f t="shared" si="46"/>
        <v>7.4106312497012281</v>
      </c>
      <c r="Q276" s="2">
        <f t="shared" si="47"/>
        <v>1.2943651346744749E-12</v>
      </c>
    </row>
    <row r="277" spans="2:17" x14ac:dyDescent="0.25">
      <c r="B277">
        <v>2.50999999999999</v>
      </c>
      <c r="C277">
        <f t="shared" si="36"/>
        <v>1.1200753877477208</v>
      </c>
      <c r="D277" s="2">
        <f t="shared" si="37"/>
        <v>-7.3031421284198696</v>
      </c>
      <c r="E277" s="2">
        <f t="shared" si="38"/>
        <v>-2.6861065236800035</v>
      </c>
      <c r="F277" s="2">
        <f t="shared" si="39"/>
        <v>-11.7871358936749</v>
      </c>
      <c r="G277" s="2">
        <f t="shared" si="40"/>
        <v>11.82947896468645</v>
      </c>
      <c r="H277" s="2">
        <f t="shared" si="41"/>
        <v>9.5646406062274893E-31</v>
      </c>
      <c r="K277">
        <v>2.50999999999999</v>
      </c>
      <c r="L277" s="2">
        <f t="shared" si="42"/>
        <v>0.62713190354610848</v>
      </c>
      <c r="M277" s="2">
        <f t="shared" si="43"/>
        <v>-7.349679846829992</v>
      </c>
      <c r="N277" s="2">
        <f t="shared" si="44"/>
        <v>-2.6924002366246245</v>
      </c>
      <c r="O277" s="2">
        <f t="shared" si="45"/>
        <v>-7.3262808166956628</v>
      </c>
      <c r="P277" s="2">
        <f t="shared" si="46"/>
        <v>7.3942133188786805</v>
      </c>
      <c r="Q277" s="2">
        <f t="shared" si="47"/>
        <v>1.4626036583996549E-12</v>
      </c>
    </row>
    <row r="278" spans="2:17" x14ac:dyDescent="0.25">
      <c r="B278">
        <v>2.5199999999999898</v>
      </c>
      <c r="C278">
        <f t="shared" si="36"/>
        <v>1.1200753877477208</v>
      </c>
      <c r="D278" s="2">
        <f t="shared" si="37"/>
        <v>-7.2825933963379477</v>
      </c>
      <c r="E278" s="2">
        <f t="shared" si="38"/>
        <v>-2.6833149951071587</v>
      </c>
      <c r="F278" s="2">
        <f t="shared" si="39"/>
        <v>-11.751703252988076</v>
      </c>
      <c r="G278" s="2">
        <f t="shared" si="40"/>
        <v>11.794173533838245</v>
      </c>
      <c r="H278" s="2">
        <f t="shared" si="41"/>
        <v>1.4510482230013791E-30</v>
      </c>
      <c r="K278">
        <v>2.5199999999999898</v>
      </c>
      <c r="L278" s="2">
        <f t="shared" si="42"/>
        <v>0.62713190354610848</v>
      </c>
      <c r="M278" s="2">
        <f t="shared" si="43"/>
        <v>-7.3280656351975209</v>
      </c>
      <c r="N278" s="2">
        <f t="shared" si="44"/>
        <v>-2.6894820333151412</v>
      </c>
      <c r="O278" s="2">
        <f t="shared" si="45"/>
        <v>-7.3096999491183423</v>
      </c>
      <c r="P278" s="2">
        <f t="shared" si="46"/>
        <v>7.3777851246929584</v>
      </c>
      <c r="Q278" s="2">
        <f t="shared" si="47"/>
        <v>1.6523921945562531E-12</v>
      </c>
    </row>
    <row r="279" spans="2:17" x14ac:dyDescent="0.25">
      <c r="B279">
        <v>2.52999999999999</v>
      </c>
      <c r="C279">
        <f t="shared" si="36"/>
        <v>1.1200753877477208</v>
      </c>
      <c r="D279" s="2">
        <f t="shared" si="37"/>
        <v>-7.2620446642560239</v>
      </c>
      <c r="E279" s="2">
        <f t="shared" si="38"/>
        <v>-2.6805157249304687</v>
      </c>
      <c r="F279" s="2">
        <f t="shared" si="39"/>
        <v>-11.716278537404039</v>
      </c>
      <c r="G279" s="2">
        <f t="shared" si="40"/>
        <v>11.758876764641872</v>
      </c>
      <c r="H279" s="2">
        <f t="shared" si="41"/>
        <v>2.1984123836249644E-30</v>
      </c>
      <c r="K279">
        <v>2.52999999999999</v>
      </c>
      <c r="L279" s="2">
        <f t="shared" si="42"/>
        <v>0.62713190354610848</v>
      </c>
      <c r="M279" s="2">
        <f t="shared" si="43"/>
        <v>-7.3064514235650488</v>
      </c>
      <c r="N279" s="2">
        <f t="shared" si="44"/>
        <v>-2.686555367822375</v>
      </c>
      <c r="O279" s="2">
        <f t="shared" si="45"/>
        <v>-7.2931079987812071</v>
      </c>
      <c r="P279" s="2">
        <f t="shared" si="46"/>
        <v>7.3613466350856234</v>
      </c>
      <c r="Q279" s="2">
        <f t="shared" si="47"/>
        <v>1.866449017806195E-12</v>
      </c>
    </row>
    <row r="280" spans="2:17" x14ac:dyDescent="0.25">
      <c r="B280">
        <v>2.5399999999999898</v>
      </c>
      <c r="C280">
        <f t="shared" si="36"/>
        <v>1.1200753877477208</v>
      </c>
      <c r="D280" s="2">
        <f t="shared" si="37"/>
        <v>-7.2414959321740993</v>
      </c>
      <c r="E280" s="2">
        <f t="shared" si="38"/>
        <v>-2.6777086705010373</v>
      </c>
      <c r="F280" s="2">
        <f t="shared" si="39"/>
        <v>-11.680861769994452</v>
      </c>
      <c r="G280" s="2">
        <f t="shared" si="40"/>
        <v>11.723588686478127</v>
      </c>
      <c r="H280" s="2">
        <f t="shared" si="41"/>
        <v>3.3262190840133485E-30</v>
      </c>
      <c r="K280">
        <v>2.5399999999999898</v>
      </c>
      <c r="L280" s="2">
        <f t="shared" si="42"/>
        <v>0.62713190354610848</v>
      </c>
      <c r="M280" s="2">
        <f t="shared" si="43"/>
        <v>-7.2848372119325768</v>
      </c>
      <c r="N280" s="2">
        <f t="shared" si="44"/>
        <v>-2.6836201913886937</v>
      </c>
      <c r="O280" s="2">
        <f t="shared" si="45"/>
        <v>-7.2765049271198698</v>
      </c>
      <c r="P280" s="2">
        <f t="shared" si="46"/>
        <v>7.3448978178324404</v>
      </c>
      <c r="Q280" s="2">
        <f t="shared" si="47"/>
        <v>2.1078297628108299E-12</v>
      </c>
    </row>
    <row r="281" spans="2:17" x14ac:dyDescent="0.25">
      <c r="B281">
        <v>2.5499999999999901</v>
      </c>
      <c r="C281">
        <f t="shared" si="36"/>
        <v>1.1200753877477208</v>
      </c>
      <c r="D281" s="2">
        <f t="shared" si="37"/>
        <v>-7.2209472000921755</v>
      </c>
      <c r="E281" s="2">
        <f t="shared" si="38"/>
        <v>-2.6748937888200417</v>
      </c>
      <c r="F281" s="2">
        <f t="shared" si="39"/>
        <v>-11.645452973974677</v>
      </c>
      <c r="G281" s="2">
        <f t="shared" si="40"/>
        <v>11.688309328942987</v>
      </c>
      <c r="H281" s="2">
        <f t="shared" si="41"/>
        <v>5.0258226666023656E-30</v>
      </c>
      <c r="K281">
        <v>2.5499999999999901</v>
      </c>
      <c r="L281" s="2">
        <f t="shared" si="42"/>
        <v>0.62713190354610848</v>
      </c>
      <c r="M281" s="2">
        <f t="shared" si="43"/>
        <v>-7.2632230003001057</v>
      </c>
      <c r="N281" s="2">
        <f t="shared" si="44"/>
        <v>-2.6806764548379771</v>
      </c>
      <c r="O281" s="2">
        <f t="shared" si="45"/>
        <v>-7.2598906953340387</v>
      </c>
      <c r="P281" s="2">
        <f t="shared" si="46"/>
        <v>7.3284386405425916</v>
      </c>
      <c r="Q281" s="2">
        <f t="shared" si="47"/>
        <v>2.3799685800751351E-12</v>
      </c>
    </row>
    <row r="282" spans="2:17" x14ac:dyDescent="0.25">
      <c r="B282">
        <v>2.559999999999989</v>
      </c>
      <c r="C282">
        <f t="shared" ref="C282:C345" si="48">2/SINH(LN(2+SQRT(1+2^2))*$O$5)</f>
        <v>1.1200753877477208</v>
      </c>
      <c r="D282" s="2">
        <f t="shared" ref="D282:D345" si="49">(B282-$L$5)/($M$5)/C282</f>
        <v>-7.2003984680102526</v>
      </c>
      <c r="E282" s="2">
        <f t="shared" ref="E282:E345" si="50">LN(D282 + SQRT(1 + D282^2))</f>
        <v>-2.672071036534938</v>
      </c>
      <c r="F282" s="2">
        <f t="shared" ref="F282:F345" si="51">SINH( -$N$5 + E282 * (1/$O$5))</f>
        <v>-11.610052172705208</v>
      </c>
      <c r="G282" s="2">
        <f t="shared" ref="G282:G345" si="52">SQRT(F282^2 + 1)</f>
        <v>11.653038721850063</v>
      </c>
      <c r="H282" s="2">
        <f t="shared" ref="H282:H345" si="53">(G282)/($O$5*$M$5*C282*(SQRT(2*PI()*(1+D282^2)))) * EXP(- (1/2) * F282^2)</f>
        <v>7.5836510058719707E-30</v>
      </c>
      <c r="K282">
        <v>2.559999999999989</v>
      </c>
      <c r="L282" s="2">
        <f t="shared" ref="L282:L345" si="54">2/SINH(LN(2+SQRT(1+2^2))*$S$5)</f>
        <v>0.62713190354610848</v>
      </c>
      <c r="M282" s="2">
        <f t="shared" ref="M282:M345" si="55">(K282-$P$5)/($Q$5)/L282</f>
        <v>-7.2416087886676364</v>
      </c>
      <c r="N282" s="2">
        <f t="shared" ref="N282:N345" si="56">LN(M282 + SQRT(1 + M282^2))</f>
        <v>-2.6777241085708505</v>
      </c>
      <c r="O282" s="2">
        <f t="shared" ref="O282:O345" si="57">SINH( -$R$5 + N282 * (1/$S$5))</f>
        <v>-7.2432652643854354</v>
      </c>
      <c r="P282" s="2">
        <f t="shared" ref="P282:P345" si="58">SQRT(O282^2 + 1)</f>
        <v>7.3119690706575486</v>
      </c>
      <c r="Q282" s="2">
        <f t="shared" ref="Q282:Q345" si="59">(P282)/($S$5*$Q$5*L282*(SQRT(2*PI()*(1+M282^2)))) * EXP(- (1/2) * O282^2)</f>
        <v>2.6867242216378094E-12</v>
      </c>
    </row>
    <row r="283" spans="2:17" x14ac:dyDescent="0.25">
      <c r="B283">
        <v>2.5699999999999892</v>
      </c>
      <c r="C283">
        <f t="shared" si="48"/>
        <v>1.1200753877477208</v>
      </c>
      <c r="D283" s="2">
        <f t="shared" si="49"/>
        <v>-7.1798497359283289</v>
      </c>
      <c r="E283" s="2">
        <f t="shared" si="50"/>
        <v>-2.6692403699355585</v>
      </c>
      <c r="F283" s="2">
        <f t="shared" si="51"/>
        <v>-11.574659389692361</v>
      </c>
      <c r="G283" s="2">
        <f t="shared" si="52"/>
        <v>11.617776895232304</v>
      </c>
      <c r="H283" s="2">
        <f t="shared" si="53"/>
        <v>1.1427852705877109E-29</v>
      </c>
      <c r="K283">
        <v>2.5699999999999892</v>
      </c>
      <c r="L283" s="2">
        <f t="shared" si="54"/>
        <v>0.62713190354610848</v>
      </c>
      <c r="M283" s="2">
        <f t="shared" si="55"/>
        <v>-7.2199945770351652</v>
      </c>
      <c r="N283" s="2">
        <f t="shared" si="56"/>
        <v>-2.6747631025598091</v>
      </c>
      <c r="O283" s="2">
        <f t="shared" si="57"/>
        <v>-7.2266285949954554</v>
      </c>
      <c r="P283" s="2">
        <f t="shared" si="58"/>
        <v>7.295489075449705</v>
      </c>
      <c r="Q283" s="2">
        <f t="shared" si="59"/>
        <v>3.032431635709198E-12</v>
      </c>
    </row>
    <row r="284" spans="2:17" x14ac:dyDescent="0.25">
      <c r="B284">
        <v>2.579999999999989</v>
      </c>
      <c r="C284">
        <f t="shared" si="48"/>
        <v>1.1200753877477208</v>
      </c>
      <c r="D284" s="2">
        <f t="shared" si="49"/>
        <v>-7.1593010038464051</v>
      </c>
      <c r="E284" s="2">
        <f t="shared" si="50"/>
        <v>-2.6664017449502992</v>
      </c>
      <c r="F284" s="2">
        <f t="shared" si="51"/>
        <v>-11.539274648590871</v>
      </c>
      <c r="G284" s="2">
        <f t="shared" si="52"/>
        <v>11.582523879345638</v>
      </c>
      <c r="H284" s="2">
        <f t="shared" si="53"/>
        <v>1.7197538704990915E-29</v>
      </c>
      <c r="K284">
        <v>2.579999999999989</v>
      </c>
      <c r="L284" s="2">
        <f t="shared" si="54"/>
        <v>0.62713190354610848</v>
      </c>
      <c r="M284" s="2">
        <f t="shared" si="55"/>
        <v>-7.198380365402695</v>
      </c>
      <c r="N284" s="2">
        <f t="shared" si="56"/>
        <v>-2.6717933863444094</v>
      </c>
      <c r="O284" s="2">
        <f t="shared" si="57"/>
        <v>-7.2099806476435759</v>
      </c>
      <c r="P284" s="2">
        <f t="shared" si="58"/>
        <v>7.2789986220217742</v>
      </c>
      <c r="Q284" s="2">
        <f t="shared" si="59"/>
        <v>3.4219597159500204E-12</v>
      </c>
    </row>
    <row r="285" spans="2:17" x14ac:dyDescent="0.25">
      <c r="B285">
        <v>2.5899999999999892</v>
      </c>
      <c r="C285">
        <f t="shared" si="48"/>
        <v>1.1200753877477208</v>
      </c>
      <c r="D285" s="2">
        <f t="shared" si="49"/>
        <v>-7.1387522717644805</v>
      </c>
      <c r="E285" s="2">
        <f t="shared" si="50"/>
        <v>-2.6635551171421068</v>
      </c>
      <c r="F285" s="2">
        <f t="shared" si="51"/>
        <v>-11.503897973204538</v>
      </c>
      <c r="G285" s="2">
        <f t="shared" si="52"/>
        <v>11.547279704670682</v>
      </c>
      <c r="H285" s="2">
        <f t="shared" si="53"/>
        <v>2.5845418746550851E-29</v>
      </c>
      <c r="K285">
        <v>2.5899999999999892</v>
      </c>
      <c r="L285" s="2">
        <f t="shared" si="54"/>
        <v>0.62713190354610848</v>
      </c>
      <c r="M285" s="2">
        <f t="shared" si="55"/>
        <v>-7.1767661537702221</v>
      </c>
      <c r="N285" s="2">
        <f t="shared" si="56"/>
        <v>-2.668814909026251</v>
      </c>
      <c r="O285" s="2">
        <f t="shared" si="57"/>
        <v>-7.1933213825649203</v>
      </c>
      <c r="P285" s="2">
        <f t="shared" si="58"/>
        <v>7.2624976773053564</v>
      </c>
      <c r="Q285" s="2">
        <f t="shared" si="59"/>
        <v>3.8607759252365596E-12</v>
      </c>
    </row>
    <row r="286" spans="2:17" x14ac:dyDescent="0.25">
      <c r="B286">
        <v>2.599999999999989</v>
      </c>
      <c r="C286">
        <f t="shared" si="48"/>
        <v>1.1200753877477208</v>
      </c>
      <c r="D286" s="2">
        <f t="shared" si="49"/>
        <v>-7.1182035396825576</v>
      </c>
      <c r="E286" s="2">
        <f t="shared" si="50"/>
        <v>-2.6607004417044804</v>
      </c>
      <c r="F286" s="2">
        <f t="shared" si="51"/>
        <v>-11.46852938748783</v>
      </c>
      <c r="G286" s="2">
        <f t="shared" si="52"/>
        <v>11.512044401915412</v>
      </c>
      <c r="H286" s="2">
        <f t="shared" si="53"/>
        <v>3.87897264387434E-29</v>
      </c>
      <c r="K286">
        <v>2.599999999999989</v>
      </c>
      <c r="L286" s="2">
        <f t="shared" si="54"/>
        <v>0.62713190354610848</v>
      </c>
      <c r="M286" s="2">
        <f t="shared" si="55"/>
        <v>-7.1551519421377519</v>
      </c>
      <c r="N286" s="2">
        <f t="shared" si="56"/>
        <v>-2.6658276192639918</v>
      </c>
      <c r="O286" s="2">
        <f t="shared" si="57"/>
        <v>-7.1766507597484361</v>
      </c>
      <c r="P286" s="2">
        <f t="shared" si="58"/>
        <v>7.2459862080601427</v>
      </c>
      <c r="Q286" s="2">
        <f t="shared" si="59"/>
        <v>4.3550185961153403E-12</v>
      </c>
    </row>
    <row r="287" spans="2:17" x14ac:dyDescent="0.25">
      <c r="B287">
        <v>2.6099999999999879</v>
      </c>
      <c r="C287">
        <f t="shared" si="48"/>
        <v>1.1200753877477208</v>
      </c>
      <c r="D287" s="2">
        <f t="shared" si="49"/>
        <v>-7.0976548076006356</v>
      </c>
      <c r="E287" s="2">
        <f t="shared" si="50"/>
        <v>-2.6578376734573985</v>
      </c>
      <c r="F287" s="2">
        <f t="shared" si="51"/>
        <v>-11.433168915547222</v>
      </c>
      <c r="G287" s="2">
        <f t="shared" si="52"/>
        <v>11.476818002017598</v>
      </c>
      <c r="H287" s="2">
        <f t="shared" si="53"/>
        <v>5.8138788537110434E-29</v>
      </c>
      <c r="K287">
        <v>2.6099999999999879</v>
      </c>
      <c r="L287" s="2">
        <f t="shared" si="54"/>
        <v>0.62713190354610848</v>
      </c>
      <c r="M287" s="2">
        <f t="shared" si="55"/>
        <v>-7.1335377305052825</v>
      </c>
      <c r="N287" s="2">
        <f t="shared" si="56"/>
        <v>-2.6628314652682166</v>
      </c>
      <c r="O287" s="2">
        <f t="shared" si="57"/>
        <v>-7.1599687389345625</v>
      </c>
      <c r="P287" s="2">
        <f t="shared" si="58"/>
        <v>7.2294641808726174</v>
      </c>
      <c r="Q287" s="2">
        <f t="shared" si="59"/>
        <v>4.9115778018415055E-12</v>
      </c>
    </row>
    <row r="288" spans="2:17" x14ac:dyDescent="0.25">
      <c r="B288">
        <v>2.6199999999999881</v>
      </c>
      <c r="C288">
        <f t="shared" si="48"/>
        <v>1.1200753877477208</v>
      </c>
      <c r="D288" s="2">
        <f t="shared" si="49"/>
        <v>-7.077106075518711</v>
      </c>
      <c r="E288" s="2">
        <f t="shared" si="50"/>
        <v>-2.65496676684322</v>
      </c>
      <c r="F288" s="2">
        <f t="shared" si="51"/>
        <v>-11.397816581642909</v>
      </c>
      <c r="G288" s="2">
        <f t="shared" si="52"/>
        <v>11.441600536147643</v>
      </c>
      <c r="H288" s="2">
        <f t="shared" si="53"/>
        <v>8.7022510508072051E-29</v>
      </c>
      <c r="K288">
        <v>2.6199999999999881</v>
      </c>
      <c r="L288" s="2">
        <f t="shared" si="54"/>
        <v>0.62713190354610848</v>
      </c>
      <c r="M288" s="2">
        <f t="shared" si="55"/>
        <v>-7.1119235188728114</v>
      </c>
      <c r="N288" s="2">
        <f t="shared" si="56"/>
        <v>-2.6598263947962564</v>
      </c>
      <c r="O288" s="2">
        <f t="shared" si="57"/>
        <v>-7.1432752796130776</v>
      </c>
      <c r="P288" s="2">
        <f t="shared" si="58"/>
        <v>7.2129315621549672</v>
      </c>
      <c r="Q288" s="2">
        <f t="shared" si="59"/>
        <v>5.5381857937195931E-12</v>
      </c>
    </row>
    <row r="289" spans="2:17" x14ac:dyDescent="0.25">
      <c r="B289">
        <v>2.6299999999999879</v>
      </c>
      <c r="C289">
        <f t="shared" si="48"/>
        <v>1.1200753877477208</v>
      </c>
      <c r="D289" s="2">
        <f t="shared" si="49"/>
        <v>-7.0565573434367881</v>
      </c>
      <c r="E289" s="2">
        <f t="shared" si="50"/>
        <v>-2.6520876759225125</v>
      </c>
      <c r="F289" s="2">
        <f t="shared" si="51"/>
        <v>-11.362472410190362</v>
      </c>
      <c r="G289" s="2">
        <f t="shared" si="52"/>
        <v>11.406392035711256</v>
      </c>
      <c r="H289" s="2">
        <f t="shared" si="53"/>
        <v>1.3008099774945016E-28</v>
      </c>
      <c r="K289">
        <v>2.6299999999999879</v>
      </c>
      <c r="L289" s="2">
        <f t="shared" si="54"/>
        <v>0.62713190354610848</v>
      </c>
      <c r="M289" s="2">
        <f t="shared" si="55"/>
        <v>-7.0903093072403394</v>
      </c>
      <c r="N289" s="2">
        <f t="shared" si="56"/>
        <v>-2.6568123551469802</v>
      </c>
      <c r="O289" s="2">
        <f t="shared" si="57"/>
        <v>-7.1265703410211296</v>
      </c>
      <c r="P289" s="2">
        <f t="shared" si="58"/>
        <v>7.1963883181441801</v>
      </c>
      <c r="Q289" s="2">
        <f t="shared" si="59"/>
        <v>6.2435181136818761E-12</v>
      </c>
    </row>
    <row r="290" spans="2:17" x14ac:dyDescent="0.25">
      <c r="B290">
        <v>2.6399999999999881</v>
      </c>
      <c r="C290">
        <f t="shared" si="48"/>
        <v>1.1200753877477208</v>
      </c>
      <c r="D290" s="2">
        <f t="shared" si="49"/>
        <v>-7.0360086113548634</v>
      </c>
      <c r="E290" s="2">
        <f t="shared" si="50"/>
        <v>-2.6492003543698246</v>
      </c>
      <c r="F290" s="2">
        <f t="shared" si="51"/>
        <v>-11.327136425761889</v>
      </c>
      <c r="G290" s="2">
        <f t="shared" si="52"/>
        <v>11.371192532352174</v>
      </c>
      <c r="H290" s="2">
        <f t="shared" si="53"/>
        <v>1.9418379515448426E-28</v>
      </c>
      <c r="K290">
        <v>2.6399999999999881</v>
      </c>
      <c r="L290" s="2">
        <f t="shared" si="54"/>
        <v>0.62713190354610848</v>
      </c>
      <c r="M290" s="2">
        <f t="shared" si="55"/>
        <v>-7.0686950956078682</v>
      </c>
      <c r="N290" s="2">
        <f t="shared" si="56"/>
        <v>-2.6537892931554241</v>
      </c>
      <c r="O290" s="2">
        <f t="shared" si="57"/>
        <v>-7.1098538821407811</v>
      </c>
      <c r="P290" s="2">
        <f t="shared" si="58"/>
        <v>7.1798344149006903</v>
      </c>
      <c r="Q290" s="2">
        <f t="shared" si="59"/>
        <v>7.0373066168458152E-12</v>
      </c>
    </row>
    <row r="291" spans="2:17" x14ac:dyDescent="0.25">
      <c r="B291">
        <v>2.649999999999987</v>
      </c>
      <c r="C291">
        <f t="shared" si="48"/>
        <v>1.1200753877477208</v>
      </c>
      <c r="D291" s="2">
        <f t="shared" si="49"/>
        <v>-7.0154598792729423</v>
      </c>
      <c r="E291" s="2">
        <f t="shared" si="50"/>
        <v>-2.6463047554693406</v>
      </c>
      <c r="F291" s="2">
        <f t="shared" si="51"/>
        <v>-11.291808653087495</v>
      </c>
      <c r="G291" s="2">
        <f t="shared" si="52"/>
        <v>11.33600205795419</v>
      </c>
      <c r="H291" s="2">
        <f t="shared" si="53"/>
        <v>2.8948711462642207E-28</v>
      </c>
      <c r="K291">
        <v>2.649999999999987</v>
      </c>
      <c r="L291" s="2">
        <f t="shared" si="54"/>
        <v>0.62713190354610848</v>
      </c>
      <c r="M291" s="2">
        <f t="shared" si="55"/>
        <v>-7.0470808839753989</v>
      </c>
      <c r="N291" s="2">
        <f t="shared" si="56"/>
        <v>-2.6507571551874376</v>
      </c>
      <c r="O291" s="2">
        <f t="shared" si="57"/>
        <v>-7.0931258616970441</v>
      </c>
      <c r="P291" s="2">
        <f t="shared" si="58"/>
        <v>7.1632698183075192</v>
      </c>
      <c r="Q291" s="2">
        <f t="shared" si="59"/>
        <v>7.9304657784398098E-12</v>
      </c>
    </row>
    <row r="292" spans="2:17" x14ac:dyDescent="0.25">
      <c r="B292">
        <v>2.6599999999999868</v>
      </c>
      <c r="C292">
        <f t="shared" si="48"/>
        <v>1.1200753877477208</v>
      </c>
      <c r="D292" s="2">
        <f t="shared" si="49"/>
        <v>-6.9949111471910177</v>
      </c>
      <c r="E292" s="2">
        <f t="shared" si="50"/>
        <v>-2.6434008321106015</v>
      </c>
      <c r="F292" s="2">
        <f t="shared" si="51"/>
        <v>-11.256489117057329</v>
      </c>
      <c r="G292" s="2">
        <f t="shared" si="52"/>
        <v>11.3008206446448</v>
      </c>
      <c r="H292" s="2">
        <f t="shared" si="53"/>
        <v>4.3098571133103877E-28</v>
      </c>
      <c r="K292">
        <v>2.6599999999999868</v>
      </c>
      <c r="L292" s="2">
        <f t="shared" si="54"/>
        <v>0.62713190354610848</v>
      </c>
      <c r="M292" s="2">
        <f t="shared" si="55"/>
        <v>-7.0254666723429278</v>
      </c>
      <c r="N292" s="2">
        <f t="shared" si="56"/>
        <v>-2.6477158871341717</v>
      </c>
      <c r="O292" s="2">
        <f t="shared" si="57"/>
        <v>-7.0763862381554556</v>
      </c>
      <c r="P292" s="2">
        <f t="shared" si="58"/>
        <v>7.1466944940689832</v>
      </c>
      <c r="Q292" s="2">
        <f t="shared" si="59"/>
        <v>8.9352338147067788E-12</v>
      </c>
    </row>
    <row r="293" spans="2:17" x14ac:dyDescent="0.25">
      <c r="B293">
        <v>2.6699999999999871</v>
      </c>
      <c r="C293">
        <f t="shared" si="48"/>
        <v>1.1200753877477208</v>
      </c>
      <c r="D293" s="2">
        <f t="shared" si="49"/>
        <v>-6.9743624151090939</v>
      </c>
      <c r="E293" s="2">
        <f t="shared" si="50"/>
        <v>-2.6404885367840589</v>
      </c>
      <c r="F293" s="2">
        <f t="shared" si="51"/>
        <v>-11.221177842722783</v>
      </c>
      <c r="G293" s="2">
        <f t="shared" si="52"/>
        <v>11.2656483247975</v>
      </c>
      <c r="H293" s="2">
        <f t="shared" si="53"/>
        <v>6.4078766454453498E-28</v>
      </c>
      <c r="K293">
        <v>2.6699999999999871</v>
      </c>
      <c r="L293" s="2">
        <f t="shared" si="54"/>
        <v>0.62713190354610848</v>
      </c>
      <c r="M293" s="2">
        <f t="shared" si="55"/>
        <v>-7.0038524607104558</v>
      </c>
      <c r="N293" s="2">
        <f t="shared" si="56"/>
        <v>-2.6446654344065275</v>
      </c>
      <c r="O293" s="2">
        <f t="shared" si="57"/>
        <v>-7.059634969719836</v>
      </c>
      <c r="P293" s="2">
        <f t="shared" si="58"/>
        <v>7.1301084077096046</v>
      </c>
      <c r="Q293" s="2">
        <f t="shared" si="59"/>
        <v>1.0065330319573116E-11</v>
      </c>
    </row>
    <row r="294" spans="2:17" x14ac:dyDescent="0.25">
      <c r="B294">
        <v>2.6799999999999868</v>
      </c>
      <c r="C294">
        <f t="shared" si="48"/>
        <v>1.1200753877477208</v>
      </c>
      <c r="D294" s="2">
        <f t="shared" si="49"/>
        <v>-6.9538136830271711</v>
      </c>
      <c r="E294" s="2">
        <f t="shared" si="50"/>
        <v>-2.6375678215766354</v>
      </c>
      <c r="F294" s="2">
        <f t="shared" si="51"/>
        <v>-11.18587485529849</v>
      </c>
      <c r="G294" s="2">
        <f t="shared" si="52"/>
        <v>11.230485131035035</v>
      </c>
      <c r="H294" s="2">
        <f t="shared" si="53"/>
        <v>9.5144416103427243E-28</v>
      </c>
      <c r="K294">
        <v>2.6799999999999868</v>
      </c>
      <c r="L294" s="2">
        <f t="shared" si="54"/>
        <v>0.62713190354610848</v>
      </c>
      <c r="M294" s="2">
        <f t="shared" si="55"/>
        <v>-6.9822382490779855</v>
      </c>
      <c r="N294" s="2">
        <f t="shared" si="56"/>
        <v>-2.6416057419295522</v>
      </c>
      <c r="O294" s="2">
        <f t="shared" si="57"/>
        <v>-7.0428720143301788</v>
      </c>
      <c r="P294" s="2">
        <f t="shared" si="58"/>
        <v>7.1135115245731644</v>
      </c>
      <c r="Q294" s="2">
        <f t="shared" si="59"/>
        <v>1.1336132310067106E-11</v>
      </c>
    </row>
    <row r="295" spans="2:17" x14ac:dyDescent="0.25">
      <c r="B295">
        <v>2.6899999999999871</v>
      </c>
      <c r="C295">
        <f t="shared" si="48"/>
        <v>1.1200753877477208</v>
      </c>
      <c r="D295" s="2">
        <f t="shared" si="49"/>
        <v>-6.9332649509452455</v>
      </c>
      <c r="E295" s="2">
        <f t="shared" si="50"/>
        <v>-2.6346386381671163</v>
      </c>
      <c r="F295" s="2">
        <f t="shared" si="51"/>
        <v>-11.150580180163022</v>
      </c>
      <c r="G295" s="2">
        <f t="shared" si="52"/>
        <v>11.195331096231341</v>
      </c>
      <c r="H295" s="2">
        <f t="shared" si="53"/>
        <v>1.4108167763228948E-27</v>
      </c>
      <c r="K295">
        <v>2.6899999999999871</v>
      </c>
      <c r="L295" s="2">
        <f t="shared" si="54"/>
        <v>0.62713190354610848</v>
      </c>
      <c r="M295" s="2">
        <f t="shared" si="55"/>
        <v>-6.9606240374455144</v>
      </c>
      <c r="N295" s="2">
        <f t="shared" si="56"/>
        <v>-2.6385367541366751</v>
      </c>
      <c r="O295" s="2">
        <f t="shared" si="57"/>
        <v>-7.0260973296601037</v>
      </c>
      <c r="P295" s="2">
        <f t="shared" si="58"/>
        <v>7.0969038098213533</v>
      </c>
      <c r="Q295" s="2">
        <f t="shared" si="59"/>
        <v>1.2764870785649338E-11</v>
      </c>
    </row>
    <row r="296" spans="2:17" x14ac:dyDescent="0.25">
      <c r="B296">
        <v>2.699999999999986</v>
      </c>
      <c r="C296">
        <f t="shared" si="48"/>
        <v>1.1200753877477208</v>
      </c>
      <c r="D296" s="2">
        <f t="shared" si="49"/>
        <v>-6.9127162188633244</v>
      </c>
      <c r="E296" s="2">
        <f t="shared" si="50"/>
        <v>-2.6317009378216767</v>
      </c>
      <c r="F296" s="2">
        <f t="shared" si="51"/>
        <v>-11.115293842862004</v>
      </c>
      <c r="G296" s="2">
        <f t="shared" si="52"/>
        <v>11.160186253515931</v>
      </c>
      <c r="H296" s="2">
        <f t="shared" si="53"/>
        <v>2.0891822613623069E-27</v>
      </c>
      <c r="K296">
        <v>2.699999999999986</v>
      </c>
      <c r="L296" s="2">
        <f t="shared" si="54"/>
        <v>0.62713190354610848</v>
      </c>
      <c r="M296" s="2">
        <f t="shared" si="55"/>
        <v>-6.9390098258130442</v>
      </c>
      <c r="N296" s="2">
        <f t="shared" si="56"/>
        <v>-2.6354584149639386</v>
      </c>
      <c r="O296" s="2">
        <f t="shared" si="57"/>
        <v>-7.0093108731146883</v>
      </c>
      <c r="P296" s="2">
        <f t="shared" si="58"/>
        <v>7.0802852284328059</v>
      </c>
      <c r="Q296" s="2">
        <f t="shared" si="59"/>
        <v>1.4370850141855159E-11</v>
      </c>
    </row>
    <row r="297" spans="2:17" x14ac:dyDescent="0.25">
      <c r="B297">
        <v>2.7099999999999862</v>
      </c>
      <c r="C297">
        <f t="shared" si="48"/>
        <v>1.1200753877477208</v>
      </c>
      <c r="D297" s="2">
        <f t="shared" si="49"/>
        <v>-6.8921674867813998</v>
      </c>
      <c r="E297" s="2">
        <f t="shared" si="50"/>
        <v>-2.6287546713891023</v>
      </c>
      <c r="F297" s="2">
        <f t="shared" si="51"/>
        <v>-11.080015869108369</v>
      </c>
      <c r="G297" s="2">
        <f t="shared" si="52"/>
        <v>11.125050636275471</v>
      </c>
      <c r="H297" s="2">
        <f t="shared" si="53"/>
        <v>3.0895889679315184E-27</v>
      </c>
      <c r="K297">
        <v>2.7099999999999862</v>
      </c>
      <c r="L297" s="2">
        <f t="shared" si="54"/>
        <v>0.62713190354610848</v>
      </c>
      <c r="M297" s="2">
        <f t="shared" si="55"/>
        <v>-6.9173956141805721</v>
      </c>
      <c r="N297" s="2">
        <f t="shared" si="56"/>
        <v>-2.6323706678440848</v>
      </c>
      <c r="O297" s="2">
        <f t="shared" si="57"/>
        <v>-6.9925126018279684</v>
      </c>
      <c r="P297" s="2">
        <f t="shared" si="58"/>
        <v>7.0636557452018387</v>
      </c>
      <c r="Q297" s="2">
        <f t="shared" si="59"/>
        <v>1.6175693039750808E-11</v>
      </c>
    </row>
    <row r="298" spans="2:17" x14ac:dyDescent="0.25">
      <c r="B298">
        <v>2.719999999999986</v>
      </c>
      <c r="C298">
        <f t="shared" si="48"/>
        <v>1.1200753877477208</v>
      </c>
      <c r="D298" s="2">
        <f t="shared" si="49"/>
        <v>-6.871618754699476</v>
      </c>
      <c r="E298" s="2">
        <f t="shared" si="50"/>
        <v>-2.6257997892961376</v>
      </c>
      <c r="F298" s="2">
        <f t="shared" si="51"/>
        <v>-11.04474628478488</v>
      </c>
      <c r="G298" s="2">
        <f t="shared" si="52"/>
        <v>11.089924278157602</v>
      </c>
      <c r="H298" s="2">
        <f t="shared" si="53"/>
        <v>4.5629320474759788E-27</v>
      </c>
      <c r="K298">
        <v>2.719999999999986</v>
      </c>
      <c r="L298" s="2">
        <f t="shared" si="54"/>
        <v>0.62713190354610848</v>
      </c>
      <c r="M298" s="2">
        <f t="shared" si="55"/>
        <v>-6.8957814025481019</v>
      </c>
      <c r="N298" s="2">
        <f t="shared" si="56"/>
        <v>-2.6292734557005728</v>
      </c>
      <c r="O298" s="2">
        <f t="shared" si="57"/>
        <v>-6.9757024726604921</v>
      </c>
      <c r="P298" s="2">
        <f t="shared" si="58"/>
        <v>7.047015324737254</v>
      </c>
      <c r="Q298" s="2">
        <f t="shared" si="59"/>
        <v>1.8203613622015681E-11</v>
      </c>
    </row>
    <row r="299" spans="2:17" x14ac:dyDescent="0.25">
      <c r="B299">
        <v>2.7299999999999862</v>
      </c>
      <c r="C299">
        <f t="shared" si="48"/>
        <v>1.1200753877477208</v>
      </c>
      <c r="D299" s="2">
        <f t="shared" si="49"/>
        <v>-6.8510700226175523</v>
      </c>
      <c r="E299" s="2">
        <f t="shared" si="50"/>
        <v>-2.6228362415426876</v>
      </c>
      <c r="F299" s="2">
        <f t="shared" si="51"/>
        <v>-11.009485115945795</v>
      </c>
      <c r="G299" s="2">
        <f t="shared" si="52"/>
        <v>11.054807213073957</v>
      </c>
      <c r="H299" s="2">
        <f t="shared" si="53"/>
        <v>6.729866895429282E-27</v>
      </c>
      <c r="K299">
        <v>2.7299999999999862</v>
      </c>
      <c r="L299" s="2">
        <f t="shared" si="54"/>
        <v>0.62713190354610848</v>
      </c>
      <c r="M299" s="2">
        <f t="shared" si="55"/>
        <v>-6.8741671909156308</v>
      </c>
      <c r="N299" s="2">
        <f t="shared" si="56"/>
        <v>-2.6261667209415953</v>
      </c>
      <c r="O299" s="2">
        <f t="shared" si="57"/>
        <v>-6.9588804421973478</v>
      </c>
      <c r="P299" s="2">
        <f t="shared" si="58"/>
        <v>7.0303639314616388</v>
      </c>
      <c r="Q299" s="2">
        <f t="shared" si="59"/>
        <v>2.0481722287205017E-11</v>
      </c>
    </row>
    <row r="300" spans="2:17" x14ac:dyDescent="0.25">
      <c r="B300">
        <v>2.739999999999986</v>
      </c>
      <c r="C300">
        <f t="shared" si="48"/>
        <v>1.1200753877477208</v>
      </c>
      <c r="D300" s="2">
        <f t="shared" si="49"/>
        <v>-6.8305212905356285</v>
      </c>
      <c r="E300" s="2">
        <f t="shared" si="50"/>
        <v>-2.6198639776969186</v>
      </c>
      <c r="F300" s="2">
        <f t="shared" si="51"/>
        <v>-10.974232388818068</v>
      </c>
      <c r="G300" s="2">
        <f t="shared" si="52"/>
        <v>11.019699475202739</v>
      </c>
      <c r="H300" s="2">
        <f t="shared" si="53"/>
        <v>9.9126183522382423E-27</v>
      </c>
      <c r="K300">
        <v>2.739999999999986</v>
      </c>
      <c r="L300" s="2">
        <f t="shared" si="54"/>
        <v>0.62713190354610848</v>
      </c>
      <c r="M300" s="2">
        <f t="shared" si="55"/>
        <v>-6.8525529792831588</v>
      </c>
      <c r="N300" s="2">
        <f t="shared" si="56"/>
        <v>-2.6230504054538235</v>
      </c>
      <c r="O300" s="2">
        <f t="shared" si="57"/>
        <v>-6.94204646674513</v>
      </c>
      <c r="P300" s="2">
        <f t="shared" si="58"/>
        <v>7.0137015296096354</v>
      </c>
      <c r="Q300" s="2">
        <f t="shared" si="59"/>
        <v>2.3040365589481516E-11</v>
      </c>
    </row>
    <row r="301" spans="2:17" x14ac:dyDescent="0.25">
      <c r="B301">
        <v>2.7499999999999849</v>
      </c>
      <c r="C301">
        <f t="shared" si="48"/>
        <v>1.1200753877477208</v>
      </c>
      <c r="D301" s="2">
        <f t="shared" si="49"/>
        <v>-6.8099725584537074</v>
      </c>
      <c r="E301" s="2">
        <f t="shared" si="50"/>
        <v>-2.6168829468903883</v>
      </c>
      <c r="F301" s="2">
        <f t="shared" si="51"/>
        <v>-10.938988129803834</v>
      </c>
      <c r="G301" s="2">
        <f t="shared" si="52"/>
        <v>10.984601098992588</v>
      </c>
      <c r="H301" s="2">
        <f t="shared" si="53"/>
        <v>1.4581090105153204E-26</v>
      </c>
      <c r="K301">
        <v>2.7499999999999849</v>
      </c>
      <c r="L301" s="2">
        <f t="shared" si="54"/>
        <v>0.62713190354610848</v>
      </c>
      <c r="M301" s="2">
        <f t="shared" si="55"/>
        <v>-6.8309387676506903</v>
      </c>
      <c r="N301" s="2">
        <f t="shared" si="56"/>
        <v>-2.6199244505962231</v>
      </c>
      <c r="O301" s="2">
        <f t="shared" si="57"/>
        <v>-6.9252005023298082</v>
      </c>
      <c r="P301" s="2">
        <f t="shared" si="58"/>
        <v>6.9970280832271232</v>
      </c>
      <c r="Q301" s="2">
        <f t="shared" si="59"/>
        <v>2.5913505224541853E-11</v>
      </c>
    </row>
    <row r="302" spans="2:17" x14ac:dyDescent="0.25">
      <c r="B302">
        <v>2.7599999999999851</v>
      </c>
      <c r="C302">
        <f t="shared" si="48"/>
        <v>1.1200753877477208</v>
      </c>
      <c r="D302" s="2">
        <f t="shared" si="49"/>
        <v>-6.7894238263717828</v>
      </c>
      <c r="E302" s="2">
        <f t="shared" si="50"/>
        <v>-2.613893097813011</v>
      </c>
      <c r="F302" s="2">
        <f t="shared" si="51"/>
        <v>-10.903752365481699</v>
      </c>
      <c r="G302" s="2">
        <f t="shared" si="52"/>
        <v>10.949512119165298</v>
      </c>
      <c r="H302" s="2">
        <f t="shared" si="53"/>
        <v>2.1419610023690974E-26</v>
      </c>
      <c r="K302">
        <v>2.7599999999999851</v>
      </c>
      <c r="L302" s="2">
        <f t="shared" si="54"/>
        <v>0.62713190354610848</v>
      </c>
      <c r="M302" s="2">
        <f t="shared" si="55"/>
        <v>-6.8093245560182183</v>
      </c>
      <c r="N302" s="2">
        <f t="shared" si="56"/>
        <v>-2.6167887971937298</v>
      </c>
      <c r="O302" s="2">
        <f t="shared" si="57"/>
        <v>-6.9083425046942608</v>
      </c>
      <c r="P302" s="2">
        <f t="shared" si="58"/>
        <v>6.9803435561700953</v>
      </c>
      <c r="Q302" s="2">
        <f t="shared" si="59"/>
        <v>2.913914049905251E-11</v>
      </c>
    </row>
    <row r="303" spans="2:17" x14ac:dyDescent="0.25">
      <c r="B303">
        <v>2.7699999999999849</v>
      </c>
      <c r="C303">
        <f t="shared" si="48"/>
        <v>1.1200753877477208</v>
      </c>
      <c r="D303" s="2">
        <f t="shared" si="49"/>
        <v>-6.768875094289859</v>
      </c>
      <c r="E303" s="2">
        <f t="shared" si="50"/>
        <v>-2.6108943787080015</v>
      </c>
      <c r="F303" s="2">
        <f t="shared" si="51"/>
        <v>-10.868525122608675</v>
      </c>
      <c r="G303" s="2">
        <f t="shared" si="52"/>
        <v>10.914432570719191</v>
      </c>
      <c r="H303" s="2">
        <f t="shared" si="53"/>
        <v>3.1423412348088448E-26</v>
      </c>
      <c r="K303">
        <v>2.7699999999999849</v>
      </c>
      <c r="L303" s="2">
        <f t="shared" si="54"/>
        <v>0.62713190354610848</v>
      </c>
      <c r="M303" s="2">
        <f t="shared" si="55"/>
        <v>-6.7877103443857472</v>
      </c>
      <c r="N303" s="2">
        <f t="shared" si="56"/>
        <v>-2.6136433855307613</v>
      </c>
      <c r="O303" s="2">
        <f t="shared" si="57"/>
        <v>-6.8914724292954501</v>
      </c>
      <c r="P303" s="2">
        <f t="shared" si="58"/>
        <v>6.9636479121032053</v>
      </c>
      <c r="Q303" s="2">
        <f t="shared" si="59"/>
        <v>3.2759779163868215E-11</v>
      </c>
    </row>
    <row r="304" spans="2:17" x14ac:dyDescent="0.25">
      <c r="B304">
        <v>2.7799999999999851</v>
      </c>
      <c r="C304">
        <f t="shared" si="48"/>
        <v>1.1200753877477208</v>
      </c>
      <c r="D304" s="2">
        <f t="shared" si="49"/>
        <v>-6.7483263622079344</v>
      </c>
      <c r="E304" s="2">
        <f t="shared" si="50"/>
        <v>-2.607886737366742</v>
      </c>
      <c r="F304" s="2">
        <f t="shared" si="51"/>
        <v>-10.833306428122111</v>
      </c>
      <c r="G304" s="2">
        <f t="shared" si="52"/>
        <v>10.879362488932513</v>
      </c>
      <c r="H304" s="2">
        <f t="shared" si="53"/>
        <v>4.603791111390184E-26</v>
      </c>
      <c r="K304">
        <v>2.7799999999999851</v>
      </c>
      <c r="L304" s="2">
        <f t="shared" si="54"/>
        <v>0.62713190354610848</v>
      </c>
      <c r="M304" s="2">
        <f t="shared" si="55"/>
        <v>-6.7660961327532751</v>
      </c>
      <c r="N304" s="2">
        <f t="shared" si="56"/>
        <v>-2.6104881553447825</v>
      </c>
      <c r="O304" s="2">
        <f t="shared" si="57"/>
        <v>-6.874590231302351</v>
      </c>
      <c r="P304" s="2">
        <f t="shared" si="58"/>
        <v>6.9469411144990794</v>
      </c>
      <c r="Q304" s="2">
        <f t="shared" si="59"/>
        <v>3.6822962025799019E-11</v>
      </c>
    </row>
    <row r="305" spans="2:17" x14ac:dyDescent="0.25">
      <c r="B305">
        <v>2.789999999999984</v>
      </c>
      <c r="C305">
        <f t="shared" si="48"/>
        <v>1.1200753877477208</v>
      </c>
      <c r="D305" s="2">
        <f t="shared" si="49"/>
        <v>-6.7277776301260124</v>
      </c>
      <c r="E305" s="2">
        <f t="shared" si="50"/>
        <v>-2.6048701211235561</v>
      </c>
      <c r="F305" s="2">
        <f t="shared" si="51"/>
        <v>-10.79809630914135</v>
      </c>
      <c r="G305" s="2">
        <f t="shared" si="52"/>
        <v>10.844301909366598</v>
      </c>
      <c r="H305" s="2">
        <f t="shared" si="53"/>
        <v>6.7359463456264598E-26</v>
      </c>
      <c r="K305">
        <v>2.789999999999984</v>
      </c>
      <c r="L305" s="2">
        <f t="shared" si="54"/>
        <v>0.62713190354610848</v>
      </c>
      <c r="M305" s="2">
        <f t="shared" si="55"/>
        <v>-6.7444819211208067</v>
      </c>
      <c r="N305" s="2">
        <f t="shared" si="56"/>
        <v>-2.6073230458195837</v>
      </c>
      <c r="O305" s="2">
        <f t="shared" si="57"/>
        <v>-6.8576958655928175</v>
      </c>
      <c r="P305" s="2">
        <f t="shared" si="58"/>
        <v>6.9302231266366032</v>
      </c>
      <c r="Q305" s="2">
        <f t="shared" si="59"/>
        <v>4.1381847345099755E-11</v>
      </c>
    </row>
    <row r="306" spans="2:17" x14ac:dyDescent="0.25">
      <c r="B306">
        <v>2.7999999999999838</v>
      </c>
      <c r="C306">
        <f t="shared" si="48"/>
        <v>1.1200753877477208</v>
      </c>
      <c r="D306" s="2">
        <f t="shared" si="49"/>
        <v>-6.7072288980440895</v>
      </c>
      <c r="E306" s="2">
        <f t="shared" si="50"/>
        <v>-2.6018444768504496</v>
      </c>
      <c r="F306" s="2">
        <f t="shared" si="51"/>
        <v>-10.762894792969963</v>
      </c>
      <c r="G306" s="2">
        <f t="shared" si="52"/>
        <v>10.809250867869611</v>
      </c>
      <c r="H306" s="2">
        <f t="shared" si="53"/>
        <v>9.8424368032489706E-26</v>
      </c>
      <c r="K306">
        <v>2.7999999999999838</v>
      </c>
      <c r="L306" s="2">
        <f t="shared" si="54"/>
        <v>0.62713190354610848</v>
      </c>
      <c r="M306" s="2">
        <f t="shared" si="55"/>
        <v>-6.7228677094883365</v>
      </c>
      <c r="N306" s="2">
        <f t="shared" si="56"/>
        <v>-2.6041479955786375</v>
      </c>
      <c r="O306" s="2">
        <f t="shared" si="57"/>
        <v>-6.8407892867514173</v>
      </c>
      <c r="P306" s="2">
        <f t="shared" si="58"/>
        <v>6.9134939116001952</v>
      </c>
      <c r="Q306" s="2">
        <f t="shared" si="59"/>
        <v>4.6495861679893023E-11</v>
      </c>
    </row>
    <row r="307" spans="2:17" x14ac:dyDescent="0.25">
      <c r="B307">
        <v>2.8099999999999841</v>
      </c>
      <c r="C307">
        <f t="shared" si="48"/>
        <v>1.1200753877477208</v>
      </c>
      <c r="D307" s="2">
        <f t="shared" si="49"/>
        <v>-6.6866801659621657</v>
      </c>
      <c r="E307" s="2">
        <f t="shared" si="50"/>
        <v>-2.5988097509517023</v>
      </c>
      <c r="F307" s="2">
        <f t="shared" si="51"/>
        <v>-10.727701907097098</v>
      </c>
      <c r="G307" s="2">
        <f t="shared" si="52"/>
        <v>10.774209400579455</v>
      </c>
      <c r="H307" s="2">
        <f t="shared" si="53"/>
        <v>1.4362429875149166E-25</v>
      </c>
      <c r="K307">
        <v>2.8099999999999841</v>
      </c>
      <c r="L307" s="2">
        <f t="shared" si="54"/>
        <v>0.62713190354610848</v>
      </c>
      <c r="M307" s="2">
        <f t="shared" si="55"/>
        <v>-6.7012534978558644</v>
      </c>
      <c r="N307" s="2">
        <f t="shared" si="56"/>
        <v>-2.6009629426782626</v>
      </c>
      <c r="O307" s="2">
        <f t="shared" si="57"/>
        <v>-6.8238704490667024</v>
      </c>
      <c r="P307" s="2">
        <f t="shared" si="58"/>
        <v>6.8967534322785387</v>
      </c>
      <c r="Q307" s="2">
        <f t="shared" si="59"/>
        <v>5.2231424563813632E-11</v>
      </c>
    </row>
    <row r="308" spans="2:17" x14ac:dyDescent="0.25">
      <c r="B308">
        <v>2.8199999999999839</v>
      </c>
      <c r="C308">
        <f t="shared" si="48"/>
        <v>1.1200753877477208</v>
      </c>
      <c r="D308" s="2">
        <f t="shared" si="49"/>
        <v>-6.6661314338802411</v>
      </c>
      <c r="E308" s="2">
        <f t="shared" si="50"/>
        <v>-2.595765889358518</v>
      </c>
      <c r="F308" s="2">
        <f t="shared" si="51"/>
        <v>-10.692517679200478</v>
      </c>
      <c r="G308" s="2">
        <f t="shared" si="52"/>
        <v>10.739177543928342</v>
      </c>
      <c r="H308" s="2">
        <f t="shared" si="53"/>
        <v>2.0930265757271375E-25</v>
      </c>
      <c r="K308">
        <v>2.8199999999999839</v>
      </c>
      <c r="L308" s="2">
        <f t="shared" si="54"/>
        <v>0.62713190354610848</v>
      </c>
      <c r="M308" s="2">
        <f t="shared" si="55"/>
        <v>-6.6796392862233933</v>
      </c>
      <c r="N308" s="2">
        <f t="shared" si="56"/>
        <v>-2.597767824600651</v>
      </c>
      <c r="O308" s="2">
        <f t="shared" si="57"/>
        <v>-6.806939306528295</v>
      </c>
      <c r="P308" s="2">
        <f t="shared" si="58"/>
        <v>6.880001651363167</v>
      </c>
      <c r="Q308" s="2">
        <f t="shared" si="59"/>
        <v>5.8662755203818636E-11</v>
      </c>
    </row>
    <row r="309" spans="2:17" x14ac:dyDescent="0.25">
      <c r="B309">
        <v>2.8299999999999841</v>
      </c>
      <c r="C309">
        <f t="shared" si="48"/>
        <v>1.1200753877477208</v>
      </c>
      <c r="D309" s="2">
        <f t="shared" si="49"/>
        <v>-6.6455827017983173</v>
      </c>
      <c r="E309" s="2">
        <f t="shared" si="50"/>
        <v>-2.5927128375233734</v>
      </c>
      <c r="F309" s="2">
        <f t="shared" si="51"/>
        <v>-10.657342137146774</v>
      </c>
      <c r="G309" s="2">
        <f t="shared" si="52"/>
        <v>10.704155334644774</v>
      </c>
      <c r="H309" s="2">
        <f t="shared" si="53"/>
        <v>3.0460944452043788E-25</v>
      </c>
      <c r="K309">
        <v>2.8299999999999841</v>
      </c>
      <c r="L309" s="2">
        <f t="shared" si="54"/>
        <v>0.62713190354610848</v>
      </c>
      <c r="M309" s="2">
        <f t="shared" si="55"/>
        <v>-6.6580250745909213</v>
      </c>
      <c r="N309" s="2">
        <f t="shared" si="56"/>
        <v>-2.5945625782468973</v>
      </c>
      <c r="O309" s="2">
        <f t="shared" si="57"/>
        <v>-6.789995812824511</v>
      </c>
      <c r="P309" s="2">
        <f t="shared" si="58"/>
        <v>6.8632385313476023</v>
      </c>
      <c r="Q309" s="2">
        <f t="shared" si="59"/>
        <v>6.5872770270434743E-11</v>
      </c>
    </row>
    <row r="310" spans="2:17" x14ac:dyDescent="0.25">
      <c r="B310">
        <v>2.839999999999983</v>
      </c>
      <c r="C310">
        <f t="shared" si="48"/>
        <v>1.1200753877477208</v>
      </c>
      <c r="D310" s="2">
        <f t="shared" si="49"/>
        <v>-6.6250339697163954</v>
      </c>
      <c r="E310" s="2">
        <f t="shared" si="50"/>
        <v>-2.5896505404145516</v>
      </c>
      <c r="F310" s="2">
        <f t="shared" si="51"/>
        <v>-10.622175308995139</v>
      </c>
      <c r="G310" s="2">
        <f t="shared" si="52"/>
        <v>10.669142809758711</v>
      </c>
      <c r="H310" s="2">
        <f t="shared" si="53"/>
        <v>4.4272500652691738E-25</v>
      </c>
      <c r="K310">
        <v>2.839999999999983</v>
      </c>
      <c r="L310" s="2">
        <f t="shared" si="54"/>
        <v>0.62713190354610848</v>
      </c>
      <c r="M310" s="2">
        <f t="shared" si="55"/>
        <v>-6.6364108629584528</v>
      </c>
      <c r="N310" s="2">
        <f t="shared" si="56"/>
        <v>-2.5913471399298422</v>
      </c>
      <c r="O310" s="2">
        <f t="shared" si="57"/>
        <v>-6.7730399213395103</v>
      </c>
      <c r="P310" s="2">
        <f t="shared" si="58"/>
        <v>6.8464640345260497</v>
      </c>
      <c r="Q310" s="2">
        <f t="shared" si="59"/>
        <v>7.3954082832049674E-11</v>
      </c>
    </row>
    <row r="311" spans="2:17" x14ac:dyDescent="0.25">
      <c r="B311">
        <v>2.8499999999999832</v>
      </c>
      <c r="C311">
        <f t="shared" si="48"/>
        <v>1.1200753877477208</v>
      </c>
      <c r="D311" s="2">
        <f t="shared" si="49"/>
        <v>-6.6044852376344716</v>
      </c>
      <c r="E311" s="2">
        <f t="shared" si="50"/>
        <v>-2.5865789425103833</v>
      </c>
      <c r="F311" s="2">
        <f t="shared" si="51"/>
        <v>-10.587017222998288</v>
      </c>
      <c r="G311" s="2">
        <f t="shared" si="52"/>
        <v>10.634140006604312</v>
      </c>
      <c r="H311" s="2">
        <f t="shared" si="53"/>
        <v>6.426094006113976E-25</v>
      </c>
      <c r="K311">
        <v>2.8499999999999832</v>
      </c>
      <c r="L311" s="2">
        <f t="shared" si="54"/>
        <v>0.62713190354610848</v>
      </c>
      <c r="M311" s="2">
        <f t="shared" si="55"/>
        <v>-6.6147966513259808</v>
      </c>
      <c r="N311" s="2">
        <f t="shared" si="56"/>
        <v>-2.588121445366816</v>
      </c>
      <c r="O311" s="2">
        <f t="shared" si="57"/>
        <v>-6.7560715851504991</v>
      </c>
      <c r="P311" s="2">
        <f t="shared" si="58"/>
        <v>6.8296781229921795</v>
      </c>
      <c r="Q311" s="2">
        <f t="shared" si="59"/>
        <v>8.3010113565885812E-11</v>
      </c>
    </row>
    <row r="312" spans="2:17" x14ac:dyDescent="0.25">
      <c r="B312">
        <v>2.859999999999983</v>
      </c>
      <c r="C312">
        <f t="shared" si="48"/>
        <v>1.1200753877477208</v>
      </c>
      <c r="D312" s="2">
        <f t="shared" si="49"/>
        <v>-6.5839365055525478</v>
      </c>
      <c r="E312" s="2">
        <f t="shared" si="50"/>
        <v>-2.5834979877935336</v>
      </c>
      <c r="F312" s="2">
        <f t="shared" si="51"/>
        <v>-10.551867907605059</v>
      </c>
      <c r="G312" s="2">
        <f t="shared" si="52"/>
        <v>10.599146962824205</v>
      </c>
      <c r="H312" s="2">
        <f t="shared" si="53"/>
        <v>9.3149965075895277E-25</v>
      </c>
      <c r="K312">
        <v>2.859999999999983</v>
      </c>
      <c r="L312" s="2">
        <f t="shared" si="54"/>
        <v>0.62713190354610848</v>
      </c>
      <c r="M312" s="2">
        <f t="shared" si="55"/>
        <v>-6.5931824396935097</v>
      </c>
      <c r="N312" s="2">
        <f t="shared" si="56"/>
        <v>-2.5848854296722914</v>
      </c>
      <c r="O312" s="2">
        <f t="shared" si="57"/>
        <v>-6.7390907570249734</v>
      </c>
      <c r="P312" s="2">
        <f t="shared" si="58"/>
        <v>6.8128807586379665</v>
      </c>
      <c r="Q312" s="2">
        <f t="shared" si="59"/>
        <v>9.3156326573097861E-11</v>
      </c>
    </row>
    <row r="313" spans="2:17" x14ac:dyDescent="0.25">
      <c r="B313">
        <v>2.8699999999999828</v>
      </c>
      <c r="C313">
        <f t="shared" si="48"/>
        <v>1.1200753877477208</v>
      </c>
      <c r="D313" s="2">
        <f t="shared" si="49"/>
        <v>-6.5633877734706241</v>
      </c>
      <c r="E313" s="2">
        <f t="shared" si="50"/>
        <v>-2.5804076197451278</v>
      </c>
      <c r="F313" s="2">
        <f t="shared" si="51"/>
        <v>-10.516727391462179</v>
      </c>
      <c r="G313" s="2">
        <f t="shared" si="52"/>
        <v>10.564163716372958</v>
      </c>
      <c r="H313" s="2">
        <f t="shared" si="53"/>
        <v>1.348469683068084E-24</v>
      </c>
      <c r="K313">
        <v>2.8699999999999828</v>
      </c>
      <c r="L313" s="2">
        <f t="shared" si="54"/>
        <v>0.62713190354610848</v>
      </c>
      <c r="M313" s="2">
        <f t="shared" si="55"/>
        <v>-6.5715682280610395</v>
      </c>
      <c r="N313" s="2">
        <f t="shared" si="56"/>
        <v>-2.5816390273504308</v>
      </c>
      <c r="O313" s="2">
        <f t="shared" si="57"/>
        <v>-6.7220973894179865</v>
      </c>
      <c r="P313" s="2">
        <f t="shared" si="58"/>
        <v>6.7960719031525931</v>
      </c>
      <c r="Q313" s="2">
        <f t="shared" si="59"/>
        <v>1.0452160344478223E-10</v>
      </c>
    </row>
    <row r="314" spans="2:17" x14ac:dyDescent="0.25">
      <c r="B314">
        <v>2.879999999999983</v>
      </c>
      <c r="C314">
        <f t="shared" si="48"/>
        <v>1.1200753877477208</v>
      </c>
      <c r="D314" s="2">
        <f t="shared" si="49"/>
        <v>-6.5428390413886994</v>
      </c>
      <c r="E314" s="2">
        <f t="shared" si="50"/>
        <v>-2.5773077813388188</v>
      </c>
      <c r="F314" s="2">
        <f t="shared" si="51"/>
        <v>-10.481595703416296</v>
      </c>
      <c r="G314" s="2">
        <f t="shared" si="52"/>
        <v>10.529190305520885</v>
      </c>
      <c r="H314" s="2">
        <f t="shared" si="53"/>
        <v>1.9494980930025176E-24</v>
      </c>
      <c r="K314">
        <v>2.879999999999983</v>
      </c>
      <c r="L314" s="2">
        <f t="shared" si="54"/>
        <v>0.62713190354610848</v>
      </c>
      <c r="M314" s="2">
        <f t="shared" si="55"/>
        <v>-6.5499540164285674</v>
      </c>
      <c r="N314" s="2">
        <f t="shared" si="56"/>
        <v>-2.5783821722874647</v>
      </c>
      <c r="O314" s="2">
        <f t="shared" si="57"/>
        <v>-6.705091434469078</v>
      </c>
      <c r="P314" s="2">
        <f t="shared" si="58"/>
        <v>6.7792515180210415</v>
      </c>
      <c r="Q314" s="2">
        <f t="shared" si="59"/>
        <v>1.1724977068256519E-10</v>
      </c>
    </row>
    <row r="315" spans="2:17" x14ac:dyDescent="0.25">
      <c r="B315">
        <v>2.8899999999999819</v>
      </c>
      <c r="C315">
        <f t="shared" si="48"/>
        <v>1.1200753877477208</v>
      </c>
      <c r="D315" s="2">
        <f t="shared" si="49"/>
        <v>-6.5222903093067774</v>
      </c>
      <c r="E315" s="2">
        <f t="shared" si="50"/>
        <v>-2.5741984150348349</v>
      </c>
      <c r="F315" s="2">
        <f t="shared" si="51"/>
        <v>-10.446472872516866</v>
      </c>
      <c r="G315" s="2">
        <f t="shared" si="52"/>
        <v>10.494226768858713</v>
      </c>
      <c r="H315" s="2">
        <f t="shared" si="53"/>
        <v>2.8146723661983114E-24</v>
      </c>
      <c r="K315">
        <v>2.8899999999999819</v>
      </c>
      <c r="L315" s="2">
        <f t="shared" si="54"/>
        <v>0.62713190354610848</v>
      </c>
      <c r="M315" s="2">
        <f t="shared" si="55"/>
        <v>-6.5283398047960972</v>
      </c>
      <c r="N315" s="2">
        <f t="shared" si="56"/>
        <v>-2.5751147977440718</v>
      </c>
      <c r="O315" s="2">
        <f t="shared" si="57"/>
        <v>-6.6880728439998247</v>
      </c>
      <c r="P315" s="2">
        <f t="shared" si="58"/>
        <v>6.7624195645233298</v>
      </c>
      <c r="Q315" s="2">
        <f t="shared" si="59"/>
        <v>1.3150129718431097E-10</v>
      </c>
    </row>
    <row r="316" spans="2:17" x14ac:dyDescent="0.25">
      <c r="B316">
        <v>2.8999999999999821</v>
      </c>
      <c r="C316">
        <f t="shared" si="48"/>
        <v>1.1200753877477208</v>
      </c>
      <c r="D316" s="2">
        <f t="shared" si="49"/>
        <v>-6.5017415772248537</v>
      </c>
      <c r="E316" s="2">
        <f t="shared" si="50"/>
        <v>-2.5710794627737554</v>
      </c>
      <c r="F316" s="2">
        <f t="shared" si="51"/>
        <v>-10.411358928016934</v>
      </c>
      <c r="G316" s="2">
        <f t="shared" si="52"/>
        <v>10.4592731453002</v>
      </c>
      <c r="H316" s="2">
        <f t="shared" si="53"/>
        <v>4.0584159955510459E-24</v>
      </c>
      <c r="K316">
        <v>2.8999999999999821</v>
      </c>
      <c r="L316" s="2">
        <f t="shared" si="54"/>
        <v>0.62713190354610848</v>
      </c>
      <c r="M316" s="2">
        <f t="shared" si="55"/>
        <v>-6.5067255931636261</v>
      </c>
      <c r="N316" s="2">
        <f t="shared" si="56"/>
        <v>-2.5718368363474826</v>
      </c>
      <c r="O316" s="2">
        <f t="shared" si="57"/>
        <v>-6.671041569510499</v>
      </c>
      <c r="P316" s="2">
        <f t="shared" si="58"/>
        <v>6.7455760037328982</v>
      </c>
      <c r="Q316" s="2">
        <f t="shared" si="59"/>
        <v>1.4745518028122503E-10</v>
      </c>
    </row>
    <row r="317" spans="2:17" x14ac:dyDescent="0.25">
      <c r="B317">
        <v>2.9099999999999819</v>
      </c>
      <c r="C317">
        <f t="shared" si="48"/>
        <v>1.1200753877477208</v>
      </c>
      <c r="D317" s="2">
        <f t="shared" si="49"/>
        <v>-6.4811928451429308</v>
      </c>
      <c r="E317" s="2">
        <f t="shared" si="50"/>
        <v>-2.5679508659704395</v>
      </c>
      <c r="F317" s="2">
        <f t="shared" si="51"/>
        <v>-10.376253899376723</v>
      </c>
      <c r="G317" s="2">
        <f t="shared" si="52"/>
        <v>10.42432947408756</v>
      </c>
      <c r="H317" s="2">
        <f t="shared" si="53"/>
        <v>5.8439867238580697E-24</v>
      </c>
      <c r="K317">
        <v>2.9099999999999819</v>
      </c>
      <c r="L317" s="2">
        <f t="shared" si="54"/>
        <v>0.62713190354610848</v>
      </c>
      <c r="M317" s="2">
        <f t="shared" si="55"/>
        <v>-6.4851113815311558</v>
      </c>
      <c r="N317" s="2">
        <f t="shared" si="56"/>
        <v>-2.5685482200835685</v>
      </c>
      <c r="O317" s="2">
        <f t="shared" si="57"/>
        <v>-6.653997562177274</v>
      </c>
      <c r="P317" s="2">
        <f t="shared" si="58"/>
        <v>6.7287207965155682</v>
      </c>
      <c r="Q317" s="2">
        <f t="shared" si="59"/>
        <v>1.6531104076766691E-10</v>
      </c>
    </row>
    <row r="318" spans="2:17" x14ac:dyDescent="0.25">
      <c r="B318">
        <v>2.9199999999999822</v>
      </c>
      <c r="C318">
        <f t="shared" si="48"/>
        <v>1.1200753877477208</v>
      </c>
      <c r="D318" s="2">
        <f t="shared" si="49"/>
        <v>-6.4606441130610053</v>
      </c>
      <c r="E318" s="2">
        <f t="shared" si="50"/>
        <v>-2.5648125655077028</v>
      </c>
      <c r="F318" s="2">
        <f t="shared" si="51"/>
        <v>-10.34115781626544</v>
      </c>
      <c r="G318" s="2">
        <f t="shared" si="52"/>
        <v>10.389395794795181</v>
      </c>
      <c r="H318" s="2">
        <f t="shared" si="53"/>
        <v>8.404001087006162E-24</v>
      </c>
      <c r="K318">
        <v>2.9199999999999822</v>
      </c>
      <c r="L318" s="2">
        <f t="shared" si="54"/>
        <v>0.62713190354610848</v>
      </c>
      <c r="M318" s="2">
        <f t="shared" si="55"/>
        <v>-6.4634971698986838</v>
      </c>
      <c r="N318" s="2">
        <f t="shared" si="56"/>
        <v>-2.5652488802887969</v>
      </c>
      <c r="O318" s="2">
        <f t="shared" si="57"/>
        <v>-6.6369407728493144</v>
      </c>
      <c r="P318" s="2">
        <f t="shared" si="58"/>
        <v>6.711853903528417</v>
      </c>
      <c r="Q318" s="2">
        <f t="shared" si="59"/>
        <v>1.8529144952463792E-10</v>
      </c>
    </row>
    <row r="319" spans="2:17" x14ac:dyDescent="0.25">
      <c r="B319">
        <v>2.929999999999982</v>
      </c>
      <c r="C319">
        <f t="shared" si="48"/>
        <v>1.1200753877477208</v>
      </c>
      <c r="D319" s="2">
        <f t="shared" si="49"/>
        <v>-6.4400953809790824</v>
      </c>
      <c r="E319" s="2">
        <f t="shared" si="50"/>
        <v>-2.5616645017298922</v>
      </c>
      <c r="F319" s="2">
        <f t="shared" si="51"/>
        <v>-10.306070708562984</v>
      </c>
      <c r="G319" s="2">
        <f t="shared" si="52"/>
        <v>10.354472147333246</v>
      </c>
      <c r="H319" s="2">
        <f t="shared" si="53"/>
        <v>1.2069449756555188E-23</v>
      </c>
      <c r="K319">
        <v>2.929999999999982</v>
      </c>
      <c r="L319" s="2">
        <f t="shared" si="54"/>
        <v>0.62713190354610848</v>
      </c>
      <c r="M319" s="2">
        <f t="shared" si="55"/>
        <v>-6.4418829582662127</v>
      </c>
      <c r="N319" s="2">
        <f t="shared" si="56"/>
        <v>-2.561938747642055</v>
      </c>
      <c r="O319" s="2">
        <f t="shared" si="57"/>
        <v>-6.6198711520458415</v>
      </c>
      <c r="P319" s="2">
        <f t="shared" si="58"/>
        <v>6.6949752852186641</v>
      </c>
      <c r="Q319" s="2">
        <f t="shared" si="59"/>
        <v>2.0764451071698035E-10</v>
      </c>
    </row>
    <row r="320" spans="2:17" x14ac:dyDescent="0.25">
      <c r="B320">
        <v>2.9399999999999809</v>
      </c>
      <c r="C320">
        <f t="shared" si="48"/>
        <v>1.1200753877477208</v>
      </c>
      <c r="D320" s="2">
        <f t="shared" si="49"/>
        <v>-6.4195466488971604</v>
      </c>
      <c r="E320" s="2">
        <f t="shared" si="50"/>
        <v>-2.5585066144364741</v>
      </c>
      <c r="F320" s="2">
        <f t="shared" si="51"/>
        <v>-10.270992606362924</v>
      </c>
      <c r="G320" s="2">
        <f t="shared" si="52"/>
        <v>10.319558571952671</v>
      </c>
      <c r="H320" s="2">
        <f t="shared" si="53"/>
        <v>1.7310659245900612E-23</v>
      </c>
      <c r="K320">
        <v>2.9399999999999809</v>
      </c>
      <c r="L320" s="2">
        <f t="shared" si="54"/>
        <v>0.62713190354610848</v>
      </c>
      <c r="M320" s="2">
        <f t="shared" si="55"/>
        <v>-6.4202687466337434</v>
      </c>
      <c r="N320" s="2">
        <f t="shared" si="56"/>
        <v>-2.5586177521562794</v>
      </c>
      <c r="O320" s="2">
        <f t="shared" si="57"/>
        <v>-6.6027886499527675</v>
      </c>
      <c r="P320" s="2">
        <f t="shared" si="58"/>
        <v>6.6780849018221602</v>
      </c>
      <c r="Q320" s="2">
        <f t="shared" si="59"/>
        <v>2.3264672916780598E-10</v>
      </c>
    </row>
    <row r="321" spans="2:17" x14ac:dyDescent="0.25">
      <c r="B321">
        <v>2.9499999999999811</v>
      </c>
      <c r="C321">
        <f t="shared" si="48"/>
        <v>1.1200753877477208</v>
      </c>
      <c r="D321" s="2">
        <f t="shared" si="49"/>
        <v>-6.3989979168152367</v>
      </c>
      <c r="E321" s="2">
        <f t="shared" si="50"/>
        <v>-2.5553388428754396</v>
      </c>
      <c r="F321" s="2">
        <f t="shared" si="51"/>
        <v>-10.23592353997455</v>
      </c>
      <c r="G321" s="2">
        <f t="shared" si="52"/>
        <v>10.284655109249172</v>
      </c>
      <c r="H321" s="2">
        <f t="shared" si="53"/>
        <v>2.4795038265033051E-23</v>
      </c>
      <c r="K321">
        <v>2.9499999999999811</v>
      </c>
      <c r="L321" s="2">
        <f t="shared" si="54"/>
        <v>0.62713190354610848</v>
      </c>
      <c r="M321" s="2">
        <f t="shared" si="55"/>
        <v>-6.3986545350012722</v>
      </c>
      <c r="N321" s="2">
        <f t="shared" si="56"/>
        <v>-2.5552858231700788</v>
      </c>
      <c r="O321" s="2">
        <f t="shared" si="57"/>
        <v>-6.5856932164199851</v>
      </c>
      <c r="P321" s="2">
        <f t="shared" si="58"/>
        <v>6.6611827133625603</v>
      </c>
      <c r="Q321" s="2">
        <f t="shared" si="59"/>
        <v>2.6060619240177627E-10</v>
      </c>
    </row>
    <row r="322" spans="2:17" x14ac:dyDescent="0.25">
      <c r="B322">
        <v>2.9599999999999809</v>
      </c>
      <c r="C322">
        <f t="shared" si="48"/>
        <v>1.1200753877477208</v>
      </c>
      <c r="D322" s="2">
        <f t="shared" si="49"/>
        <v>-6.3784491847333129</v>
      </c>
      <c r="E322" s="2">
        <f t="shared" si="50"/>
        <v>-2.5521611257366432</v>
      </c>
      <c r="F322" s="2">
        <f t="shared" si="51"/>
        <v>-10.200863539925257</v>
      </c>
      <c r="G322" s="2">
        <f t="shared" si="52"/>
        <v>10.249761800167672</v>
      </c>
      <c r="H322" s="2">
        <f t="shared" si="53"/>
        <v>3.5468373383112179E-23</v>
      </c>
      <c r="K322">
        <v>2.9599999999999809</v>
      </c>
      <c r="L322" s="2">
        <f t="shared" si="54"/>
        <v>0.62713190354610848</v>
      </c>
      <c r="M322" s="2">
        <f t="shared" si="55"/>
        <v>-6.3770403233688011</v>
      </c>
      <c r="N322" s="2">
        <f t="shared" si="56"/>
        <v>-2.5519428893391245</v>
      </c>
      <c r="O322" s="2">
        <f t="shared" si="57"/>
        <v>-6.5685848009580692</v>
      </c>
      <c r="P322" s="2">
        <f t="shared" si="58"/>
        <v>6.6442686796499553</v>
      </c>
      <c r="Q322" s="2">
        <f t="shared" si="59"/>
        <v>2.9186610103543304E-10</v>
      </c>
    </row>
    <row r="323" spans="2:17" x14ac:dyDescent="0.25">
      <c r="B323">
        <v>2.9699999999999811</v>
      </c>
      <c r="C323">
        <f t="shared" si="48"/>
        <v>1.1200753877477208</v>
      </c>
      <c r="D323" s="2">
        <f t="shared" si="49"/>
        <v>-6.3579004526513883</v>
      </c>
      <c r="E323" s="2">
        <f t="shared" si="50"/>
        <v>-2.5489734011450382</v>
      </c>
      <c r="F323" s="2">
        <f t="shared" si="51"/>
        <v>-10.165812636962968</v>
      </c>
      <c r="G323" s="2">
        <f t="shared" si="52"/>
        <v>10.214878686006799</v>
      </c>
      <c r="H323" s="2">
        <f t="shared" si="53"/>
        <v>5.0669118573085141E-23</v>
      </c>
      <c r="K323">
        <v>2.9699999999999811</v>
      </c>
      <c r="L323" s="2">
        <f t="shared" si="54"/>
        <v>0.62713190354610848</v>
      </c>
      <c r="M323" s="2">
        <f t="shared" si="55"/>
        <v>-6.3554261117363291</v>
      </c>
      <c r="N323" s="2">
        <f t="shared" si="56"/>
        <v>-2.5485888786274686</v>
      </c>
      <c r="O323" s="2">
        <f t="shared" si="57"/>
        <v>-6.551463352735265</v>
      </c>
      <c r="P323" s="2">
        <f t="shared" si="58"/>
        <v>6.6273427602798094</v>
      </c>
      <c r="Q323" s="2">
        <f t="shared" si="59"/>
        <v>3.2680868469628778E-10</v>
      </c>
    </row>
    <row r="324" spans="2:17" x14ac:dyDescent="0.25">
      <c r="B324">
        <v>2.97999999999998</v>
      </c>
      <c r="C324">
        <f t="shared" si="48"/>
        <v>1.1200753877477208</v>
      </c>
      <c r="D324" s="2">
        <f t="shared" si="49"/>
        <v>-6.3373517205694672</v>
      </c>
      <c r="E324" s="2">
        <f t="shared" si="50"/>
        <v>-2.5457756066538155</v>
      </c>
      <c r="F324" s="2">
        <f t="shared" si="51"/>
        <v>-10.130770862058647</v>
      </c>
      <c r="G324" s="2">
        <f t="shared" si="52"/>
        <v>10.180005808423514</v>
      </c>
      <c r="H324" s="2">
        <f t="shared" si="53"/>
        <v>7.2288846059873279E-23</v>
      </c>
      <c r="K324">
        <v>2.97999999999998</v>
      </c>
      <c r="L324" s="2">
        <f t="shared" si="54"/>
        <v>0.62713190354610848</v>
      </c>
      <c r="M324" s="2">
        <f t="shared" si="55"/>
        <v>-6.3338119001038597</v>
      </c>
      <c r="N324" s="2">
        <f t="shared" si="56"/>
        <v>-2.5452237182986397</v>
      </c>
      <c r="O324" s="2">
        <f t="shared" si="57"/>
        <v>-6.5343288205740473</v>
      </c>
      <c r="P324" s="2">
        <f t="shared" si="58"/>
        <v>6.6104049146315251</v>
      </c>
      <c r="Q324" s="2">
        <f t="shared" si="59"/>
        <v>3.6585954451485294E-10</v>
      </c>
    </row>
    <row r="325" spans="2:17" x14ac:dyDescent="0.25">
      <c r="B325">
        <v>2.9899999999999798</v>
      </c>
      <c r="C325">
        <f t="shared" si="48"/>
        <v>1.1200753877477208</v>
      </c>
      <c r="D325" s="2">
        <f t="shared" si="49"/>
        <v>-6.3168029884875425</v>
      </c>
      <c r="E325" s="2">
        <f t="shared" si="50"/>
        <v>-2.5425676792374188</v>
      </c>
      <c r="F325" s="2">
        <f t="shared" si="51"/>
        <v>-10.095738246408578</v>
      </c>
      <c r="G325" s="2">
        <f t="shared" si="52"/>
        <v>10.145143209437556</v>
      </c>
      <c r="H325" s="2">
        <f t="shared" si="53"/>
        <v>1.0299719009551967E-22</v>
      </c>
      <c r="K325">
        <v>2.9899999999999798</v>
      </c>
      <c r="L325" s="2">
        <f t="shared" si="54"/>
        <v>0.62713190354610848</v>
      </c>
      <c r="M325" s="2">
        <f t="shared" si="55"/>
        <v>-6.3121976884713886</v>
      </c>
      <c r="N325" s="2">
        <f t="shared" si="56"/>
        <v>-2.5418473349067354</v>
      </c>
      <c r="O325" s="2">
        <f t="shared" si="57"/>
        <v>-6.5171811529482895</v>
      </c>
      <c r="P325" s="2">
        <f t="shared" si="58"/>
        <v>6.5934551018676384</v>
      </c>
      <c r="Q325" s="2">
        <f t="shared" si="59"/>
        <v>4.094924674793034E-10</v>
      </c>
    </row>
    <row r="326" spans="2:17" x14ac:dyDescent="0.25">
      <c r="B326">
        <v>2.99999999999998</v>
      </c>
      <c r="C326">
        <f t="shared" si="48"/>
        <v>1.1200753877477208</v>
      </c>
      <c r="D326" s="2">
        <f t="shared" si="49"/>
        <v>-6.2962542564056188</v>
      </c>
      <c r="E326" s="2">
        <f t="shared" si="50"/>
        <v>-2.5393495552844731</v>
      </c>
      <c r="F326" s="2">
        <f t="shared" si="51"/>
        <v>-10.060714821436916</v>
      </c>
      <c r="G326" s="2">
        <f t="shared" si="52"/>
        <v>10.110290931436168</v>
      </c>
      <c r="H326" s="2">
        <f t="shared" si="53"/>
        <v>1.4655676855657893E-22</v>
      </c>
      <c r="K326">
        <v>2.99999999999998</v>
      </c>
      <c r="L326" s="2">
        <f t="shared" si="54"/>
        <v>0.62713190354610848</v>
      </c>
      <c r="M326" s="2">
        <f t="shared" si="55"/>
        <v>-6.2905834768389175</v>
      </c>
      <c r="N326" s="2">
        <f t="shared" si="56"/>
        <v>-2.538459654287208</v>
      </c>
      <c r="O326" s="2">
        <f t="shared" si="57"/>
        <v>-6.5000202979795834</v>
      </c>
      <c r="P326" s="2">
        <f t="shared" si="58"/>
        <v>6.5764932809322163</v>
      </c>
      <c r="Q326" s="2">
        <f t="shared" si="59"/>
        <v>4.582347626225207E-10</v>
      </c>
    </row>
    <row r="327" spans="2:17" x14ac:dyDescent="0.25">
      <c r="B327">
        <v>3.0099999999999798</v>
      </c>
      <c r="C327">
        <f t="shared" si="48"/>
        <v>1.1200753877477208</v>
      </c>
      <c r="D327" s="2">
        <f t="shared" si="49"/>
        <v>-6.2757055243236959</v>
      </c>
      <c r="E327" s="2">
        <f t="shared" si="50"/>
        <v>-2.5361211705906426</v>
      </c>
      <c r="F327" s="2">
        <f t="shared" si="51"/>
        <v>-10.025700618798675</v>
      </c>
      <c r="G327" s="2">
        <f t="shared" si="52"/>
        <v>10.07544901717934</v>
      </c>
      <c r="H327" s="2">
        <f t="shared" si="53"/>
        <v>2.0826346143674148E-22</v>
      </c>
      <c r="K327">
        <v>3.0099999999999798</v>
      </c>
      <c r="L327" s="2">
        <f t="shared" si="54"/>
        <v>0.62713190354610848</v>
      </c>
      <c r="M327" s="2">
        <f t="shared" si="55"/>
        <v>-6.2689692652064464</v>
      </c>
      <c r="N327" s="2">
        <f t="shared" si="56"/>
        <v>-2.5350606015476904</v>
      </c>
      <c r="O327" s="2">
        <f t="shared" si="57"/>
        <v>-6.4828462034344758</v>
      </c>
      <c r="P327" s="2">
        <f t="shared" si="58"/>
        <v>6.5595194105501964</v>
      </c>
      <c r="Q327" s="2">
        <f t="shared" si="59"/>
        <v>5.1267317414681999E-10</v>
      </c>
    </row>
    <row r="328" spans="2:17" x14ac:dyDescent="0.25">
      <c r="B328">
        <v>3.01999999999998</v>
      </c>
      <c r="C328">
        <f t="shared" si="48"/>
        <v>1.1200753877477208</v>
      </c>
      <c r="D328" s="2">
        <f t="shared" si="49"/>
        <v>-6.2551567922417703</v>
      </c>
      <c r="E328" s="2">
        <f t="shared" si="50"/>
        <v>-2.5328824603512605</v>
      </c>
      <c r="F328" s="2">
        <f t="shared" si="51"/>
        <v>-9.9906956703814256</v>
      </c>
      <c r="G328" s="2">
        <f t="shared" si="52"/>
        <v>10.040617509803775</v>
      </c>
      <c r="H328" s="2">
        <f t="shared" si="53"/>
        <v>2.9556109088856106E-22</v>
      </c>
      <c r="K328">
        <v>3.01999999999998</v>
      </c>
      <c r="L328" s="2">
        <f t="shared" si="54"/>
        <v>0.62713190354610848</v>
      </c>
      <c r="M328" s="2">
        <f t="shared" si="55"/>
        <v>-6.2473550535739752</v>
      </c>
      <c r="N328" s="2">
        <f t="shared" si="56"/>
        <v>-2.5316501010584771</v>
      </c>
      <c r="O328" s="2">
        <f t="shared" si="57"/>
        <v>-6.4656588167206399</v>
      </c>
      <c r="P328" s="2">
        <f t="shared" si="58"/>
        <v>6.5425334492257159</v>
      </c>
      <c r="Q328" s="2">
        <f t="shared" si="59"/>
        <v>5.7346043225608493E-10</v>
      </c>
    </row>
    <row r="329" spans="2:17" x14ac:dyDescent="0.25">
      <c r="B329">
        <v>3.0299999999999789</v>
      </c>
      <c r="C329">
        <f t="shared" si="48"/>
        <v>1.1200753877477208</v>
      </c>
      <c r="D329" s="2">
        <f t="shared" si="49"/>
        <v>-6.2346080601598493</v>
      </c>
      <c r="E329" s="2">
        <f t="shared" si="50"/>
        <v>-2.5296333591540203</v>
      </c>
      <c r="F329" s="2">
        <f t="shared" si="51"/>
        <v>-9.9557000083089271</v>
      </c>
      <c r="G329" s="2">
        <f t="shared" si="52"/>
        <v>10.005796452828848</v>
      </c>
      <c r="H329" s="2">
        <f t="shared" si="53"/>
        <v>4.1889839476829251E-22</v>
      </c>
      <c r="K329">
        <v>3.0299999999999789</v>
      </c>
      <c r="L329" s="2">
        <f t="shared" si="54"/>
        <v>0.62713190354610848</v>
      </c>
      <c r="M329" s="2">
        <f t="shared" si="55"/>
        <v>-6.2257408419415059</v>
      </c>
      <c r="N329" s="2">
        <f t="shared" si="56"/>
        <v>-2.5282280764429834</v>
      </c>
      <c r="O329" s="2">
        <f t="shared" si="57"/>
        <v>-6.4484580848836925</v>
      </c>
      <c r="P329" s="2">
        <f t="shared" si="58"/>
        <v>6.5255353552411206</v>
      </c>
      <c r="Q329" s="2">
        <f t="shared" si="59"/>
        <v>6.4132250867314525E-10</v>
      </c>
    </row>
    <row r="330" spans="2:17" x14ac:dyDescent="0.25">
      <c r="B330">
        <v>3.0399999999999792</v>
      </c>
      <c r="C330">
        <f t="shared" si="48"/>
        <v>1.1200753877477208</v>
      </c>
      <c r="D330" s="2">
        <f t="shared" si="49"/>
        <v>-6.2140593280779246</v>
      </c>
      <c r="E330" s="2">
        <f t="shared" si="50"/>
        <v>-2.5263738009713972</v>
      </c>
      <c r="F330" s="2">
        <f t="shared" si="51"/>
        <v>-9.9207136649430794</v>
      </c>
      <c r="G330" s="2">
        <f t="shared" si="52"/>
        <v>9.9709858901609287</v>
      </c>
      <c r="H330" s="2">
        <f t="shared" si="53"/>
        <v>5.9292214199638086E-22</v>
      </c>
      <c r="K330">
        <v>3.0399999999999792</v>
      </c>
      <c r="L330" s="2">
        <f t="shared" si="54"/>
        <v>0.62713190354610848</v>
      </c>
      <c r="M330" s="2">
        <f t="shared" si="55"/>
        <v>-6.2041266303090339</v>
      </c>
      <c r="N330" s="2">
        <f t="shared" si="56"/>
        <v>-2.5247944505680899</v>
      </c>
      <c r="O330" s="2">
        <f t="shared" si="57"/>
        <v>-6.4312439546041364</v>
      </c>
      <c r="P330" s="2">
        <f t="shared" si="58"/>
        <v>6.5085250866561353</v>
      </c>
      <c r="Q330" s="2">
        <f t="shared" si="59"/>
        <v>7.1706665065857344E-10</v>
      </c>
    </row>
    <row r="331" spans="2:17" x14ac:dyDescent="0.25">
      <c r="B331">
        <v>3.049999999999979</v>
      </c>
      <c r="C331">
        <f t="shared" si="48"/>
        <v>1.1200753877477208</v>
      </c>
      <c r="D331" s="2">
        <f t="shared" si="49"/>
        <v>-6.1935105959960008</v>
      </c>
      <c r="E331" s="2">
        <f t="shared" si="50"/>
        <v>-2.5231037191530321</v>
      </c>
      <c r="F331" s="2">
        <f t="shared" si="51"/>
        <v>-9.8857366728867451</v>
      </c>
      <c r="G331" s="2">
        <f t="shared" si="52"/>
        <v>9.9361858660986151</v>
      </c>
      <c r="H331" s="2">
        <f t="shared" si="53"/>
        <v>8.381359332970994E-22</v>
      </c>
      <c r="K331">
        <v>3.049999999999979</v>
      </c>
      <c r="L331" s="2">
        <f t="shared" si="54"/>
        <v>0.62713190354610848</v>
      </c>
      <c r="M331" s="2">
        <f t="shared" si="55"/>
        <v>-6.1825124186765628</v>
      </c>
      <c r="N331" s="2">
        <f t="shared" si="56"/>
        <v>-2.5213491455341237</v>
      </c>
      <c r="O331" s="2">
        <f t="shared" si="57"/>
        <v>-6.4140163721932666</v>
      </c>
      <c r="P331" s="2">
        <f t="shared" si="58"/>
        <v>6.4915026013060544</v>
      </c>
      <c r="Q331" s="2">
        <f t="shared" si="59"/>
        <v>8.0159027485960212E-10</v>
      </c>
    </row>
    <row r="332" spans="2:17" x14ac:dyDescent="0.25">
      <c r="B332">
        <v>3.0599999999999792</v>
      </c>
      <c r="C332">
        <f t="shared" si="48"/>
        <v>1.1200753877477208</v>
      </c>
      <c r="D332" s="2">
        <f t="shared" si="49"/>
        <v>-6.1729618639140771</v>
      </c>
      <c r="E332" s="2">
        <f t="shared" si="50"/>
        <v>-2.5198230464180087</v>
      </c>
      <c r="F332" s="2">
        <f t="shared" si="51"/>
        <v>-9.8507690649867516</v>
      </c>
      <c r="G332" s="2">
        <f t="shared" si="52"/>
        <v>9.9013964253381932</v>
      </c>
      <c r="H332" s="2">
        <f t="shared" si="53"/>
        <v>1.1832032482617205E-21</v>
      </c>
      <c r="K332">
        <v>3.0599999999999792</v>
      </c>
      <c r="L332" s="2">
        <f t="shared" si="54"/>
        <v>0.62713190354610848</v>
      </c>
      <c r="M332" s="2">
        <f t="shared" si="55"/>
        <v>-6.1608982070440907</v>
      </c>
      <c r="N332" s="2">
        <f t="shared" si="56"/>
        <v>-2.5178920826649391</v>
      </c>
      <c r="O332" s="2">
        <f t="shared" si="57"/>
        <v>-6.3967752835902862</v>
      </c>
      <c r="P332" s="2">
        <f t="shared" si="58"/>
        <v>6.4744678568011738</v>
      </c>
      <c r="Q332" s="2">
        <f t="shared" si="59"/>
        <v>8.9589081055103297E-10</v>
      </c>
    </row>
    <row r="333" spans="2:17" x14ac:dyDescent="0.25">
      <c r="B333">
        <v>3.069999999999979</v>
      </c>
      <c r="C333">
        <f t="shared" si="48"/>
        <v>1.1200753877477208</v>
      </c>
      <c r="D333" s="2">
        <f t="shared" si="49"/>
        <v>-6.1524131318321533</v>
      </c>
      <c r="E333" s="2">
        <f t="shared" si="50"/>
        <v>-2.516531714846991</v>
      </c>
      <c r="F333" s="2">
        <f t="shared" si="51"/>
        <v>-9.8158108743366732</v>
      </c>
      <c r="G333" s="2">
        <f t="shared" si="52"/>
        <v>9.8666176129789314</v>
      </c>
      <c r="H333" s="2">
        <f t="shared" si="53"/>
        <v>1.668140514022213E-21</v>
      </c>
      <c r="K333">
        <v>3.069999999999979</v>
      </c>
      <c r="L333" s="2">
        <f t="shared" si="54"/>
        <v>0.62713190354610848</v>
      </c>
      <c r="M333" s="2">
        <f t="shared" si="55"/>
        <v>-6.1392839954116205</v>
      </c>
      <c r="N333" s="2">
        <f t="shared" si="56"/>
        <v>-2.5144231824976737</v>
      </c>
      <c r="O333" s="2">
        <f t="shared" si="57"/>
        <v>-6.3795206343586095</v>
      </c>
      <c r="P333" s="2">
        <f t="shared" si="58"/>
        <v>6.4574208105254591</v>
      </c>
      <c r="Q333" s="2">
        <f t="shared" si="59"/>
        <v>1.0010765909027679E-9</v>
      </c>
    </row>
    <row r="334" spans="2:17" x14ac:dyDescent="0.25">
      <c r="B334">
        <v>3.0799999999999779</v>
      </c>
      <c r="C334">
        <f t="shared" si="48"/>
        <v>1.1200753877477208</v>
      </c>
      <c r="D334" s="2">
        <f t="shared" si="49"/>
        <v>-6.1318643997502322</v>
      </c>
      <c r="E334" s="2">
        <f t="shared" si="50"/>
        <v>-2.5132296558741927</v>
      </c>
      <c r="F334" s="2">
        <f t="shared" si="51"/>
        <v>-9.7808621342791682</v>
      </c>
      <c r="G334" s="2">
        <f t="shared" si="52"/>
        <v>9.8318494745279761</v>
      </c>
      <c r="H334" s="2">
        <f t="shared" si="53"/>
        <v>2.3487380043330522E-21</v>
      </c>
      <c r="K334">
        <v>3.0799999999999779</v>
      </c>
      <c r="L334" s="2">
        <f t="shared" si="54"/>
        <v>0.62713190354610848</v>
      </c>
      <c r="M334" s="2">
        <f t="shared" si="55"/>
        <v>-6.1176697837791512</v>
      </c>
      <c r="N334" s="2">
        <f t="shared" si="56"/>
        <v>-2.5109423647723488</v>
      </c>
      <c r="O334" s="2">
        <f t="shared" si="57"/>
        <v>-6.3622523696821647</v>
      </c>
      <c r="P334" s="2">
        <f t="shared" si="58"/>
        <v>6.440361419635261</v>
      </c>
      <c r="Q334" s="2">
        <f t="shared" si="59"/>
        <v>1.1183789008397313E-9</v>
      </c>
    </row>
    <row r="335" spans="2:17" x14ac:dyDescent="0.25">
      <c r="B335">
        <v>3.0899999999999781</v>
      </c>
      <c r="C335">
        <f t="shared" si="48"/>
        <v>1.1200753877477208</v>
      </c>
      <c r="D335" s="2">
        <f t="shared" si="49"/>
        <v>-6.1113156676683067</v>
      </c>
      <c r="E335" s="2">
        <f t="shared" si="50"/>
        <v>-2.5099168002793082</v>
      </c>
      <c r="F335" s="2">
        <f t="shared" si="51"/>
        <v>-9.7459228784092762</v>
      </c>
      <c r="G335" s="2">
        <f t="shared" si="52"/>
        <v>9.7970920559062495</v>
      </c>
      <c r="H335" s="2">
        <f t="shared" si="53"/>
        <v>3.3026722129612521E-21</v>
      </c>
      <c r="K335">
        <v>3.0899999999999781</v>
      </c>
      <c r="L335" s="2">
        <f t="shared" si="54"/>
        <v>0.62713190354610848</v>
      </c>
      <c r="M335" s="2">
        <f t="shared" si="55"/>
        <v>-6.09605557214668</v>
      </c>
      <c r="N335" s="2">
        <f t="shared" si="56"/>
        <v>-2.507449548421345</v>
      </c>
      <c r="O335" s="2">
        <f t="shared" si="57"/>
        <v>-6.3449704343618611</v>
      </c>
      <c r="P335" s="2">
        <f t="shared" si="58"/>
        <v>6.4232896410582443</v>
      </c>
      <c r="Q335" s="2">
        <f t="shared" si="59"/>
        <v>1.2491653009714269E-9</v>
      </c>
    </row>
    <row r="336" spans="2:17" x14ac:dyDescent="0.25">
      <c r="B336">
        <v>3.0999999999999779</v>
      </c>
      <c r="C336">
        <f t="shared" si="48"/>
        <v>1.1200753877477208</v>
      </c>
      <c r="D336" s="2">
        <f t="shared" si="49"/>
        <v>-6.0907669355863838</v>
      </c>
      <c r="E336" s="2">
        <f t="shared" si="50"/>
        <v>-2.5065930781792947</v>
      </c>
      <c r="F336" s="2">
        <f t="shared" si="51"/>
        <v>-9.710993140577477</v>
      </c>
      <c r="G336" s="2">
        <f t="shared" si="52"/>
        <v>9.762345403454173</v>
      </c>
      <c r="H336" s="2">
        <f t="shared" si="53"/>
        <v>4.6379451478368158E-21</v>
      </c>
      <c r="K336">
        <v>3.0999999999999779</v>
      </c>
      <c r="L336" s="2">
        <f t="shared" si="54"/>
        <v>0.62713190354610848</v>
      </c>
      <c r="M336" s="2">
        <f t="shared" si="55"/>
        <v>-6.0744413605142089</v>
      </c>
      <c r="N336" s="2">
        <f t="shared" si="56"/>
        <v>-2.5039446515587391</v>
      </c>
      <c r="O336" s="2">
        <f t="shared" si="57"/>
        <v>-6.3276747728122089</v>
      </c>
      <c r="P336" s="2">
        <f t="shared" si="58"/>
        <v>6.4062054314925021</v>
      </c>
      <c r="Q336" s="2">
        <f t="shared" si="59"/>
        <v>1.3949543590385742E-9</v>
      </c>
    </row>
    <row r="337" spans="2:17" x14ac:dyDescent="0.25">
      <c r="B337">
        <v>3.1099999999999781</v>
      </c>
      <c r="C337">
        <f t="shared" si="48"/>
        <v>1.1200753877477208</v>
      </c>
      <c r="D337" s="2">
        <f t="shared" si="49"/>
        <v>-6.0702182035044601</v>
      </c>
      <c r="E337" s="2">
        <f t="shared" si="50"/>
        <v>-2.5032584190199612</v>
      </c>
      <c r="F337" s="2">
        <f t="shared" si="51"/>
        <v>-9.6760729548921276</v>
      </c>
      <c r="G337" s="2">
        <f t="shared" si="52"/>
        <v>9.7276095639368094</v>
      </c>
      <c r="H337" s="2">
        <f t="shared" si="53"/>
        <v>6.5045202150053361E-21</v>
      </c>
      <c r="K337">
        <v>3.1099999999999781</v>
      </c>
      <c r="L337" s="2">
        <f t="shared" si="54"/>
        <v>0.62713190354610848</v>
      </c>
      <c r="M337" s="2">
        <f t="shared" si="55"/>
        <v>-6.0528271488817369</v>
      </c>
      <c r="N337" s="2">
        <f t="shared" si="56"/>
        <v>-2.5004275914693492</v>
      </c>
      <c r="O337" s="2">
        <f t="shared" si="57"/>
        <v>-6.3103653290572916</v>
      </c>
      <c r="P337" s="2">
        <f t="shared" si="58"/>
        <v>6.389108747405098</v>
      </c>
      <c r="Q337" s="2">
        <f t="shared" si="59"/>
        <v>1.5574319334595079E-9</v>
      </c>
    </row>
    <row r="338" spans="2:17" x14ac:dyDescent="0.25">
      <c r="B338">
        <v>3.119999999999977</v>
      </c>
      <c r="C338">
        <f t="shared" si="48"/>
        <v>1.1200753877477208</v>
      </c>
      <c r="D338" s="2">
        <f t="shared" si="49"/>
        <v>-6.0496694714225381</v>
      </c>
      <c r="E338" s="2">
        <f t="shared" si="50"/>
        <v>-2.4999127515675292</v>
      </c>
      <c r="F338" s="2">
        <f t="shared" si="51"/>
        <v>-9.6411623557230435</v>
      </c>
      <c r="G338" s="2">
        <f t="shared" si="52"/>
        <v>9.6928845845502103</v>
      </c>
      <c r="H338" s="2">
        <f t="shared" si="53"/>
        <v>9.1103432206990382E-21</v>
      </c>
      <c r="K338">
        <v>3.119999999999977</v>
      </c>
      <c r="L338" s="2">
        <f t="shared" si="54"/>
        <v>0.62713190354610848</v>
      </c>
      <c r="M338" s="2">
        <f t="shared" si="55"/>
        <v>-6.0312129372492675</v>
      </c>
      <c r="N338" s="2">
        <f t="shared" si="56"/>
        <v>-2.4968982845977226</v>
      </c>
      <c r="O338" s="2">
        <f t="shared" si="57"/>
        <v>-6.2930420467273107</v>
      </c>
      <c r="P338" s="2">
        <f t="shared" si="58"/>
        <v>6.371999545031203</v>
      </c>
      <c r="Q338" s="2">
        <f t="shared" si="59"/>
        <v>1.738469167938435E-9</v>
      </c>
    </row>
    <row r="339" spans="2:17" x14ac:dyDescent="0.25">
      <c r="B339">
        <v>3.1299999999999768</v>
      </c>
      <c r="C339">
        <f t="shared" si="48"/>
        <v>1.1200753877477208</v>
      </c>
      <c r="D339" s="2">
        <f t="shared" si="49"/>
        <v>-6.0291207393406143</v>
      </c>
      <c r="E339" s="2">
        <f t="shared" si="50"/>
        <v>-2.4965560038999794</v>
      </c>
      <c r="F339" s="2">
        <f t="shared" si="51"/>
        <v>-9.6062613777041843</v>
      </c>
      <c r="G339" s="2">
        <f t="shared" si="52"/>
        <v>9.6581705129269224</v>
      </c>
      <c r="H339" s="2">
        <f t="shared" si="53"/>
        <v>1.2743370471634212E-20</v>
      </c>
      <c r="K339">
        <v>3.1299999999999768</v>
      </c>
      <c r="L339" s="2">
        <f t="shared" si="54"/>
        <v>0.62713190354610848</v>
      </c>
      <c r="M339" s="2">
        <f t="shared" si="55"/>
        <v>-6.0095987256167973</v>
      </c>
      <c r="N339" s="2">
        <f t="shared" si="56"/>
        <v>-2.4933566465368537</v>
      </c>
      <c r="O339" s="2">
        <f t="shared" si="57"/>
        <v>-6.2757048690546675</v>
      </c>
      <c r="P339" s="2">
        <f t="shared" si="58"/>
        <v>6.354877780372842</v>
      </c>
      <c r="Q339" s="2">
        <f t="shared" si="59"/>
        <v>1.9401423718925089E-9</v>
      </c>
    </row>
    <row r="340" spans="2:17" x14ac:dyDescent="0.25">
      <c r="B340">
        <v>3.139999999999977</v>
      </c>
      <c r="C340">
        <f t="shared" si="48"/>
        <v>1.1200753877477208</v>
      </c>
      <c r="D340" s="2">
        <f t="shared" si="49"/>
        <v>-6.0085720072586897</v>
      </c>
      <c r="E340" s="2">
        <f t="shared" si="50"/>
        <v>-2.4931881033982779</v>
      </c>
      <c r="F340" s="2">
        <f t="shared" si="51"/>
        <v>-9.5713700557366419</v>
      </c>
      <c r="G340" s="2">
        <f t="shared" si="52"/>
        <v>9.6234673971418463</v>
      </c>
      <c r="H340" s="2">
        <f t="shared" si="53"/>
        <v>1.7801814326868962E-20</v>
      </c>
      <c r="K340">
        <v>3.139999999999977</v>
      </c>
      <c r="L340" s="2">
        <f t="shared" si="54"/>
        <v>0.62713190354610848</v>
      </c>
      <c r="M340" s="2">
        <f t="shared" si="55"/>
        <v>-5.9879845139843253</v>
      </c>
      <c r="N340" s="2">
        <f t="shared" si="56"/>
        <v>-2.4898025920167806</v>
      </c>
      <c r="O340" s="2">
        <f t="shared" si="57"/>
        <v>-6.2583537388702908</v>
      </c>
      <c r="P340" s="2">
        <f t="shared" si="58"/>
        <v>6.3377434091979259</v>
      </c>
      <c r="Q340" s="2">
        <f t="shared" si="59"/>
        <v>2.1647549787300555E-9</v>
      </c>
    </row>
    <row r="341" spans="2:17" x14ac:dyDescent="0.25">
      <c r="B341">
        <v>3.1499999999999768</v>
      </c>
      <c r="C341">
        <f t="shared" si="48"/>
        <v>1.1200753877477208</v>
      </c>
      <c r="D341" s="2">
        <f t="shared" si="49"/>
        <v>-5.9880232751767659</v>
      </c>
      <c r="E341" s="2">
        <f t="shared" si="50"/>
        <v>-2.4898089767375171</v>
      </c>
      <c r="F341" s="2">
        <f t="shared" si="51"/>
        <v>-9.5364884249921591</v>
      </c>
      <c r="G341" s="2">
        <f t="shared" si="52"/>
        <v>9.5887752857186843</v>
      </c>
      <c r="H341" s="2">
        <f t="shared" si="53"/>
        <v>2.4835614063912309E-20</v>
      </c>
      <c r="K341">
        <v>3.1499999999999768</v>
      </c>
      <c r="L341" s="2">
        <f t="shared" si="54"/>
        <v>0.62713190354610848</v>
      </c>
      <c r="M341" s="2">
        <f t="shared" si="55"/>
        <v>-5.9663703023518542</v>
      </c>
      <c r="N341" s="2">
        <f t="shared" si="56"/>
        <v>-2.4862360348929555</v>
      </c>
      <c r="O341" s="2">
        <f t="shared" si="57"/>
        <v>-6.2409885985997686</v>
      </c>
      <c r="P341" s="2">
        <f t="shared" si="58"/>
        <v>6.3205963870391457</v>
      </c>
      <c r="Q341" s="2">
        <f t="shared" si="59"/>
        <v>2.4148617929620887E-9</v>
      </c>
    </row>
    <row r="342" spans="2:17" x14ac:dyDescent="0.25">
      <c r="B342">
        <v>3.159999999999977</v>
      </c>
      <c r="C342">
        <f t="shared" si="48"/>
        <v>1.1200753877477208</v>
      </c>
      <c r="D342" s="2">
        <f t="shared" si="49"/>
        <v>-5.9674745430948422</v>
      </c>
      <c r="E342" s="2">
        <f t="shared" si="50"/>
        <v>-2.4864185498778757</v>
      </c>
      <c r="F342" s="2">
        <f t="shared" si="51"/>
        <v>-9.501616520916274</v>
      </c>
      <c r="G342" s="2">
        <f t="shared" si="52"/>
        <v>9.5540942276360816</v>
      </c>
      <c r="H342" s="2">
        <f t="shared" si="53"/>
        <v>3.4603219338226117E-20</v>
      </c>
      <c r="K342">
        <v>3.159999999999977</v>
      </c>
      <c r="L342" s="2">
        <f t="shared" si="54"/>
        <v>0.62713190354610848</v>
      </c>
      <c r="M342" s="2">
        <f t="shared" si="55"/>
        <v>-5.944756090719383</v>
      </c>
      <c r="N342" s="2">
        <f t="shared" si="56"/>
        <v>-2.482656888134438</v>
      </c>
      <c r="O342" s="2">
        <f t="shared" si="57"/>
        <v>-6.2236093902594849</v>
      </c>
      <c r="P342" s="2">
        <f t="shared" si="58"/>
        <v>6.3034366691929282</v>
      </c>
      <c r="Q342" s="2">
        <f t="shared" si="59"/>
        <v>2.6932957578642667E-9</v>
      </c>
    </row>
    <row r="343" spans="2:17" x14ac:dyDescent="0.25">
      <c r="B343">
        <v>3.1699999999999759</v>
      </c>
      <c r="C343">
        <f t="shared" si="48"/>
        <v>1.1200753877477208</v>
      </c>
      <c r="D343" s="2">
        <f t="shared" si="49"/>
        <v>-5.9469258110129202</v>
      </c>
      <c r="E343" s="2">
        <f t="shared" si="50"/>
        <v>-2.4830167480553955</v>
      </c>
      <c r="F343" s="2">
        <f t="shared" si="51"/>
        <v>-9.4667543792311157</v>
      </c>
      <c r="G343" s="2">
        <f t="shared" si="52"/>
        <v>9.519424272333465</v>
      </c>
      <c r="H343" s="2">
        <f t="shared" si="53"/>
        <v>4.8149232370524052E-20</v>
      </c>
      <c r="K343">
        <v>3.1699999999999759</v>
      </c>
      <c r="L343" s="2">
        <f t="shared" si="54"/>
        <v>0.62713190354610848</v>
      </c>
      <c r="M343" s="2">
        <f t="shared" si="55"/>
        <v>-5.9231418790869137</v>
      </c>
      <c r="N343" s="2">
        <f t="shared" si="56"/>
        <v>-2.4790650638118308</v>
      </c>
      <c r="O343" s="2">
        <f t="shared" si="57"/>
        <v>-6.2062160554524564</v>
      </c>
      <c r="P343" s="2">
        <f t="shared" si="58"/>
        <v>6.286264210718147</v>
      </c>
      <c r="Q343" s="2">
        <f t="shared" si="59"/>
        <v>3.0031974981203129E-9</v>
      </c>
    </row>
    <row r="344" spans="2:17" x14ac:dyDescent="0.25">
      <c r="B344">
        <v>3.1799999999999762</v>
      </c>
      <c r="C344">
        <f t="shared" si="48"/>
        <v>1.1200753877477208</v>
      </c>
      <c r="D344" s="2">
        <f t="shared" si="49"/>
        <v>-5.9263770789309964</v>
      </c>
      <c r="E344" s="2">
        <f t="shared" si="50"/>
        <v>-2.479603495772726</v>
      </c>
      <c r="F344" s="2">
        <f t="shared" si="51"/>
        <v>-9.4319020359394035</v>
      </c>
      <c r="G344" s="2">
        <f t="shared" si="52"/>
        <v>9.4847654697181554</v>
      </c>
      <c r="H344" s="2">
        <f t="shared" si="53"/>
        <v>6.691042381175013E-20</v>
      </c>
      <c r="K344">
        <v>3.1799999999999762</v>
      </c>
      <c r="L344" s="2">
        <f t="shared" si="54"/>
        <v>0.62713190354610848</v>
      </c>
      <c r="M344" s="2">
        <f t="shared" si="55"/>
        <v>-5.9015276674544417</v>
      </c>
      <c r="N344" s="2">
        <f t="shared" si="56"/>
        <v>-2.4754604730851684</v>
      </c>
      <c r="O344" s="2">
        <f t="shared" si="57"/>
        <v>-6.1888085353648332</v>
      </c>
      <c r="P344" s="2">
        <f t="shared" si="58"/>
        <v>6.2690789664355488</v>
      </c>
      <c r="Q344" s="2">
        <f t="shared" si="59"/>
        <v>3.3480479167078233E-9</v>
      </c>
    </row>
    <row r="345" spans="2:17" x14ac:dyDescent="0.25">
      <c r="B345">
        <v>3.189999999999976</v>
      </c>
      <c r="C345">
        <f t="shared" si="48"/>
        <v>1.1200753877477208</v>
      </c>
      <c r="D345" s="2">
        <f t="shared" si="49"/>
        <v>-5.9058283468490727</v>
      </c>
      <c r="E345" s="2">
        <f t="shared" si="50"/>
        <v>-2.4761787167895895</v>
      </c>
      <c r="F345" s="2">
        <f t="shared" si="51"/>
        <v>-9.3970595273271638</v>
      </c>
      <c r="G345" s="2">
        <f t="shared" si="52"/>
        <v>9.4501178701712618</v>
      </c>
      <c r="H345" s="2">
        <f t="shared" si="53"/>
        <v>9.2860290422492153E-20</v>
      </c>
      <c r="K345">
        <v>3.189999999999976</v>
      </c>
      <c r="L345" s="2">
        <f t="shared" si="54"/>
        <v>0.62713190354610848</v>
      </c>
      <c r="M345" s="2">
        <f t="shared" si="55"/>
        <v>-5.8799134558219706</v>
      </c>
      <c r="N345" s="2">
        <f t="shared" si="56"/>
        <v>-2.4718430261914142</v>
      </c>
      <c r="O345" s="2">
        <f t="shared" si="57"/>
        <v>-6.171386770761468</v>
      </c>
      <c r="P345" s="2">
        <f t="shared" si="58"/>
        <v>6.2518808909263184</v>
      </c>
      <c r="Q345" s="2">
        <f t="shared" si="59"/>
        <v>3.7317041525185755E-9</v>
      </c>
    </row>
    <row r="346" spans="2:17" x14ac:dyDescent="0.25">
      <c r="B346">
        <v>3.1999999999999762</v>
      </c>
      <c r="C346">
        <f t="shared" ref="C346:C409" si="60">2/SINH(LN(2+SQRT(1+2^2))*$O$5)</f>
        <v>1.1200753877477208</v>
      </c>
      <c r="D346" s="2">
        <f t="shared" ref="D346:D409" si="61">(B346-$L$5)/($M$5)/C346</f>
        <v>-5.885279614767148</v>
      </c>
      <c r="E346" s="2">
        <f t="shared" ref="E346:E409" si="62">LN(D346 + SQRT(1 + D346^2))</f>
        <v>-2.472742334113192</v>
      </c>
      <c r="F346" s="2">
        <f t="shared" ref="F346:F409" si="63">SINH( -$N$5 + E346 * (1/$O$5))</f>
        <v>-9.3622268899674506</v>
      </c>
      <c r="G346" s="2">
        <f t="shared" ref="G346:G409" si="64">SQRT(F346^2 + 1)</f>
        <v>9.4154815245546306</v>
      </c>
      <c r="H346" s="2">
        <f t="shared" ref="H346:H409" si="65">(G346)/($O$5*$M$5*C346*(SQRT(2*PI()*(1+D346^2)))) * EXP(- (1/2) * F346^2)</f>
        <v>1.2870589295783556E-19</v>
      </c>
      <c r="K346">
        <v>3.1999999999999762</v>
      </c>
      <c r="L346" s="2">
        <f t="shared" ref="L346:L409" si="66">2/SINH(LN(2+SQRT(1+2^2))*$S$5)</f>
        <v>0.62713190354610848</v>
      </c>
      <c r="M346" s="2">
        <f t="shared" ref="M346:M409" si="67">(K346-$P$5)/($Q$5)/L346</f>
        <v>-5.8582992441894994</v>
      </c>
      <c r="N346" s="2">
        <f t="shared" ref="N346:N409" si="68">LN(M346 + SQRT(1 + M346^2))</f>
        <v>-2.4682126324318805</v>
      </c>
      <c r="O346" s="2">
        <f t="shared" ref="O346:O409" si="69">SINH( -$R$5 + N346 * (1/$S$5))</f>
        <v>-6.1539507019820672</v>
      </c>
      <c r="P346" s="2">
        <f t="shared" ref="P346:P409" si="70">SQRT(O346^2 + 1)</f>
        <v>6.2346699385312752</v>
      </c>
      <c r="Q346" s="2">
        <f t="shared" ref="Q346:Q409" si="71">(P346)/($S$5*$Q$5*L346*(SQRT(2*PI()*(1+M346^2)))) * EXP(- (1/2) * O346^2)</f>
        <v>4.1584392348932461E-9</v>
      </c>
    </row>
    <row r="347" spans="2:17" x14ac:dyDescent="0.25">
      <c r="B347">
        <v>3.209999999999976</v>
      </c>
      <c r="C347">
        <f t="shared" si="60"/>
        <v>1.1200753877477208</v>
      </c>
      <c r="D347" s="2">
        <f t="shared" si="61"/>
        <v>-5.8647308826852251</v>
      </c>
      <c r="E347" s="2">
        <f t="shared" si="62"/>
        <v>-2.469294269988465</v>
      </c>
      <c r="F347" s="2">
        <f t="shared" si="63"/>
        <v>-9.3274041607240008</v>
      </c>
      <c r="G347" s="2">
        <f t="shared" si="64"/>
        <v>9.3808564842178139</v>
      </c>
      <c r="H347" s="2">
        <f t="shared" si="65"/>
        <v>1.7815550998324233E-19</v>
      </c>
      <c r="K347">
        <v>3.209999999999976</v>
      </c>
      <c r="L347" s="2">
        <f t="shared" si="66"/>
        <v>0.62713190354610848</v>
      </c>
      <c r="M347" s="2">
        <f t="shared" si="67"/>
        <v>-5.8366850325570283</v>
      </c>
      <c r="N347" s="2">
        <f t="shared" si="68"/>
        <v>-2.464569200159382</v>
      </c>
      <c r="O347" s="2">
        <f t="shared" si="69"/>
        <v>-6.1365002689370529</v>
      </c>
      <c r="P347" s="2">
        <f t="shared" si="70"/>
        <v>6.2174460633498478</v>
      </c>
      <c r="Q347" s="2">
        <f t="shared" si="71"/>
        <v>4.6329858038050884E-9</v>
      </c>
    </row>
    <row r="348" spans="2:17" x14ac:dyDescent="0.25">
      <c r="B348">
        <v>3.2199999999999749</v>
      </c>
      <c r="C348">
        <f t="shared" si="60"/>
        <v>1.1200753877477208</v>
      </c>
      <c r="D348" s="2">
        <f t="shared" si="61"/>
        <v>-5.8441821506033031</v>
      </c>
      <c r="E348" s="2">
        <f t="shared" si="62"/>
        <v>-2.4658344458880861</v>
      </c>
      <c r="F348" s="2">
        <f t="shared" si="63"/>
        <v>-9.2925913767542649</v>
      </c>
      <c r="G348" s="2">
        <f t="shared" si="64"/>
        <v>9.3462428010044611</v>
      </c>
      <c r="H348" s="2">
        <f t="shared" si="65"/>
        <v>2.4628208013568333E-19</v>
      </c>
      <c r="K348">
        <v>3.2199999999999749</v>
      </c>
      <c r="L348" s="2">
        <f t="shared" si="66"/>
        <v>0.62713190354610848</v>
      </c>
      <c r="M348" s="2">
        <f t="shared" si="67"/>
        <v>-5.8150708209245598</v>
      </c>
      <c r="N348" s="2">
        <f t="shared" si="68"/>
        <v>-2.4609126367651752</v>
      </c>
      <c r="O348" s="2">
        <f t="shared" si="69"/>
        <v>-6.1190354111033685</v>
      </c>
      <c r="P348" s="2">
        <f t="shared" si="70"/>
        <v>6.2002092192390545</v>
      </c>
      <c r="Q348" s="2">
        <f t="shared" si="71"/>
        <v>5.1605842999516882E-9</v>
      </c>
    </row>
    <row r="349" spans="2:17" x14ac:dyDescent="0.25">
      <c r="B349">
        <v>3.2299999999999751</v>
      </c>
      <c r="C349">
        <f t="shared" si="60"/>
        <v>1.1200753877477208</v>
      </c>
      <c r="D349" s="2">
        <f t="shared" si="61"/>
        <v>-5.8236334185213785</v>
      </c>
      <c r="E349" s="2">
        <f t="shared" si="62"/>
        <v>-2.4623627825023924</v>
      </c>
      <c r="F349" s="2">
        <f t="shared" si="63"/>
        <v>-9.2577885755130396</v>
      </c>
      <c r="G349" s="2">
        <f t="shared" si="64"/>
        <v>9.3116405272594029</v>
      </c>
      <c r="H349" s="2">
        <f t="shared" si="65"/>
        <v>3.4001602930249034E-19</v>
      </c>
      <c r="K349">
        <v>3.2299999999999751</v>
      </c>
      <c r="L349" s="2">
        <f t="shared" si="66"/>
        <v>0.62713190354610848</v>
      </c>
      <c r="M349" s="2">
        <f t="shared" si="67"/>
        <v>-5.7934566092920869</v>
      </c>
      <c r="N349" s="2">
        <f t="shared" si="68"/>
        <v>-2.4572428486656777</v>
      </c>
      <c r="O349" s="2">
        <f t="shared" si="69"/>
        <v>-6.10155606752026</v>
      </c>
      <c r="P349" s="2">
        <f t="shared" si="70"/>
        <v>6.1829593598125241</v>
      </c>
      <c r="Q349" s="2">
        <f t="shared" si="71"/>
        <v>5.7470360678524659E-9</v>
      </c>
    </row>
    <row r="350" spans="2:17" x14ac:dyDescent="0.25">
      <c r="B350">
        <v>3.2399999999999749</v>
      </c>
      <c r="C350">
        <f t="shared" si="60"/>
        <v>1.1200753877477208</v>
      </c>
      <c r="D350" s="2">
        <f t="shared" si="61"/>
        <v>-5.8030846864394547</v>
      </c>
      <c r="E350" s="2">
        <f t="shared" si="62"/>
        <v>-2.4588791997291906</v>
      </c>
      <c r="F350" s="2">
        <f t="shared" si="63"/>
        <v>-9.2229957947567378</v>
      </c>
      <c r="G350" s="2">
        <f t="shared" si="64"/>
        <v>9.2770497158364122</v>
      </c>
      <c r="H350" s="2">
        <f t="shared" si="65"/>
        <v>4.6881261670437162E-19</v>
      </c>
      <c r="K350">
        <v>3.2399999999999749</v>
      </c>
      <c r="L350" s="2">
        <f t="shared" si="66"/>
        <v>0.62713190354610848</v>
      </c>
      <c r="M350" s="2">
        <f t="shared" si="67"/>
        <v>-5.7718423976596158</v>
      </c>
      <c r="N350" s="2">
        <f t="shared" si="68"/>
        <v>-2.4535597412890211</v>
      </c>
      <c r="O350" s="2">
        <f t="shared" si="69"/>
        <v>-6.0840621767853067</v>
      </c>
      <c r="P350" s="2">
        <f t="shared" si="70"/>
        <v>6.1656964384398272</v>
      </c>
      <c r="Q350" s="2">
        <f t="shared" si="71"/>
        <v>6.3987618574639072E-9</v>
      </c>
    </row>
    <row r="351" spans="2:17" x14ac:dyDescent="0.25">
      <c r="B351">
        <v>3.2499999999999751</v>
      </c>
      <c r="C351">
        <f t="shared" si="60"/>
        <v>1.1200753877477208</v>
      </c>
      <c r="D351" s="2">
        <f t="shared" si="61"/>
        <v>-5.7825359543575301</v>
      </c>
      <c r="E351" s="2">
        <f t="shared" si="62"/>
        <v>-2.4553836166632639</v>
      </c>
      <c r="F351" s="2">
        <f t="shared" si="63"/>
        <v>-9.1882130725463274</v>
      </c>
      <c r="G351" s="2">
        <f t="shared" si="64"/>
        <v>9.2424704201047483</v>
      </c>
      <c r="H351" s="2">
        <f t="shared" si="65"/>
        <v>6.4555434681741548E-19</v>
      </c>
      <c r="K351">
        <v>3.2499999999999751</v>
      </c>
      <c r="L351" s="2">
        <f t="shared" si="66"/>
        <v>0.62713190354610848</v>
      </c>
      <c r="M351" s="2">
        <f t="shared" si="67"/>
        <v>-5.7502281860271447</v>
      </c>
      <c r="N351" s="2">
        <f t="shared" si="68"/>
        <v>-2.4498632190612284</v>
      </c>
      <c r="O351" s="2">
        <f t="shared" si="69"/>
        <v>-6.0665536770496704</v>
      </c>
      <c r="P351" s="2">
        <f t="shared" si="70"/>
        <v>6.1484204082451024</v>
      </c>
      <c r="Q351" s="2">
        <f t="shared" si="71"/>
        <v>7.1228662561960674E-9</v>
      </c>
    </row>
    <row r="352" spans="2:17" x14ac:dyDescent="0.25">
      <c r="B352">
        <v>3.259999999999974</v>
      </c>
      <c r="C352">
        <f t="shared" si="60"/>
        <v>1.1200753877477208</v>
      </c>
      <c r="D352" s="2">
        <f t="shared" si="61"/>
        <v>-5.761987222275609</v>
      </c>
      <c r="E352" s="2">
        <f t="shared" si="62"/>
        <v>-2.4518759515858206</v>
      </c>
      <c r="F352" s="2">
        <f t="shared" si="63"/>
        <v>-9.1534404472514641</v>
      </c>
      <c r="G352" s="2">
        <f t="shared" si="64"/>
        <v>9.2079026939569193</v>
      </c>
      <c r="H352" s="2">
        <f t="shared" si="65"/>
        <v>8.8776955419825792E-19</v>
      </c>
      <c r="K352">
        <v>3.259999999999974</v>
      </c>
      <c r="L352" s="2">
        <f t="shared" si="66"/>
        <v>0.62713190354610848</v>
      </c>
      <c r="M352" s="2">
        <f t="shared" si="67"/>
        <v>-5.7286139743946753</v>
      </c>
      <c r="N352" s="2">
        <f t="shared" si="68"/>
        <v>-2.4461531853923213</v>
      </c>
      <c r="O352" s="2">
        <f t="shared" si="69"/>
        <v>-6.0490305060141178</v>
      </c>
      <c r="P352" s="2">
        <f t="shared" si="70"/>
        <v>6.1311312221065224</v>
      </c>
      <c r="Q352" s="2">
        <f t="shared" si="71"/>
        <v>7.9272086337001711E-9</v>
      </c>
    </row>
    <row r="353" spans="2:17" x14ac:dyDescent="0.25">
      <c r="B353">
        <v>3.2699999999999738</v>
      </c>
      <c r="C353">
        <f t="shared" si="60"/>
        <v>1.1200753877477208</v>
      </c>
      <c r="D353" s="2">
        <f t="shared" si="61"/>
        <v>-5.7414384901936852</v>
      </c>
      <c r="E353" s="2">
        <f t="shared" si="62"/>
        <v>-2.4483561219537067</v>
      </c>
      <c r="F353" s="2">
        <f t="shared" si="63"/>
        <v>-9.1186779575540164</v>
      </c>
      <c r="G353" s="2">
        <f t="shared" si="64"/>
        <v>9.1733465918159602</v>
      </c>
      <c r="H353" s="2">
        <f t="shared" si="65"/>
        <v>1.219275654605807E-18</v>
      </c>
      <c r="K353">
        <v>3.2699999999999738</v>
      </c>
      <c r="L353" s="2">
        <f t="shared" si="66"/>
        <v>0.62713190354610848</v>
      </c>
      <c r="M353" s="2">
        <f t="shared" si="67"/>
        <v>-5.7069997627622051</v>
      </c>
      <c r="N353" s="2">
        <f t="shared" si="68"/>
        <v>-2.4424295426621057</v>
      </c>
      <c r="O353" s="2">
        <f t="shared" si="69"/>
        <v>-6.0314926009245937</v>
      </c>
      <c r="P353" s="2">
        <f t="shared" si="70"/>
        <v>6.1138288326553694</v>
      </c>
      <c r="Q353" s="2">
        <f t="shared" si="71"/>
        <v>8.8204812370771286E-9</v>
      </c>
    </row>
    <row r="354" spans="2:17" x14ac:dyDescent="0.25">
      <c r="B354">
        <v>3.279999999999974</v>
      </c>
      <c r="C354">
        <f t="shared" si="60"/>
        <v>1.1200753877477208</v>
      </c>
      <c r="D354" s="2">
        <f t="shared" si="61"/>
        <v>-5.7208897581117615</v>
      </c>
      <c r="E354" s="2">
        <f t="shared" si="62"/>
        <v>-2.4448240443885147</v>
      </c>
      <c r="F354" s="2">
        <f t="shared" si="63"/>
        <v>-9.0839256424523782</v>
      </c>
      <c r="G354" s="2">
        <f t="shared" si="64"/>
        <v>9.1388021686435383</v>
      </c>
      <c r="H354" s="2">
        <f t="shared" si="65"/>
        <v>1.6723919814933631E-18</v>
      </c>
      <c r="K354">
        <v>3.279999999999974</v>
      </c>
      <c r="L354" s="2">
        <f t="shared" si="66"/>
        <v>0.62713190354610848</v>
      </c>
      <c r="M354" s="2">
        <f t="shared" si="67"/>
        <v>-5.6853855511297322</v>
      </c>
      <c r="N354" s="2">
        <f t="shared" si="68"/>
        <v>-2.4386921922056817</v>
      </c>
      <c r="O354" s="2">
        <f t="shared" si="69"/>
        <v>-6.0139398985675951</v>
      </c>
      <c r="P354" s="2">
        <f t="shared" si="70"/>
        <v>6.0965131922750091</v>
      </c>
      <c r="Q354" s="2">
        <f t="shared" si="71"/>
        <v>9.8122951343232824E-9</v>
      </c>
    </row>
    <row r="355" spans="2:17" x14ac:dyDescent="0.25">
      <c r="B355">
        <v>3.2899999999999738</v>
      </c>
      <c r="C355">
        <f t="shared" si="60"/>
        <v>1.1200753877477208</v>
      </c>
      <c r="D355" s="2">
        <f t="shared" si="61"/>
        <v>-5.7003410260298377</v>
      </c>
      <c r="E355" s="2">
        <f t="shared" si="62"/>
        <v>-2.4412796346654138</v>
      </c>
      <c r="F355" s="2">
        <f t="shared" si="63"/>
        <v>-9.0491835412648491</v>
      </c>
      <c r="G355" s="2">
        <f t="shared" si="64"/>
        <v>9.1042694799472308</v>
      </c>
      <c r="H355" s="2">
        <f t="shared" si="65"/>
        <v>2.2909155050136367E-18</v>
      </c>
      <c r="K355">
        <v>3.2899999999999738</v>
      </c>
      <c r="L355" s="2">
        <f t="shared" si="66"/>
        <v>0.62713190354610848</v>
      </c>
      <c r="M355" s="2">
        <f t="shared" si="67"/>
        <v>-5.663771339497262</v>
      </c>
      <c r="N355" s="2">
        <f t="shared" si="68"/>
        <v>-2.4349410342987938</v>
      </c>
      <c r="O355" s="2">
        <f t="shared" si="69"/>
        <v>-5.9963723352659208</v>
      </c>
      <c r="P355" s="2">
        <f t="shared" si="70"/>
        <v>6.0791842531002853</v>
      </c>
      <c r="Q355" s="2">
        <f t="shared" si="71"/>
        <v>1.0913274769465804E-8</v>
      </c>
    </row>
    <row r="356" spans="2:17" x14ac:dyDescent="0.25">
      <c r="B356">
        <v>3.2999999999999741</v>
      </c>
      <c r="C356">
        <f t="shared" si="60"/>
        <v>1.1200753877477208</v>
      </c>
      <c r="D356" s="2">
        <f t="shared" si="61"/>
        <v>-5.6797922939479131</v>
      </c>
      <c r="E356" s="2">
        <f t="shared" si="62"/>
        <v>-2.4377228077019235</v>
      </c>
      <c r="F356" s="2">
        <f t="shared" si="63"/>
        <v>-9.0144516936343067</v>
      </c>
      <c r="G356" s="2">
        <f t="shared" si="64"/>
        <v>9.0697485817891561</v>
      </c>
      <c r="H356" s="2">
        <f t="shared" si="65"/>
        <v>3.1341168892133019E-18</v>
      </c>
      <c r="K356">
        <v>3.2999999999999741</v>
      </c>
      <c r="L356" s="2">
        <f t="shared" si="66"/>
        <v>0.62713190354610848</v>
      </c>
      <c r="M356" s="2">
        <f t="shared" si="67"/>
        <v>-5.64215712786479</v>
      </c>
      <c r="N356" s="2">
        <f t="shared" si="68"/>
        <v>-2.4311759681428509</v>
      </c>
      <c r="O356" s="2">
        <f t="shared" si="69"/>
        <v>-5.9787898468740117</v>
      </c>
      <c r="P356" s="2">
        <f t="shared" si="70"/>
        <v>6.0618419670166075</v>
      </c>
      <c r="Q356" s="2">
        <f t="shared" si="71"/>
        <v>1.2135161964491123E-8</v>
      </c>
    </row>
    <row r="357" spans="2:17" x14ac:dyDescent="0.25">
      <c r="B357">
        <v>3.309999999999973</v>
      </c>
      <c r="C357">
        <f t="shared" si="60"/>
        <v>1.1200753877477208</v>
      </c>
      <c r="D357" s="2">
        <f t="shared" si="61"/>
        <v>-5.659243561865992</v>
      </c>
      <c r="E357" s="2">
        <f t="shared" si="62"/>
        <v>-2.4341534775463685</v>
      </c>
      <c r="F357" s="2">
        <f t="shared" si="63"/>
        <v>-8.9797301395316502</v>
      </c>
      <c r="G357" s="2">
        <f t="shared" si="64"/>
        <v>9.0352395307934756</v>
      </c>
      <c r="H357" s="2">
        <f t="shared" si="65"/>
        <v>4.28209930552196E-18</v>
      </c>
      <c r="K357">
        <v>3.309999999999973</v>
      </c>
      <c r="L357" s="2">
        <f t="shared" si="66"/>
        <v>0.62713190354610848</v>
      </c>
      <c r="M357" s="2">
        <f t="shared" si="67"/>
        <v>-5.6205429162323215</v>
      </c>
      <c r="N357" s="2">
        <f t="shared" si="68"/>
        <v>-2.4273968918497215</v>
      </c>
      <c r="O357" s="2">
        <f t="shared" si="69"/>
        <v>-5.9611923687734096</v>
      </c>
      <c r="P357" s="2">
        <f t="shared" si="70"/>
        <v>6.0444862856592154</v>
      </c>
      <c r="Q357" s="2">
        <f t="shared" si="71"/>
        <v>1.3490930281127288E-8</v>
      </c>
    </row>
    <row r="358" spans="2:17" x14ac:dyDescent="0.25">
      <c r="B358">
        <v>3.3199999999999732</v>
      </c>
      <c r="C358">
        <f t="shared" si="60"/>
        <v>1.1200753877477208</v>
      </c>
      <c r="D358" s="2">
        <f t="shared" si="61"/>
        <v>-5.6386948297840664</v>
      </c>
      <c r="E358" s="2">
        <f t="shared" si="62"/>
        <v>-2.430571557366239</v>
      </c>
      <c r="F358" s="2">
        <f t="shared" si="63"/>
        <v>-8.9450189192602316</v>
      </c>
      <c r="G358" s="2">
        <f t="shared" si="64"/>
        <v>9.0007423841549574</v>
      </c>
      <c r="H358" s="2">
        <f t="shared" si="65"/>
        <v>5.8429747681334447E-18</v>
      </c>
      <c r="K358">
        <v>3.3199999999999732</v>
      </c>
      <c r="L358" s="2">
        <f t="shared" si="66"/>
        <v>0.62713190354610848</v>
      </c>
      <c r="M358" s="2">
        <f t="shared" si="67"/>
        <v>-5.5989287045998495</v>
      </c>
      <c r="N358" s="2">
        <f t="shared" si="68"/>
        <v>-2.4236037024262376</v>
      </c>
      <c r="O358" s="2">
        <f t="shared" si="69"/>
        <v>-5.9435798358680394</v>
      </c>
      <c r="P358" s="2">
        <f t="shared" si="70"/>
        <v>6.0271171604123603</v>
      </c>
      <c r="Q358" s="2">
        <f t="shared" si="71"/>
        <v>1.499491074058148E-8</v>
      </c>
    </row>
    <row r="359" spans="2:17" x14ac:dyDescent="0.25">
      <c r="B359">
        <v>3.329999999999973</v>
      </c>
      <c r="C359">
        <f t="shared" si="60"/>
        <v>1.1200753877477208</v>
      </c>
      <c r="D359" s="2">
        <f t="shared" si="61"/>
        <v>-5.6181460977021436</v>
      </c>
      <c r="E359" s="2">
        <f t="shared" si="62"/>
        <v>-2.4269769594363151</v>
      </c>
      <c r="F359" s="2">
        <f t="shared" si="63"/>
        <v>-8.9103180734599263</v>
      </c>
      <c r="G359" s="2">
        <f t="shared" si="64"/>
        <v>8.9662571996472753</v>
      </c>
      <c r="H359" s="2">
        <f t="shared" si="65"/>
        <v>7.962461099369751E-18</v>
      </c>
      <c r="K359">
        <v>3.329999999999973</v>
      </c>
      <c r="L359" s="2">
        <f t="shared" si="66"/>
        <v>0.62713190354610848</v>
      </c>
      <c r="M359" s="2">
        <f t="shared" si="67"/>
        <v>-5.5773144929673784</v>
      </c>
      <c r="N359" s="2">
        <f t="shared" si="68"/>
        <v>-2.41979629575847</v>
      </c>
      <c r="O359" s="2">
        <f t="shared" si="69"/>
        <v>-5.9259521825796329</v>
      </c>
      <c r="P359" s="2">
        <f t="shared" si="70"/>
        <v>6.0097345424087001</v>
      </c>
      <c r="Q359" s="2">
        <f t="shared" si="71"/>
        <v>1.6662929991870495E-8</v>
      </c>
    </row>
    <row r="360" spans="2:17" x14ac:dyDescent="0.25">
      <c r="B360">
        <v>3.3399999999999732</v>
      </c>
      <c r="C360">
        <f t="shared" si="60"/>
        <v>1.1200753877477208</v>
      </c>
      <c r="D360" s="2">
        <f t="shared" si="61"/>
        <v>-5.5975973656202198</v>
      </c>
      <c r="E360" s="2">
        <f t="shared" si="62"/>
        <v>-2.4233695951266192</v>
      </c>
      <c r="F360" s="2">
        <f t="shared" si="63"/>
        <v>-8.8756276431115264</v>
      </c>
      <c r="G360" s="2">
        <f t="shared" si="64"/>
        <v>8.9317840356317095</v>
      </c>
      <c r="H360" s="2">
        <f t="shared" si="65"/>
        <v>1.0836698216243058E-17</v>
      </c>
      <c r="K360">
        <v>3.3399999999999732</v>
      </c>
      <c r="L360" s="2">
        <f t="shared" si="66"/>
        <v>0.62713190354610848</v>
      </c>
      <c r="M360" s="2">
        <f t="shared" si="67"/>
        <v>-5.5557002813349063</v>
      </c>
      <c r="N360" s="2">
        <f t="shared" si="68"/>
        <v>-2.4159745665957346</v>
      </c>
      <c r="O360" s="2">
        <f t="shared" si="69"/>
        <v>-5.908309342843137</v>
      </c>
      <c r="P360" s="2">
        <f t="shared" si="70"/>
        <v>5.9923383825287688</v>
      </c>
      <c r="Q360" s="2">
        <f t="shared" si="71"/>
        <v>1.851246212019946E-8</v>
      </c>
    </row>
    <row r="361" spans="2:17" x14ac:dyDescent="0.25">
      <c r="B361">
        <v>3.349999999999973</v>
      </c>
      <c r="C361">
        <f t="shared" si="60"/>
        <v>1.1200753877477208</v>
      </c>
      <c r="D361" s="2">
        <f t="shared" si="61"/>
        <v>-5.5770486335382952</v>
      </c>
      <c r="E361" s="2">
        <f t="shared" si="62"/>
        <v>-2.4197493748901584</v>
      </c>
      <c r="F361" s="2">
        <f t="shared" si="63"/>
        <v>-8.8409476695410874</v>
      </c>
      <c r="G361" s="2">
        <f t="shared" si="64"/>
        <v>8.8973229510658989</v>
      </c>
      <c r="H361" s="2">
        <f t="shared" si="65"/>
        <v>1.4729339920087422E-17</v>
      </c>
      <c r="K361">
        <v>3.349999999999973</v>
      </c>
      <c r="L361" s="2">
        <f t="shared" si="66"/>
        <v>0.62713190354610848</v>
      </c>
      <c r="M361" s="2">
        <f t="shared" si="67"/>
        <v>-5.5340860697024352</v>
      </c>
      <c r="N361" s="2">
        <f t="shared" si="68"/>
        <v>-2.4121384085342013</v>
      </c>
      <c r="O361" s="2">
        <f t="shared" si="69"/>
        <v>-5.8906512501015333</v>
      </c>
      <c r="P361" s="2">
        <f t="shared" si="70"/>
        <v>5.9749286313999397</v>
      </c>
      <c r="Q361" s="2">
        <f t="shared" si="71"/>
        <v>2.0562795396601904E-8</v>
      </c>
    </row>
    <row r="362" spans="2:17" x14ac:dyDescent="0.25">
      <c r="B362">
        <v>3.3599999999999719</v>
      </c>
      <c r="C362">
        <f t="shared" si="60"/>
        <v>1.1200753877477208</v>
      </c>
      <c r="D362" s="2">
        <f t="shared" si="61"/>
        <v>-5.5564999014563741</v>
      </c>
      <c r="E362" s="2">
        <f t="shared" si="62"/>
        <v>-2.4161162082504632</v>
      </c>
      <c r="F362" s="2">
        <f t="shared" si="63"/>
        <v>-8.8062781944243795</v>
      </c>
      <c r="G362" s="2">
        <f t="shared" si="64"/>
        <v>8.8628740055127881</v>
      </c>
      <c r="H362" s="2">
        <f t="shared" si="65"/>
        <v>1.9994315868115957E-17</v>
      </c>
      <c r="K362">
        <v>3.3599999999999719</v>
      </c>
      <c r="L362" s="2">
        <f t="shared" si="66"/>
        <v>0.62713190354610848</v>
      </c>
      <c r="M362" s="2">
        <f t="shared" si="67"/>
        <v>-5.5124718580699668</v>
      </c>
      <c r="N362" s="2">
        <f t="shared" si="68"/>
        <v>-2.4082877140003811</v>
      </c>
      <c r="O362" s="2">
        <f t="shared" si="69"/>
        <v>-5.8729778373013559</v>
      </c>
      <c r="P362" s="2">
        <f t="shared" si="70"/>
        <v>5.9575052393961778</v>
      </c>
      <c r="Q362" s="2">
        <f t="shared" si="71"/>
        <v>2.2835215389221382E-8</v>
      </c>
    </row>
    <row r="363" spans="2:17" x14ac:dyDescent="0.25">
      <c r="B363">
        <v>3.3699999999999721</v>
      </c>
      <c r="C363">
        <f t="shared" si="60"/>
        <v>1.1200753877477208</v>
      </c>
      <c r="D363" s="2">
        <f t="shared" si="61"/>
        <v>-5.5359511693744494</v>
      </c>
      <c r="E363" s="2">
        <f t="shared" si="62"/>
        <v>-2.4124700037888935</v>
      </c>
      <c r="F363" s="2">
        <f t="shared" si="63"/>
        <v>-8.7716192597911604</v>
      </c>
      <c r="G363" s="2">
        <f t="shared" si="64"/>
        <v>8.8284372591495046</v>
      </c>
      <c r="H363" s="2">
        <f t="shared" si="65"/>
        <v>2.7106102741531143E-17</v>
      </c>
      <c r="K363">
        <v>3.3699999999999721</v>
      </c>
      <c r="L363" s="2">
        <f t="shared" si="66"/>
        <v>0.62713190354610848</v>
      </c>
      <c r="M363" s="2">
        <f t="shared" si="67"/>
        <v>-5.4908576464374947</v>
      </c>
      <c r="N363" s="2">
        <f t="shared" si="68"/>
        <v>-2.4044223742341764</v>
      </c>
      <c r="O363" s="2">
        <f t="shared" si="69"/>
        <v>-5.855289036887525</v>
      </c>
      <c r="P363" s="2">
        <f t="shared" si="70"/>
        <v>5.9400681566371984</v>
      </c>
      <c r="Q363" s="2">
        <f t="shared" si="71"/>
        <v>2.535320598668731E-8</v>
      </c>
    </row>
    <row r="364" spans="2:17" x14ac:dyDescent="0.25">
      <c r="B364">
        <v>3.3799999999999719</v>
      </c>
      <c r="C364">
        <f t="shared" si="60"/>
        <v>1.1200753877477208</v>
      </c>
      <c r="D364" s="2">
        <f t="shared" si="61"/>
        <v>-5.5154024372925265</v>
      </c>
      <c r="E364" s="2">
        <f t="shared" si="62"/>
        <v>-2.4088106691317694</v>
      </c>
      <c r="F364" s="2">
        <f t="shared" si="63"/>
        <v>-8.7369709080298819</v>
      </c>
      <c r="G364" s="2">
        <f t="shared" si="64"/>
        <v>8.7940127727767425</v>
      </c>
      <c r="H364" s="2">
        <f t="shared" si="65"/>
        <v>3.6699926036476275E-17</v>
      </c>
      <c r="K364">
        <v>3.3799999999999719</v>
      </c>
      <c r="L364" s="2">
        <f t="shared" si="66"/>
        <v>0.62713190354610848</v>
      </c>
      <c r="M364" s="2">
        <f t="shared" si="67"/>
        <v>-5.4692434348050245</v>
      </c>
      <c r="N364" s="2">
        <f t="shared" si="68"/>
        <v>-2.4005422792717668</v>
      </c>
      <c r="O364" s="2">
        <f t="shared" si="69"/>
        <v>-5.8375847807987178</v>
      </c>
      <c r="P364" s="2">
        <f t="shared" si="70"/>
        <v>5.9226173329882466</v>
      </c>
      <c r="Q364" s="2">
        <f t="shared" si="71"/>
        <v>2.8142670024905197E-8</v>
      </c>
    </row>
    <row r="365" spans="2:17" x14ac:dyDescent="0.25">
      <c r="B365">
        <v>3.3899999999999721</v>
      </c>
      <c r="C365">
        <f t="shared" si="60"/>
        <v>1.1200753877477208</v>
      </c>
      <c r="D365" s="2">
        <f t="shared" si="61"/>
        <v>-5.4948537052106019</v>
      </c>
      <c r="E365" s="2">
        <f t="shared" si="62"/>
        <v>-2.4051381109372767</v>
      </c>
      <c r="F365" s="2">
        <f t="shared" si="63"/>
        <v>-8.702333181892401</v>
      </c>
      <c r="G365" s="2">
        <f t="shared" si="64"/>
        <v>8.7596006078282773</v>
      </c>
      <c r="H365" s="2">
        <f t="shared" si="65"/>
        <v>4.9625076178253302E-17</v>
      </c>
      <c r="K365">
        <v>3.3899999999999721</v>
      </c>
      <c r="L365" s="2">
        <f t="shared" si="66"/>
        <v>0.62713190354610848</v>
      </c>
      <c r="M365" s="2">
        <f t="shared" si="67"/>
        <v>-5.4476292231725525</v>
      </c>
      <c r="N365" s="2">
        <f t="shared" si="68"/>
        <v>-2.3966473179280507</v>
      </c>
      <c r="O365" s="2">
        <f t="shared" si="69"/>
        <v>-5.8198650004620722</v>
      </c>
      <c r="P365" s="2">
        <f t="shared" si="70"/>
        <v>5.9051527180593215</v>
      </c>
      <c r="Q365" s="2">
        <f t="shared" si="71"/>
        <v>3.123217136226767E-8</v>
      </c>
    </row>
    <row r="366" spans="2:17" x14ac:dyDescent="0.25">
      <c r="B366">
        <v>3.399999999999971</v>
      </c>
      <c r="C366">
        <f t="shared" si="60"/>
        <v>1.1200753877477208</v>
      </c>
      <c r="D366" s="2">
        <f t="shared" si="61"/>
        <v>-5.4743049731286799</v>
      </c>
      <c r="E366" s="2">
        <f t="shared" si="62"/>
        <v>-2.4014522348821465</v>
      </c>
      <c r="F366" s="2">
        <f t="shared" si="63"/>
        <v>-8.6677061244987019</v>
      </c>
      <c r="G366" s="2">
        <f t="shared" si="64"/>
        <v>8.7252008263805774</v>
      </c>
      <c r="H366" s="2">
        <f t="shared" si="65"/>
        <v>6.7015518875637644E-17</v>
      </c>
      <c r="K366">
        <v>3.399999999999971</v>
      </c>
      <c r="L366" s="2">
        <f t="shared" si="66"/>
        <v>0.62713190354610848</v>
      </c>
      <c r="M366" s="2">
        <f t="shared" si="67"/>
        <v>-5.4260150115400831</v>
      </c>
      <c r="N366" s="2">
        <f t="shared" si="68"/>
        <v>-2.3927373777789058</v>
      </c>
      <c r="O366" s="2">
        <f t="shared" si="69"/>
        <v>-5.8021296267884104</v>
      </c>
      <c r="P366" s="2">
        <f t="shared" si="70"/>
        <v>5.8876742612049977</v>
      </c>
      <c r="Q366" s="2">
        <f t="shared" si="71"/>
        <v>3.4653200414649452E-8</v>
      </c>
    </row>
    <row r="367" spans="2:17" x14ac:dyDescent="0.25">
      <c r="B367">
        <v>3.4099999999999708</v>
      </c>
      <c r="C367">
        <f t="shared" si="60"/>
        <v>1.1200753877477208</v>
      </c>
      <c r="D367" s="2">
        <f t="shared" si="61"/>
        <v>-5.453756241046757</v>
      </c>
      <c r="E367" s="2">
        <f t="shared" si="62"/>
        <v>-2.3977529456480955</v>
      </c>
      <c r="F367" s="2">
        <f t="shared" si="63"/>
        <v>-8.6330897793415797</v>
      </c>
      <c r="G367" s="2">
        <f t="shared" si="64"/>
        <v>8.6908134911624959</v>
      </c>
      <c r="H367" s="2">
        <f t="shared" si="65"/>
        <v>9.0383279674016545E-17</v>
      </c>
      <c r="K367">
        <v>3.4099999999999708</v>
      </c>
      <c r="L367" s="2">
        <f t="shared" si="66"/>
        <v>0.62713190354610848</v>
      </c>
      <c r="M367" s="2">
        <f t="shared" si="67"/>
        <v>-5.404400799907612</v>
      </c>
      <c r="N367" s="2">
        <f t="shared" si="68"/>
        <v>-2.3888123451429979</v>
      </c>
      <c r="O367" s="2">
        <f t="shared" si="69"/>
        <v>-5.7843785901668321</v>
      </c>
      <c r="P367" s="2">
        <f t="shared" si="70"/>
        <v>5.8701819115237335</v>
      </c>
      <c r="Q367" s="2">
        <f t="shared" si="71"/>
        <v>3.8440465342906126E-8</v>
      </c>
    </row>
    <row r="368" spans="2:17" x14ac:dyDescent="0.25">
      <c r="B368">
        <v>3.4199999999999711</v>
      </c>
      <c r="C368">
        <f t="shared" si="60"/>
        <v>1.1200753877477208</v>
      </c>
      <c r="D368" s="2">
        <f t="shared" si="61"/>
        <v>-5.4332075089648315</v>
      </c>
      <c r="E368" s="2">
        <f t="shared" si="62"/>
        <v>-2.3940401469080506</v>
      </c>
      <c r="F368" s="2">
        <f t="shared" si="63"/>
        <v>-8.5984841902915292</v>
      </c>
      <c r="G368" s="2">
        <f t="shared" si="64"/>
        <v>8.6564386655652665</v>
      </c>
      <c r="H368" s="2">
        <f t="shared" si="65"/>
        <v>1.2174177669758844E-16</v>
      </c>
      <c r="K368">
        <v>3.4199999999999711</v>
      </c>
      <c r="L368" s="2">
        <f t="shared" si="66"/>
        <v>0.62713190354610848</v>
      </c>
      <c r="M368" s="2">
        <f t="shared" si="67"/>
        <v>-5.3827865882751409</v>
      </c>
      <c r="N368" s="2">
        <f t="shared" si="68"/>
        <v>-2.3848721050633839</v>
      </c>
      <c r="O368" s="2">
        <f t="shared" si="69"/>
        <v>-5.7666118204597705</v>
      </c>
      <c r="P368" s="2">
        <f t="shared" si="70"/>
        <v>5.8526756178577291</v>
      </c>
      <c r="Q368" s="2">
        <f t="shared" si="71"/>
        <v>4.2632211281774191E-8</v>
      </c>
    </row>
    <row r="369" spans="2:17" x14ac:dyDescent="0.25">
      <c r="B369">
        <v>3.4299999999999708</v>
      </c>
      <c r="C369">
        <f t="shared" si="60"/>
        <v>1.1200753877477208</v>
      </c>
      <c r="D369" s="2">
        <f t="shared" si="61"/>
        <v>-5.4126587768829086</v>
      </c>
      <c r="E369" s="2">
        <f t="shared" si="62"/>
        <v>-2.3903137413121502</v>
      </c>
      <c r="F369" s="2">
        <f t="shared" si="63"/>
        <v>-8.5638894016018341</v>
      </c>
      <c r="G369" s="2">
        <f t="shared" si="64"/>
        <v>8.6220764136528167</v>
      </c>
      <c r="H369" s="2">
        <f t="shared" si="65"/>
        <v>1.6376847974407301E-16</v>
      </c>
      <c r="K369">
        <v>3.4299999999999708</v>
      </c>
      <c r="L369" s="2">
        <f t="shared" si="66"/>
        <v>0.62713190354610848</v>
      </c>
      <c r="M369" s="2">
        <f t="shared" si="67"/>
        <v>-5.3611723766426698</v>
      </c>
      <c r="N369" s="2">
        <f t="shared" si="68"/>
        <v>-2.3809165412887197</v>
      </c>
      <c r="O369" s="2">
        <f t="shared" si="69"/>
        <v>-5.7488292469977251</v>
      </c>
      <c r="P369" s="2">
        <f t="shared" si="70"/>
        <v>5.8351553287925784</v>
      </c>
      <c r="Q369" s="2">
        <f t="shared" si="71"/>
        <v>4.7270570212688122E-8</v>
      </c>
    </row>
    <row r="370" spans="2:17" x14ac:dyDescent="0.25">
      <c r="B370">
        <v>3.4399999999999711</v>
      </c>
      <c r="C370">
        <f t="shared" si="60"/>
        <v>1.1200753877477208</v>
      </c>
      <c r="D370" s="2">
        <f t="shared" si="61"/>
        <v>-5.3921100448009849</v>
      </c>
      <c r="E370" s="2">
        <f t="shared" si="62"/>
        <v>-2.3865736304735128</v>
      </c>
      <c r="F370" s="2">
        <f t="shared" si="63"/>
        <v>-8.529305457913761</v>
      </c>
      <c r="G370" s="2">
        <f t="shared" si="64"/>
        <v>8.5877268001722946</v>
      </c>
      <c r="H370" s="2">
        <f t="shared" si="65"/>
        <v>2.2001913760804148E-16</v>
      </c>
      <c r="K370">
        <v>3.4399999999999711</v>
      </c>
      <c r="L370" s="2">
        <f t="shared" si="66"/>
        <v>0.62713190354610848</v>
      </c>
      <c r="M370" s="2">
        <f t="shared" si="67"/>
        <v>-5.3395581650101978</v>
      </c>
      <c r="N370" s="2">
        <f t="shared" si="68"/>
        <v>-2.3769455362541487</v>
      </c>
      <c r="O370" s="2">
        <f t="shared" si="69"/>
        <v>-5.7310307985740074</v>
      </c>
      <c r="P370" s="2">
        <f t="shared" si="70"/>
        <v>5.8176209926570346</v>
      </c>
      <c r="Q370" s="2">
        <f t="shared" si="71"/>
        <v>5.2401944314264434E-8</v>
      </c>
    </row>
    <row r="371" spans="2:17" x14ac:dyDescent="0.25">
      <c r="B371">
        <v>3.44999999999997</v>
      </c>
      <c r="C371">
        <f t="shared" si="60"/>
        <v>1.1200753877477208</v>
      </c>
      <c r="D371" s="2">
        <f t="shared" si="61"/>
        <v>-5.3715613127190629</v>
      </c>
      <c r="E371" s="2">
        <f t="shared" si="62"/>
        <v>-2.382819714953698</v>
      </c>
      <c r="F371" s="2">
        <f t="shared" si="63"/>
        <v>-8.4947324042613097</v>
      </c>
      <c r="G371" s="2">
        <f t="shared" si="64"/>
        <v>8.553389890564274</v>
      </c>
      <c r="H371" s="2">
        <f t="shared" si="65"/>
        <v>2.9520953062352336E-16</v>
      </c>
      <c r="K371">
        <v>3.44999999999997</v>
      </c>
      <c r="L371" s="2">
        <f t="shared" si="66"/>
        <v>0.62713190354610848</v>
      </c>
      <c r="M371" s="2">
        <f t="shared" si="67"/>
        <v>-5.3179439533777293</v>
      </c>
      <c r="N371" s="2">
        <f t="shared" si="68"/>
        <v>-2.3729589710617995</v>
      </c>
      <c r="O371" s="2">
        <f t="shared" si="69"/>
        <v>-5.7132164034392554</v>
      </c>
      <c r="P371" s="2">
        <f t="shared" si="70"/>
        <v>5.8000725575226539</v>
      </c>
      <c r="Q371" s="2">
        <f t="shared" si="71"/>
        <v>5.8077425875313469E-8</v>
      </c>
    </row>
    <row r="372" spans="2:17" x14ac:dyDescent="0.25">
      <c r="B372">
        <v>3.4599999999999702</v>
      </c>
      <c r="C372">
        <f t="shared" si="60"/>
        <v>1.1200753877477208</v>
      </c>
      <c r="D372" s="2">
        <f t="shared" si="61"/>
        <v>-5.3510125806371382</v>
      </c>
      <c r="E372" s="2">
        <f t="shared" si="62"/>
        <v>-2.3790518942479975</v>
      </c>
      <c r="F372" s="2">
        <f t="shared" si="63"/>
        <v>-8.4601702860767176</v>
      </c>
      <c r="G372" s="2">
        <f t="shared" si="64"/>
        <v>8.5190657509738372</v>
      </c>
      <c r="H372" s="2">
        <f t="shared" si="65"/>
        <v>3.9558551793997011E-16</v>
      </c>
      <c r="K372">
        <v>3.4599999999999702</v>
      </c>
      <c r="L372" s="2">
        <f t="shared" si="66"/>
        <v>0.62713190354610848</v>
      </c>
      <c r="M372" s="2">
        <f t="shared" si="67"/>
        <v>-5.2963297417452564</v>
      </c>
      <c r="N372" s="2">
        <f t="shared" si="68"/>
        <v>-2.3689567254610395</v>
      </c>
      <c r="O372" s="2">
        <f t="shared" si="69"/>
        <v>-5.6953859892963683</v>
      </c>
      <c r="P372" s="2">
        <f t="shared" si="70"/>
        <v>5.7825099712039734</v>
      </c>
      <c r="Q372" s="2">
        <f t="shared" si="71"/>
        <v>6.4353257127087328E-8</v>
      </c>
    </row>
    <row r="373" spans="2:17" x14ac:dyDescent="0.25">
      <c r="B373">
        <v>3.46999999999997</v>
      </c>
      <c r="C373">
        <f t="shared" si="60"/>
        <v>1.1200753877477208</v>
      </c>
      <c r="D373" s="2">
        <f t="shared" si="61"/>
        <v>-5.3304638485552145</v>
      </c>
      <c r="E373" s="2">
        <f t="shared" si="62"/>
        <v>-2.3752700667704438</v>
      </c>
      <c r="F373" s="2">
        <f t="shared" si="63"/>
        <v>-8.4256191491958248</v>
      </c>
      <c r="G373" s="2">
        <f t="shared" si="64"/>
        <v>8.4847544482616204</v>
      </c>
      <c r="H373" s="2">
        <f t="shared" si="65"/>
        <v>5.2940837394023189E-16</v>
      </c>
      <c r="K373">
        <v>3.46999999999997</v>
      </c>
      <c r="L373" s="2">
        <f t="shared" si="66"/>
        <v>0.62713190354610848</v>
      </c>
      <c r="M373" s="2">
        <f t="shared" si="67"/>
        <v>-5.2747155301127862</v>
      </c>
      <c r="N373" s="2">
        <f t="shared" si="68"/>
        <v>-2.3649386778282251</v>
      </c>
      <c r="O373" s="2">
        <f t="shared" si="69"/>
        <v>-5.677539483294737</v>
      </c>
      <c r="P373" s="2">
        <f t="shared" si="70"/>
        <v>5.7649331812581028</v>
      </c>
      <c r="Q373" s="2">
        <f t="shared" si="71"/>
        <v>7.1291333646885497E-8</v>
      </c>
    </row>
    <row r="374" spans="2:17" x14ac:dyDescent="0.25">
      <c r="B374">
        <v>3.4799999999999698</v>
      </c>
      <c r="C374">
        <f t="shared" si="60"/>
        <v>1.1200753877477208</v>
      </c>
      <c r="D374" s="2">
        <f t="shared" si="61"/>
        <v>-5.3099151164732916</v>
      </c>
      <c r="E374" s="2">
        <f t="shared" si="62"/>
        <v>-2.3714741298385671</v>
      </c>
      <c r="F374" s="2">
        <f t="shared" si="63"/>
        <v>-8.3910790398635733</v>
      </c>
      <c r="G374" s="2">
        <f t="shared" si="64"/>
        <v>8.4504560500151573</v>
      </c>
      <c r="H374" s="2">
        <f t="shared" si="65"/>
        <v>7.0759044805487258E-16</v>
      </c>
      <c r="K374">
        <v>3.4799999999999698</v>
      </c>
      <c r="L374" s="2">
        <f t="shared" si="66"/>
        <v>0.62713190354610848</v>
      </c>
      <c r="M374" s="2">
        <f t="shared" si="67"/>
        <v>-5.253101318480315</v>
      </c>
      <c r="N374" s="2">
        <f t="shared" si="68"/>
        <v>-2.3609047051461833</v>
      </c>
      <c r="O374" s="2">
        <f t="shared" si="69"/>
        <v>-5.6596768120248981</v>
      </c>
      <c r="P374" s="2">
        <f t="shared" si="70"/>
        <v>5.7473421349848586</v>
      </c>
      <c r="Q374" s="2">
        <f t="shared" si="71"/>
        <v>7.8959755303952398E-8</v>
      </c>
    </row>
    <row r="375" spans="2:17" x14ac:dyDescent="0.25">
      <c r="B375">
        <v>3.48999999999997</v>
      </c>
      <c r="C375">
        <f t="shared" si="60"/>
        <v>1.1200753877477208</v>
      </c>
      <c r="D375" s="2">
        <f t="shared" si="61"/>
        <v>-5.289366384391367</v>
      </c>
      <c r="E375" s="2">
        <f t="shared" si="62"/>
        <v>-2.3676639796578183</v>
      </c>
      <c r="F375" s="2">
        <f t="shared" si="63"/>
        <v>-8.3565500047390007</v>
      </c>
      <c r="G375" s="2">
        <f t="shared" si="64"/>
        <v>8.4161706245598058</v>
      </c>
      <c r="H375" s="2">
        <f t="shared" si="65"/>
        <v>9.445265508356881E-16</v>
      </c>
      <c r="K375">
        <v>3.48999999999997</v>
      </c>
      <c r="L375" s="2">
        <f t="shared" si="66"/>
        <v>0.62713190354610848</v>
      </c>
      <c r="M375" s="2">
        <f t="shared" si="67"/>
        <v>-5.231487106847843</v>
      </c>
      <c r="N375" s="2">
        <f t="shared" si="68"/>
        <v>-2.3568546829832959</v>
      </c>
      <c r="O375" s="2">
        <f t="shared" si="69"/>
        <v>-5.6417979015130078</v>
      </c>
      <c r="P375" s="2">
        <f t="shared" si="70"/>
        <v>5.7297367794268332</v>
      </c>
      <c r="Q375" s="2">
        <f t="shared" si="71"/>
        <v>8.743342906505501E-8</v>
      </c>
    </row>
    <row r="376" spans="2:17" x14ac:dyDescent="0.25">
      <c r="B376">
        <v>3.4999999999999689</v>
      </c>
      <c r="C376">
        <f t="shared" si="60"/>
        <v>1.1200753877477208</v>
      </c>
      <c r="D376" s="2">
        <f t="shared" si="61"/>
        <v>-5.268817652309445</v>
      </c>
      <c r="E376" s="2">
        <f t="shared" si="62"/>
        <v>-2.3638395113058586</v>
      </c>
      <c r="F376" s="2">
        <f t="shared" si="63"/>
        <v>-8.3220320909015157</v>
      </c>
      <c r="G376" s="2">
        <f t="shared" si="64"/>
        <v>8.3818982409711129</v>
      </c>
      <c r="H376" s="2">
        <f t="shared" si="65"/>
        <v>1.2591798212104908E-15</v>
      </c>
      <c r="K376">
        <v>3.4999999999999689</v>
      </c>
      <c r="L376" s="2">
        <f t="shared" si="66"/>
        <v>0.62713190354610848</v>
      </c>
      <c r="M376" s="2">
        <f t="shared" si="67"/>
        <v>-5.2098728952153746</v>
      </c>
      <c r="N376" s="2">
        <f t="shared" si="68"/>
        <v>-2.352788485472173</v>
      </c>
      <c r="O376" s="2">
        <f t="shared" si="69"/>
        <v>-5.6239026772151579</v>
      </c>
      <c r="P376" s="2">
        <f t="shared" si="70"/>
        <v>5.7121170613694376</v>
      </c>
      <c r="Q376" s="2">
        <f t="shared" si="71"/>
        <v>9.6794728351496869E-8</v>
      </c>
    </row>
    <row r="377" spans="2:17" x14ac:dyDescent="0.25">
      <c r="B377">
        <v>3.5099999999999691</v>
      </c>
      <c r="C377">
        <f t="shared" si="60"/>
        <v>1.1200753877477208</v>
      </c>
      <c r="D377" s="2">
        <f t="shared" si="61"/>
        <v>-5.2482689202275212</v>
      </c>
      <c r="E377" s="2">
        <f t="shared" si="62"/>
        <v>-2.3600006187164828</v>
      </c>
      <c r="F377" s="2">
        <f t="shared" si="63"/>
        <v>-8.287525345856487</v>
      </c>
      <c r="G377" s="2">
        <f t="shared" si="64"/>
        <v>8.3476389690866295</v>
      </c>
      <c r="H377" s="2">
        <f t="shared" si="65"/>
        <v>1.6764979983571801E-15</v>
      </c>
      <c r="K377">
        <v>3.5099999999999691</v>
      </c>
      <c r="L377" s="2">
        <f t="shared" si="66"/>
        <v>0.62713190354610848</v>
      </c>
      <c r="M377" s="2">
        <f t="shared" si="67"/>
        <v>-5.1882586835829025</v>
      </c>
      <c r="N377" s="2">
        <f t="shared" si="68"/>
        <v>-2.3487059852879493</v>
      </c>
      <c r="O377" s="2">
        <f t="shared" si="69"/>
        <v>-5.6059910640116986</v>
      </c>
      <c r="P377" s="2">
        <f t="shared" si="70"/>
        <v>5.6944829273410784</v>
      </c>
      <c r="Q377" s="2">
        <f t="shared" si="71"/>
        <v>1.0713421404451152E-7</v>
      </c>
    </row>
    <row r="378" spans="2:17" x14ac:dyDescent="0.25">
      <c r="B378">
        <v>3.5199999999999689</v>
      </c>
      <c r="C378">
        <f t="shared" si="60"/>
        <v>1.1200753877477208</v>
      </c>
      <c r="D378" s="2">
        <f t="shared" si="61"/>
        <v>-5.2277201881455966</v>
      </c>
      <c r="E378" s="2">
        <f t="shared" si="62"/>
        <v>-2.3561471946632357</v>
      </c>
      <c r="F378" s="2">
        <f t="shared" si="63"/>
        <v>-8.2530298175406518</v>
      </c>
      <c r="G378" s="2">
        <f t="shared" si="64"/>
        <v>8.3133928795176697</v>
      </c>
      <c r="H378" s="2">
        <f t="shared" si="65"/>
        <v>2.2292580646258202E-15</v>
      </c>
      <c r="K378">
        <v>3.5199999999999689</v>
      </c>
      <c r="L378" s="2">
        <f t="shared" si="66"/>
        <v>0.62713190354610848</v>
      </c>
      <c r="M378" s="2">
        <f t="shared" si="67"/>
        <v>-5.1666444719504323</v>
      </c>
      <c r="N378" s="2">
        <f t="shared" si="68"/>
        <v>-2.3446070536261949</v>
      </c>
      <c r="O378" s="2">
        <f t="shared" si="69"/>
        <v>-5.5880629862015887</v>
      </c>
      <c r="P378" s="2">
        <f t="shared" si="70"/>
        <v>5.6768343236134893</v>
      </c>
      <c r="Q378" s="2">
        <f t="shared" si="71"/>
        <v>1.1855142267438081E-7</v>
      </c>
    </row>
    <row r="379" spans="2:17" x14ac:dyDescent="0.25">
      <c r="B379">
        <v>3.5299999999999692</v>
      </c>
      <c r="C379">
        <f t="shared" si="60"/>
        <v>1.1200753877477208</v>
      </c>
      <c r="D379" s="2">
        <f t="shared" si="61"/>
        <v>-5.2071714560636728</v>
      </c>
      <c r="E379" s="2">
        <f t="shared" si="62"/>
        <v>-2.352279130742823</v>
      </c>
      <c r="F379" s="2">
        <f t="shared" si="63"/>
        <v>-8.2185455543283972</v>
      </c>
      <c r="G379" s="2">
        <f t="shared" si="64"/>
        <v>8.2791600436621025</v>
      </c>
      <c r="H379" s="2">
        <f t="shared" si="65"/>
        <v>2.960465485308702E-15</v>
      </c>
      <c r="K379">
        <v>3.5299999999999692</v>
      </c>
      <c r="L379" s="2">
        <f t="shared" si="66"/>
        <v>0.62713190354610848</v>
      </c>
      <c r="M379" s="2">
        <f t="shared" si="67"/>
        <v>-5.1450302603179594</v>
      </c>
      <c r="N379" s="2">
        <f t="shared" si="68"/>
        <v>-2.3404915601803817</v>
      </c>
      <c r="O379" s="2">
        <f t="shared" si="69"/>
        <v>-5.5701183674965113</v>
      </c>
      <c r="P379" s="2">
        <f t="shared" si="70"/>
        <v>5.6591711962019664</v>
      </c>
      <c r="Q379" s="2">
        <f t="shared" si="71"/>
        <v>1.3115572780281111E-7</v>
      </c>
    </row>
    <row r="380" spans="2:17" x14ac:dyDescent="0.25">
      <c r="B380">
        <v>3.5399999999999689</v>
      </c>
      <c r="C380">
        <f t="shared" si="60"/>
        <v>1.1200753877477208</v>
      </c>
      <c r="D380" s="2">
        <f t="shared" si="61"/>
        <v>-5.1866227239817499</v>
      </c>
      <c r="E380" s="2">
        <f t="shared" si="62"/>
        <v>-2.3483963173582185</v>
      </c>
      <c r="F380" s="2">
        <f t="shared" si="63"/>
        <v>-8.184072605038013</v>
      </c>
      <c r="G380" s="2">
        <f t="shared" si="64"/>
        <v>8.2449405337172497</v>
      </c>
      <c r="H380" s="2">
        <f t="shared" si="65"/>
        <v>3.9264704460330473E-15</v>
      </c>
      <c r="K380">
        <v>3.5399999999999689</v>
      </c>
      <c r="L380" s="2">
        <f t="shared" si="66"/>
        <v>0.62713190354610848</v>
      </c>
      <c r="M380" s="2">
        <f t="shared" si="67"/>
        <v>-5.1234160486854892</v>
      </c>
      <c r="N380" s="2">
        <f t="shared" si="68"/>
        <v>-2.3363593731189738</v>
      </c>
      <c r="O380" s="2">
        <f t="shared" si="69"/>
        <v>-5.5521571310151421</v>
      </c>
      <c r="P380" s="2">
        <f t="shared" si="70"/>
        <v>5.6414934908658978</v>
      </c>
      <c r="Q380" s="2">
        <f t="shared" si="71"/>
        <v>1.4506728112006168E-7</v>
      </c>
    </row>
    <row r="381" spans="2:17" x14ac:dyDescent="0.25">
      <c r="B381">
        <v>3.5499999999999678</v>
      </c>
      <c r="C381">
        <f t="shared" si="60"/>
        <v>1.1200753877477208</v>
      </c>
      <c r="D381" s="2">
        <f t="shared" si="61"/>
        <v>-5.166073991899828</v>
      </c>
      <c r="E381" s="2">
        <f t="shared" si="62"/>
        <v>-2.3444986437013822</v>
      </c>
      <c r="F381" s="2">
        <f t="shared" si="63"/>
        <v>-8.1496110189372288</v>
      </c>
      <c r="G381" s="2">
        <f t="shared" si="64"/>
        <v>8.2107344226922301</v>
      </c>
      <c r="H381" s="2">
        <f t="shared" si="65"/>
        <v>5.201009727302194E-15</v>
      </c>
      <c r="K381">
        <v>3.5499999999999678</v>
      </c>
      <c r="L381" s="2">
        <f t="shared" si="66"/>
        <v>0.62713190354610848</v>
      </c>
      <c r="M381" s="2">
        <f t="shared" si="67"/>
        <v>-5.1018018370530198</v>
      </c>
      <c r="N381" s="2">
        <f t="shared" si="68"/>
        <v>-2.3322103590620187</v>
      </c>
      <c r="O381" s="2">
        <f t="shared" si="69"/>
        <v>-5.5341791992770464</v>
      </c>
      <c r="P381" s="2">
        <f t="shared" si="70"/>
        <v>5.6238011531090546</v>
      </c>
      <c r="Q381" s="2">
        <f t="shared" si="71"/>
        <v>1.6041804033243239E-7</v>
      </c>
    </row>
    <row r="382" spans="2:17" x14ac:dyDescent="0.25">
      <c r="B382">
        <v>3.5599999999999681</v>
      </c>
      <c r="C382">
        <f t="shared" si="60"/>
        <v>1.1200753877477208</v>
      </c>
      <c r="D382" s="2">
        <f t="shared" si="61"/>
        <v>-5.1455252598179033</v>
      </c>
      <c r="E382" s="2">
        <f t="shared" si="62"/>
        <v>-2.3405859977357903</v>
      </c>
      <c r="F382" s="2">
        <f t="shared" si="63"/>
        <v>-8.1151608457499318</v>
      </c>
      <c r="G382" s="2">
        <f t="shared" si="64"/>
        <v>8.176541784421623</v>
      </c>
      <c r="H382" s="2">
        <f t="shared" si="65"/>
        <v>6.8804418696864237E-15</v>
      </c>
      <c r="K382">
        <v>3.5599999999999681</v>
      </c>
      <c r="L382" s="2">
        <f t="shared" si="66"/>
        <v>0.62713190354610848</v>
      </c>
      <c r="M382" s="2">
        <f t="shared" si="67"/>
        <v>-5.0801876254205487</v>
      </c>
      <c r="N382" s="2">
        <f t="shared" si="68"/>
        <v>-2.3280443830574051</v>
      </c>
      <c r="O382" s="2">
        <f t="shared" si="69"/>
        <v>-5.5161844941969642</v>
      </c>
      <c r="P382" s="2">
        <f t="shared" si="70"/>
        <v>5.6060941281804233</v>
      </c>
      <c r="Q382" s="2">
        <f t="shared" si="71"/>
        <v>1.7735289151265329E-7</v>
      </c>
    </row>
    <row r="383" spans="2:17" x14ac:dyDescent="0.25">
      <c r="B383">
        <v>3.5699999999999679</v>
      </c>
      <c r="C383">
        <f t="shared" si="60"/>
        <v>1.1200753877477208</v>
      </c>
      <c r="D383" s="2">
        <f t="shared" si="61"/>
        <v>-5.1249765277359796</v>
      </c>
      <c r="E383" s="2">
        <f t="shared" si="62"/>
        <v>-2.3366582661785982</v>
      </c>
      <c r="F383" s="2">
        <f t="shared" si="63"/>
        <v>-8.0807221356624606</v>
      </c>
      <c r="G383" s="2">
        <f t="shared" si="64"/>
        <v>8.1423626935788906</v>
      </c>
      <c r="H383" s="2">
        <f t="shared" si="65"/>
        <v>9.0905184898154463E-15</v>
      </c>
      <c r="K383">
        <v>3.5699999999999679</v>
      </c>
      <c r="L383" s="2">
        <f t="shared" si="66"/>
        <v>0.62713190354610848</v>
      </c>
      <c r="M383" s="2">
        <f t="shared" si="67"/>
        <v>-5.0585734137880776</v>
      </c>
      <c r="N383" s="2">
        <f t="shared" si="68"/>
        <v>-2.3238613085565665</v>
      </c>
      <c r="O383" s="2">
        <f t="shared" si="69"/>
        <v>-5.4981729370785795</v>
      </c>
      <c r="P383" s="2">
        <f t="shared" si="70"/>
        <v>5.5883723610746712</v>
      </c>
      <c r="Q383" s="2">
        <f t="shared" si="71"/>
        <v>1.960308742323466E-7</v>
      </c>
    </row>
    <row r="384" spans="2:17" x14ac:dyDescent="0.25">
      <c r="B384">
        <v>3.5799999999999681</v>
      </c>
      <c r="C384">
        <f t="shared" si="60"/>
        <v>1.1200753877477208</v>
      </c>
      <c r="D384" s="2">
        <f t="shared" si="61"/>
        <v>-5.1044277956540549</v>
      </c>
      <c r="E384" s="2">
        <f t="shared" si="62"/>
        <v>-2.3327153344824887</v>
      </c>
      <c r="F384" s="2">
        <f t="shared" si="63"/>
        <v>-8.0462949393300445</v>
      </c>
      <c r="G384" s="2">
        <f t="shared" si="64"/>
        <v>8.1081972256900787</v>
      </c>
      <c r="H384" s="2">
        <f t="shared" si="65"/>
        <v>1.1995130306072175E-14</v>
      </c>
      <c r="K384">
        <v>3.5799999999999681</v>
      </c>
      <c r="L384" s="2">
        <f t="shared" si="66"/>
        <v>0.62713190354610848</v>
      </c>
      <c r="M384" s="2">
        <f t="shared" si="67"/>
        <v>-5.0369592021556056</v>
      </c>
      <c r="N384" s="2">
        <f t="shared" si="68"/>
        <v>-2.3196609973897906</v>
      </c>
      <c r="O384" s="2">
        <f t="shared" si="69"/>
        <v>-5.4801444486084945</v>
      </c>
      <c r="P384" s="2">
        <f t="shared" si="70"/>
        <v>5.5706357965329687</v>
      </c>
      <c r="Q384" s="2">
        <f t="shared" si="71"/>
        <v>2.1662651849099104E-7</v>
      </c>
    </row>
    <row r="385" spans="2:17" x14ac:dyDescent="0.25">
      <c r="B385">
        <v>3.589999999999967</v>
      </c>
      <c r="C385">
        <f t="shared" si="60"/>
        <v>1.1200753877477208</v>
      </c>
      <c r="D385" s="2">
        <f t="shared" si="61"/>
        <v>-5.0838790635721338</v>
      </c>
      <c r="E385" s="2">
        <f t="shared" si="62"/>
        <v>-2.3287570868171987</v>
      </c>
      <c r="F385" s="2">
        <f t="shared" si="63"/>
        <v>-8.0118793078833725</v>
      </c>
      <c r="G385" s="2">
        <f t="shared" si="64"/>
        <v>8.0740454571478448</v>
      </c>
      <c r="H385" s="2">
        <f t="shared" si="65"/>
        <v>1.5807588025277845E-14</v>
      </c>
      <c r="K385">
        <v>3.589999999999967</v>
      </c>
      <c r="L385" s="2">
        <f t="shared" si="66"/>
        <v>0.62713190354610848</v>
      </c>
      <c r="M385" s="2">
        <f t="shared" si="67"/>
        <v>-5.0153449905231362</v>
      </c>
      <c r="N385" s="2">
        <f t="shared" si="68"/>
        <v>-2.3154433097410627</v>
      </c>
      <c r="O385" s="2">
        <f t="shared" si="69"/>
        <v>-5.4620989488501532</v>
      </c>
      <c r="P385" s="2">
        <f t="shared" si="70"/>
        <v>5.5528843790439169</v>
      </c>
      <c r="Q385" s="2">
        <f t="shared" si="71"/>
        <v>2.3933130320780511E-7</v>
      </c>
    </row>
    <row r="386" spans="2:17" x14ac:dyDescent="0.25">
      <c r="B386">
        <v>3.5999999999999668</v>
      </c>
      <c r="C386">
        <f t="shared" si="60"/>
        <v>1.1200753877477208</v>
      </c>
      <c r="D386" s="2">
        <f t="shared" si="61"/>
        <v>-5.0633303314902101</v>
      </c>
      <c r="E386" s="2">
        <f t="shared" si="62"/>
        <v>-2.3247834060507397</v>
      </c>
      <c r="F386" s="2">
        <f t="shared" si="63"/>
        <v>-7.9774752929355026</v>
      </c>
      <c r="G386" s="2">
        <f t="shared" si="64"/>
        <v>8.0399074652259763</v>
      </c>
      <c r="H386" s="2">
        <f t="shared" si="65"/>
        <v>2.080515250215236E-14</v>
      </c>
      <c r="K386">
        <v>3.5999999999999668</v>
      </c>
      <c r="L386" s="2">
        <f t="shared" si="66"/>
        <v>0.62713190354610848</v>
      </c>
      <c r="M386" s="2">
        <f t="shared" si="67"/>
        <v>-4.9937307788906651</v>
      </c>
      <c r="N386" s="2">
        <f t="shared" si="68"/>
        <v>-2.3112081041223829</v>
      </c>
      <c r="O386" s="2">
        <f t="shared" si="69"/>
        <v>-5.4440363572375059</v>
      </c>
      <c r="P386" s="2">
        <f t="shared" si="70"/>
        <v>5.5351180528443846</v>
      </c>
      <c r="Q386" s="2">
        <f t="shared" si="71"/>
        <v>2.6435524685317741E-7</v>
      </c>
    </row>
    <row r="387" spans="2:17" x14ac:dyDescent="0.25">
      <c r="B387">
        <v>3.609999999999967</v>
      </c>
      <c r="C387">
        <f t="shared" si="60"/>
        <v>1.1200753877477208</v>
      </c>
      <c r="D387" s="2">
        <f t="shared" si="61"/>
        <v>-5.0427815994082863</v>
      </c>
      <c r="E387" s="2">
        <f t="shared" si="62"/>
        <v>-2.3207941737302318</v>
      </c>
      <c r="F387" s="2">
        <f t="shared" si="63"/>
        <v>-7.943082946588448</v>
      </c>
      <c r="G387" s="2">
        <f t="shared" si="64"/>
        <v>8.0057833280937736</v>
      </c>
      <c r="H387" s="2">
        <f t="shared" si="65"/>
        <v>2.7347723995287081E-14</v>
      </c>
      <c r="K387">
        <v>3.609999999999967</v>
      </c>
      <c r="L387" s="2">
        <f t="shared" si="66"/>
        <v>0.62713190354610848</v>
      </c>
      <c r="M387" s="2">
        <f t="shared" si="67"/>
        <v>-4.972116567258194</v>
      </c>
      <c r="N387" s="2">
        <f t="shared" si="68"/>
        <v>-2.3069552373476769</v>
      </c>
      <c r="O387" s="2">
        <f t="shared" si="69"/>
        <v>-5.4259565925689506</v>
      </c>
      <c r="P387" s="2">
        <f t="shared" si="70"/>
        <v>5.5173367619207783</v>
      </c>
      <c r="Q387" s="2">
        <f t="shared" si="71"/>
        <v>2.9192864166847214E-7</v>
      </c>
    </row>
    <row r="388" spans="2:17" x14ac:dyDescent="0.25">
      <c r="B388">
        <v>3.6199999999999668</v>
      </c>
      <c r="C388">
        <f t="shared" si="60"/>
        <v>1.1200753877477208</v>
      </c>
      <c r="D388" s="2">
        <f t="shared" si="61"/>
        <v>-5.0222328673263616</v>
      </c>
      <c r="E388" s="2">
        <f t="shared" si="62"/>
        <v>-2.3167892700624586</v>
      </c>
      <c r="F388" s="2">
        <f t="shared" si="63"/>
        <v>-7.9087023214404688</v>
      </c>
      <c r="G388" s="2">
        <f t="shared" si="64"/>
        <v>7.9716731248313151</v>
      </c>
      <c r="H388" s="2">
        <f t="shared" si="65"/>
        <v>3.590184751201258E-14</v>
      </c>
      <c r="K388">
        <v>3.6199999999999668</v>
      </c>
      <c r="L388" s="2">
        <f t="shared" si="66"/>
        <v>0.62713190354610848</v>
      </c>
      <c r="M388" s="2">
        <f t="shared" si="67"/>
        <v>-4.9505023556257228</v>
      </c>
      <c r="N388" s="2">
        <f t="shared" si="68"/>
        <v>-2.3026845645060896</v>
      </c>
      <c r="O388" s="2">
        <f t="shared" si="69"/>
        <v>-5.4078595730007102</v>
      </c>
      <c r="P388" s="2">
        <f t="shared" si="70"/>
        <v>5.4995404500099303</v>
      </c>
      <c r="Q388" s="2">
        <f t="shared" si="71"/>
        <v>3.2230394386547749E-7</v>
      </c>
    </row>
    <row r="389" spans="2:17" x14ac:dyDescent="0.25">
      <c r="B389">
        <v>3.629999999999967</v>
      </c>
      <c r="C389">
        <f t="shared" si="60"/>
        <v>1.1200753877477208</v>
      </c>
      <c r="D389" s="2">
        <f t="shared" si="61"/>
        <v>-5.0016841352444379</v>
      </c>
      <c r="E389" s="2">
        <f t="shared" si="62"/>
        <v>-2.3127685738940191</v>
      </c>
      <c r="F389" s="2">
        <f t="shared" si="63"/>
        <v>-7.8743334705930224</v>
      </c>
      <c r="G389" s="2">
        <f t="shared" si="64"/>
        <v>7.9375769354445662</v>
      </c>
      <c r="H389" s="2">
        <f t="shared" si="65"/>
        <v>4.7071503398535586E-14</v>
      </c>
      <c r="K389">
        <v>3.629999999999967</v>
      </c>
      <c r="L389" s="2">
        <f t="shared" si="66"/>
        <v>0.62713190354610848</v>
      </c>
      <c r="M389" s="2">
        <f t="shared" si="67"/>
        <v>-4.9288881439932517</v>
      </c>
      <c r="N389" s="2">
        <f t="shared" si="68"/>
        <v>-2.2983959389348971</v>
      </c>
      <c r="O389" s="2">
        <f t="shared" si="69"/>
        <v>-5.3897452160407111</v>
      </c>
      <c r="P389" s="2">
        <f t="shared" si="70"/>
        <v>5.4817290606006539</v>
      </c>
      <c r="Q389" s="2">
        <f t="shared" si="71"/>
        <v>3.5575783320721764E-7</v>
      </c>
    </row>
    <row r="390" spans="2:17" x14ac:dyDescent="0.25">
      <c r="B390">
        <v>3.6399999999999659</v>
      </c>
      <c r="C390">
        <f t="shared" si="60"/>
        <v>1.1200753877477208</v>
      </c>
      <c r="D390" s="2">
        <f t="shared" si="61"/>
        <v>-4.9811354031625168</v>
      </c>
      <c r="E390" s="2">
        <f t="shared" si="62"/>
        <v>-2.3087319626911258</v>
      </c>
      <c r="F390" s="2">
        <f t="shared" si="63"/>
        <v>-7.8399764476579126</v>
      </c>
      <c r="G390" s="2">
        <f t="shared" si="64"/>
        <v>7.9034948408808861</v>
      </c>
      <c r="H390" s="2">
        <f t="shared" si="65"/>
        <v>6.1637545986826985E-14</v>
      </c>
      <c r="K390">
        <v>3.6399999999999659</v>
      </c>
      <c r="L390" s="2">
        <f t="shared" si="66"/>
        <v>0.62713190354610848</v>
      </c>
      <c r="M390" s="2">
        <f t="shared" si="67"/>
        <v>-4.9072739323607824</v>
      </c>
      <c r="N390" s="2">
        <f t="shared" si="68"/>
        <v>-2.2940892121918202</v>
      </c>
      <c r="O390" s="2">
        <f t="shared" si="69"/>
        <v>-5.3716134385420578</v>
      </c>
      <c r="P390" s="2">
        <f t="shared" si="70"/>
        <v>5.4639025369350822</v>
      </c>
      <c r="Q390" s="2">
        <f t="shared" si="71"/>
        <v>3.9259345646502245E-7</v>
      </c>
    </row>
    <row r="391" spans="2:17" x14ac:dyDescent="0.25">
      <c r="B391">
        <v>3.6499999999999662</v>
      </c>
      <c r="C391">
        <f t="shared" si="60"/>
        <v>1.1200753877477208</v>
      </c>
      <c r="D391" s="2">
        <f t="shared" si="61"/>
        <v>-4.9605866710805913</v>
      </c>
      <c r="E391" s="2">
        <f t="shared" si="62"/>
        <v>-2.3046793125190939</v>
      </c>
      <c r="F391" s="2">
        <f t="shared" si="63"/>
        <v>-7.8056313067650391</v>
      </c>
      <c r="G391" s="2">
        <f t="shared" si="64"/>
        <v>7.8694269230453173</v>
      </c>
      <c r="H391" s="2">
        <f t="shared" si="65"/>
        <v>8.0608148780681026E-14</v>
      </c>
      <c r="K391">
        <v>3.6499999999999662</v>
      </c>
      <c r="L391" s="2">
        <f t="shared" si="66"/>
        <v>0.62713190354610848</v>
      </c>
      <c r="M391" s="2">
        <f t="shared" si="67"/>
        <v>-4.8856597207283103</v>
      </c>
      <c r="N391" s="2">
        <f t="shared" si="68"/>
        <v>-2.2897642340268036</v>
      </c>
      <c r="O391" s="2">
        <f t="shared" si="69"/>
        <v>-5.3534641566964467</v>
      </c>
      <c r="P391" s="2">
        <f t="shared" si="70"/>
        <v>5.446060822010125</v>
      </c>
      <c r="Q391" s="2">
        <f t="shared" si="71"/>
        <v>4.3314287041846816E-7</v>
      </c>
    </row>
    <row r="392" spans="2:17" x14ac:dyDescent="0.25">
      <c r="B392">
        <v>3.6599999999999659</v>
      </c>
      <c r="C392">
        <f t="shared" si="60"/>
        <v>1.1200753877477208</v>
      </c>
      <c r="D392" s="2">
        <f t="shared" si="61"/>
        <v>-4.9400379389986684</v>
      </c>
      <c r="E392" s="2">
        <f t="shared" si="62"/>
        <v>-2.3006104980213484</v>
      </c>
      <c r="F392" s="2">
        <f t="shared" si="63"/>
        <v>-7.7712981025693963</v>
      </c>
      <c r="G392" s="2">
        <f t="shared" si="64"/>
        <v>7.8353732648163419</v>
      </c>
      <c r="H392" s="2">
        <f t="shared" si="65"/>
        <v>1.0528323784516319E-13</v>
      </c>
      <c r="K392">
        <v>3.6599999999999659</v>
      </c>
      <c r="L392" s="2">
        <f t="shared" si="66"/>
        <v>0.62713190354610848</v>
      </c>
      <c r="M392" s="2">
        <f t="shared" si="67"/>
        <v>-4.8640455090958392</v>
      </c>
      <c r="N392" s="2">
        <f t="shared" si="68"/>
        <v>-2.2854208523532962</v>
      </c>
      <c r="O392" s="2">
        <f t="shared" si="69"/>
        <v>-5.3352972860277452</v>
      </c>
      <c r="P392" s="2">
        <f t="shared" si="70"/>
        <v>5.428203858579284</v>
      </c>
      <c r="Q392" s="2">
        <f t="shared" si="71"/>
        <v>4.7776970132663422E-7</v>
      </c>
    </row>
    <row r="393" spans="2:17" x14ac:dyDescent="0.25">
      <c r="B393">
        <v>3.6699999999999662</v>
      </c>
      <c r="C393">
        <f t="shared" si="60"/>
        <v>1.1200753877477208</v>
      </c>
      <c r="D393" s="2">
        <f t="shared" si="61"/>
        <v>-4.9194892069167446</v>
      </c>
      <c r="E393" s="2">
        <f t="shared" si="62"/>
        <v>-2.2965253923981921</v>
      </c>
      <c r="F393" s="2">
        <f t="shared" si="63"/>
        <v>-7.736976890259383</v>
      </c>
      <c r="G393" s="2">
        <f t="shared" si="64"/>
        <v>7.8013339500631398</v>
      </c>
      <c r="H393" s="2">
        <f t="shared" si="65"/>
        <v>1.3733667736813353E-13</v>
      </c>
      <c r="K393">
        <v>3.6699999999999662</v>
      </c>
      <c r="L393" s="2">
        <f t="shared" si="66"/>
        <v>0.62713190354610848</v>
      </c>
      <c r="M393" s="2">
        <f t="shared" si="67"/>
        <v>-4.8424312974633681</v>
      </c>
      <c r="N393" s="2">
        <f t="shared" si="68"/>
        <v>-2.2810589132188954</v>
      </c>
      <c r="O393" s="2">
        <f t="shared" si="69"/>
        <v>-5.3171127413851149</v>
      </c>
      <c r="P393" s="2">
        <f t="shared" si="70"/>
        <v>5.410331589154211</v>
      </c>
      <c r="Q393" s="2">
        <f t="shared" si="71"/>
        <v>5.2687203915762636E-7</v>
      </c>
    </row>
    <row r="394" spans="2:17" x14ac:dyDescent="0.25">
      <c r="B394">
        <v>3.679999999999966</v>
      </c>
      <c r="C394">
        <f t="shared" si="60"/>
        <v>1.1200753877477208</v>
      </c>
      <c r="D394" s="2">
        <f t="shared" si="61"/>
        <v>-4.89894047483482</v>
      </c>
      <c r="E394" s="2">
        <f t="shared" si="62"/>
        <v>-2.2924238673850477</v>
      </c>
      <c r="F394" s="2">
        <f t="shared" si="63"/>
        <v>-7.7026677255641358</v>
      </c>
      <c r="G394" s="2">
        <f t="shared" si="64"/>
        <v>7.7673090636620978</v>
      </c>
      <c r="H394" s="2">
        <f t="shared" si="65"/>
        <v>1.7892095193819482E-13</v>
      </c>
      <c r="K394">
        <v>3.679999999999966</v>
      </c>
      <c r="L394" s="2">
        <f t="shared" si="66"/>
        <v>0.62713190354610848</v>
      </c>
      <c r="M394" s="2">
        <f t="shared" si="67"/>
        <v>-4.820817085830897</v>
      </c>
      <c r="N394" s="2">
        <f t="shared" si="68"/>
        <v>-2.2766782607755638</v>
      </c>
      <c r="O394" s="2">
        <f t="shared" si="69"/>
        <v>-5.2989104369367466</v>
      </c>
      <c r="P394" s="2">
        <f t="shared" si="70"/>
        <v>5.39244395600707</v>
      </c>
      <c r="Q394" s="2">
        <f t="shared" si="71"/>
        <v>5.808855863173692E-7</v>
      </c>
    </row>
    <row r="395" spans="2:17" x14ac:dyDescent="0.25">
      <c r="B395">
        <v>3.6899999999999649</v>
      </c>
      <c r="C395">
        <f t="shared" si="60"/>
        <v>1.1200753877477208</v>
      </c>
      <c r="D395" s="2">
        <f t="shared" si="61"/>
        <v>-4.8783917427528989</v>
      </c>
      <c r="E395" s="2">
        <f t="shared" si="62"/>
        <v>-2.288305793230379</v>
      </c>
      <c r="F395" s="2">
        <f t="shared" si="63"/>
        <v>-7.6683706647616576</v>
      </c>
      <c r="G395" s="2">
        <f t="shared" si="64"/>
        <v>7.7332986915143236</v>
      </c>
      <c r="H395" s="2">
        <f t="shared" si="65"/>
        <v>2.3280031730385485E-13</v>
      </c>
      <c r="K395">
        <v>3.6899999999999649</v>
      </c>
      <c r="L395" s="2">
        <f t="shared" si="66"/>
        <v>0.62713190354610848</v>
      </c>
      <c r="M395" s="2">
        <f t="shared" si="67"/>
        <v>-4.7992028741984276</v>
      </c>
      <c r="N395" s="2">
        <f t="shared" si="68"/>
        <v>-2.272278737249072</v>
      </c>
      <c r="O395" s="2">
        <f t="shared" si="69"/>
        <v>-5.2806902861626916</v>
      </c>
      <c r="P395" s="2">
        <f t="shared" si="70"/>
        <v>5.3745409011722121</v>
      </c>
      <c r="Q395" s="2">
        <f t="shared" si="71"/>
        <v>6.4028708219072585E-7</v>
      </c>
    </row>
    <row r="396" spans="2:17" x14ac:dyDescent="0.25">
      <c r="B396">
        <v>3.6999999999999651</v>
      </c>
      <c r="C396">
        <f t="shared" si="60"/>
        <v>1.1200753877477208</v>
      </c>
      <c r="D396" s="2">
        <f t="shared" si="61"/>
        <v>-4.8578430106709742</v>
      </c>
      <c r="E396" s="2">
        <f t="shared" si="62"/>
        <v>-2.2841710386731928</v>
      </c>
      <c r="F396" s="2">
        <f t="shared" si="63"/>
        <v>-7.6340857646869837</v>
      </c>
      <c r="G396" s="2">
        <f t="shared" si="64"/>
        <v>7.6993029205634222</v>
      </c>
      <c r="H396" s="2">
        <f t="shared" si="65"/>
        <v>3.0251992495612188E-13</v>
      </c>
      <c r="K396">
        <v>3.6999999999999651</v>
      </c>
      <c r="L396" s="2">
        <f t="shared" si="66"/>
        <v>0.62713190354610848</v>
      </c>
      <c r="M396" s="2">
        <f t="shared" si="67"/>
        <v>-4.7775886625659565</v>
      </c>
      <c r="N396" s="2">
        <f t="shared" si="68"/>
        <v>-2.2678601829080116</v>
      </c>
      <c r="O396" s="2">
        <f t="shared" si="69"/>
        <v>-5.2624522018483395</v>
      </c>
      <c r="P396" s="2">
        <f t="shared" si="70"/>
        <v>5.3566223664486969</v>
      </c>
      <c r="Q396" s="2">
        <f t="shared" si="71"/>
        <v>7.055980264815628E-7</v>
      </c>
    </row>
    <row r="397" spans="2:17" x14ac:dyDescent="0.25">
      <c r="B397">
        <v>3.7099999999999649</v>
      </c>
      <c r="C397">
        <f t="shared" si="60"/>
        <v>1.1200753877477208</v>
      </c>
      <c r="D397" s="2">
        <f t="shared" si="61"/>
        <v>-4.8372942785890514</v>
      </c>
      <c r="E397" s="2">
        <f t="shared" si="62"/>
        <v>-2.2800194709201196</v>
      </c>
      <c r="F397" s="2">
        <f t="shared" si="63"/>
        <v>-7.5998130827404582</v>
      </c>
      <c r="G397" s="2">
        <f t="shared" si="64"/>
        <v>7.6653218388136208</v>
      </c>
      <c r="H397" s="2">
        <f t="shared" si="65"/>
        <v>3.926203393606772E-13</v>
      </c>
      <c r="K397">
        <v>3.7099999999999649</v>
      </c>
      <c r="L397" s="2">
        <f t="shared" si="66"/>
        <v>0.62713190354610848</v>
      </c>
      <c r="M397" s="2">
        <f t="shared" si="67"/>
        <v>-4.7559744509334854</v>
      </c>
      <c r="N397" s="2">
        <f t="shared" si="68"/>
        <v>-2.2634224360321</v>
      </c>
      <c r="O397" s="2">
        <f t="shared" si="69"/>
        <v>-5.2441960960774257</v>
      </c>
      <c r="P397" s="2">
        <f t="shared" si="70"/>
        <v>5.3386882934025763</v>
      </c>
      <c r="Q397" s="2">
        <f t="shared" si="71"/>
        <v>7.7738872614927837E-7</v>
      </c>
    </row>
    <row r="398" spans="2:17" x14ac:dyDescent="0.25">
      <c r="B398">
        <v>3.7199999999999651</v>
      </c>
      <c r="C398">
        <f t="shared" si="60"/>
        <v>1.1200753877477208</v>
      </c>
      <c r="D398" s="2">
        <f t="shared" si="61"/>
        <v>-4.8167455465071267</v>
      </c>
      <c r="E398" s="2">
        <f t="shared" si="62"/>
        <v>-2.2758509556220532</v>
      </c>
      <c r="F398" s="2">
        <f t="shared" si="63"/>
        <v>-7.5655526768960355</v>
      </c>
      <c r="G398" s="2">
        <f t="shared" si="64"/>
        <v>7.6313555353481446</v>
      </c>
      <c r="H398" s="2">
        <f t="shared" si="65"/>
        <v>5.0890925052697481E-13</v>
      </c>
      <c r="K398">
        <v>3.7199999999999651</v>
      </c>
      <c r="L398" s="2">
        <f t="shared" si="66"/>
        <v>0.62713190354610848</v>
      </c>
      <c r="M398" s="2">
        <f t="shared" si="67"/>
        <v>-4.7343602393010134</v>
      </c>
      <c r="N398" s="2">
        <f t="shared" si="68"/>
        <v>-2.2589653328798982</v>
      </c>
      <c r="O398" s="2">
        <f t="shared" si="69"/>
        <v>-5.2259218802251484</v>
      </c>
      <c r="P398" s="2">
        <f t="shared" si="70"/>
        <v>5.3207386233694987</v>
      </c>
      <c r="Q398" s="2">
        <f t="shared" si="71"/>
        <v>8.5628269266990879E-7</v>
      </c>
    </row>
    <row r="399" spans="2:17" x14ac:dyDescent="0.25">
      <c r="B399">
        <v>3.729999999999964</v>
      </c>
      <c r="C399">
        <f t="shared" si="60"/>
        <v>1.1200753877477208</v>
      </c>
      <c r="D399" s="2">
        <f t="shared" si="61"/>
        <v>-4.7961968144252047</v>
      </c>
      <c r="E399" s="2">
        <f t="shared" si="62"/>
        <v>-2.2716653568504257</v>
      </c>
      <c r="F399" s="2">
        <f t="shared" si="63"/>
        <v>-7.5313046057103072</v>
      </c>
      <c r="G399" s="2">
        <f t="shared" si="64"/>
        <v>7.5974041003485713</v>
      </c>
      <c r="H399" s="2">
        <f t="shared" si="65"/>
        <v>6.5880514992206339E-13</v>
      </c>
      <c r="K399">
        <v>3.729999999999964</v>
      </c>
      <c r="L399" s="2">
        <f t="shared" si="66"/>
        <v>0.62713190354610848</v>
      </c>
      <c r="M399" s="2">
        <f t="shared" si="67"/>
        <v>-4.712746027668544</v>
      </c>
      <c r="N399" s="2">
        <f t="shared" si="68"/>
        <v>-2.2544887076559124</v>
      </c>
      <c r="O399" s="2">
        <f t="shared" si="69"/>
        <v>-5.2076294649512942</v>
      </c>
      <c r="P399" s="2">
        <f t="shared" si="70"/>
        <v>5.3027732974575583</v>
      </c>
      <c r="Q399" s="2">
        <f t="shared" si="71"/>
        <v>9.429614184262719E-7</v>
      </c>
    </row>
    <row r="400" spans="2:17" x14ac:dyDescent="0.25">
      <c r="B400">
        <v>3.7399999999999638</v>
      </c>
      <c r="C400">
        <f t="shared" si="60"/>
        <v>1.1200753877477208</v>
      </c>
      <c r="D400" s="2">
        <f t="shared" si="61"/>
        <v>-4.7756480823432819</v>
      </c>
      <c r="E400" s="2">
        <f t="shared" si="62"/>
        <v>-2.2674625370729116</v>
      </c>
      <c r="F400" s="2">
        <f t="shared" si="63"/>
        <v>-7.4970689283306386</v>
      </c>
      <c r="G400" s="2">
        <f t="shared" si="64"/>
        <v>7.5634676251135442</v>
      </c>
      <c r="H400" s="2">
        <f t="shared" si="65"/>
        <v>8.5177142070645565E-13</v>
      </c>
      <c r="K400">
        <v>3.7399999999999638</v>
      </c>
      <c r="L400" s="2">
        <f t="shared" si="66"/>
        <v>0.62713190354610848</v>
      </c>
      <c r="M400" s="2">
        <f t="shared" si="67"/>
        <v>-4.6911318160360738</v>
      </c>
      <c r="N400" s="2">
        <f t="shared" si="68"/>
        <v>-2.2499923924769631</v>
      </c>
      <c r="O400" s="2">
        <f t="shared" si="69"/>
        <v>-5.1893187601929895</v>
      </c>
      <c r="P400" s="2">
        <f t="shared" si="70"/>
        <v>5.2847922565500056</v>
      </c>
      <c r="Q400" s="2">
        <f t="shared" si="71"/>
        <v>1.0381695632565725E-6</v>
      </c>
    </row>
    <row r="401" spans="2:17" x14ac:dyDescent="0.25">
      <c r="B401">
        <v>3.749999999999964</v>
      </c>
      <c r="C401">
        <f t="shared" si="60"/>
        <v>1.1200753877477208</v>
      </c>
      <c r="D401" s="2">
        <f t="shared" si="61"/>
        <v>-4.7550993502613563</v>
      </c>
      <c r="E401" s="2">
        <f t="shared" si="62"/>
        <v>-2.2632423571288411</v>
      </c>
      <c r="F401" s="2">
        <f t="shared" si="63"/>
        <v>-7.4628457045048062</v>
      </c>
      <c r="G401" s="2">
        <f t="shared" si="64"/>
        <v>7.529546202079235</v>
      </c>
      <c r="H401" s="2">
        <f t="shared" si="65"/>
        <v>1.099863860507109E-12</v>
      </c>
      <c r="K401">
        <v>3.749999999999964</v>
      </c>
      <c r="L401" s="2">
        <f t="shared" si="66"/>
        <v>0.62713190354610848</v>
      </c>
      <c r="M401" s="2">
        <f t="shared" si="67"/>
        <v>-4.6695176044036018</v>
      </c>
      <c r="N401" s="2">
        <f t="shared" si="68"/>
        <v>-2.245476217337993</v>
      </c>
      <c r="O401" s="2">
        <f t="shared" si="69"/>
        <v>-5.1709896751578324</v>
      </c>
      <c r="P401" s="2">
        <f t="shared" si="70"/>
        <v>5.2667954413085862</v>
      </c>
      <c r="Q401" s="2">
        <f t="shared" si="71"/>
        <v>1.1427205845671747E-6</v>
      </c>
    </row>
    <row r="402" spans="2:17" x14ac:dyDescent="0.25">
      <c r="B402">
        <v>3.7599999999999638</v>
      </c>
      <c r="C402">
        <f t="shared" si="60"/>
        <v>1.1200753877477208</v>
      </c>
      <c r="D402" s="2">
        <f t="shared" si="61"/>
        <v>-4.7345506181794335</v>
      </c>
      <c r="E402" s="2">
        <f t="shared" si="62"/>
        <v>-2.2590046762039937</v>
      </c>
      <c r="F402" s="2">
        <f t="shared" si="63"/>
        <v>-7.4286349945895269</v>
      </c>
      <c r="G402" s="2">
        <f t="shared" si="64"/>
        <v>7.495639924838982</v>
      </c>
      <c r="H402" s="2">
        <f t="shared" si="65"/>
        <v>1.4184203101138312E-12</v>
      </c>
      <c r="K402">
        <v>3.7599999999999638</v>
      </c>
      <c r="L402" s="2">
        <f t="shared" si="66"/>
        <v>0.62713190354610848</v>
      </c>
      <c r="M402" s="2">
        <f t="shared" si="67"/>
        <v>-4.6479033927711306</v>
      </c>
      <c r="N402" s="2">
        <f t="shared" si="68"/>
        <v>-2.2409400100771326</v>
      </c>
      <c r="O402" s="2">
        <f t="shared" si="69"/>
        <v>-5.152642118316737</v>
      </c>
      <c r="P402" s="2">
        <f t="shared" si="70"/>
        <v>5.2487827921768293</v>
      </c>
      <c r="Q402" s="2">
        <f t="shared" si="71"/>
        <v>1.25750284697078E-6</v>
      </c>
    </row>
    <row r="403" spans="2:17" x14ac:dyDescent="0.25">
      <c r="B403">
        <v>3.769999999999964</v>
      </c>
      <c r="C403">
        <f t="shared" si="60"/>
        <v>1.1200753877477208</v>
      </c>
      <c r="D403" s="2">
        <f t="shared" si="61"/>
        <v>-4.7140018860975097</v>
      </c>
      <c r="E403" s="2">
        <f t="shared" si="62"/>
        <v>-2.2547493518050516</v>
      </c>
      <c r="F403" s="2">
        <f t="shared" si="63"/>
        <v>-7.3944368595602157</v>
      </c>
      <c r="G403" s="2">
        <f t="shared" si="64"/>
        <v>7.4617488881644061</v>
      </c>
      <c r="H403" s="2">
        <f t="shared" si="65"/>
        <v>1.8269280528488297E-12</v>
      </c>
      <c r="K403">
        <v>3.769999999999964</v>
      </c>
      <c r="L403" s="2">
        <f t="shared" si="66"/>
        <v>0.62713190354610848</v>
      </c>
      <c r="M403" s="2">
        <f t="shared" si="67"/>
        <v>-4.6262891811386595</v>
      </c>
      <c r="N403" s="2">
        <f t="shared" si="68"/>
        <v>-2.2363835963400374</v>
      </c>
      <c r="O403" s="2">
        <f t="shared" si="69"/>
        <v>-5.1342759973965633</v>
      </c>
      <c r="P403" s="2">
        <f t="shared" si="70"/>
        <v>5.2307542493833976</v>
      </c>
      <c r="Q403" s="2">
        <f t="shared" si="71"/>
        <v>1.3834862501368293E-6</v>
      </c>
    </row>
    <row r="404" spans="2:17" x14ac:dyDescent="0.25">
      <c r="B404">
        <v>3.7799999999999629</v>
      </c>
      <c r="C404">
        <f t="shared" si="60"/>
        <v>1.1200753877477208</v>
      </c>
      <c r="D404" s="2">
        <f t="shared" si="61"/>
        <v>-4.6934531540155877</v>
      </c>
      <c r="E404" s="2">
        <f t="shared" si="62"/>
        <v>-2.2504762397334899</v>
      </c>
      <c r="F404" s="2">
        <f t="shared" si="63"/>
        <v>-7.3602513610203202</v>
      </c>
      <c r="G404" s="2">
        <f t="shared" si="64"/>
        <v>7.4278731880263997</v>
      </c>
      <c r="H404" s="2">
        <f t="shared" si="65"/>
        <v>2.3501132793869482E-12</v>
      </c>
      <c r="K404">
        <v>3.7799999999999629</v>
      </c>
      <c r="L404" s="2">
        <f t="shared" si="66"/>
        <v>0.62713190354610848</v>
      </c>
      <c r="M404" s="2">
        <f t="shared" si="67"/>
        <v>-4.6046749695061902</v>
      </c>
      <c r="N404" s="2">
        <f t="shared" si="68"/>
        <v>-2.2318067995435937</v>
      </c>
      <c r="O404" s="2">
        <f t="shared" si="69"/>
        <v>-5.115891219373081</v>
      </c>
      <c r="P404" s="2">
        <f t="shared" si="70"/>
        <v>5.2127097529460231</v>
      </c>
      <c r="Q404" s="2">
        <f t="shared" si="71"/>
        <v>1.5217294164551573E-6</v>
      </c>
    </row>
    <row r="405" spans="2:17" x14ac:dyDescent="0.25">
      <c r="B405">
        <v>3.7899999999999632</v>
      </c>
      <c r="C405">
        <f t="shared" si="60"/>
        <v>1.1200753877477208</v>
      </c>
      <c r="D405" s="2">
        <f t="shared" si="61"/>
        <v>-4.6729044219336631</v>
      </c>
      <c r="E405" s="2">
        <f t="shared" si="62"/>
        <v>-2.2461851940589912</v>
      </c>
      <c r="F405" s="2">
        <f t="shared" si="63"/>
        <v>-7.3260785612109229</v>
      </c>
      <c r="G405" s="2">
        <f t="shared" si="64"/>
        <v>7.3940129216166719</v>
      </c>
      <c r="H405" s="2">
        <f t="shared" si="65"/>
        <v>3.0193075489812909E-12</v>
      </c>
      <c r="K405">
        <v>3.7899999999999632</v>
      </c>
      <c r="L405" s="2">
        <f t="shared" si="66"/>
        <v>0.62713190354610848</v>
      </c>
      <c r="M405" s="2">
        <f t="shared" si="67"/>
        <v>-4.5830607578737181</v>
      </c>
      <c r="N405" s="2">
        <f t="shared" si="68"/>
        <v>-2.2272094408388017</v>
      </c>
      <c r="O405" s="2">
        <f t="shared" si="69"/>
        <v>-5.0974876904634803</v>
      </c>
      <c r="P405" s="2">
        <f t="shared" si="70"/>
        <v>5.1946492426752648</v>
      </c>
      <c r="Q405" s="2">
        <f t="shared" si="71"/>
        <v>1.6733874832411945E-6</v>
      </c>
    </row>
    <row r="406" spans="2:17" x14ac:dyDescent="0.25">
      <c r="B406">
        <v>3.799999999999963</v>
      </c>
      <c r="C406">
        <f t="shared" si="60"/>
        <v>1.1200753877477208</v>
      </c>
      <c r="D406" s="2">
        <f t="shared" si="61"/>
        <v>-4.6523556898517393</v>
      </c>
      <c r="E406" s="2">
        <f t="shared" si="62"/>
        <v>-2.241876067092385</v>
      </c>
      <c r="F406" s="2">
        <f t="shared" si="63"/>
        <v>-7.2919185230208106</v>
      </c>
      <c r="G406" s="2">
        <f t="shared" si="64"/>
        <v>7.3601681873700411</v>
      </c>
      <c r="H406" s="2">
        <f t="shared" si="65"/>
        <v>3.8741592664469982E-12</v>
      </c>
      <c r="K406">
        <v>3.799999999999963</v>
      </c>
      <c r="L406" s="2">
        <f t="shared" si="66"/>
        <v>0.62713190354610848</v>
      </c>
      <c r="M406" s="2">
        <f t="shared" si="67"/>
        <v>-4.561446546241247</v>
      </c>
      <c r="N406" s="2">
        <f t="shared" si="68"/>
        <v>-2.2225913390730216</v>
      </c>
      <c r="O406" s="2">
        <f t="shared" si="69"/>
        <v>-5.0790653161192898</v>
      </c>
      <c r="P406" s="2">
        <f t="shared" si="70"/>
        <v>5.176572658178956</v>
      </c>
      <c r="Q406" s="2">
        <f t="shared" si="71"/>
        <v>1.8397205475330529E-6</v>
      </c>
    </row>
    <row r="407" spans="2:17" x14ac:dyDescent="0.25">
      <c r="B407">
        <v>3.8099999999999632</v>
      </c>
      <c r="C407">
        <f t="shared" si="60"/>
        <v>1.1200753877477208</v>
      </c>
      <c r="D407" s="2">
        <f t="shared" si="61"/>
        <v>-4.6318069577698147</v>
      </c>
      <c r="E407" s="2">
        <f t="shared" si="62"/>
        <v>-2.2375487093580388</v>
      </c>
      <c r="F407" s="2">
        <f t="shared" si="63"/>
        <v>-7.2577713099964578</v>
      </c>
      <c r="G407" s="2">
        <f t="shared" si="64"/>
        <v>7.3263390849869694</v>
      </c>
      <c r="H407" s="2">
        <f t="shared" si="65"/>
        <v>4.9647742752043044E-12</v>
      </c>
      <c r="K407">
        <v>3.8099999999999632</v>
      </c>
      <c r="L407" s="2">
        <f t="shared" si="66"/>
        <v>0.62713190354610848</v>
      </c>
      <c r="M407" s="2">
        <f t="shared" si="67"/>
        <v>-4.5398323346087759</v>
      </c>
      <c r="N407" s="2">
        <f t="shared" si="68"/>
        <v>-2.2179523107513104</v>
      </c>
      <c r="O407" s="2">
        <f t="shared" si="69"/>
        <v>-5.0606240010186605</v>
      </c>
      <c r="P407" s="2">
        <f t="shared" si="70"/>
        <v>5.1584799388663045</v>
      </c>
      <c r="Q407" s="2">
        <f t="shared" si="71"/>
        <v>2.0221028151034806E-6</v>
      </c>
    </row>
    <row r="408" spans="2:17" x14ac:dyDescent="0.25">
      <c r="B408">
        <v>3.819999999999963</v>
      </c>
      <c r="C408">
        <f t="shared" si="60"/>
        <v>1.1200753877477208</v>
      </c>
      <c r="D408" s="2">
        <f t="shared" si="61"/>
        <v>-4.6112582256878918</v>
      </c>
      <c r="E408" s="2">
        <f t="shared" si="62"/>
        <v>-2.2332029695657227</v>
      </c>
      <c r="F408" s="2">
        <f t="shared" si="63"/>
        <v>-7.2236369863521981</v>
      </c>
      <c r="G408" s="2">
        <f t="shared" si="64"/>
        <v>7.2925257154565779</v>
      </c>
      <c r="H408" s="2">
        <f t="shared" si="65"/>
        <v>6.3543893935604159E-12</v>
      </c>
      <c r="K408">
        <v>3.819999999999963</v>
      </c>
      <c r="L408" s="2">
        <f t="shared" si="66"/>
        <v>0.62713190354610848</v>
      </c>
      <c r="M408" s="2">
        <f t="shared" si="67"/>
        <v>-4.5182181229763048</v>
      </c>
      <c r="N408" s="2">
        <f t="shared" si="68"/>
        <v>-2.2132921699971244</v>
      </c>
      <c r="O408" s="2">
        <f t="shared" si="69"/>
        <v>-5.0421636490592148</v>
      </c>
      <c r="P408" s="2">
        <f t="shared" si="70"/>
        <v>5.1403710239528566</v>
      </c>
      <c r="Q408" s="2">
        <f t="shared" si="71"/>
        <v>2.2220325090909042E-6</v>
      </c>
    </row>
    <row r="409" spans="2:17" x14ac:dyDescent="0.25">
      <c r="B409">
        <v>3.8299999999999619</v>
      </c>
      <c r="C409">
        <f t="shared" si="60"/>
        <v>1.1200753877477208</v>
      </c>
      <c r="D409" s="2">
        <f t="shared" si="61"/>
        <v>-4.5907094936059698</v>
      </c>
      <c r="E409" s="2">
        <f t="shared" si="62"/>
        <v>-2.2288386945819951</v>
      </c>
      <c r="F409" s="2">
        <f t="shared" si="63"/>
        <v>-7.1895156169810965</v>
      </c>
      <c r="G409" s="2">
        <f t="shared" si="64"/>
        <v>7.2587281810806967</v>
      </c>
      <c r="H409" s="2">
        <f t="shared" si="65"/>
        <v>8.1227068830379721E-12</v>
      </c>
      <c r="K409">
        <v>3.8299999999999619</v>
      </c>
      <c r="L409" s="2">
        <f t="shared" si="66"/>
        <v>0.62713190354610848</v>
      </c>
      <c r="M409" s="2">
        <f t="shared" si="67"/>
        <v>-4.4966039113438363</v>
      </c>
      <c r="N409" s="2">
        <f t="shared" si="68"/>
        <v>-2.208610728512105</v>
      </c>
      <c r="O409" s="2">
        <f t="shared" si="69"/>
        <v>-5.0236841633503753</v>
      </c>
      <c r="P409" s="2">
        <f t="shared" si="70"/>
        <v>5.122245852465241</v>
      </c>
      <c r="Q409" s="2">
        <f t="shared" si="71"/>
        <v>2.4411425977246948E-6</v>
      </c>
    </row>
    <row r="410" spans="2:17" x14ac:dyDescent="0.25">
      <c r="B410">
        <v>3.8399999999999621</v>
      </c>
      <c r="C410">
        <f t="shared" ref="C410:C473" si="72">2/SINH(LN(2+SQRT(1+2^2))*$O$5)</f>
        <v>1.1200753877477208</v>
      </c>
      <c r="D410" s="2">
        <f t="shared" ref="D410:D473" si="73">(B410-$L$5)/($M$5)/C410</f>
        <v>-4.570160761524046</v>
      </c>
      <c r="E410" s="2">
        <f t="shared" ref="E410:E473" si="74">LN(D410 + SQRT(1 + D410^2))</f>
        <v>-2.2244557294009235</v>
      </c>
      <c r="F410" s="2">
        <f t="shared" ref="F410:F473" si="75">SINH( -$N$5 + E410 * (1/$O$5))</f>
        <v>-7.155407267465085</v>
      </c>
      <c r="G410" s="2">
        <f t="shared" ref="G410:G473" si="76">SQRT(F410^2 + 1)</f>
        <v>7.2249465854975119</v>
      </c>
      <c r="H410" s="2">
        <f t="shared" ref="H410:H473" si="77">(G410)/($O$5*$M$5*C410*(SQRT(2*PI()*(1+D410^2)))) * EXP(- (1/2) * F410^2)</f>
        <v>1.0370047384682181E-11</v>
      </c>
      <c r="K410">
        <v>3.8399999999999621</v>
      </c>
      <c r="L410" s="2">
        <f t="shared" ref="L410:L473" si="78">2/SINH(LN(2+SQRT(1+2^2))*$S$5)</f>
        <v>0.62713190354610848</v>
      </c>
      <c r="M410" s="2">
        <f t="shared" ref="M410:M473" si="79">(K410-$P$5)/($Q$5)/L410</f>
        <v>-4.4749896997113634</v>
      </c>
      <c r="N410" s="2">
        <f t="shared" ref="N410:N473" si="80">LN(M410 + SQRT(1 + M410^2))</f>
        <v>-2.2039077955350912</v>
      </c>
      <c r="O410" s="2">
        <f t="shared" ref="O410:O473" si="81">SINH( -$R$5 + N410 * (1/$S$5))</f>
        <v>-5.0051854462058474</v>
      </c>
      <c r="P410" s="2">
        <f t="shared" ref="P410:P473" si="82">SQRT(O410^2 + 1)</f>
        <v>5.1041043632463889</v>
      </c>
      <c r="Q410" s="2">
        <f t="shared" ref="Q410:Q473" si="83">(P410)/($S$5*$Q$5*L410*(SQRT(2*PI()*(1+M410^2)))) * EXP(- (1/2) * O410^2)</f>
        <v>2.6812124049258171E-6</v>
      </c>
    </row>
    <row r="411" spans="2:17" x14ac:dyDescent="0.25">
      <c r="B411">
        <v>3.8499999999999619</v>
      </c>
      <c r="C411">
        <f t="shared" si="72"/>
        <v>1.1200753877477208</v>
      </c>
      <c r="D411" s="2">
        <f t="shared" si="73"/>
        <v>-4.5496120294421214</v>
      </c>
      <c r="E411" s="2">
        <f t="shared" si="74"/>
        <v>-2.2200539171144107</v>
      </c>
      <c r="F411" s="2">
        <f t="shared" si="75"/>
        <v>-7.1213120040866711</v>
      </c>
      <c r="G411" s="2">
        <f t="shared" si="76"/>
        <v>7.1911810337071138</v>
      </c>
      <c r="H411" s="2">
        <f t="shared" si="77"/>
        <v>1.3222514935141665E-11</v>
      </c>
      <c r="K411">
        <v>3.8499999999999619</v>
      </c>
      <c r="L411" s="2">
        <f t="shared" si="78"/>
        <v>0.62713190354610848</v>
      </c>
      <c r="M411" s="2">
        <f t="shared" si="79"/>
        <v>-4.4533754880788923</v>
      </c>
      <c r="N411" s="2">
        <f t="shared" si="80"/>
        <v>-2.1991831778003244</v>
      </c>
      <c r="O411" s="2">
        <f t="shared" si="81"/>
        <v>-4.9866673991361798</v>
      </c>
      <c r="P411" s="2">
        <f t="shared" si="82"/>
        <v>5.0859464949611484</v>
      </c>
      <c r="Q411" s="2">
        <f t="shared" si="83"/>
        <v>2.9441801721735526E-6</v>
      </c>
    </row>
    <row r="412" spans="2:17" x14ac:dyDescent="0.25">
      <c r="B412">
        <v>3.8599999999999621</v>
      </c>
      <c r="C412">
        <f t="shared" si="72"/>
        <v>1.1200753877477208</v>
      </c>
      <c r="D412" s="2">
        <f t="shared" si="73"/>
        <v>-4.5290632973601976</v>
      </c>
      <c r="E412" s="2">
        <f t="shared" si="74"/>
        <v>-2.2156330988817534</v>
      </c>
      <c r="F412" s="2">
        <f t="shared" si="75"/>
        <v>-7.087229893839317</v>
      </c>
      <c r="G412" s="2">
        <f t="shared" si="76"/>
        <v>7.1574316320960873</v>
      </c>
      <c r="H412" s="2">
        <f t="shared" si="77"/>
        <v>1.6838411652971794E-11</v>
      </c>
      <c r="K412">
        <v>3.8599999999999621</v>
      </c>
      <c r="L412" s="2">
        <f t="shared" si="78"/>
        <v>0.62713190354610848</v>
      </c>
      <c r="M412" s="2">
        <f t="shared" si="79"/>
        <v>-4.4317612764464211</v>
      </c>
      <c r="N412" s="2">
        <f t="shared" si="80"/>
        <v>-2.1944366794947117</v>
      </c>
      <c r="O412" s="2">
        <f t="shared" si="81"/>
        <v>-4.9681299228409594</v>
      </c>
      <c r="P412" s="2">
        <f t="shared" si="82"/>
        <v>5.0677721861018696</v>
      </c>
      <c r="Q412" s="2">
        <f t="shared" si="83"/>
        <v>3.2321566449384198E-6</v>
      </c>
    </row>
    <row r="413" spans="2:17" x14ac:dyDescent="0.25">
      <c r="B413">
        <v>3.869999999999961</v>
      </c>
      <c r="C413">
        <f t="shared" si="72"/>
        <v>1.1200753877477208</v>
      </c>
      <c r="D413" s="2">
        <f t="shared" si="73"/>
        <v>-4.5085145652782757</v>
      </c>
      <c r="E413" s="2">
        <f t="shared" si="74"/>
        <v>-2.2111931138987728</v>
      </c>
      <c r="F413" s="2">
        <f t="shared" si="75"/>
        <v>-7.0531610044393087</v>
      </c>
      <c r="G413" s="2">
        <f t="shared" si="76"/>
        <v>7.1236984884639325</v>
      </c>
      <c r="H413" s="2">
        <f t="shared" si="77"/>
        <v>2.1416193212358277E-11</v>
      </c>
      <c r="K413">
        <v>3.869999999999961</v>
      </c>
      <c r="L413" s="2">
        <f t="shared" si="78"/>
        <v>0.62713190354610848</v>
      </c>
      <c r="M413" s="2">
        <f t="shared" si="79"/>
        <v>-4.4101470648139527</v>
      </c>
      <c r="N413" s="2">
        <f t="shared" si="80"/>
        <v>-2.189668102214307</v>
      </c>
      <c r="O413" s="2">
        <f t="shared" si="81"/>
        <v>-4.9495729172013716</v>
      </c>
      <c r="P413" s="2">
        <f t="shared" si="82"/>
        <v>5.049581374994693</v>
      </c>
      <c r="Q413" s="2">
        <f t="shared" si="83"/>
        <v>3.5474397621861183E-6</v>
      </c>
    </row>
    <row r="414" spans="2:17" x14ac:dyDescent="0.25">
      <c r="B414">
        <v>3.8799999999999608</v>
      </c>
      <c r="C414">
        <f t="shared" si="72"/>
        <v>1.1200753877477208</v>
      </c>
      <c r="D414" s="2">
        <f t="shared" si="73"/>
        <v>-4.4879658331963528</v>
      </c>
      <c r="E414" s="2">
        <f t="shared" si="74"/>
        <v>-2.2067337993662899</v>
      </c>
      <c r="F414" s="2">
        <f t="shared" si="75"/>
        <v>-7.0191054043374237</v>
      </c>
      <c r="G414" s="2">
        <f t="shared" si="76"/>
        <v>7.0899817120496742</v>
      </c>
      <c r="H414" s="2">
        <f t="shared" si="77"/>
        <v>2.7204321267573496E-11</v>
      </c>
      <c r="K414">
        <v>3.8799999999999608</v>
      </c>
      <c r="L414" s="2">
        <f t="shared" si="78"/>
        <v>0.62713190354610848</v>
      </c>
      <c r="M414" s="2">
        <f t="shared" si="79"/>
        <v>-4.3885328531814816</v>
      </c>
      <c r="N414" s="2">
        <f t="shared" si="80"/>
        <v>-2.184877244919778</v>
      </c>
      <c r="O414" s="2">
        <f t="shared" si="81"/>
        <v>-4.9309962812722512</v>
      </c>
      <c r="P414" s="2">
        <f t="shared" si="82"/>
        <v>5.0313739998056963</v>
      </c>
      <c r="Q414" s="2">
        <f t="shared" si="83"/>
        <v>3.8925305330313209E-6</v>
      </c>
    </row>
    <row r="415" spans="2:17" x14ac:dyDescent="0.25">
      <c r="B415">
        <v>3.889999999999961</v>
      </c>
      <c r="C415">
        <f t="shared" si="72"/>
        <v>1.1200753877477208</v>
      </c>
      <c r="D415" s="2">
        <f t="shared" si="73"/>
        <v>-4.4674171011144281</v>
      </c>
      <c r="E415" s="2">
        <f t="shared" si="74"/>
        <v>-2.2022549904579174</v>
      </c>
      <c r="F415" s="2">
        <f t="shared" si="75"/>
        <v>-6.9850631627303104</v>
      </c>
      <c r="G415" s="2">
        <f t="shared" si="76"/>
        <v>7.0562814135585583</v>
      </c>
      <c r="H415" s="2">
        <f t="shared" si="77"/>
        <v>3.4513447909434307E-11</v>
      </c>
      <c r="K415">
        <v>3.889999999999961</v>
      </c>
      <c r="L415" s="2">
        <f t="shared" si="78"/>
        <v>0.62713190354610848</v>
      </c>
      <c r="M415" s="2">
        <f t="shared" si="79"/>
        <v>-4.3669186415490087</v>
      </c>
      <c r="N415" s="2">
        <f t="shared" si="80"/>
        <v>-2.1800639038910621</v>
      </c>
      <c r="O415" s="2">
        <f t="shared" si="81"/>
        <v>-4.9123999132745544</v>
      </c>
      <c r="P415" s="2">
        <f t="shared" si="82"/>
        <v>5.0131499985478039</v>
      </c>
      <c r="Q415" s="2">
        <f t="shared" si="83"/>
        <v>4.27015019049828E-6</v>
      </c>
    </row>
    <row r="416" spans="2:17" x14ac:dyDescent="0.25">
      <c r="B416">
        <v>3.8999999999999608</v>
      </c>
      <c r="C416">
        <f t="shared" si="72"/>
        <v>1.1200753877477208</v>
      </c>
      <c r="D416" s="2">
        <f t="shared" si="73"/>
        <v>-4.4468683690325044</v>
      </c>
      <c r="E416" s="2">
        <f t="shared" si="74"/>
        <v>-2.1977565202873843</v>
      </c>
      <c r="F416" s="2">
        <f t="shared" si="75"/>
        <v>-6.9510343495733071</v>
      </c>
      <c r="G416" s="2">
        <f t="shared" si="76"/>
        <v>7.0225977051905808</v>
      </c>
      <c r="H416" s="2">
        <f t="shared" si="77"/>
        <v>4.3731462830623246E-11</v>
      </c>
      <c r="K416">
        <v>3.8999999999999608</v>
      </c>
      <c r="L416" s="2">
        <f t="shared" si="78"/>
        <v>0.62713190354610848</v>
      </c>
      <c r="M416" s="2">
        <f t="shared" si="79"/>
        <v>-4.3453044299165384</v>
      </c>
      <c r="N416" s="2">
        <f t="shared" si="80"/>
        <v>-2.1752278726810279</v>
      </c>
      <c r="O416" s="2">
        <f t="shared" si="81"/>
        <v>-4.8937837105875994</v>
      </c>
      <c r="P416" s="2">
        <f t="shared" si="82"/>
        <v>4.9949093090878574</v>
      </c>
      <c r="Q416" s="2">
        <f t="shared" si="83"/>
        <v>4.6832587186410583E-6</v>
      </c>
    </row>
    <row r="417" spans="2:17" x14ac:dyDescent="0.25">
      <c r="B417">
        <v>3.9099999999999611</v>
      </c>
      <c r="C417">
        <f t="shared" si="72"/>
        <v>1.1200753877477208</v>
      </c>
      <c r="D417" s="2">
        <f t="shared" si="73"/>
        <v>-4.4263196369505797</v>
      </c>
      <c r="E417" s="2">
        <f t="shared" si="74"/>
        <v>-2.1932382198750582</v>
      </c>
      <c r="F417" s="2">
        <f t="shared" si="75"/>
        <v>-6.9170190355923209</v>
      </c>
      <c r="G417" s="2">
        <f t="shared" si="76"/>
        <v>6.9889307006684884</v>
      </c>
      <c r="H417" s="2">
        <f t="shared" si="77"/>
        <v>5.5342049491137791E-11</v>
      </c>
      <c r="K417">
        <v>3.9099999999999611</v>
      </c>
      <c r="L417" s="2">
        <f t="shared" si="78"/>
        <v>0.62713190354610848</v>
      </c>
      <c r="M417" s="2">
        <f t="shared" si="79"/>
        <v>-4.3236902182840664</v>
      </c>
      <c r="N417" s="2">
        <f t="shared" si="80"/>
        <v>-2.1703689420681447</v>
      </c>
      <c r="O417" s="2">
        <f t="shared" si="81"/>
        <v>-4.8751475697411797</v>
      </c>
      <c r="P417" s="2">
        <f t="shared" si="82"/>
        <v>4.9766518691539323</v>
      </c>
      <c r="Q417" s="2">
        <f t="shared" si="83"/>
        <v>5.1350748559287743E-6</v>
      </c>
    </row>
    <row r="418" spans="2:17" x14ac:dyDescent="0.25">
      <c r="B418">
        <v>3.91999999999996</v>
      </c>
      <c r="C418">
        <f t="shared" si="72"/>
        <v>1.1200753877477208</v>
      </c>
      <c r="D418" s="2">
        <f t="shared" si="73"/>
        <v>-4.4057709048686577</v>
      </c>
      <c r="E418" s="2">
        <f t="shared" si="74"/>
        <v>-2.1886999181138997</v>
      </c>
      <c r="F418" s="2">
        <f t="shared" si="75"/>
        <v>-6.8830172922966213</v>
      </c>
      <c r="G418" s="2">
        <f t="shared" si="76"/>
        <v>6.95528051526711</v>
      </c>
      <c r="H418" s="2">
        <f t="shared" si="77"/>
        <v>6.9947536173495215E-11</v>
      </c>
      <c r="K418">
        <v>3.91999999999996</v>
      </c>
      <c r="L418" s="2">
        <f t="shared" si="78"/>
        <v>0.62713190354610848</v>
      </c>
      <c r="M418" s="2">
        <f t="shared" si="79"/>
        <v>-4.302076006651598</v>
      </c>
      <c r="N418" s="2">
        <f t="shared" si="80"/>
        <v>-2.1654869000082058</v>
      </c>
      <c r="O418" s="2">
        <f t="shared" si="81"/>
        <v>-4.856491386407809</v>
      </c>
      <c r="P418" s="2">
        <f t="shared" si="82"/>
        <v>4.9583776163431974</v>
      </c>
      <c r="Q418" s="2">
        <f t="shared" si="83"/>
        <v>5.6290976848658766E-6</v>
      </c>
    </row>
    <row r="419" spans="2:17" x14ac:dyDescent="0.25">
      <c r="B419">
        <v>3.9299999999999602</v>
      </c>
      <c r="C419">
        <f t="shared" si="72"/>
        <v>1.1200753877477208</v>
      </c>
      <c r="D419" s="2">
        <f t="shared" si="73"/>
        <v>-4.385222172786734</v>
      </c>
      <c r="E419" s="2">
        <f t="shared" si="74"/>
        <v>-2.1841414417347429</v>
      </c>
      <c r="F419" s="2">
        <f t="shared" si="75"/>
        <v>-6.8490291919918489</v>
      </c>
      <c r="G419" s="2">
        <f t="shared" si="76"/>
        <v>6.9216472658433359</v>
      </c>
      <c r="H419" s="2">
        <f t="shared" si="77"/>
        <v>8.8296996107159496E-11</v>
      </c>
      <c r="K419">
        <v>3.9299999999999602</v>
      </c>
      <c r="L419" s="2">
        <f t="shared" si="78"/>
        <v>0.62713190354610848</v>
      </c>
      <c r="M419" s="2">
        <f t="shared" si="79"/>
        <v>-4.2804617950191259</v>
      </c>
      <c r="N419" s="2">
        <f t="shared" si="80"/>
        <v>-2.160581531585013</v>
      </c>
      <c r="O419" s="2">
        <f t="shared" si="81"/>
        <v>-4.8378150553948798</v>
      </c>
      <c r="P419" s="2">
        <f t="shared" si="82"/>
        <v>4.9400864881300777</v>
      </c>
      <c r="Q419" s="2">
        <f t="shared" si="83"/>
        <v>6.1691299253262669E-6</v>
      </c>
    </row>
    <row r="420" spans="2:17" x14ac:dyDescent="0.25">
      <c r="B420">
        <v>3.93999999999996</v>
      </c>
      <c r="C420">
        <f t="shared" si="72"/>
        <v>1.1200753877477208</v>
      </c>
      <c r="D420" s="2">
        <f t="shared" si="73"/>
        <v>-4.3646734407048111</v>
      </c>
      <c r="E420" s="2">
        <f t="shared" si="74"/>
        <v>-2.1795626152708447</v>
      </c>
      <c r="F420" s="2">
        <f t="shared" si="75"/>
        <v>-6.8150548077929898</v>
      </c>
      <c r="G420" s="2">
        <f t="shared" si="76"/>
        <v>6.8880310708665027</v>
      </c>
      <c r="H420" s="2">
        <f t="shared" si="77"/>
        <v>1.1132075339085563E-10</v>
      </c>
      <c r="K420">
        <v>3.93999999999996</v>
      </c>
      <c r="L420" s="2">
        <f t="shared" si="78"/>
        <v>0.62713190354610848</v>
      </c>
      <c r="M420" s="2">
        <f t="shared" si="79"/>
        <v>-4.2588475833866548</v>
      </c>
      <c r="N420" s="2">
        <f t="shared" si="80"/>
        <v>-2.1556526189600431</v>
      </c>
      <c r="O420" s="2">
        <f t="shared" si="81"/>
        <v>-4.8191184706368313</v>
      </c>
      <c r="P420" s="2">
        <f t="shared" si="82"/>
        <v>4.921778421874869</v>
      </c>
      <c r="Q420" s="2">
        <f t="shared" si="83"/>
        <v>6.7593030570216571E-6</v>
      </c>
    </row>
    <row r="421" spans="2:17" x14ac:dyDescent="0.25">
      <c r="B421">
        <v>3.9499999999999602</v>
      </c>
      <c r="C421">
        <f t="shared" si="72"/>
        <v>1.1200753877477208</v>
      </c>
      <c r="D421" s="2">
        <f t="shared" si="73"/>
        <v>-4.3441247086228865</v>
      </c>
      <c r="E421" s="2">
        <f t="shared" si="74"/>
        <v>-2.1749632610218073</v>
      </c>
      <c r="F421" s="2">
        <f t="shared" si="75"/>
        <v>-6.7810942136381591</v>
      </c>
      <c r="G421" s="2">
        <f t="shared" si="76"/>
        <v>6.8544320504500531</v>
      </c>
      <c r="H421" s="2">
        <f t="shared" si="77"/>
        <v>1.4017269482935089E-10</v>
      </c>
      <c r="K421">
        <v>3.9499999999999602</v>
      </c>
      <c r="L421" s="2">
        <f t="shared" si="78"/>
        <v>0.62713190354610848</v>
      </c>
      <c r="M421" s="2">
        <f t="shared" si="79"/>
        <v>-4.2372333717541828</v>
      </c>
      <c r="N421" s="2">
        <f t="shared" si="80"/>
        <v>-2.1506999413210339</v>
      </c>
      <c r="O421" s="2">
        <f t="shared" si="81"/>
        <v>-4.8004015251872643</v>
      </c>
      <c r="P421" s="2">
        <f t="shared" si="82"/>
        <v>4.9034533548327159</v>
      </c>
      <c r="Q421" s="2">
        <f t="shared" si="83"/>
        <v>7.4041044049485611E-6</v>
      </c>
    </row>
    <row r="422" spans="2:17" x14ac:dyDescent="0.25">
      <c r="B422">
        <v>3.95999999999996</v>
      </c>
      <c r="C422">
        <f t="shared" si="72"/>
        <v>1.1200753877477208</v>
      </c>
      <c r="D422" s="2">
        <f t="shared" si="73"/>
        <v>-4.3235759765409627</v>
      </c>
      <c r="E422" s="2">
        <f t="shared" si="74"/>
        <v>-2.1703431990167048</v>
      </c>
      <c r="F422" s="2">
        <f t="shared" si="75"/>
        <v>-6.7471474843020944</v>
      </c>
      <c r="G422" s="2">
        <f t="shared" si="76"/>
        <v>6.8208503263833666</v>
      </c>
      <c r="H422" s="2">
        <f t="shared" si="77"/>
        <v>1.7628207978960454E-10</v>
      </c>
      <c r="K422">
        <v>3.95999999999996</v>
      </c>
      <c r="L422" s="2">
        <f t="shared" si="78"/>
        <v>0.62713190354610848</v>
      </c>
      <c r="M422" s="2">
        <f t="shared" si="79"/>
        <v>-4.2156191601217117</v>
      </c>
      <c r="N422" s="2">
        <f t="shared" si="80"/>
        <v>-2.1457232748295016</v>
      </c>
      <c r="O422" s="2">
        <f t="shared" si="81"/>
        <v>-4.7816641112111382</v>
      </c>
      <c r="P422" s="2">
        <f t="shared" si="82"/>
        <v>4.8851112241631309</v>
      </c>
      <c r="Q422" s="2">
        <f t="shared" si="83"/>
        <v>8.1084063305646923E-6</v>
      </c>
    </row>
    <row r="423" spans="2:17" x14ac:dyDescent="0.25">
      <c r="B423">
        <v>3.9699999999999589</v>
      </c>
      <c r="C423">
        <f t="shared" si="72"/>
        <v>1.1200753877477208</v>
      </c>
      <c r="D423" s="2">
        <f t="shared" si="73"/>
        <v>-4.3030272444590407</v>
      </c>
      <c r="E423" s="2">
        <f t="shared" si="74"/>
        <v>-2.1657022469765312</v>
      </c>
      <c r="F423" s="2">
        <f t="shared" si="75"/>
        <v>-6.713214695410338</v>
      </c>
      <c r="G423" s="2">
        <f t="shared" si="76"/>
        <v>6.7872860221647739</v>
      </c>
      <c r="H423" s="2">
        <f t="shared" si="77"/>
        <v>2.2141688989886112E-10</v>
      </c>
      <c r="K423">
        <v>3.9699999999999589</v>
      </c>
      <c r="L423" s="2">
        <f t="shared" si="78"/>
        <v>0.62713190354610848</v>
      </c>
      <c r="M423" s="2">
        <f t="shared" si="79"/>
        <v>-4.1940049484892432</v>
      </c>
      <c r="N423" s="2">
        <f t="shared" si="80"/>
        <v>-2.1407223925670915</v>
      </c>
      <c r="O423" s="2">
        <f t="shared" si="81"/>
        <v>-4.762906119976706</v>
      </c>
      <c r="P423" s="2">
        <f t="shared" si="82"/>
        <v>4.8667519669397121</v>
      </c>
      <c r="Q423" s="2">
        <f t="shared" si="83"/>
        <v>8.877497680890524E-6</v>
      </c>
    </row>
    <row r="424" spans="2:17" x14ac:dyDescent="0.25">
      <c r="B424">
        <v>3.9799999999999591</v>
      </c>
      <c r="C424">
        <f t="shared" si="72"/>
        <v>1.1200753877477208</v>
      </c>
      <c r="D424" s="2">
        <f t="shared" si="73"/>
        <v>-4.2824785123771161</v>
      </c>
      <c r="E424" s="2">
        <f t="shared" si="74"/>
        <v>-2.1610402202758716</v>
      </c>
      <c r="F424" s="2">
        <f t="shared" si="75"/>
        <v>-6.6792959234535312</v>
      </c>
      <c r="G424" s="2">
        <f t="shared" si="76"/>
        <v>6.7537392630351789</v>
      </c>
      <c r="H424" s="2">
        <f t="shared" si="77"/>
        <v>2.777611785877894E-10</v>
      </c>
      <c r="K424">
        <v>3.9799999999999591</v>
      </c>
      <c r="L424" s="2">
        <f t="shared" si="78"/>
        <v>0.62713190354610848</v>
      </c>
      <c r="M424" s="2">
        <f t="shared" si="79"/>
        <v>-4.1723907368567712</v>
      </c>
      <c r="N424" s="2">
        <f t="shared" si="80"/>
        <v>-2.1356970644808873</v>
      </c>
      <c r="O424" s="2">
        <f t="shared" si="81"/>
        <v>-4.744127441847878</v>
      </c>
      <c r="P424" s="2">
        <f t="shared" si="82"/>
        <v>4.848375520160757</v>
      </c>
      <c r="Q424" s="2">
        <f t="shared" si="83"/>
        <v>9.7171176576626708E-6</v>
      </c>
    </row>
    <row r="425" spans="2:17" x14ac:dyDescent="0.25">
      <c r="B425">
        <v>3.9899999999999589</v>
      </c>
      <c r="C425">
        <f t="shared" si="72"/>
        <v>1.1200753877477208</v>
      </c>
      <c r="D425" s="2">
        <f t="shared" si="73"/>
        <v>-4.2619297802951932</v>
      </c>
      <c r="E425" s="2">
        <f t="shared" si="74"/>
        <v>-2.1563569319038502</v>
      </c>
      <c r="F425" s="2">
        <f t="shared" si="75"/>
        <v>-6.6453912458023412</v>
      </c>
      <c r="G425" s="2">
        <f t="shared" si="76"/>
        <v>6.7202101760128299</v>
      </c>
      <c r="H425" s="2">
        <f t="shared" si="77"/>
        <v>3.4800937970111959E-10</v>
      </c>
      <c r="K425">
        <v>3.9899999999999589</v>
      </c>
      <c r="L425" s="2">
        <f t="shared" si="78"/>
        <v>0.62713190354610848</v>
      </c>
      <c r="M425" s="2">
        <f t="shared" si="79"/>
        <v>-4.150776525224301</v>
      </c>
      <c r="N425" s="2">
        <f t="shared" si="80"/>
        <v>-2.1306470573274323</v>
      </c>
      <c r="O425" s="2">
        <f t="shared" si="81"/>
        <v>-4.7253279662761205</v>
      </c>
      <c r="P425" s="2">
        <f t="shared" si="82"/>
        <v>4.8299818207599099</v>
      </c>
      <c r="Q425" s="2">
        <f t="shared" si="83"/>
        <v>1.0633492279251737E-5</v>
      </c>
    </row>
    <row r="426" spans="2:17" x14ac:dyDescent="0.25">
      <c r="B426">
        <v>3.9999999999999591</v>
      </c>
      <c r="C426">
        <f t="shared" si="72"/>
        <v>1.1200753877477208</v>
      </c>
      <c r="D426" s="2">
        <f t="shared" si="73"/>
        <v>-4.2413810482132686</v>
      </c>
      <c r="E426" s="2">
        <f t="shared" si="74"/>
        <v>-2.1516521924242129</v>
      </c>
      <c r="F426" s="2">
        <f t="shared" si="75"/>
        <v>-6.6115007407221054</v>
      </c>
      <c r="G426" s="2">
        <f t="shared" si="76"/>
        <v>6.6866988899283442</v>
      </c>
      <c r="H426" s="2">
        <f t="shared" si="77"/>
        <v>4.3548112938395507E-10</v>
      </c>
      <c r="K426">
        <v>3.9999999999999591</v>
      </c>
      <c r="L426" s="2">
        <f t="shared" si="78"/>
        <v>0.62713190354610848</v>
      </c>
      <c r="M426" s="2">
        <f t="shared" si="79"/>
        <v>-4.1291623135918289</v>
      </c>
      <c r="N426" s="2">
        <f t="shared" si="80"/>
        <v>-2.1255721346156506</v>
      </c>
      <c r="O426" s="2">
        <f t="shared" si="81"/>
        <v>-4.7065075817927218</v>
      </c>
      <c r="P426" s="2">
        <f t="shared" si="82"/>
        <v>4.8115708056176798</v>
      </c>
      <c r="Q426" s="2">
        <f t="shared" si="83"/>
        <v>1.1633373619109504E-5</v>
      </c>
    </row>
    <row r="427" spans="2:17" x14ac:dyDescent="0.25">
      <c r="B427">
        <v>4.0099999999999589</v>
      </c>
      <c r="C427">
        <f t="shared" si="72"/>
        <v>1.1200753877477208</v>
      </c>
      <c r="D427" s="2">
        <f t="shared" si="73"/>
        <v>-4.2208323161313448</v>
      </c>
      <c r="E427" s="2">
        <f t="shared" si="74"/>
        <v>-2.1469258099346966</v>
      </c>
      <c r="F427" s="2">
        <f t="shared" si="75"/>
        <v>-6.577624487388456</v>
      </c>
      <c r="G427" s="2">
        <f t="shared" si="76"/>
        <v>6.653205535461252</v>
      </c>
      <c r="H427" s="2">
        <f t="shared" si="77"/>
        <v>5.4426086338966171E-10</v>
      </c>
      <c r="K427">
        <v>4.0099999999999589</v>
      </c>
      <c r="L427" s="2">
        <f t="shared" si="78"/>
        <v>0.62713190354610848</v>
      </c>
      <c r="M427" s="2">
        <f t="shared" si="79"/>
        <v>-4.1075481019593578</v>
      </c>
      <c r="N427" s="2">
        <f t="shared" si="80"/>
        <v>-2.12047205654848</v>
      </c>
      <c r="O427" s="2">
        <f t="shared" si="81"/>
        <v>-4.6876661760008487</v>
      </c>
      <c r="P427" s="2">
        <f t="shared" si="82"/>
        <v>4.7931424115732693</v>
      </c>
      <c r="Q427" s="2">
        <f t="shared" si="83"/>
        <v>1.2724082016288882E-5</v>
      </c>
    </row>
    <row r="428" spans="2:17" x14ac:dyDescent="0.25">
      <c r="B428">
        <v>4.0199999999999587</v>
      </c>
      <c r="C428">
        <f t="shared" si="72"/>
        <v>1.1200753877477208</v>
      </c>
      <c r="D428" s="2">
        <f t="shared" si="73"/>
        <v>-4.2002835840494219</v>
      </c>
      <c r="E428" s="2">
        <f t="shared" si="74"/>
        <v>-2.1421775900255295</v>
      </c>
      <c r="F428" s="2">
        <f t="shared" si="75"/>
        <v>-6.543762565902929</v>
      </c>
      <c r="G428" s="2">
        <f t="shared" si="76"/>
        <v>6.6197302451771014</v>
      </c>
      <c r="H428" s="2">
        <f t="shared" si="77"/>
        <v>6.7936729290163236E-10</v>
      </c>
      <c r="K428">
        <v>4.0199999999999587</v>
      </c>
      <c r="L428" s="2">
        <f t="shared" si="78"/>
        <v>0.62713190354610848</v>
      </c>
      <c r="M428" s="2">
        <f t="shared" si="79"/>
        <v>-4.0859338903268876</v>
      </c>
      <c r="N428" s="2">
        <f t="shared" si="80"/>
        <v>-2.1153465799632931</v>
      </c>
      <c r="O428" s="2">
        <f t="shared" si="81"/>
        <v>-4.6688036355677891</v>
      </c>
      <c r="P428" s="2">
        <f t="shared" si="82"/>
        <v>4.7746965754371242</v>
      </c>
      <c r="Q428" s="2">
        <f t="shared" si="83"/>
        <v>1.3913551465899262E-5</v>
      </c>
    </row>
    <row r="429" spans="2:17" x14ac:dyDescent="0.25">
      <c r="B429">
        <v>4.0299999999999594</v>
      </c>
      <c r="C429">
        <f t="shared" si="72"/>
        <v>1.1200753877477208</v>
      </c>
      <c r="D429" s="2">
        <f t="shared" si="73"/>
        <v>-4.1797348519674973</v>
      </c>
      <c r="E429" s="2">
        <f t="shared" si="74"/>
        <v>-2.1374073357370857</v>
      </c>
      <c r="F429" s="2">
        <f t="shared" si="75"/>
        <v>-6.5099150573088727</v>
      </c>
      <c r="G429" s="2">
        <f t="shared" si="76"/>
        <v>6.5862731535654353</v>
      </c>
      <c r="H429" s="2">
        <f t="shared" si="77"/>
        <v>8.4695885922110122E-10</v>
      </c>
      <c r="K429">
        <v>4.0299999999999594</v>
      </c>
      <c r="L429" s="2">
        <f t="shared" si="78"/>
        <v>0.62713190354610848</v>
      </c>
      <c r="M429" s="2">
        <f t="shared" si="79"/>
        <v>-4.0643196786944138</v>
      </c>
      <c r="N429" s="2">
        <f t="shared" si="80"/>
        <v>-2.1101954582709754</v>
      </c>
      <c r="O429" s="2">
        <f t="shared" si="81"/>
        <v>-4.6499198462169913</v>
      </c>
      <c r="P429" s="2">
        <f t="shared" si="82"/>
        <v>4.756233234003842</v>
      </c>
      <c r="Q429" s="2">
        <f t="shared" si="83"/>
        <v>1.521037841041539E-5</v>
      </c>
    </row>
    <row r="430" spans="2:17" x14ac:dyDescent="0.25">
      <c r="B430">
        <v>4.0399999999999583</v>
      </c>
      <c r="C430">
        <f t="shared" si="72"/>
        <v>1.1200753877477208</v>
      </c>
      <c r="D430" s="2">
        <f t="shared" si="73"/>
        <v>-4.1591861198855753</v>
      </c>
      <c r="E430" s="2">
        <f t="shared" si="74"/>
        <v>-2.1326148475167246</v>
      </c>
      <c r="F430" s="2">
        <f t="shared" si="75"/>
        <v>-6.4760820436080371</v>
      </c>
      <c r="G430" s="2">
        <f t="shared" si="76"/>
        <v>6.5528343970790575</v>
      </c>
      <c r="H430" s="2">
        <f t="shared" si="77"/>
        <v>1.0545824483229402E-9</v>
      </c>
      <c r="K430">
        <v>4.0399999999999583</v>
      </c>
      <c r="L430" s="2">
        <f t="shared" si="78"/>
        <v>0.62713190354610848</v>
      </c>
      <c r="M430" s="2">
        <f t="shared" si="79"/>
        <v>-4.0427054670619453</v>
      </c>
      <c r="N430" s="2">
        <f t="shared" si="80"/>
        <v>-2.10501844139376</v>
      </c>
      <c r="O430" s="2">
        <f t="shared" si="81"/>
        <v>-4.6310146927204574</v>
      </c>
      <c r="P430" s="2">
        <f t="shared" si="82"/>
        <v>4.7377523240659967</v>
      </c>
      <c r="Q430" s="2">
        <f t="shared" si="83"/>
        <v>1.6623874166404932E-5</v>
      </c>
    </row>
    <row r="431" spans="2:17" x14ac:dyDescent="0.25">
      <c r="B431">
        <v>4.0499999999999581</v>
      </c>
      <c r="C431">
        <f t="shared" si="72"/>
        <v>1.1200753877477208</v>
      </c>
      <c r="D431" s="2">
        <f t="shared" si="73"/>
        <v>-4.1386373878036515</v>
      </c>
      <c r="E431" s="2">
        <f t="shared" si="74"/>
        <v>-2.1277999231746936</v>
      </c>
      <c r="F431" s="2">
        <f t="shared" si="75"/>
        <v>-6.4422636077770905</v>
      </c>
      <c r="G431" s="2">
        <f t="shared" si="76"/>
        <v>6.5194141141738413</v>
      </c>
      <c r="H431" s="2">
        <f t="shared" si="77"/>
        <v>1.3114740416938957E-9</v>
      </c>
      <c r="K431">
        <v>4.0499999999999581</v>
      </c>
      <c r="L431" s="2">
        <f t="shared" si="78"/>
        <v>0.62713190354610848</v>
      </c>
      <c r="M431" s="2">
        <f t="shared" si="79"/>
        <v>-4.0210912554294742</v>
      </c>
      <c r="N431" s="2">
        <f t="shared" si="80"/>
        <v>-2.0998152757016477</v>
      </c>
      <c r="O431" s="2">
        <f t="shared" si="81"/>
        <v>-4.6120880588908761</v>
      </c>
      <c r="P431" s="2">
        <f t="shared" si="82"/>
        <v>4.7192537824282992</v>
      </c>
      <c r="Q431" s="2">
        <f t="shared" si="83"/>
        <v>1.8164121235715427E-5</v>
      </c>
    </row>
    <row r="432" spans="2:17" x14ac:dyDescent="0.25">
      <c r="B432">
        <v>4.0599999999999579</v>
      </c>
      <c r="C432">
        <f t="shared" si="72"/>
        <v>1.1200753877477208</v>
      </c>
      <c r="D432" s="2">
        <f t="shared" si="73"/>
        <v>-4.1180886557217278</v>
      </c>
      <c r="E432" s="2">
        <f t="shared" si="74"/>
        <v>-2.1229623578392127</v>
      </c>
      <c r="F432" s="2">
        <f t="shared" si="75"/>
        <v>-6.4084598337850878</v>
      </c>
      <c r="G432" s="2">
        <f t="shared" si="76"/>
        <v>6.4860124453501316</v>
      </c>
      <c r="H432" s="2">
        <f t="shared" si="77"/>
        <v>1.6289216262882671E-9</v>
      </c>
      <c r="K432">
        <v>4.0599999999999579</v>
      </c>
      <c r="L432" s="2">
        <f t="shared" si="78"/>
        <v>0.62713190354610848</v>
      </c>
      <c r="M432" s="2">
        <f t="shared" si="79"/>
        <v>-3.9994770437970035</v>
      </c>
      <c r="N432" s="2">
        <f t="shared" si="80"/>
        <v>-2.094585703947458</v>
      </c>
      <c r="O432" s="2">
        <f t="shared" si="81"/>
        <v>-4.593139827573923</v>
      </c>
      <c r="P432" s="2">
        <f t="shared" si="82"/>
        <v>4.700737545922534</v>
      </c>
      <c r="Q432" s="2">
        <f t="shared" si="83"/>
        <v>1.9842033765236833E-5</v>
      </c>
    </row>
    <row r="433" spans="2:17" x14ac:dyDescent="0.25">
      <c r="B433">
        <v>4.0699999999999577</v>
      </c>
      <c r="C433">
        <f t="shared" si="72"/>
        <v>1.1200753877477208</v>
      </c>
      <c r="D433" s="2">
        <f t="shared" si="73"/>
        <v>-4.0975399236398049</v>
      </c>
      <c r="E433" s="2">
        <f t="shared" si="74"/>
        <v>-2.118101943910538</v>
      </c>
      <c r="F433" s="2">
        <f t="shared" si="75"/>
        <v>-6.3746708066106299</v>
      </c>
      <c r="G433" s="2">
        <f t="shared" si="76"/>
        <v>6.4526295331944965</v>
      </c>
      <c r="H433" s="2">
        <f t="shared" si="77"/>
        <v>2.020702625747214E-9</v>
      </c>
      <c r="K433">
        <v>4.0699999999999577</v>
      </c>
      <c r="L433" s="2">
        <f t="shared" si="78"/>
        <v>0.62713190354610848</v>
      </c>
      <c r="M433" s="2">
        <f t="shared" si="79"/>
        <v>-3.9778628321645324</v>
      </c>
      <c r="N433" s="2">
        <f t="shared" si="80"/>
        <v>-2.0893294652004908</v>
      </c>
      <c r="O433" s="2">
        <f t="shared" si="81"/>
        <v>-4.5741698806406559</v>
      </c>
      <c r="P433" s="2">
        <f t="shared" si="82"/>
        <v>4.6822035514232132</v>
      </c>
      <c r="Q433" s="2">
        <f t="shared" si="83"/>
        <v>2.1669422435274507E-5</v>
      </c>
    </row>
    <row r="434" spans="2:17" x14ac:dyDescent="0.25">
      <c r="B434">
        <v>4.0799999999999574</v>
      </c>
      <c r="C434">
        <f t="shared" si="72"/>
        <v>1.1200753877477208</v>
      </c>
      <c r="D434" s="2">
        <f t="shared" si="73"/>
        <v>-4.0769911915578803</v>
      </c>
      <c r="E434" s="2">
        <f t="shared" si="74"/>
        <v>-2.1132184710141839</v>
      </c>
      <c r="F434" s="2">
        <f t="shared" si="75"/>
        <v>-6.3408966122600878</v>
      </c>
      <c r="G434" s="2">
        <f t="shared" si="76"/>
        <v>6.4192655224232205</v>
      </c>
      <c r="H434" s="2">
        <f t="shared" si="77"/>
        <v>2.5036103953551409E-9</v>
      </c>
      <c r="K434">
        <v>4.0799999999999574</v>
      </c>
      <c r="L434" s="2">
        <f t="shared" si="78"/>
        <v>0.62713190354610848</v>
      </c>
      <c r="M434" s="2">
        <f t="shared" si="79"/>
        <v>-3.9562486205320617</v>
      </c>
      <c r="N434" s="2">
        <f t="shared" si="80"/>
        <v>-2.0840462947787093</v>
      </c>
      <c r="O434" s="2">
        <f t="shared" si="81"/>
        <v>-4.5551780989799147</v>
      </c>
      <c r="P434" s="2">
        <f t="shared" si="82"/>
        <v>4.6636517358638896</v>
      </c>
      <c r="Q434" s="2">
        <f t="shared" si="83"/>
        <v>2.3659064073238982E-5</v>
      </c>
    </row>
    <row r="435" spans="2:17" x14ac:dyDescent="0.25">
      <c r="B435">
        <v>4.0899999999999572</v>
      </c>
      <c r="C435">
        <f t="shared" si="72"/>
        <v>1.1200753877477208</v>
      </c>
      <c r="D435" s="2">
        <f t="shared" si="73"/>
        <v>-4.0564424594759574</v>
      </c>
      <c r="E435" s="2">
        <f t="shared" si="74"/>
        <v>-2.1083117259531066</v>
      </c>
      <c r="F435" s="2">
        <f t="shared" si="75"/>
        <v>-6.3071373377857132</v>
      </c>
      <c r="G435" s="2">
        <f t="shared" si="76"/>
        <v>6.3859205599263964</v>
      </c>
      <c r="H435" s="2">
        <f t="shared" si="77"/>
        <v>3.0980869999776631E-9</v>
      </c>
      <c r="K435">
        <v>4.0899999999999572</v>
      </c>
      <c r="L435" s="2">
        <f t="shared" si="78"/>
        <v>0.62713190354610848</v>
      </c>
      <c r="M435" s="2">
        <f t="shared" si="79"/>
        <v>-3.9346344088995906</v>
      </c>
      <c r="N435" s="2">
        <f t="shared" si="80"/>
        <v>-2.078735924179417</v>
      </c>
      <c r="O435" s="2">
        <f t="shared" si="81"/>
        <v>-4.5361643624907169</v>
      </c>
      <c r="P435" s="2">
        <f t="shared" si="82"/>
        <v>4.6450820362541299</v>
      </c>
      <c r="Q435" s="2">
        <f t="shared" si="83"/>
        <v>2.5824776306824615E-5</v>
      </c>
    </row>
    <row r="436" spans="2:17" x14ac:dyDescent="0.25">
      <c r="B436">
        <v>4.099999999999957</v>
      </c>
      <c r="C436">
        <f t="shared" si="72"/>
        <v>1.1200753877477208</v>
      </c>
      <c r="D436" s="2">
        <f t="shared" si="73"/>
        <v>-4.0358937273940345</v>
      </c>
      <c r="E436" s="2">
        <f t="shared" si="74"/>
        <v>-2.1033814926589449</v>
      </c>
      <c r="F436" s="2">
        <f t="shared" si="75"/>
        <v>-6.273393071304473</v>
      </c>
      <c r="G436" s="2">
        <f t="shared" si="76"/>
        <v>6.3525947948134522</v>
      </c>
      <c r="H436" s="2">
        <f t="shared" si="77"/>
        <v>3.8289826308271993E-9</v>
      </c>
      <c r="K436">
        <v>4.099999999999957</v>
      </c>
      <c r="L436" s="2">
        <f t="shared" si="78"/>
        <v>0.62713190354610848</v>
      </c>
      <c r="M436" s="2">
        <f t="shared" si="79"/>
        <v>-3.9130201972671199</v>
      </c>
      <c r="N436" s="2">
        <f t="shared" si="80"/>
        <v>-2.0733980810084969</v>
      </c>
      <c r="O436" s="2">
        <f t="shared" si="81"/>
        <v>-4.5171285500750429</v>
      </c>
      <c r="P436" s="2">
        <f t="shared" si="82"/>
        <v>4.6264943896975668</v>
      </c>
      <c r="Q436" s="2">
        <f t="shared" si="83"/>
        <v>2.8181497589087576E-5</v>
      </c>
    </row>
    <row r="437" spans="2:17" x14ac:dyDescent="0.25">
      <c r="B437">
        <v>4.1099999999999568</v>
      </c>
      <c r="C437">
        <f t="shared" si="72"/>
        <v>1.1200753877477208</v>
      </c>
      <c r="D437" s="2">
        <f t="shared" si="73"/>
        <v>-4.0153449953121099</v>
      </c>
      <c r="E437" s="2">
        <f t="shared" si="74"/>
        <v>-2.0984275521422515</v>
      </c>
      <c r="F437" s="2">
        <f t="shared" si="75"/>
        <v>-6.2396639020172753</v>
      </c>
      <c r="G437" s="2">
        <f t="shared" si="76"/>
        <v>6.3192883784598282</v>
      </c>
      <c r="H437" s="2">
        <f t="shared" si="77"/>
        <v>4.7264656859969919E-9</v>
      </c>
      <c r="K437">
        <v>4.1099999999999568</v>
      </c>
      <c r="L437" s="2">
        <f t="shared" si="78"/>
        <v>0.62713190354610848</v>
      </c>
      <c r="M437" s="2">
        <f t="shared" si="79"/>
        <v>-3.8914059856346488</v>
      </c>
      <c r="N437" s="2">
        <f t="shared" si="80"/>
        <v>-2.0680324889079436</v>
      </c>
      <c r="O437" s="2">
        <f t="shared" si="81"/>
        <v>-4.4980705396301985</v>
      </c>
      <c r="P437" s="2">
        <f t="shared" si="82"/>
        <v>4.607888733410249</v>
      </c>
      <c r="Q437" s="2">
        <f t="shared" si="83"/>
        <v>3.0745372947091407E-5</v>
      </c>
    </row>
    <row r="438" spans="2:17" x14ac:dyDescent="0.25">
      <c r="B438">
        <v>4.1199999999999566</v>
      </c>
      <c r="C438">
        <f t="shared" si="72"/>
        <v>1.1200753877477208</v>
      </c>
      <c r="D438" s="2">
        <f t="shared" si="73"/>
        <v>-3.994796263230187</v>
      </c>
      <c r="E438" s="2">
        <f t="shared" si="74"/>
        <v>-2.0934496824416891</v>
      </c>
      <c r="F438" s="2">
        <f t="shared" si="75"/>
        <v>-6.2059499202286323</v>
      </c>
      <c r="G438" s="2">
        <f t="shared" si="76"/>
        <v>6.2860014645548539</v>
      </c>
      <c r="H438" s="2">
        <f t="shared" si="77"/>
        <v>5.8271118241119764E-9</v>
      </c>
      <c r="K438">
        <v>4.1199999999999566</v>
      </c>
      <c r="L438" s="2">
        <f t="shared" si="78"/>
        <v>0.62713190354610848</v>
      </c>
      <c r="M438" s="2">
        <f t="shared" si="79"/>
        <v>-3.8697917740021781</v>
      </c>
      <c r="N438" s="2">
        <f t="shared" si="80"/>
        <v>-2.0626388674819376</v>
      </c>
      <c r="O438" s="2">
        <f t="shared" si="81"/>
        <v>-4.4789902080417692</v>
      </c>
      <c r="P438" s="2">
        <f t="shared" si="82"/>
        <v>4.589265004740307</v>
      </c>
      <c r="Q438" s="2">
        <f t="shared" si="83"/>
        <v>3.3533845825577701E-5</v>
      </c>
    </row>
    <row r="439" spans="2:17" x14ac:dyDescent="0.25">
      <c r="B439">
        <v>4.1299999999999564</v>
      </c>
      <c r="C439">
        <f t="shared" si="72"/>
        <v>1.1200753877477208</v>
      </c>
      <c r="D439" s="2">
        <f t="shared" si="73"/>
        <v>-3.9742475311482637</v>
      </c>
      <c r="E439" s="2">
        <f t="shared" si="74"/>
        <v>-2.0884476585721501</v>
      </c>
      <c r="F439" s="2">
        <f t="shared" si="75"/>
        <v>-6.1722512173666217</v>
      </c>
      <c r="G439" s="2">
        <f t="shared" si="76"/>
        <v>6.2527342091507254</v>
      </c>
      <c r="H439" s="2">
        <f t="shared" si="77"/>
        <v>7.1752052945479358E-9</v>
      </c>
      <c r="K439">
        <v>4.1299999999999564</v>
      </c>
      <c r="L439" s="2">
        <f t="shared" si="78"/>
        <v>0.62713190354610848</v>
      </c>
      <c r="M439" s="2">
        <f t="shared" si="79"/>
        <v>-3.848177562369707</v>
      </c>
      <c r="N439" s="2">
        <f t="shared" si="80"/>
        <v>-2.0572169322211962</v>
      </c>
      <c r="O439" s="2">
        <f t="shared" si="81"/>
        <v>-4.4598874311764254</v>
      </c>
      <c r="P439" s="2">
        <f t="shared" si="82"/>
        <v>4.5706231411882401</v>
      </c>
      <c r="Q439" s="2">
        <f t="shared" si="83"/>
        <v>3.6565756418171094E-5</v>
      </c>
    </row>
    <row r="440" spans="2:17" x14ac:dyDescent="0.25">
      <c r="B440">
        <v>4.1399999999999562</v>
      </c>
      <c r="C440">
        <f t="shared" si="72"/>
        <v>1.1200753877477208</v>
      </c>
      <c r="D440" s="2">
        <f t="shared" si="73"/>
        <v>-3.9536987990663404</v>
      </c>
      <c r="E440" s="2">
        <f t="shared" si="74"/>
        <v>-2.083421252471827</v>
      </c>
      <c r="F440" s="2">
        <f t="shared" si="75"/>
        <v>-6.1385678860035231</v>
      </c>
      <c r="G440" s="2">
        <f t="shared" si="76"/>
        <v>6.2194867707129795</v>
      </c>
      <c r="H440" s="2">
        <f t="shared" si="77"/>
        <v>8.8242916586422354E-9</v>
      </c>
      <c r="K440">
        <v>4.1399999999999562</v>
      </c>
      <c r="L440" s="2">
        <f t="shared" si="78"/>
        <v>0.62713190354610848</v>
      </c>
      <c r="M440" s="2">
        <f t="shared" si="79"/>
        <v>-3.8265633507372363</v>
      </c>
      <c r="N440" s="2">
        <f t="shared" si="80"/>
        <v>-2.0517663944256639</v>
      </c>
      <c r="O440" s="2">
        <f t="shared" si="81"/>
        <v>-4.44076208387487</v>
      </c>
      <c r="P440" s="2">
        <f t="shared" si="82"/>
        <v>4.5519630804281217</v>
      </c>
      <c r="Q440" s="2">
        <f t="shared" si="83"/>
        <v>3.9861446900270869E-5</v>
      </c>
    </row>
    <row r="441" spans="2:17" x14ac:dyDescent="0.25">
      <c r="B441">
        <v>4.1499999999999559</v>
      </c>
      <c r="C441">
        <f t="shared" si="72"/>
        <v>1.1200753877477208</v>
      </c>
      <c r="D441" s="2">
        <f t="shared" si="73"/>
        <v>-3.9331500669844162</v>
      </c>
      <c r="E441" s="2">
        <f t="shared" si="74"/>
        <v>-2.0783702329481697</v>
      </c>
      <c r="F441" s="2">
        <f t="shared" si="75"/>
        <v>-6.1049000198768884</v>
      </c>
      <c r="G441" s="2">
        <f t="shared" si="76"/>
        <v>6.1862593101722485</v>
      </c>
      <c r="H441" s="2">
        <f t="shared" si="77"/>
        <v>1.0839027765732393E-8</v>
      </c>
      <c r="K441">
        <v>4.1499999999999559</v>
      </c>
      <c r="L441" s="2">
        <f t="shared" si="78"/>
        <v>0.62713190354610848</v>
      </c>
      <c r="M441" s="2">
        <f t="shared" si="79"/>
        <v>-3.8049491391047652</v>
      </c>
      <c r="N441" s="2">
        <f t="shared" si="80"/>
        <v>-2.0462869611254866</v>
      </c>
      <c r="O441" s="2">
        <f t="shared" si="81"/>
        <v>-4.4216140399450063</v>
      </c>
      <c r="P441" s="2">
        <f t="shared" si="82"/>
        <v>4.5332847603298427</v>
      </c>
      <c r="Q441" s="2">
        <f t="shared" si="83"/>
        <v>4.3442874000453989E-5</v>
      </c>
    </row>
    <row r="442" spans="2:17" x14ac:dyDescent="0.25">
      <c r="B442">
        <v>4.1599999999999557</v>
      </c>
      <c r="C442">
        <f t="shared" si="72"/>
        <v>1.1200753877477208</v>
      </c>
      <c r="D442" s="2">
        <f t="shared" si="73"/>
        <v>-3.9126013349024928</v>
      </c>
      <c r="E442" s="2">
        <f t="shared" si="74"/>
        <v>-2.0732943656227008</v>
      </c>
      <c r="F442" s="2">
        <f t="shared" si="75"/>
        <v>-6.071247713911009</v>
      </c>
      <c r="G442" s="2">
        <f t="shared" si="76"/>
        <v>6.1530519909772954</v>
      </c>
      <c r="H442" s="2">
        <f t="shared" si="77"/>
        <v>1.3297382673073717E-8</v>
      </c>
      <c r="K442">
        <v>4.1599999999999557</v>
      </c>
      <c r="L442" s="2">
        <f t="shared" si="78"/>
        <v>0.62713190354610848</v>
      </c>
      <c r="M442" s="2">
        <f t="shared" si="79"/>
        <v>-3.7833349274722945</v>
      </c>
      <c r="N442" s="2">
        <f t="shared" si="80"/>
        <v>-2.0407783350002155</v>
      </c>
      <c r="O442" s="2">
        <f t="shared" si="81"/>
        <v>-4.4024431721551753</v>
      </c>
      <c r="P442" s="2">
        <f t="shared" si="82"/>
        <v>4.5145881189822541</v>
      </c>
      <c r="Q442" s="2">
        <f t="shared" si="83"/>
        <v>4.7333729370821026E-5</v>
      </c>
    </row>
    <row r="443" spans="2:17" x14ac:dyDescent="0.25">
      <c r="B443">
        <v>4.1699999999999564</v>
      </c>
      <c r="C443">
        <f t="shared" si="72"/>
        <v>1.1200753877477208</v>
      </c>
      <c r="D443" s="2">
        <f t="shared" si="73"/>
        <v>-3.8920526028205673</v>
      </c>
      <c r="E443" s="2">
        <f t="shared" si="74"/>
        <v>-2.0681934128746877</v>
      </c>
      <c r="F443" s="2">
        <f t="shared" si="75"/>
        <v>-6.0376110642390248</v>
      </c>
      <c r="G443" s="2">
        <f t="shared" si="76"/>
        <v>6.1198649791495798</v>
      </c>
      <c r="H443" s="2">
        <f t="shared" si="77"/>
        <v>1.6293252254703472E-8</v>
      </c>
      <c r="K443">
        <v>4.1699999999999564</v>
      </c>
      <c r="L443" s="2">
        <f t="shared" si="78"/>
        <v>0.62713190354610848</v>
      </c>
      <c r="M443" s="2">
        <f t="shared" si="79"/>
        <v>-3.761720715839822</v>
      </c>
      <c r="N443" s="2">
        <f t="shared" si="80"/>
        <v>-2.0352402142961976</v>
      </c>
      <c r="O443" s="2">
        <f t="shared" si="81"/>
        <v>-4.3832493522275726</v>
      </c>
      <c r="P443" s="2">
        <f t="shared" si="82"/>
        <v>4.495873094717358</v>
      </c>
      <c r="Q443" s="2">
        <f t="shared" si="83"/>
        <v>5.1559568241174701E-5</v>
      </c>
    </row>
    <row r="444" spans="2:17" x14ac:dyDescent="0.25">
      <c r="B444">
        <v>4.1799999999999553</v>
      </c>
      <c r="C444">
        <f t="shared" si="72"/>
        <v>1.1200753877477208</v>
      </c>
      <c r="D444" s="2">
        <f t="shared" si="73"/>
        <v>-3.8715038707386458</v>
      </c>
      <c r="E444" s="2">
        <f t="shared" si="74"/>
        <v>-2.0630671337836217</v>
      </c>
      <c r="F444" s="2">
        <f t="shared" si="75"/>
        <v>-6.0039901682254539</v>
      </c>
      <c r="G444" s="2">
        <f t="shared" si="76"/>
        <v>6.0866984433392055</v>
      </c>
      <c r="H444" s="2">
        <f t="shared" si="77"/>
        <v>1.9939560705594261E-8</v>
      </c>
      <c r="K444">
        <v>4.1799999999999553</v>
      </c>
      <c r="L444" s="2">
        <f t="shared" si="78"/>
        <v>0.62713190354610848</v>
      </c>
      <c r="M444" s="2">
        <f t="shared" si="79"/>
        <v>-3.7401065042073531</v>
      </c>
      <c r="N444" s="2">
        <f t="shared" si="80"/>
        <v>-2.0296722927421298</v>
      </c>
      <c r="O444" s="2">
        <f t="shared" si="81"/>
        <v>-4.3640324508319015</v>
      </c>
      <c r="P444" s="2">
        <f t="shared" si="82"/>
        <v>4.4771396261356307</v>
      </c>
      <c r="Q444" s="2">
        <f t="shared" si="83"/>
        <v>5.6147946867336277E-5</v>
      </c>
    </row>
    <row r="445" spans="2:17" x14ac:dyDescent="0.25">
      <c r="B445">
        <v>4.1899999999999551</v>
      </c>
      <c r="C445">
        <f t="shared" si="72"/>
        <v>1.1200753877477208</v>
      </c>
      <c r="D445" s="2">
        <f t="shared" si="73"/>
        <v>-3.8509551386567225</v>
      </c>
      <c r="E445" s="2">
        <f t="shared" si="74"/>
        <v>-2.0579152840704986</v>
      </c>
      <c r="F445" s="2">
        <f t="shared" si="75"/>
        <v>-5.9703851244893791</v>
      </c>
      <c r="G445" s="2">
        <f t="shared" si="76"/>
        <v>6.0535525548824678</v>
      </c>
      <c r="H445" s="2">
        <f t="shared" si="77"/>
        <v>2.4371934209629279E-8</v>
      </c>
      <c r="K445">
        <v>4.1899999999999551</v>
      </c>
      <c r="L445" s="2">
        <f t="shared" si="78"/>
        <v>0.62713190354610848</v>
      </c>
      <c r="M445" s="2">
        <f t="shared" si="79"/>
        <v>-3.7184922925748825</v>
      </c>
      <c r="N445" s="2">
        <f t="shared" si="80"/>
        <v>-2.0240742594626968</v>
      </c>
      <c r="O445" s="2">
        <f t="shared" si="81"/>
        <v>-4.3447923375791282</v>
      </c>
      <c r="P445" s="2">
        <f t="shared" si="82"/>
        <v>4.4583876521323607</v>
      </c>
      <c r="Q445" s="2">
        <f t="shared" si="83"/>
        <v>6.1128569310297826E-5</v>
      </c>
    </row>
    <row r="446" spans="2:17" x14ac:dyDescent="0.25">
      <c r="B446">
        <v>4.1999999999999549</v>
      </c>
      <c r="C446">
        <f t="shared" si="72"/>
        <v>1.1200753877477208</v>
      </c>
      <c r="D446" s="2">
        <f t="shared" si="73"/>
        <v>-3.8304064065747991</v>
      </c>
      <c r="E446" s="2">
        <f t="shared" si="74"/>
        <v>-2.0527376160378341</v>
      </c>
      <c r="F446" s="2">
        <f t="shared" si="75"/>
        <v>-5.9367960329280134</v>
      </c>
      <c r="G446" s="2">
        <f t="shared" si="76"/>
        <v>6.0204274878607915</v>
      </c>
      <c r="H446" s="2">
        <f t="shared" si="77"/>
        <v>2.9753045922272786E-8</v>
      </c>
      <c r="K446">
        <v>4.1999999999999549</v>
      </c>
      <c r="L446" s="2">
        <f t="shared" si="78"/>
        <v>0.62713190354610848</v>
      </c>
      <c r="M446" s="2">
        <f t="shared" si="79"/>
        <v>-3.6968780809424113</v>
      </c>
      <c r="N446" s="2">
        <f t="shared" si="80"/>
        <v>-2.0184457988902684</v>
      </c>
      <c r="O446" s="2">
        <f t="shared" si="81"/>
        <v>-4.3255288810155061</v>
      </c>
      <c r="P446" s="2">
        <f t="shared" si="82"/>
        <v>4.439617111925223</v>
      </c>
      <c r="Q446" s="2">
        <f t="shared" si="83"/>
        <v>6.6533444110110322E-5</v>
      </c>
    </row>
    <row r="447" spans="2:17" x14ac:dyDescent="0.25">
      <c r="B447">
        <v>4.2099999999999547</v>
      </c>
      <c r="C447">
        <f t="shared" si="72"/>
        <v>1.1200753877477208</v>
      </c>
      <c r="D447" s="2">
        <f t="shared" si="73"/>
        <v>-3.8098576744928749</v>
      </c>
      <c r="E447" s="2">
        <f t="shared" si="74"/>
        <v>-2.0475338785084416</v>
      </c>
      <c r="F447" s="2">
        <f t="shared" si="75"/>
        <v>-5.9032229947410491</v>
      </c>
      <c r="G447" s="2">
        <f t="shared" si="76"/>
        <v>5.987323419161477</v>
      </c>
      <c r="H447" s="2">
        <f t="shared" si="77"/>
        <v>3.6277747365743418E-8</v>
      </c>
      <c r="K447">
        <v>4.2099999999999547</v>
      </c>
      <c r="L447" s="2">
        <f t="shared" si="78"/>
        <v>0.62713190354610848</v>
      </c>
      <c r="M447" s="2">
        <f t="shared" si="79"/>
        <v>-3.6752638693099406</v>
      </c>
      <c r="N447" s="2">
        <f t="shared" si="80"/>
        <v>-2.0127865906745983</v>
      </c>
      <c r="O447" s="2">
        <f t="shared" si="81"/>
        <v>-4.306241948616778</v>
      </c>
      <c r="P447" s="2">
        <f t="shared" si="82"/>
        <v>4.4208279450830048</v>
      </c>
      <c r="Q447" s="2">
        <f t="shared" si="83"/>
        <v>7.2397051446648704E-5</v>
      </c>
    </row>
    <row r="448" spans="2:17" x14ac:dyDescent="0.25">
      <c r="B448">
        <v>4.2199999999999536</v>
      </c>
      <c r="C448">
        <f t="shared" si="72"/>
        <v>1.1200753877477208</v>
      </c>
      <c r="D448" s="2">
        <f t="shared" si="73"/>
        <v>-3.7893089424109534</v>
      </c>
      <c r="E448" s="2">
        <f t="shared" si="74"/>
        <v>-2.0423038167628902</v>
      </c>
      <c r="F448" s="2">
        <f t="shared" si="75"/>
        <v>-5.8696661124554614</v>
      </c>
      <c r="G448" s="2">
        <f t="shared" si="76"/>
        <v>5.9542405285399758</v>
      </c>
      <c r="H448" s="2">
        <f t="shared" si="77"/>
        <v>4.4179119618647649E-8</v>
      </c>
      <c r="K448">
        <v>4.2199999999999536</v>
      </c>
      <c r="L448" s="2">
        <f t="shared" si="78"/>
        <v>0.62713190354610848</v>
      </c>
      <c r="M448" s="2">
        <f t="shared" si="79"/>
        <v>-3.6536496576774709</v>
      </c>
      <c r="N448" s="2">
        <f t="shared" si="80"/>
        <v>-2.007096309590493</v>
      </c>
      <c r="O448" s="2">
        <f t="shared" si="81"/>
        <v>-4.2869314067826911</v>
      </c>
      <c r="P448" s="2">
        <f t="shared" si="82"/>
        <v>4.4020200915556735</v>
      </c>
      <c r="Q448" s="2">
        <f t="shared" si="83"/>
        <v>7.8756521408423696E-5</v>
      </c>
    </row>
    <row r="449" spans="2:17" x14ac:dyDescent="0.25">
      <c r="B449">
        <v>4.2299999999999542</v>
      </c>
      <c r="C449">
        <f t="shared" si="72"/>
        <v>1.1200753877477208</v>
      </c>
      <c r="D449" s="2">
        <f t="shared" si="73"/>
        <v>-3.7687602103290287</v>
      </c>
      <c r="E449" s="2">
        <f t="shared" si="74"/>
        <v>-2.0370471724756238</v>
      </c>
      <c r="F449" s="2">
        <f t="shared" si="75"/>
        <v>-5.8361254899508515</v>
      </c>
      <c r="G449" s="2">
        <f t="shared" si="76"/>
        <v>5.9211789986837982</v>
      </c>
      <c r="H449" s="2">
        <f t="shared" si="77"/>
        <v>5.3735598605528902E-8</v>
      </c>
      <c r="K449">
        <v>4.2299999999999542</v>
      </c>
      <c r="L449" s="2">
        <f t="shared" si="78"/>
        <v>0.62713190354610848</v>
      </c>
      <c r="M449" s="2">
        <f t="shared" si="79"/>
        <v>-3.6320354460449988</v>
      </c>
      <c r="N449" s="2">
        <f t="shared" si="80"/>
        <v>-2.0013746254433675</v>
      </c>
      <c r="O449" s="2">
        <f t="shared" si="81"/>
        <v>-4.2675971208316952</v>
      </c>
      <c r="P449" s="2">
        <f t="shared" si="82"/>
        <v>4.383193491705673</v>
      </c>
      <c r="Q449" s="2">
        <f t="shared" si="83"/>
        <v>8.5651824020648316E-5</v>
      </c>
    </row>
    <row r="450" spans="2:17" x14ac:dyDescent="0.25">
      <c r="B450">
        <v>4.239999999999954</v>
      </c>
      <c r="C450">
        <f t="shared" si="72"/>
        <v>1.1200753877477208</v>
      </c>
      <c r="D450" s="2">
        <f t="shared" si="73"/>
        <v>-3.7482114782471045</v>
      </c>
      <c r="E450" s="2">
        <f t="shared" si="74"/>
        <v>-2.0317636836497575</v>
      </c>
      <c r="F450" s="2">
        <f t="shared" si="75"/>
        <v>-5.8026012324856557</v>
      </c>
      <c r="G450" s="2">
        <f t="shared" si="76"/>
        <v>5.8881390152784308</v>
      </c>
      <c r="H450" s="2">
        <f t="shared" si="77"/>
        <v>6.5279352689398771E-8</v>
      </c>
      <c r="K450">
        <v>4.239999999999954</v>
      </c>
      <c r="L450" s="2">
        <f t="shared" si="78"/>
        <v>0.62713190354610848</v>
      </c>
      <c r="M450" s="2">
        <f t="shared" si="79"/>
        <v>-3.6104212344125277</v>
      </c>
      <c r="N450" s="2">
        <f t="shared" si="80"/>
        <v>-1.9956212029726754</v>
      </c>
      <c r="O450" s="2">
        <f t="shared" si="81"/>
        <v>-4.24823895499601</v>
      </c>
      <c r="P450" s="2">
        <f t="shared" si="82"/>
        <v>4.3643480863406836</v>
      </c>
      <c r="Q450" s="2">
        <f t="shared" si="83"/>
        <v>9.31259717145019E-5</v>
      </c>
    </row>
    <row r="451" spans="2:17" x14ac:dyDescent="0.25">
      <c r="B451">
        <v>4.2499999999999538</v>
      </c>
      <c r="C451">
        <f t="shared" si="72"/>
        <v>1.1200753877477208</v>
      </c>
      <c r="D451" s="2">
        <f t="shared" si="73"/>
        <v>-3.7276627461651812</v>
      </c>
      <c r="E451" s="2">
        <f t="shared" si="74"/>
        <v>-2.0264530845504347</v>
      </c>
      <c r="F451" s="2">
        <f t="shared" si="75"/>
        <v>-5.7690934467237103</v>
      </c>
      <c r="G451" s="2">
        <f t="shared" si="76"/>
        <v>5.855120767074788</v>
      </c>
      <c r="H451" s="2">
        <f t="shared" si="77"/>
        <v>7.9206118011855542E-8</v>
      </c>
      <c r="K451">
        <v>4.2499999999999538</v>
      </c>
      <c r="L451" s="2">
        <f t="shared" si="78"/>
        <v>0.62713190354610848</v>
      </c>
      <c r="M451" s="2">
        <f t="shared" si="79"/>
        <v>-3.588807022780057</v>
      </c>
      <c r="N451" s="2">
        <f t="shared" si="80"/>
        <v>-1.9898357017531205</v>
      </c>
      <c r="O451" s="2">
        <f t="shared" si="81"/>
        <v>-4.2288567724169051</v>
      </c>
      <c r="P451" s="2">
        <f t="shared" si="82"/>
        <v>4.345483816747719</v>
      </c>
      <c r="Q451" s="2">
        <f t="shared" si="83"/>
        <v>1.012252349512945E-4</v>
      </c>
    </row>
    <row r="452" spans="2:17" x14ac:dyDescent="0.25">
      <c r="B452">
        <v>4.2599999999999536</v>
      </c>
      <c r="C452">
        <f t="shared" si="72"/>
        <v>1.1200753877477208</v>
      </c>
      <c r="D452" s="2">
        <f t="shared" si="73"/>
        <v>-3.7071140140832579</v>
      </c>
      <c r="E452" s="2">
        <f t="shared" si="74"/>
        <v>-2.0211151056368046</v>
      </c>
      <c r="F452" s="2">
        <f t="shared" si="75"/>
        <v>-5.7356022407617564</v>
      </c>
      <c r="G452" s="2">
        <f t="shared" si="76"/>
        <v>5.8221244459588188</v>
      </c>
      <c r="H452" s="2">
        <f t="shared" si="77"/>
        <v>9.5986728016542451E-8</v>
      </c>
      <c r="K452">
        <v>4.2599999999999536</v>
      </c>
      <c r="L452" s="2">
        <f t="shared" si="78"/>
        <v>0.62713190354610848</v>
      </c>
      <c r="M452" s="2">
        <f t="shared" si="79"/>
        <v>-3.5671928111475859</v>
      </c>
      <c r="N452" s="2">
        <f t="shared" si="80"/>
        <v>-1.9840177760936319</v>
      </c>
      <c r="O452" s="2">
        <f t="shared" si="81"/>
        <v>-4.2094504351404103</v>
      </c>
      <c r="P452" s="2">
        <f t="shared" si="82"/>
        <v>4.3266006247288171</v>
      </c>
      <c r="Q452" s="2">
        <f t="shared" si="83"/>
        <v>1.0999937174754539E-4</v>
      </c>
    </row>
    <row r="453" spans="2:17" x14ac:dyDescent="0.25">
      <c r="B453">
        <v>4.2699999999999534</v>
      </c>
      <c r="C453">
        <f t="shared" si="72"/>
        <v>1.1200753877477208</v>
      </c>
      <c r="D453" s="2">
        <f t="shared" si="73"/>
        <v>-3.686565282001335</v>
      </c>
      <c r="E453" s="2">
        <f t="shared" si="74"/>
        <v>-2.015749473492491</v>
      </c>
      <c r="F453" s="2">
        <f t="shared" si="75"/>
        <v>-5.7021277241573145</v>
      </c>
      <c r="G453" s="2">
        <f t="shared" si="76"/>
        <v>5.7891502470227421</v>
      </c>
      <c r="H453" s="2">
        <f t="shared" si="77"/>
        <v>1.1618060877942083E-7</v>
      </c>
      <c r="K453">
        <v>4.2699999999999534</v>
      </c>
      <c r="L453" s="2">
        <f t="shared" si="78"/>
        <v>0.62713190354610848</v>
      </c>
      <c r="M453" s="2">
        <f t="shared" si="79"/>
        <v>-3.5455785995151152</v>
      </c>
      <c r="N453" s="2">
        <f t="shared" si="80"/>
        <v>-1.978167074934013</v>
      </c>
      <c r="O453" s="2">
        <f t="shared" si="81"/>
        <v>-4.1900198041132652</v>
      </c>
      <c r="P453" s="2">
        <f t="shared" si="82"/>
        <v>4.3076984526381796</v>
      </c>
      <c r="Q453" s="2">
        <f t="shared" si="83"/>
        <v>1.1950187188031433E-4</v>
      </c>
    </row>
    <row r="454" spans="2:17" x14ac:dyDescent="0.25">
      <c r="B454">
        <v>4.2799999999999532</v>
      </c>
      <c r="C454">
        <f t="shared" si="72"/>
        <v>1.1200753877477208</v>
      </c>
      <c r="D454" s="2">
        <f t="shared" si="73"/>
        <v>-3.6660165499194108</v>
      </c>
      <c r="E454" s="2">
        <f t="shared" si="74"/>
        <v>-2.0103559107546105</v>
      </c>
      <c r="F454" s="2">
        <f t="shared" si="75"/>
        <v>-5.6686700079575276</v>
      </c>
      <c r="G454" s="2">
        <f t="shared" si="76"/>
        <v>5.7561983686385574</v>
      </c>
      <c r="H454" s="2">
        <f t="shared" si="77"/>
        <v>1.4045155163941845E-7</v>
      </c>
      <c r="K454">
        <v>4.2799999999999532</v>
      </c>
      <c r="L454" s="2">
        <f t="shared" si="78"/>
        <v>0.62713190354610848</v>
      </c>
      <c r="M454" s="2">
        <f t="shared" si="79"/>
        <v>-3.5239643878826441</v>
      </c>
      <c r="N454" s="2">
        <f t="shared" si="80"/>
        <v>-1.9722832417392488</v>
      </c>
      <c r="O454" s="2">
        <f t="shared" si="81"/>
        <v>-4.1705647391793752</v>
      </c>
      <c r="P454" s="2">
        <f t="shared" si="82"/>
        <v>4.288777243421058</v>
      </c>
      <c r="Q454" s="2">
        <f t="shared" si="83"/>
        <v>1.29790216585814E-4</v>
      </c>
    </row>
    <row r="455" spans="2:17" x14ac:dyDescent="0.25">
      <c r="B455">
        <v>4.289999999999953</v>
      </c>
      <c r="C455">
        <f t="shared" si="72"/>
        <v>1.1200753877477208</v>
      </c>
      <c r="D455" s="2">
        <f t="shared" si="73"/>
        <v>-3.6454678178374875</v>
      </c>
      <c r="E455" s="2">
        <f t="shared" si="74"/>
        <v>-2.0049341360412392</v>
      </c>
      <c r="F455" s="2">
        <f t="shared" si="75"/>
        <v>-5.6352292047285744</v>
      </c>
      <c r="G455" s="2">
        <f t="shared" si="76"/>
        <v>5.7232690125334704</v>
      </c>
      <c r="H455" s="2">
        <f t="shared" si="77"/>
        <v>1.6958611970791298E-7</v>
      </c>
      <c r="K455">
        <v>4.289999999999953</v>
      </c>
      <c r="L455" s="2">
        <f t="shared" si="78"/>
        <v>0.62713190354610848</v>
      </c>
      <c r="M455" s="2">
        <f t="shared" si="79"/>
        <v>-3.5023501762501734</v>
      </c>
      <c r="N455" s="2">
        <f t="shared" si="80"/>
        <v>-1.9663659143913605</v>
      </c>
      <c r="O455" s="2">
        <f t="shared" si="81"/>
        <v>-4.1510850990765453</v>
      </c>
      <c r="P455" s="2">
        <f t="shared" si="82"/>
        <v>4.2698369406542138</v>
      </c>
      <c r="Q455" s="2">
        <f t="shared" si="83"/>
        <v>1.4092615459900874E-4</v>
      </c>
    </row>
    <row r="456" spans="2:17" x14ac:dyDescent="0.25">
      <c r="B456">
        <v>4.2999999999999527</v>
      </c>
      <c r="C456">
        <f t="shared" si="72"/>
        <v>1.1200753877477208</v>
      </c>
      <c r="D456" s="2">
        <f t="shared" si="73"/>
        <v>-3.6249190857555642</v>
      </c>
      <c r="E456" s="2">
        <f t="shared" si="74"/>
        <v>-1.9994838638773338</v>
      </c>
      <c r="F456" s="2">
        <f t="shared" si="75"/>
        <v>-5.6018054285859593</v>
      </c>
      <c r="G456" s="2">
        <f t="shared" si="76"/>
        <v>5.6903623838675799</v>
      </c>
      <c r="H456" s="2">
        <f t="shared" si="77"/>
        <v>2.0451509570962904E-7</v>
      </c>
      <c r="K456">
        <v>4.2999999999999527</v>
      </c>
      <c r="L456" s="2">
        <f t="shared" si="78"/>
        <v>0.62713190354610848</v>
      </c>
      <c r="M456" s="2">
        <f t="shared" si="79"/>
        <v>-3.4807359646177023</v>
      </c>
      <c r="N456" s="2">
        <f t="shared" si="80"/>
        <v>-1.9604147250788004</v>
      </c>
      <c r="O456" s="2">
        <f t="shared" si="81"/>
        <v>-4.1315807414337442</v>
      </c>
      <c r="P456" s="2">
        <f t="shared" si="82"/>
        <v>4.2508774885882339</v>
      </c>
      <c r="Q456" s="2">
        <f t="shared" si="83"/>
        <v>1.5297599541673048E-4</v>
      </c>
    </row>
    <row r="457" spans="2:17" x14ac:dyDescent="0.25">
      <c r="B457">
        <v>4.3099999999999534</v>
      </c>
      <c r="C457">
        <f t="shared" si="72"/>
        <v>1.1200753877477208</v>
      </c>
      <c r="D457" s="2">
        <f t="shared" si="73"/>
        <v>-3.6043703536736387</v>
      </c>
      <c r="E457" s="2">
        <f t="shared" si="74"/>
        <v>-1.9940048046190195</v>
      </c>
      <c r="F457" s="2">
        <f t="shared" si="75"/>
        <v>-5.5683987952253311</v>
      </c>
      <c r="G457" s="2">
        <f t="shared" si="76"/>
        <v>5.6574786913135533</v>
      </c>
      <c r="H457" s="2">
        <f t="shared" si="77"/>
        <v>2.4633843589522675E-7</v>
      </c>
      <c r="K457">
        <v>4.3099999999999534</v>
      </c>
      <c r="L457" s="2">
        <f t="shared" si="78"/>
        <v>0.62713190354610848</v>
      </c>
      <c r="M457" s="2">
        <f t="shared" si="79"/>
        <v>-3.4591217529852294</v>
      </c>
      <c r="N457" s="2">
        <f t="shared" si="80"/>
        <v>-1.9544293001833004</v>
      </c>
      <c r="O457" s="2">
        <f t="shared" si="81"/>
        <v>-4.1120515227688159</v>
      </c>
      <c r="P457" s="2">
        <f t="shared" si="82"/>
        <v>4.2318988321916837</v>
      </c>
      <c r="Q457" s="2">
        <f t="shared" si="83"/>
        <v>1.660109207024499E-4</v>
      </c>
    </row>
    <row r="458" spans="2:17" x14ac:dyDescent="0.25">
      <c r="B458">
        <v>4.3199999999999523</v>
      </c>
      <c r="C458">
        <f t="shared" si="72"/>
        <v>1.1200753877477208</v>
      </c>
      <c r="D458" s="2">
        <f t="shared" si="73"/>
        <v>-3.5838216215917171</v>
      </c>
      <c r="E458" s="2">
        <f t="shared" si="74"/>
        <v>-1.9884966643762696</v>
      </c>
      <c r="F458" s="2">
        <f t="shared" si="75"/>
        <v>-5.5350094219543129</v>
      </c>
      <c r="G458" s="2">
        <f t="shared" si="76"/>
        <v>5.6246181471387917</v>
      </c>
      <c r="H458" s="2">
        <f t="shared" si="77"/>
        <v>2.9635425913569946E-7</v>
      </c>
      <c r="K458">
        <v>4.3199999999999523</v>
      </c>
      <c r="L458" s="2">
        <f t="shared" si="78"/>
        <v>0.62713190354610848</v>
      </c>
      <c r="M458" s="2">
        <f t="shared" si="79"/>
        <v>-3.4375075413527605</v>
      </c>
      <c r="N458" s="2">
        <f t="shared" si="80"/>
        <v>-1.9484092601640932</v>
      </c>
      <c r="O458" s="2">
        <f t="shared" si="81"/>
        <v>-4.0924972984866166</v>
      </c>
      <c r="P458" s="2">
        <f t="shared" si="82"/>
        <v>4.2129009171971106</v>
      </c>
      <c r="Q458" s="2">
        <f t="shared" si="83"/>
        <v>1.8010731478668268E-4</v>
      </c>
    </row>
    <row r="459" spans="2:17" x14ac:dyDescent="0.25">
      <c r="B459">
        <v>4.3299999999999521</v>
      </c>
      <c r="C459">
        <f t="shared" si="72"/>
        <v>1.1200753877477208</v>
      </c>
      <c r="D459" s="2">
        <f t="shared" si="73"/>
        <v>-3.5632728895097938</v>
      </c>
      <c r="E459" s="2">
        <f t="shared" si="74"/>
        <v>-1.9829591449338988</v>
      </c>
      <c r="F459" s="2">
        <f t="shared" si="75"/>
        <v>-5.5016374277250621</v>
      </c>
      <c r="G459" s="2">
        <f t="shared" si="76"/>
        <v>5.5917809672898704</v>
      </c>
      <c r="H459" s="2">
        <f t="shared" si="77"/>
        <v>3.5609247248205135E-7</v>
      </c>
      <c r="K459">
        <v>4.3299999999999521</v>
      </c>
      <c r="L459" s="2">
        <f t="shared" si="78"/>
        <v>0.62713190354610848</v>
      </c>
      <c r="M459" s="2">
        <f t="shared" si="79"/>
        <v>-3.4158933297202898</v>
      </c>
      <c r="N459" s="2">
        <f t="shared" si="80"/>
        <v>-1.9423542194395023</v>
      </c>
      <c r="O459" s="2">
        <f t="shared" si="81"/>
        <v>-4.0729179228778172</v>
      </c>
      <c r="P459" s="2">
        <f t="shared" si="82"/>
        <v>4.1938836901491863</v>
      </c>
      <c r="Q459" s="2">
        <f t="shared" si="83"/>
        <v>1.9534711525291053E-4</v>
      </c>
    </row>
    <row r="460" spans="2:17" x14ac:dyDescent="0.25">
      <c r="B460">
        <v>4.3399999999999519</v>
      </c>
      <c r="C460">
        <f t="shared" si="72"/>
        <v>1.1200753877477208</v>
      </c>
      <c r="D460" s="2">
        <f t="shared" si="73"/>
        <v>-3.5427241574278701</v>
      </c>
      <c r="E460" s="2">
        <f t="shared" si="74"/>
        <v>-1.9773919436708378</v>
      </c>
      <c r="F460" s="2">
        <f t="shared" si="75"/>
        <v>-5.4682829331676475</v>
      </c>
      <c r="G460" s="2">
        <f t="shared" si="76"/>
        <v>5.5589673714793983</v>
      </c>
      <c r="H460" s="2">
        <f t="shared" si="77"/>
        <v>4.2735371521581696E-7</v>
      </c>
      <c r="K460">
        <v>4.3399999999999519</v>
      </c>
      <c r="L460" s="2">
        <f t="shared" si="78"/>
        <v>0.62713190354610848</v>
      </c>
      <c r="M460" s="2">
        <f t="shared" si="79"/>
        <v>-3.3942791180878187</v>
      </c>
      <c r="N460" s="2">
        <f t="shared" si="80"/>
        <v>-1.9362637862657477</v>
      </c>
      <c r="O460" s="2">
        <f t="shared" si="81"/>
        <v>-4.0533132491181023</v>
      </c>
      <c r="P460" s="2">
        <f t="shared" si="82"/>
        <v>4.1748470984547863</v>
      </c>
      <c r="Q460" s="2">
        <f t="shared" si="83"/>
        <v>2.1181818463541358E-4</v>
      </c>
    </row>
    <row r="461" spans="2:17" x14ac:dyDescent="0.25">
      <c r="B461">
        <v>4.3499999999999517</v>
      </c>
      <c r="C461">
        <f t="shared" si="72"/>
        <v>1.1200753877477208</v>
      </c>
      <c r="D461" s="2">
        <f t="shared" si="73"/>
        <v>-3.5221754253459463</v>
      </c>
      <c r="E461" s="2">
        <f t="shared" si="74"/>
        <v>-1.971794753477649</v>
      </c>
      <c r="F461" s="2">
        <f t="shared" si="75"/>
        <v>-5.4349460606242923</v>
      </c>
      <c r="G461" s="2">
        <f t="shared" si="76"/>
        <v>5.5261775832753974</v>
      </c>
      <c r="H461" s="2">
        <f t="shared" si="77"/>
        <v>5.1225439354286924E-7</v>
      </c>
      <c r="K461">
        <v>4.3499999999999517</v>
      </c>
      <c r="L461" s="2">
        <f t="shared" si="78"/>
        <v>0.62713190354610848</v>
      </c>
      <c r="M461" s="2">
        <f t="shared" si="79"/>
        <v>-3.372664906455348</v>
      </c>
      <c r="N461" s="2">
        <f t="shared" si="80"/>
        <v>-1.9301375626130026</v>
      </c>
      <c r="O461" s="2">
        <f t="shared" si="81"/>
        <v>-4.0336831292681525</v>
      </c>
      <c r="P461" s="2">
        <f t="shared" si="82"/>
        <v>4.1557910904354323</v>
      </c>
      <c r="Q461" s="2">
        <f t="shared" si="83"/>
        <v>2.2961470429115659E-4</v>
      </c>
    </row>
    <row r="462" spans="2:17" x14ac:dyDescent="0.25">
      <c r="B462">
        <v>4.3599999999999506</v>
      </c>
      <c r="C462">
        <f t="shared" si="72"/>
        <v>1.1200753877477208</v>
      </c>
      <c r="D462" s="2">
        <f t="shared" si="73"/>
        <v>-3.5016266932640248</v>
      </c>
      <c r="E462" s="2">
        <f t="shared" si="74"/>
        <v>-1.9661672626722486</v>
      </c>
      <c r="F462" s="2">
        <f t="shared" si="75"/>
        <v>-5.4016269341844989</v>
      </c>
      <c r="G462" s="2">
        <f t="shared" si="76"/>
        <v>5.4934118301932751</v>
      </c>
      <c r="H462" s="2">
        <f t="shared" si="77"/>
        <v>6.132786784555237E-7</v>
      </c>
      <c r="K462">
        <v>4.3599999999999506</v>
      </c>
      <c r="L462" s="2">
        <f t="shared" si="78"/>
        <v>0.62713190354610848</v>
      </c>
      <c r="M462" s="2">
        <f t="shared" si="79"/>
        <v>-3.3510506948228791</v>
      </c>
      <c r="N462" s="2">
        <f t="shared" si="80"/>
        <v>-1.9239751440385506</v>
      </c>
      <c r="O462" s="2">
        <f t="shared" si="81"/>
        <v>-4.0140274142741372</v>
      </c>
      <c r="P462" s="2">
        <f t="shared" si="82"/>
        <v>4.1367156153818838</v>
      </c>
      <c r="Q462" s="2">
        <f t="shared" si="83"/>
        <v>2.4883759154431008E-4</v>
      </c>
    </row>
    <row r="463" spans="2:17" x14ac:dyDescent="0.25">
      <c r="B463">
        <v>4.3699999999999513</v>
      </c>
      <c r="C463">
        <f t="shared" si="72"/>
        <v>1.1200753877477208</v>
      </c>
      <c r="D463" s="2">
        <f t="shared" si="73"/>
        <v>-3.4810779611820997</v>
      </c>
      <c r="E463" s="2">
        <f t="shared" si="74"/>
        <v>-1.9605091549137987</v>
      </c>
      <c r="F463" s="2">
        <f t="shared" si="75"/>
        <v>-5.3683256797211634</v>
      </c>
      <c r="G463" s="2">
        <f t="shared" si="76"/>
        <v>5.4606703437905582</v>
      </c>
      <c r="H463" s="2">
        <f t="shared" si="77"/>
        <v>7.3333845081035596E-7</v>
      </c>
      <c r="K463">
        <v>4.3699999999999513</v>
      </c>
      <c r="L463" s="2">
        <f t="shared" si="78"/>
        <v>0.62713190354610848</v>
      </c>
      <c r="M463" s="2">
        <f t="shared" si="79"/>
        <v>-3.3294364831904057</v>
      </c>
      <c r="N463" s="2">
        <f t="shared" si="80"/>
        <v>-1.917776119557004</v>
      </c>
      <c r="O463" s="2">
        <f t="shared" si="81"/>
        <v>-3.994345953968943</v>
      </c>
      <c r="P463" s="2">
        <f t="shared" si="82"/>
        <v>4.117620623611173</v>
      </c>
      <c r="Q463" s="2">
        <f t="shared" si="83"/>
        <v>2.695949412372862E-4</v>
      </c>
    </row>
    <row r="464" spans="2:17" x14ac:dyDescent="0.25">
      <c r="B464">
        <v>4.379999999999951</v>
      </c>
      <c r="C464">
        <f t="shared" si="72"/>
        <v>1.1200753877477208</v>
      </c>
      <c r="D464" s="2">
        <f t="shared" si="73"/>
        <v>-3.4605292291001764</v>
      </c>
      <c r="E464" s="2">
        <f t="shared" si="74"/>
        <v>-1.9548201091146911</v>
      </c>
      <c r="F464" s="2">
        <f t="shared" si="75"/>
        <v>-5.3350424249274475</v>
      </c>
      <c r="G464" s="2">
        <f t="shared" si="76"/>
        <v>5.4279533597642251</v>
      </c>
      <c r="H464" s="2">
        <f t="shared" si="77"/>
        <v>8.7584230128770921E-7</v>
      </c>
      <c r="K464">
        <v>4.379999999999951</v>
      </c>
      <c r="L464" s="2">
        <f t="shared" si="78"/>
        <v>0.62713190354610848</v>
      </c>
      <c r="M464" s="2">
        <f t="shared" si="79"/>
        <v>-3.307822271557936</v>
      </c>
      <c r="N464" s="2">
        <f t="shared" si="80"/>
        <v>-1.9115400715075443</v>
      </c>
      <c r="O464" s="2">
        <f t="shared" si="81"/>
        <v>-3.9746385970741684</v>
      </c>
      <c r="P464" s="2">
        <f t="shared" si="82"/>
        <v>4.0985060665261575</v>
      </c>
      <c r="Q464" s="2">
        <f t="shared" si="83"/>
        <v>2.920024928573698E-4</v>
      </c>
    </row>
    <row r="465" spans="2:17" x14ac:dyDescent="0.25">
      <c r="B465">
        <v>4.3899999999999508</v>
      </c>
      <c r="C465">
        <f t="shared" si="72"/>
        <v>1.1200753877477208</v>
      </c>
      <c r="D465" s="2">
        <f t="shared" si="73"/>
        <v>-3.4399804970182526</v>
      </c>
      <c r="E465" s="2">
        <f t="shared" si="74"/>
        <v>-1.9490997993506434</v>
      </c>
      <c r="F465" s="2">
        <f t="shared" si="75"/>
        <v>-5.3017772993548906</v>
      </c>
      <c r="G465" s="2">
        <f t="shared" si="76"/>
        <v>5.3952611180511774</v>
      </c>
      <c r="H465" s="2">
        <f t="shared" si="77"/>
        <v>1.0447748295880399E-6</v>
      </c>
      <c r="K465">
        <v>4.3899999999999508</v>
      </c>
      <c r="L465" s="2">
        <f t="shared" si="78"/>
        <v>0.62713190354610848</v>
      </c>
      <c r="M465" s="2">
        <f t="shared" si="79"/>
        <v>-3.2862080599254648</v>
      </c>
      <c r="N465" s="2">
        <f t="shared" si="80"/>
        <v>-1.9052665754180416</v>
      </c>
      <c r="O465" s="2">
        <f t="shared" si="81"/>
        <v>-3.9549051912028195</v>
      </c>
      <c r="P465" s="2">
        <f t="shared" si="82"/>
        <v>4.0793718966776007</v>
      </c>
      <c r="Q465" s="2">
        <f t="shared" si="83"/>
        <v>3.1618412444249576E-4</v>
      </c>
    </row>
    <row r="466" spans="2:17" x14ac:dyDescent="0.25">
      <c r="B466">
        <v>4.3999999999999506</v>
      </c>
      <c r="C466">
        <f t="shared" si="72"/>
        <v>1.1200753877477208</v>
      </c>
      <c r="D466" s="2">
        <f t="shared" si="73"/>
        <v>-3.4194317649363288</v>
      </c>
      <c r="E466" s="2">
        <f t="shared" si="74"/>
        <v>-1.9433478947687841</v>
      </c>
      <c r="F466" s="2">
        <f t="shared" si="75"/>
        <v>-5.2685304344522166</v>
      </c>
      <c r="G466" s="2">
        <f t="shared" si="76"/>
        <v>5.3625938629313765</v>
      </c>
      <c r="H466" s="2">
        <f t="shared" si="77"/>
        <v>1.2447876379972107E-6</v>
      </c>
      <c r="K466">
        <v>4.3999999999999506</v>
      </c>
      <c r="L466" s="2">
        <f t="shared" si="78"/>
        <v>0.62713190354610848</v>
      </c>
      <c r="M466" s="2">
        <f t="shared" si="79"/>
        <v>-3.2645938482929941</v>
      </c>
      <c r="N466" s="2">
        <f t="shared" si="80"/>
        <v>-1.8989551998660577</v>
      </c>
      <c r="O466" s="2">
        <f t="shared" si="81"/>
        <v>-3.9351455828628961</v>
      </c>
      <c r="P466" s="2">
        <f t="shared" si="82"/>
        <v>4.0602180678290374</v>
      </c>
      <c r="Q466" s="2">
        <f t="shared" si="83"/>
        <v>3.4227237450279766E-4</v>
      </c>
    </row>
    <row r="467" spans="2:17" x14ac:dyDescent="0.25">
      <c r="B467">
        <v>4.4099999999999504</v>
      </c>
      <c r="C467">
        <f t="shared" si="72"/>
        <v>1.1200753877477208</v>
      </c>
      <c r="D467" s="2">
        <f t="shared" si="73"/>
        <v>-3.3988830328544055</v>
      </c>
      <c r="E467" s="2">
        <f t="shared" si="74"/>
        <v>-1.9375640594937553</v>
      </c>
      <c r="F467" s="2">
        <f t="shared" si="75"/>
        <v>-5.2353019636054334</v>
      </c>
      <c r="G467" s="2">
        <f t="shared" si="76"/>
        <v>5.3299518431343174</v>
      </c>
      <c r="H467" s="2">
        <f t="shared" si="77"/>
        <v>1.481303580331917E-6</v>
      </c>
      <c r="K467">
        <v>4.4099999999999504</v>
      </c>
      <c r="L467" s="2">
        <f t="shared" si="78"/>
        <v>0.62713190354610848</v>
      </c>
      <c r="M467" s="2">
        <f t="shared" si="79"/>
        <v>-3.242979636660523</v>
      </c>
      <c r="N467" s="2">
        <f t="shared" si="80"/>
        <v>-1.8926055063366141</v>
      </c>
      <c r="O467" s="2">
        <f t="shared" si="81"/>
        <v>-3.9153596174618732</v>
      </c>
      <c r="P467" s="2">
        <f t="shared" si="82"/>
        <v>4.0410445350244766</v>
      </c>
      <c r="Q467" s="2">
        <f t="shared" si="83"/>
        <v>3.7040899322684031E-4</v>
      </c>
    </row>
    <row r="468" spans="2:17" x14ac:dyDescent="0.25">
      <c r="B468">
        <v>4.4199999999999502</v>
      </c>
      <c r="C468">
        <f t="shared" si="72"/>
        <v>1.1200753877477208</v>
      </c>
      <c r="D468" s="2">
        <f t="shared" si="73"/>
        <v>-3.3783343007724822</v>
      </c>
      <c r="E468" s="2">
        <f t="shared" si="74"/>
        <v>-1.9317479525317272</v>
      </c>
      <c r="F468" s="2">
        <f t="shared" si="75"/>
        <v>-5.2020920221787827</v>
      </c>
      <c r="G468" s="2">
        <f t="shared" si="76"/>
        <v>5.2973353119484647</v>
      </c>
      <c r="H468" s="2">
        <f t="shared" si="77"/>
        <v>1.7606360093130632E-6</v>
      </c>
      <c r="K468">
        <v>4.4199999999999502</v>
      </c>
      <c r="L468" s="2">
        <f t="shared" si="78"/>
        <v>0.62713190354610848</v>
      </c>
      <c r="M468" s="2">
        <f t="shared" si="79"/>
        <v>-3.2213654250280519</v>
      </c>
      <c r="N468" s="2">
        <f t="shared" si="80"/>
        <v>-1.8862170490766426</v>
      </c>
      <c r="O468" s="2">
        <f t="shared" si="81"/>
        <v>-3.8955471393120509</v>
      </c>
      <c r="P468" s="2">
        <f t="shared" si="82"/>
        <v>4.0218512546590164</v>
      </c>
      <c r="Q468" s="2">
        <f t="shared" si="83"/>
        <v>4.0074552427209767E-4</v>
      </c>
    </row>
    <row r="469" spans="2:17" x14ac:dyDescent="0.25">
      <c r="B469">
        <v>4.42999999999995</v>
      </c>
      <c r="C469">
        <f t="shared" si="72"/>
        <v>1.1200753877477208</v>
      </c>
      <c r="D469" s="2">
        <f t="shared" si="73"/>
        <v>-3.3577855686905589</v>
      </c>
      <c r="E469" s="2">
        <f t="shared" si="74"/>
        <v>-1.9258992276723295</v>
      </c>
      <c r="F469" s="2">
        <f t="shared" si="75"/>
        <v>-5.1689007475569912</v>
      </c>
      <c r="G469" s="2">
        <f t="shared" si="76"/>
        <v>5.264744527334182</v>
      </c>
      <c r="H469" s="2">
        <f t="shared" si="77"/>
        <v>2.0901249646282211E-6</v>
      </c>
      <c r="K469">
        <v>4.42999999999995</v>
      </c>
      <c r="L469" s="2">
        <f t="shared" si="78"/>
        <v>0.62713190354610848</v>
      </c>
      <c r="M469" s="2">
        <f t="shared" si="79"/>
        <v>-3.1997512133955812</v>
      </c>
      <c r="N469" s="2">
        <f t="shared" si="80"/>
        <v>-1.8797893749460708</v>
      </c>
      <c r="O469" s="2">
        <f t="shared" si="81"/>
        <v>-3.8757079916369337</v>
      </c>
      <c r="P469" s="2">
        <f t="shared" si="82"/>
        <v>4.0026381845525822</v>
      </c>
      <c r="Q469" s="2">
        <f t="shared" si="83"/>
        <v>4.3344391846777784E-4</v>
      </c>
    </row>
    <row r="470" spans="2:17" x14ac:dyDescent="0.25">
      <c r="B470">
        <v>4.4399999999999498</v>
      </c>
      <c r="C470">
        <f t="shared" si="72"/>
        <v>1.1200753877477208</v>
      </c>
      <c r="D470" s="2">
        <f t="shared" si="73"/>
        <v>-3.3372368366086351</v>
      </c>
      <c r="E470" s="2">
        <f t="shared" si="74"/>
        <v>-1.9200175333884046</v>
      </c>
      <c r="F470" s="2">
        <f t="shared" si="75"/>
        <v>-5.1357282791884851</v>
      </c>
      <c r="G470" s="2">
        <f t="shared" si="76"/>
        <v>5.2321797520399009</v>
      </c>
      <c r="H470" s="2">
        <f t="shared" si="77"/>
        <v>2.4782924613749986E-6</v>
      </c>
      <c r="K470">
        <v>4.4399999999999498</v>
      </c>
      <c r="L470" s="2">
        <f t="shared" si="78"/>
        <v>0.62713190354610848</v>
      </c>
      <c r="M470" s="2">
        <f t="shared" si="79"/>
        <v>-3.1781370017631101</v>
      </c>
      <c r="N470" s="2">
        <f t="shared" si="80"/>
        <v>-1.8733220232654573</v>
      </c>
      <c r="O470" s="2">
        <f t="shared" si="81"/>
        <v>-3.8558420165787215</v>
      </c>
      <c r="P470" s="2">
        <f t="shared" si="82"/>
        <v>3.9834052840269543</v>
      </c>
      <c r="Q470" s="2">
        <f t="shared" si="83"/>
        <v>4.6867718078478799E-4</v>
      </c>
    </row>
    <row r="471" spans="2:17" x14ac:dyDescent="0.25">
      <c r="B471">
        <v>4.4499999999999504</v>
      </c>
      <c r="C471">
        <f t="shared" si="72"/>
        <v>1.1200753877477208</v>
      </c>
      <c r="D471" s="2">
        <f t="shared" si="73"/>
        <v>-3.31668810452671</v>
      </c>
      <c r="E471" s="2">
        <f t="shared" si="74"/>
        <v>-1.9141025127335587</v>
      </c>
      <c r="F471" s="2">
        <f t="shared" si="75"/>
        <v>-5.1025747586298333</v>
      </c>
      <c r="G471" s="2">
        <f t="shared" si="76"/>
        <v>5.1996412537218664</v>
      </c>
      <c r="H471" s="2">
        <f t="shared" si="77"/>
        <v>2.9350192751966679E-6</v>
      </c>
      <c r="K471">
        <v>4.4499999999999504</v>
      </c>
      <c r="L471" s="2">
        <f t="shared" si="78"/>
        <v>0.62713190354610848</v>
      </c>
      <c r="M471" s="2">
        <f t="shared" si="79"/>
        <v>-3.1565227901306372</v>
      </c>
      <c r="N471" s="2">
        <f t="shared" si="80"/>
        <v>-1.8668145256600683</v>
      </c>
      <c r="O471" s="2">
        <f t="shared" si="81"/>
        <v>-3.8359490552068167</v>
      </c>
      <c r="P471" s="2">
        <f t="shared" si="82"/>
        <v>3.9641525139860692</v>
      </c>
      <c r="Q471" s="2">
        <f t="shared" si="83"/>
        <v>5.0663005195203349E-4</v>
      </c>
    </row>
    <row r="472" spans="2:17" x14ac:dyDescent="0.25">
      <c r="B472">
        <v>4.4599999999999493</v>
      </c>
      <c r="C472">
        <f t="shared" si="72"/>
        <v>1.1200753877477208</v>
      </c>
      <c r="D472" s="2">
        <f t="shared" si="73"/>
        <v>-3.2961393724447885</v>
      </c>
      <c r="E472" s="2">
        <f t="shared" si="74"/>
        <v>-1.9081538032374614</v>
      </c>
      <c r="F472" s="2">
        <f t="shared" si="75"/>
        <v>-5.0694403295914006</v>
      </c>
      <c r="G472" s="2">
        <f t="shared" si="76"/>
        <v>5.1671293050675411</v>
      </c>
      <c r="H472" s="2">
        <f t="shared" si="77"/>
        <v>3.4717458771828355E-6</v>
      </c>
      <c r="K472">
        <v>4.4599999999999493</v>
      </c>
      <c r="L472" s="2">
        <f t="shared" si="78"/>
        <v>0.62713190354610848</v>
      </c>
      <c r="M472" s="2">
        <f t="shared" si="79"/>
        <v>-3.1349085784981683</v>
      </c>
      <c r="N472" s="2">
        <f t="shared" si="80"/>
        <v>-1.8602664059003731</v>
      </c>
      <c r="O472" s="2">
        <f t="shared" si="81"/>
        <v>-3.8160289475276628</v>
      </c>
      <c r="P472" s="2">
        <f t="shared" si="82"/>
        <v>3.9448798369999918</v>
      </c>
      <c r="Q472" s="2">
        <f t="shared" si="83"/>
        <v>5.4749972611886969E-4</v>
      </c>
    </row>
    <row r="473" spans="2:17" x14ac:dyDescent="0.25">
      <c r="B473">
        <v>4.4699999999999491</v>
      </c>
      <c r="C473">
        <f t="shared" si="72"/>
        <v>1.1200753877477208</v>
      </c>
      <c r="D473" s="2">
        <f t="shared" si="73"/>
        <v>-3.2755906403628647</v>
      </c>
      <c r="E473" s="2">
        <f t="shared" si="74"/>
        <v>-1.90217103679883</v>
      </c>
      <c r="F473" s="2">
        <f t="shared" si="75"/>
        <v>-5.036325137984206</v>
      </c>
      <c r="G473" s="2">
        <f t="shared" si="76"/>
        <v>5.1346441839227408</v>
      </c>
      <c r="H473" s="2">
        <f t="shared" si="77"/>
        <v>4.1017004493710702E-6</v>
      </c>
      <c r="K473">
        <v>4.4699999999999491</v>
      </c>
      <c r="L473" s="2">
        <f t="shared" si="78"/>
        <v>0.62713190354610848</v>
      </c>
      <c r="M473" s="2">
        <f t="shared" si="79"/>
        <v>-3.1132943668656976</v>
      </c>
      <c r="N473" s="2">
        <f t="shared" si="80"/>
        <v>-1.8536771797388027</v>
      </c>
      <c r="O473" s="2">
        <f t="shared" si="81"/>
        <v>-3.7960815324957129</v>
      </c>
      <c r="P473" s="2">
        <f t="shared" si="82"/>
        <v>3.92558721739245</v>
      </c>
      <c r="Q473" s="2">
        <f t="shared" si="83"/>
        <v>5.9149660598230866E-4</v>
      </c>
    </row>
    <row r="474" spans="2:17" x14ac:dyDescent="0.25">
      <c r="B474">
        <v>4.4799999999999489</v>
      </c>
      <c r="C474">
        <f t="shared" ref="C474:C537" si="84">2/SINH(LN(2+SQRT(1+2^2))*$O$5)</f>
        <v>1.1200753877477208</v>
      </c>
      <c r="D474" s="2">
        <f t="shared" ref="D474:D537" si="85">(B474-$L$5)/($M$5)/C474</f>
        <v>-3.2550419082809414</v>
      </c>
      <c r="E474" s="2">
        <f t="shared" ref="E474:E537" si="86">LN(D474 + SQRT(1 + D474^2))</f>
        <v>-1.8961538395760709</v>
      </c>
      <c r="F474" s="2">
        <f t="shared" ref="F474:F537" si="87">SINH( -$N$5 + E474 * (1/$O$5))</f>
        <v>-5.0032293319681465</v>
      </c>
      <c r="G474" s="2">
        <f t="shared" ref="G474:G537" si="88">SQRT(F474^2 + 1)</f>
        <v>5.1021861734227638</v>
      </c>
      <c r="H474" s="2">
        <f t="shared" ref="H474:H537" si="89">(G474)/($O$5*$M$5*C474*(SQRT(2*PI()*(1+D474^2)))) * EXP(- (1/2) * F474^2)</f>
        <v>4.8401572112176161E-6</v>
      </c>
      <c r="K474">
        <v>4.4799999999999489</v>
      </c>
      <c r="L474" s="2">
        <f t="shared" ref="L474:L537" si="90">2/SINH(LN(2+SQRT(1+2^2))*$S$5)</f>
        <v>0.62713190354610848</v>
      </c>
      <c r="M474" s="2">
        <f t="shared" ref="M474:M537" si="91">(K474-$P$5)/($Q$5)/L474</f>
        <v>-3.0916801552332265</v>
      </c>
      <c r="N474" s="2">
        <f t="shared" ref="N474:N537" si="92">LN(M474 + SQRT(1 + M474^2))</f>
        <v>-1.8470463547427547</v>
      </c>
      <c r="O474" s="2">
        <f t="shared" ref="O474:O537" si="93">SINH( -$R$5 + N474 * (1/$S$5))</f>
        <v>-3.7761066480258316</v>
      </c>
      <c r="P474" s="2">
        <f t="shared" ref="P474:P537" si="94">SQRT(O474^2 + 1)</f>
        <v>3.9062746213323103</v>
      </c>
      <c r="Q474" s="2">
        <f t="shared" ref="Q474:Q537" si="95">(P474)/($S$5*$Q$5*L474*(SQRT(2*PI()*(1+M474^2)))) * EXP(- (1/2) * O474^2)</f>
        <v>6.3884509681097696E-4</v>
      </c>
    </row>
    <row r="475" spans="2:17" x14ac:dyDescent="0.25">
      <c r="B475">
        <v>4.4899999999999487</v>
      </c>
      <c r="C475">
        <f t="shared" si="84"/>
        <v>1.1200753877477208</v>
      </c>
      <c r="D475" s="2">
        <f t="shared" si="85"/>
        <v>-3.2344931761990177</v>
      </c>
      <c r="E475" s="2">
        <f t="shared" si="86"/>
        <v>-1.8901018318754759</v>
      </c>
      <c r="F475" s="2">
        <f t="shared" si="87"/>
        <v>-4.970153062001371</v>
      </c>
      <c r="G475" s="2">
        <f t="shared" si="88"/>
        <v>5.0697555621273898</v>
      </c>
      <c r="H475" s="2">
        <f t="shared" si="89"/>
        <v>5.7047286093639028E-6</v>
      </c>
      <c r="K475">
        <v>4.4899999999999487</v>
      </c>
      <c r="L475" s="2">
        <f t="shared" si="90"/>
        <v>0.62713190354610848</v>
      </c>
      <c r="M475" s="2">
        <f t="shared" si="91"/>
        <v>-3.0700659436007558</v>
      </c>
      <c r="N475" s="2">
        <f t="shared" si="92"/>
        <v>-1.8403734301237336</v>
      </c>
      <c r="O475" s="2">
        <f t="shared" si="93"/>
        <v>-3.7561041310071279</v>
      </c>
      <c r="P475" s="2">
        <f t="shared" si="94"/>
        <v>3.886942016929094</v>
      </c>
      <c r="Q475" s="2">
        <f t="shared" si="95"/>
        <v>6.8978444080834266E-4</v>
      </c>
    </row>
    <row r="476" spans="2:17" x14ac:dyDescent="0.25">
      <c r="B476">
        <v>4.4999999999999476</v>
      </c>
      <c r="C476">
        <f t="shared" si="84"/>
        <v>1.1200753877477208</v>
      </c>
      <c r="D476" s="2">
        <f t="shared" si="85"/>
        <v>-3.2139444441170961</v>
      </c>
      <c r="E476" s="2">
        <f t="shared" si="86"/>
        <v>-1.8840146280369996</v>
      </c>
      <c r="F476" s="2">
        <f t="shared" si="87"/>
        <v>-4.9370964808912667</v>
      </c>
      <c r="G476" s="2">
        <f t="shared" si="88"/>
        <v>5.0373526441603165</v>
      </c>
      <c r="H476" s="2">
        <f t="shared" si="89"/>
        <v>6.7156952678704896E-6</v>
      </c>
      <c r="K476">
        <v>4.4999999999999476</v>
      </c>
      <c r="L476" s="2">
        <f t="shared" si="90"/>
        <v>0.62713190354610848</v>
      </c>
      <c r="M476" s="2">
        <f t="shared" si="91"/>
        <v>-3.0484517319682869</v>
      </c>
      <c r="N476" s="2">
        <f t="shared" si="92"/>
        <v>-1.8336578965625194</v>
      </c>
      <c r="O476" s="2">
        <f t="shared" si="93"/>
        <v>-3.7360738173182022</v>
      </c>
      <c r="P476" s="2">
        <f t="shared" si="94"/>
        <v>3.8675893743326224</v>
      </c>
      <c r="Q476" s="2">
        <f t="shared" si="95"/>
        <v>7.4456959326317084E-4</v>
      </c>
    </row>
    <row r="477" spans="2:17" x14ac:dyDescent="0.25">
      <c r="B477">
        <v>4.5099999999999483</v>
      </c>
      <c r="C477">
        <f t="shared" si="84"/>
        <v>1.1200753877477208</v>
      </c>
      <c r="D477" s="2">
        <f t="shared" si="85"/>
        <v>-3.193395712035171</v>
      </c>
      <c r="E477" s="2">
        <f t="shared" si="86"/>
        <v>-1.8778918363174653</v>
      </c>
      <c r="F477" s="2">
        <f t="shared" si="87"/>
        <v>-4.904059743846549</v>
      </c>
      <c r="G477" s="2">
        <f t="shared" si="88"/>
        <v>5.0049777193526328</v>
      </c>
      <c r="H477" s="2">
        <f t="shared" si="89"/>
        <v>7.8963779641776224E-6</v>
      </c>
      <c r="K477">
        <v>4.5099999999999483</v>
      </c>
      <c r="L477" s="2">
        <f t="shared" si="90"/>
        <v>0.62713190354610848</v>
      </c>
      <c r="M477" s="2">
        <f t="shared" si="91"/>
        <v>-3.026837520335814</v>
      </c>
      <c r="N477" s="2">
        <f t="shared" si="92"/>
        <v>-1.8268992360303449</v>
      </c>
      <c r="O477" s="2">
        <f t="shared" si="93"/>
        <v>-3.7160155418441696</v>
      </c>
      <c r="P477" s="2">
        <f t="shared" si="94"/>
        <v>3.8482166658372314</v>
      </c>
      <c r="Q477" s="2">
        <f t="shared" si="95"/>
        <v>8.0347214193436461E-4</v>
      </c>
    </row>
    <row r="478" spans="2:17" x14ac:dyDescent="0.25">
      <c r="B478">
        <v>4.5199999999999481</v>
      </c>
      <c r="C478">
        <f t="shared" si="84"/>
        <v>1.1200753877477208</v>
      </c>
      <c r="D478" s="2">
        <f t="shared" si="85"/>
        <v>-3.1728469799532473</v>
      </c>
      <c r="E478" s="2">
        <f t="shared" si="86"/>
        <v>-1.8717330587712431</v>
      </c>
      <c r="F478" s="2">
        <f t="shared" si="87"/>
        <v>-4.8710430085311023</v>
      </c>
      <c r="G478" s="2">
        <f t="shared" si="88"/>
        <v>4.972631093391076</v>
      </c>
      <c r="H478" s="2">
        <f t="shared" si="89"/>
        <v>9.2735562873722803E-6</v>
      </c>
      <c r="K478">
        <v>4.5199999999999481</v>
      </c>
      <c r="L478" s="2">
        <f t="shared" si="90"/>
        <v>0.62713190354610848</v>
      </c>
      <c r="M478" s="2">
        <f t="shared" si="91"/>
        <v>-3.0052233087033429</v>
      </c>
      <c r="N478" s="2">
        <f t="shared" si="92"/>
        <v>-1.8200969216059235</v>
      </c>
      <c r="O478" s="2">
        <f t="shared" si="93"/>
        <v>-3.695929138495238</v>
      </c>
      <c r="P478" s="2">
        <f t="shared" si="94"/>
        <v>3.8288238659904628</v>
      </c>
      <c r="Q478" s="2">
        <f t="shared" si="95"/>
        <v>8.6678127111291495E-4</v>
      </c>
    </row>
    <row r="479" spans="2:17" x14ac:dyDescent="0.25">
      <c r="B479">
        <v>4.5299999999999478</v>
      </c>
      <c r="C479">
        <f t="shared" si="84"/>
        <v>1.1200753877477208</v>
      </c>
      <c r="D479" s="2">
        <f t="shared" si="85"/>
        <v>-3.152298247871324</v>
      </c>
      <c r="E479" s="2">
        <f t="shared" si="86"/>
        <v>-1.8655378911282621</v>
      </c>
      <c r="F479" s="2">
        <f t="shared" si="87"/>
        <v>-4.8380464351190948</v>
      </c>
      <c r="G479" s="2">
        <f t="shared" si="88"/>
        <v>4.9403130779707256</v>
      </c>
      <c r="H479" s="2">
        <f t="shared" si="89"/>
        <v>1.0877939049814919E-5</v>
      </c>
      <c r="K479">
        <v>4.5299999999999478</v>
      </c>
      <c r="L479" s="2">
        <f t="shared" si="90"/>
        <v>0.62713190354610848</v>
      </c>
      <c r="M479" s="2">
        <f t="shared" si="91"/>
        <v>-2.9836090970708722</v>
      </c>
      <c r="N479" s="2">
        <f t="shared" si="92"/>
        <v>-1.813250417288278</v>
      </c>
      <c r="O479" s="2">
        <f t="shared" si="93"/>
        <v>-3.675814440227148</v>
      </c>
      <c r="P479" s="2">
        <f t="shared" si="94"/>
        <v>3.809410951706631</v>
      </c>
      <c r="Q479" s="2">
        <f t="shared" si="95"/>
        <v>9.3480477179032958E-4</v>
      </c>
    </row>
    <row r="480" spans="2:17" x14ac:dyDescent="0.25">
      <c r="B480">
        <v>4.5399999999999476</v>
      </c>
      <c r="C480">
        <f t="shared" si="84"/>
        <v>1.1200753877477208</v>
      </c>
      <c r="D480" s="2">
        <f t="shared" si="85"/>
        <v>-3.1317495157894002</v>
      </c>
      <c r="E480" s="2">
        <f t="shared" si="86"/>
        <v>-1.8593059226693553</v>
      </c>
      <c r="F480" s="2">
        <f t="shared" si="87"/>
        <v>-4.8050701863517524</v>
      </c>
      <c r="G480" s="2">
        <f t="shared" si="88"/>
        <v>4.9080239909526187</v>
      </c>
      <c r="H480" s="2">
        <f t="shared" si="89"/>
        <v>1.2744691960192734E-5</v>
      </c>
      <c r="K480">
        <v>4.5399999999999476</v>
      </c>
      <c r="L480" s="2">
        <f t="shared" si="90"/>
        <v>0.62713190354610848</v>
      </c>
      <c r="M480" s="2">
        <f t="shared" si="91"/>
        <v>-2.9619948854384015</v>
      </c>
      <c r="N480" s="2">
        <f t="shared" si="92"/>
        <v>-1.8063591778052976</v>
      </c>
      <c r="O480" s="2">
        <f t="shared" si="93"/>
        <v>-3.6556712790635588</v>
      </c>
      <c r="P480" s="2">
        <f t="shared" si="94"/>
        <v>3.7899779023854738</v>
      </c>
      <c r="Q480" s="2">
        <f t="shared" si="95"/>
        <v>1.0078700993440461E-3</v>
      </c>
    </row>
    <row r="481" spans="2:17" x14ac:dyDescent="0.25">
      <c r="B481">
        <v>4.5499999999999474</v>
      </c>
      <c r="C481">
        <f t="shared" si="84"/>
        <v>1.1200753877477208</v>
      </c>
      <c r="D481" s="2">
        <f t="shared" si="85"/>
        <v>-3.1112007837074764</v>
      </c>
      <c r="E481" s="2">
        <f t="shared" si="86"/>
        <v>-1.8530367360988453</v>
      </c>
      <c r="F481" s="2">
        <f t="shared" si="87"/>
        <v>-4.7721144275956826</v>
      </c>
      <c r="G481" s="2">
        <f t="shared" si="88"/>
        <v>4.8757641565263254</v>
      </c>
      <c r="H481" s="2">
        <f t="shared" si="89"/>
        <v>1.4914028524864836E-5</v>
      </c>
      <c r="K481">
        <v>4.5499999999999474</v>
      </c>
      <c r="L481" s="2">
        <f t="shared" si="90"/>
        <v>0.62713190354610848</v>
      </c>
      <c r="M481" s="2">
        <f t="shared" si="91"/>
        <v>-2.9403806738059308</v>
      </c>
      <c r="N481" s="2">
        <f t="shared" si="92"/>
        <v>-1.7994226484178939</v>
      </c>
      <c r="O481" s="2">
        <f t="shared" si="93"/>
        <v>-3.6354994861203935</v>
      </c>
      <c r="P481" s="2">
        <f t="shared" si="94"/>
        <v>3.77052470003601</v>
      </c>
      <c r="Q481" s="2">
        <f t="shared" si="95"/>
        <v>1.0863254801236023E-3</v>
      </c>
    </row>
    <row r="482" spans="2:17" x14ac:dyDescent="0.25">
      <c r="B482">
        <v>4.5599999999999472</v>
      </c>
      <c r="C482">
        <f t="shared" si="84"/>
        <v>1.1200753877477208</v>
      </c>
      <c r="D482" s="2">
        <f t="shared" si="85"/>
        <v>-3.0906520516255536</v>
      </c>
      <c r="E482" s="2">
        <f t="shared" si="86"/>
        <v>-1.846729907414342</v>
      </c>
      <c r="F482" s="2">
        <f t="shared" si="87"/>
        <v>-4.7391793269028799</v>
      </c>
      <c r="G482" s="2">
        <f t="shared" si="88"/>
        <v>4.8435339053777291</v>
      </c>
      <c r="H482" s="2">
        <f t="shared" si="89"/>
        <v>1.7431870623629647E-5</v>
      </c>
      <c r="K482">
        <v>4.5599999999999472</v>
      </c>
      <c r="L482" s="2">
        <f t="shared" si="90"/>
        <v>0.62713190354610848</v>
      </c>
      <c r="M482" s="2">
        <f t="shared" si="91"/>
        <v>-2.9187664621734597</v>
      </c>
      <c r="N482" s="2">
        <f t="shared" si="92"/>
        <v>-1.7924402647197215</v>
      </c>
      <c r="O482" s="2">
        <f t="shared" si="93"/>
        <v>-3.615298891632416</v>
      </c>
      <c r="P482" s="2">
        <f t="shared" si="94"/>
        <v>3.7510513294060073</v>
      </c>
      <c r="Q482" s="2">
        <f t="shared" si="95"/>
        <v>1.1705410682849207E-3</v>
      </c>
    </row>
    <row r="483" spans="2:17" x14ac:dyDescent="0.25">
      <c r="B483">
        <v>4.569999999999947</v>
      </c>
      <c r="C483">
        <f t="shared" si="84"/>
        <v>1.1200753877477208</v>
      </c>
      <c r="D483" s="2">
        <f t="shared" si="85"/>
        <v>-3.0701033195436298</v>
      </c>
      <c r="E483" s="2">
        <f t="shared" si="86"/>
        <v>-1.840385005773669</v>
      </c>
      <c r="F483" s="2">
        <f t="shared" si="87"/>
        <v>-4.7062650550724285</v>
      </c>
      <c r="G483" s="2">
        <f t="shared" si="88"/>
        <v>4.81133357486216</v>
      </c>
      <c r="H483" s="2">
        <f t="shared" si="89"/>
        <v>2.0350585704108958E-5</v>
      </c>
      <c r="K483">
        <v>4.569999999999947</v>
      </c>
      <c r="L483" s="2">
        <f t="shared" si="90"/>
        <v>0.62713190354610848</v>
      </c>
      <c r="M483" s="2">
        <f t="shared" si="91"/>
        <v>-2.8971522505409886</v>
      </c>
      <c r="N483" s="2">
        <f t="shared" si="92"/>
        <v>-1.7854114524323306</v>
      </c>
      <c r="O483" s="2">
        <f t="shared" si="93"/>
        <v>-3.5950693249820276</v>
      </c>
      <c r="P483" s="2">
        <f t="shared" si="94"/>
        <v>3.7315577781171676</v>
      </c>
      <c r="Q483" s="2">
        <f t="shared" si="95"/>
        <v>1.2609101541761585E-3</v>
      </c>
    </row>
    <row r="484" spans="2:17" x14ac:dyDescent="0.25">
      <c r="B484">
        <v>4.5799999999999468</v>
      </c>
      <c r="C484">
        <f t="shared" si="84"/>
        <v>1.1200753877477208</v>
      </c>
      <c r="D484" s="2">
        <f t="shared" si="85"/>
        <v>-3.049554587461706</v>
      </c>
      <c r="E484" s="2">
        <f t="shared" si="86"/>
        <v>-1.8340015933588716</v>
      </c>
      <c r="F484" s="2">
        <f t="shared" si="87"/>
        <v>-4.6733717857139343</v>
      </c>
      <c r="G484" s="2">
        <f t="shared" si="88"/>
        <v>4.7791635091830713</v>
      </c>
      <c r="H484" s="2">
        <f t="shared" si="89"/>
        <v>2.3729808053578062E-5</v>
      </c>
      <c r="K484">
        <v>4.5799999999999468</v>
      </c>
      <c r="L484" s="2">
        <f t="shared" si="90"/>
        <v>0.62713190354610848</v>
      </c>
      <c r="M484" s="2">
        <f t="shared" si="91"/>
        <v>-2.8755380389085179</v>
      </c>
      <c r="N484" s="2">
        <f t="shared" si="92"/>
        <v>-1.7783356271956992</v>
      </c>
      <c r="O484" s="2">
        <f t="shared" si="93"/>
        <v>-3.5748106147305094</v>
      </c>
      <c r="P484" s="2">
        <f t="shared" si="94"/>
        <v>3.7120440368063958</v>
      </c>
      <c r="Q484" s="2">
        <f t="shared" si="95"/>
        <v>1.3578504255227939E-3</v>
      </c>
    </row>
    <row r="485" spans="2:17" x14ac:dyDescent="0.25">
      <c r="B485">
        <v>4.5899999999999466</v>
      </c>
      <c r="C485">
        <f t="shared" si="84"/>
        <v>1.1200753877477208</v>
      </c>
      <c r="D485" s="2">
        <f t="shared" si="85"/>
        <v>-3.0290058553797827</v>
      </c>
      <c r="E485" s="2">
        <f t="shared" si="86"/>
        <v>-1.8275792252372418</v>
      </c>
      <c r="F485" s="2">
        <f t="shared" si="87"/>
        <v>-4.6404996953127942</v>
      </c>
      <c r="G485" s="2">
        <f t="shared" si="88"/>
        <v>4.7470240595764981</v>
      </c>
      <c r="H485" s="2">
        <f t="shared" si="89"/>
        <v>2.7637352135504766E-5</v>
      </c>
      <c r="K485">
        <v>4.5899999999999466</v>
      </c>
      <c r="L485" s="2">
        <f t="shared" si="90"/>
        <v>0.62713190354610848</v>
      </c>
      <c r="M485" s="2">
        <f t="shared" si="91"/>
        <v>-2.8539238272760468</v>
      </c>
      <c r="N485" s="2">
        <f t="shared" si="92"/>
        <v>-1.771212194354042</v>
      </c>
      <c r="O485" s="2">
        <f t="shared" si="93"/>
        <v>-3.5545225886518188</v>
      </c>
      <c r="P485" s="2">
        <f t="shared" si="94"/>
        <v>3.6925100992733961</v>
      </c>
      <c r="Q485" s="2">
        <f t="shared" si="95"/>
        <v>1.4618052825941513E-3</v>
      </c>
    </row>
    <row r="486" spans="2:17" x14ac:dyDescent="0.25">
      <c r="B486">
        <v>4.5999999999999464</v>
      </c>
      <c r="C486">
        <f t="shared" si="84"/>
        <v>1.1200753877477208</v>
      </c>
      <c r="D486" s="2">
        <f t="shared" si="85"/>
        <v>-3.008457123297859</v>
      </c>
      <c r="E486" s="2">
        <f t="shared" si="86"/>
        <v>-1.8211174492193061</v>
      </c>
      <c r="F486" s="2">
        <f t="shared" si="87"/>
        <v>-4.6076489632973292</v>
      </c>
      <c r="G486" s="2">
        <f t="shared" si="88"/>
        <v>4.7149155845014823</v>
      </c>
      <c r="H486" s="2">
        <f t="shared" si="89"/>
        <v>3.2150226516929022E-5</v>
      </c>
      <c r="K486">
        <v>4.5999999999999464</v>
      </c>
      <c r="L486" s="2">
        <f t="shared" si="90"/>
        <v>0.62713190354610848</v>
      </c>
      <c r="M486" s="2">
        <f t="shared" si="91"/>
        <v>-2.8323096156435761</v>
      </c>
      <c r="N486" s="2">
        <f t="shared" si="92"/>
        <v>-1.764040548736822</v>
      </c>
      <c r="O486" s="2">
        <f t="shared" si="93"/>
        <v>-3.5342050737690922</v>
      </c>
      <c r="P486" s="2">
        <f t="shared" si="94"/>
        <v>3.6729559626348904</v>
      </c>
      <c r="Q486" s="2">
        <f t="shared" si="95"/>
        <v>1.5732452084556406E-3</v>
      </c>
    </row>
    <row r="487" spans="2:17" x14ac:dyDescent="0.25">
      <c r="B487">
        <v>4.6099999999999461</v>
      </c>
      <c r="C487">
        <f t="shared" si="84"/>
        <v>1.1200753877477208</v>
      </c>
      <c r="D487" s="2">
        <f t="shared" si="85"/>
        <v>-2.9879083912159361</v>
      </c>
      <c r="E487" s="2">
        <f t="shared" si="86"/>
        <v>-1.8146158057137207</v>
      </c>
      <c r="F487" s="2">
        <f t="shared" si="87"/>
        <v>-4.5748197721079027</v>
      </c>
      <c r="G487" s="2">
        <f t="shared" si="88"/>
        <v>4.6828384498367441</v>
      </c>
      <c r="H487" s="2">
        <f t="shared" si="89"/>
        <v>3.7355757458041009E-5</v>
      </c>
      <c r="K487">
        <v>4.6099999999999461</v>
      </c>
      <c r="L487" s="2">
        <f t="shared" si="90"/>
        <v>0.62713190354610848</v>
      </c>
      <c r="M487" s="2">
        <f t="shared" si="91"/>
        <v>-2.810695404011105</v>
      </c>
      <c r="N487" s="2">
        <f t="shared" si="92"/>
        <v>-1.7568200744348765</v>
      </c>
      <c r="O487" s="2">
        <f t="shared" si="93"/>
        <v>-3.5138578963940184</v>
      </c>
      <c r="P487" s="2">
        <f t="shared" si="94"/>
        <v>3.6533816274857731</v>
      </c>
      <c r="Q487" s="2">
        <f t="shared" si="95"/>
        <v>1.692669195320382E-3</v>
      </c>
    </row>
    <row r="488" spans="2:17" x14ac:dyDescent="0.25">
      <c r="B488">
        <v>4.6199999999999459</v>
      </c>
      <c r="C488">
        <f t="shared" si="84"/>
        <v>1.1200753877477208</v>
      </c>
      <c r="D488" s="2">
        <f t="shared" si="85"/>
        <v>-2.9673596591340123</v>
      </c>
      <c r="E488" s="2">
        <f t="shared" si="86"/>
        <v>-1.8080738275789943</v>
      </c>
      <c r="F488" s="2">
        <f t="shared" si="87"/>
        <v>-4.5420123072679921</v>
      </c>
      <c r="G488" s="2">
        <f t="shared" si="88"/>
        <v>4.65079302908374</v>
      </c>
      <c r="H488" s="2">
        <f t="shared" si="89"/>
        <v>4.3352831782174043E-5</v>
      </c>
      <c r="K488">
        <v>4.6199999999999459</v>
      </c>
      <c r="L488" s="2">
        <f t="shared" si="90"/>
        <v>0.62713190354610848</v>
      </c>
      <c r="M488" s="2">
        <f t="shared" si="91"/>
        <v>-2.7890811923786343</v>
      </c>
      <c r="N488" s="2">
        <f t="shared" si="92"/>
        <v>-1.7495501445715824</v>
      </c>
      <c r="O488" s="2">
        <f t="shared" si="93"/>
        <v>-3.493480882169266</v>
      </c>
      <c r="P488" s="2">
        <f t="shared" si="94"/>
        <v>3.6337870980675455</v>
      </c>
      <c r="Q488" s="2">
        <f t="shared" si="95"/>
        <v>1.8206062279094478E-3</v>
      </c>
    </row>
    <row r="489" spans="2:17" x14ac:dyDescent="0.25">
      <c r="B489">
        <v>4.6299999999999457</v>
      </c>
      <c r="C489">
        <f t="shared" si="84"/>
        <v>1.1200753877477208</v>
      </c>
      <c r="D489" s="2">
        <f t="shared" si="85"/>
        <v>-2.9468109270520886</v>
      </c>
      <c r="E489" s="2">
        <f t="shared" si="86"/>
        <v>-1.8014910399719826</v>
      </c>
      <c r="F489" s="2">
        <f t="shared" si="87"/>
        <v>-4.50922675745728</v>
      </c>
      <c r="G489" s="2">
        <f t="shared" si="88"/>
        <v>4.6187797035763349</v>
      </c>
      <c r="H489" s="2">
        <f t="shared" si="89"/>
        <v>5.0253269187324864E-5</v>
      </c>
      <c r="K489">
        <v>4.6299999999999457</v>
      </c>
      <c r="L489" s="2">
        <f t="shared" si="90"/>
        <v>0.62713190354610848</v>
      </c>
      <c r="M489" s="2">
        <f t="shared" si="91"/>
        <v>-2.7674669807461632</v>
      </c>
      <c r="N489" s="2">
        <f t="shared" si="92"/>
        <v>-1.7422301210689826</v>
      </c>
      <c r="O489" s="2">
        <f t="shared" si="93"/>
        <v>-3.4730738561141234</v>
      </c>
      <c r="P489" s="2">
        <f t="shared" si="94"/>
        <v>3.6141723824443441</v>
      </c>
      <c r="Q489" s="2">
        <f t="shared" si="95"/>
        <v>1.9576168246109318E-3</v>
      </c>
    </row>
    <row r="490" spans="2:17" x14ac:dyDescent="0.25">
      <c r="B490">
        <v>4.6399999999999464</v>
      </c>
      <c r="C490">
        <f t="shared" si="84"/>
        <v>1.1200753877477208</v>
      </c>
      <c r="D490" s="2">
        <f t="shared" si="85"/>
        <v>-2.9262621949701635</v>
      </c>
      <c r="E490" s="2">
        <f t="shared" si="86"/>
        <v>-1.7948669601931366</v>
      </c>
      <c r="F490" s="2">
        <f t="shared" si="87"/>
        <v>-4.4764633145870691</v>
      </c>
      <c r="G490" s="2">
        <f t="shared" si="88"/>
        <v>4.5867988626975835</v>
      </c>
      <c r="H490" s="2">
        <f t="shared" si="89"/>
        <v>5.8183334692856866E-5</v>
      </c>
      <c r="K490">
        <v>4.6399999999999464</v>
      </c>
      <c r="L490" s="2">
        <f t="shared" si="90"/>
        <v>0.62713190354610848</v>
      </c>
      <c r="M490" s="2">
        <f t="shared" si="91"/>
        <v>-2.7458527691136907</v>
      </c>
      <c r="N490" s="2">
        <f t="shared" si="92"/>
        <v>-1.7348593544088</v>
      </c>
      <c r="O490" s="2">
        <f t="shared" si="93"/>
        <v>-3.4526366426735713</v>
      </c>
      <c r="P490" s="2">
        <f t="shared" si="94"/>
        <v>3.5945374926869564</v>
      </c>
      <c r="Q490" s="2">
        <f t="shared" si="95"/>
        <v>2.1042946370926434E-3</v>
      </c>
    </row>
    <row r="491" spans="2:17" x14ac:dyDescent="0.25">
      <c r="B491">
        <v>4.6499999999999453</v>
      </c>
      <c r="C491">
        <f t="shared" si="84"/>
        <v>1.1200753877477208</v>
      </c>
      <c r="D491" s="2">
        <f t="shared" si="85"/>
        <v>-2.9057134628882419</v>
      </c>
      <c r="E491" s="2">
        <f t="shared" si="86"/>
        <v>-1.7882010975283589</v>
      </c>
      <c r="F491" s="2">
        <f t="shared" si="87"/>
        <v>-4.4437221738776511</v>
      </c>
      <c r="G491" s="2">
        <f t="shared" si="88"/>
        <v>4.5548509041034393</v>
      </c>
      <c r="H491" s="2">
        <f t="shared" si="89"/>
        <v>6.7285402430226462E-5</v>
      </c>
      <c r="K491">
        <v>4.6499999999999453</v>
      </c>
      <c r="L491" s="2">
        <f t="shared" si="90"/>
        <v>0.62713190354610848</v>
      </c>
      <c r="M491" s="2">
        <f t="shared" si="91"/>
        <v>-2.7242385574812218</v>
      </c>
      <c r="N491" s="2">
        <f t="shared" si="92"/>
        <v>-1.7274371833882491</v>
      </c>
      <c r="O491" s="2">
        <f t="shared" si="93"/>
        <v>-3.4321690657709181</v>
      </c>
      <c r="P491" s="2">
        <f t="shared" si="94"/>
        <v>3.5748824450651262</v>
      </c>
      <c r="Q491" s="2">
        <f t="shared" si="95"/>
        <v>2.2612681088717808E-3</v>
      </c>
    </row>
    <row r="492" spans="2:17" x14ac:dyDescent="0.25">
      <c r="B492">
        <v>4.6599999999999451</v>
      </c>
      <c r="C492">
        <f t="shared" si="84"/>
        <v>1.1200753877477208</v>
      </c>
      <c r="D492" s="2">
        <f t="shared" si="85"/>
        <v>-2.8851647308063186</v>
      </c>
      <c r="E492" s="2">
        <f t="shared" si="86"/>
        <v>-1.7814929530875032</v>
      </c>
      <c r="F492" s="2">
        <f t="shared" si="87"/>
        <v>-4.4110035339381897</v>
      </c>
      <c r="G492" s="2">
        <f t="shared" si="88"/>
        <v>4.522936233954133</v>
      </c>
      <c r="H492" s="2">
        <f t="shared" si="89"/>
        <v>7.7719782475779543E-5</v>
      </c>
      <c r="K492">
        <v>4.6599999999999451</v>
      </c>
      <c r="L492" s="2">
        <f t="shared" si="90"/>
        <v>0.62713190354610848</v>
      </c>
      <c r="M492" s="2">
        <f t="shared" si="91"/>
        <v>-2.7026243458487511</v>
      </c>
      <c r="N492" s="2">
        <f t="shared" si="92"/>
        <v>-1.7199629348706038</v>
      </c>
      <c r="O492" s="2">
        <f t="shared" si="93"/>
        <v>-3.4116709488643089</v>
      </c>
      <c r="P492" s="2">
        <f t="shared" si="94"/>
        <v>3.5552072602486473</v>
      </c>
      <c r="Q492" s="2">
        <f t="shared" si="95"/>
        <v>2.429202193173597E-3</v>
      </c>
    </row>
    <row r="493" spans="2:17" x14ac:dyDescent="0.25">
      <c r="B493">
        <v>4.6699999999999449</v>
      </c>
      <c r="C493">
        <f t="shared" si="84"/>
        <v>1.1200753877477208</v>
      </c>
      <c r="D493" s="2">
        <f t="shared" si="85"/>
        <v>-2.8646159987243949</v>
      </c>
      <c r="E493" s="2">
        <f t="shared" si="86"/>
        <v>-1.7747420196393735</v>
      </c>
      <c r="F493" s="2">
        <f t="shared" si="87"/>
        <v>-4.3783075968487646</v>
      </c>
      <c r="G493" s="2">
        <f t="shared" si="88"/>
        <v>4.4910552671530999</v>
      </c>
      <c r="H493" s="2">
        <f t="shared" si="89"/>
        <v>8.9666722878482989E-5</v>
      </c>
      <c r="K493">
        <v>4.6699999999999449</v>
      </c>
      <c r="L493" s="2">
        <f t="shared" si="90"/>
        <v>0.62713190354610848</v>
      </c>
      <c r="M493" s="2">
        <f t="shared" si="91"/>
        <v>-2.68101013421628</v>
      </c>
      <c r="N493" s="2">
        <f t="shared" si="92"/>
        <v>-1.7124359235304507</v>
      </c>
      <c r="O493" s="2">
        <f t="shared" si="93"/>
        <v>-3.3911421150072969</v>
      </c>
      <c r="P493" s="2">
        <f t="shared" si="94"/>
        <v>3.5355119635176124</v>
      </c>
      <c r="Q493" s="2">
        <f t="shared" si="95"/>
        <v>2.6088001302221231E-3</v>
      </c>
    </row>
    <row r="494" spans="2:17" x14ac:dyDescent="0.25">
      <c r="B494">
        <v>4.6799999999999446</v>
      </c>
      <c r="C494">
        <f t="shared" si="84"/>
        <v>1.1200753877477208</v>
      </c>
      <c r="D494" s="2">
        <f t="shared" si="85"/>
        <v>-2.8440672666424711</v>
      </c>
      <c r="E494" s="2">
        <f t="shared" si="86"/>
        <v>-1.7679477814432532</v>
      </c>
      <c r="F494" s="2">
        <f t="shared" si="87"/>
        <v>-4.3456345682451154</v>
      </c>
      <c r="G494" s="2">
        <f t="shared" si="88"/>
        <v>4.4592084275941746</v>
      </c>
      <c r="H494" s="2">
        <f t="shared" si="89"/>
        <v>1.0332859944506602E-4</v>
      </c>
      <c r="K494">
        <v>4.6799999999999446</v>
      </c>
      <c r="L494" s="2">
        <f t="shared" si="90"/>
        <v>0.62713190354610848</v>
      </c>
      <c r="M494" s="2">
        <f t="shared" si="91"/>
        <v>-2.6593959225838093</v>
      </c>
      <c r="N494" s="2">
        <f t="shared" si="92"/>
        <v>-1.7048554515935368</v>
      </c>
      <c r="O494" s="2">
        <f t="shared" si="93"/>
        <v>-3.370582386913628</v>
      </c>
      <c r="P494" s="2">
        <f t="shared" si="94"/>
        <v>3.5157965849821813</v>
      </c>
      <c r="Q494" s="2">
        <f t="shared" si="95"/>
        <v>2.8008052838963239E-3</v>
      </c>
    </row>
    <row r="495" spans="2:17" x14ac:dyDescent="0.25">
      <c r="B495">
        <v>4.6899999999999444</v>
      </c>
      <c r="C495">
        <f t="shared" si="84"/>
        <v>1.1200753877477208</v>
      </c>
      <c r="D495" s="2">
        <f t="shared" si="85"/>
        <v>-2.8235185345605478</v>
      </c>
      <c r="E495" s="2">
        <f t="shared" si="86"/>
        <v>-1.761109714076786</v>
      </c>
      <c r="F495" s="2">
        <f t="shared" si="87"/>
        <v>-4.3129846574055355</v>
      </c>
      <c r="G495" s="2">
        <f t="shared" si="88"/>
        <v>4.4273961484167579</v>
      </c>
      <c r="H495" s="2">
        <f t="shared" si="89"/>
        <v>1.1893230619941019E-4</v>
      </c>
      <c r="K495">
        <v>4.6899999999999444</v>
      </c>
      <c r="L495" s="2">
        <f t="shared" si="90"/>
        <v>0.62713190354610848</v>
      </c>
      <c r="M495" s="2">
        <f t="shared" si="91"/>
        <v>-2.6377817109513382</v>
      </c>
      <c r="N495" s="2">
        <f t="shared" si="92"/>
        <v>-1.6972208085712188</v>
      </c>
      <c r="O495" s="2">
        <f t="shared" si="93"/>
        <v>-3.3499915870266763</v>
      </c>
      <c r="P495" s="2">
        <f t="shared" si="94"/>
        <v>3.496061159812498</v>
      </c>
      <c r="Q495" s="2">
        <f t="shared" si="95"/>
        <v>3.0060030374507549E-3</v>
      </c>
    </row>
    <row r="496" spans="2:17" x14ac:dyDescent="0.25">
      <c r="B496">
        <v>4.6999999999999442</v>
      </c>
      <c r="C496">
        <f t="shared" si="84"/>
        <v>1.1200753877477208</v>
      </c>
      <c r="D496" s="2">
        <f t="shared" si="85"/>
        <v>-2.8029698024786245</v>
      </c>
      <c r="E496" s="2">
        <f t="shared" si="86"/>
        <v>-1.7542272842602942</v>
      </c>
      <c r="F496" s="2">
        <f t="shared" si="87"/>
        <v>-4.2803580773407663</v>
      </c>
      <c r="G496" s="2">
        <f t="shared" si="88"/>
        <v>4.3956188722700178</v>
      </c>
      <c r="H496" s="2">
        <f t="shared" si="89"/>
        <v>1.3673185971875944E-4</v>
      </c>
      <c r="K496">
        <v>4.6999999999999442</v>
      </c>
      <c r="L496" s="2">
        <f t="shared" si="90"/>
        <v>0.62713190354610848</v>
      </c>
      <c r="M496" s="2">
        <f t="shared" si="91"/>
        <v>-2.6161674993188675</v>
      </c>
      <c r="N496" s="2">
        <f t="shared" si="92"/>
        <v>-1.6895312709893981</v>
      </c>
      <c r="O496" s="2">
        <f t="shared" si="93"/>
        <v>-3.329369537593589</v>
      </c>
      <c r="P496" s="2">
        <f t="shared" si="94"/>
        <v>3.476305728479034</v>
      </c>
      <c r="Q496" s="2">
        <f t="shared" si="95"/>
        <v>3.2252227477474419E-3</v>
      </c>
    </row>
    <row r="497" spans="2:17" x14ac:dyDescent="0.25">
      <c r="B497">
        <v>4.709999999999944</v>
      </c>
      <c r="C497">
        <f t="shared" si="84"/>
        <v>1.1200753877477208</v>
      </c>
      <c r="D497" s="2">
        <f t="shared" si="85"/>
        <v>-2.7824210703967012</v>
      </c>
      <c r="E497" s="2">
        <f t="shared" si="86"/>
        <v>-1.7472999496773571</v>
      </c>
      <c r="F497" s="2">
        <f t="shared" si="87"/>
        <v>-4.2477550448863113</v>
      </c>
      <c r="G497" s="2">
        <f t="shared" si="88"/>
        <v>4.3638770515857921</v>
      </c>
      <c r="H497" s="2">
        <f t="shared" si="89"/>
        <v>1.570112307552737E-4</v>
      </c>
      <c r="K497">
        <v>4.709999999999944</v>
      </c>
      <c r="L497" s="2">
        <f t="shared" si="90"/>
        <v>0.62713190354610848</v>
      </c>
      <c r="M497" s="2">
        <f t="shared" si="91"/>
        <v>-2.5945532876863964</v>
      </c>
      <c r="N497" s="2">
        <f t="shared" si="92"/>
        <v>-1.6817861021119509</v>
      </c>
      <c r="O497" s="2">
        <f t="shared" si="93"/>
        <v>-3.3087160607445716</v>
      </c>
      <c r="P497" s="2">
        <f t="shared" si="94"/>
        <v>3.456530337004013</v>
      </c>
      <c r="Q497" s="2">
        <f t="shared" si="95"/>
        <v>3.459339757162944E-3</v>
      </c>
    </row>
    <row r="498" spans="2:17" x14ac:dyDescent="0.25">
      <c r="B498">
        <v>4.7199999999999438</v>
      </c>
      <c r="C498">
        <f t="shared" si="84"/>
        <v>1.1200753877477208</v>
      </c>
      <c r="D498" s="2">
        <f t="shared" si="85"/>
        <v>-2.7618723383147774</v>
      </c>
      <c r="E498" s="2">
        <f t="shared" si="86"/>
        <v>-1.7403271587916558</v>
      </c>
      <c r="F498" s="2">
        <f t="shared" si="87"/>
        <v>-4.2151757807976091</v>
      </c>
      <c r="G498" s="2">
        <f t="shared" si="88"/>
        <v>4.3321711488608958</v>
      </c>
      <c r="H498" s="2">
        <f t="shared" si="89"/>
        <v>1.8008741666182508E-4</v>
      </c>
      <c r="K498">
        <v>4.7199999999999438</v>
      </c>
      <c r="L498" s="2">
        <f t="shared" si="90"/>
        <v>0.62713190354610848</v>
      </c>
      <c r="M498" s="2">
        <f t="shared" si="91"/>
        <v>-2.5729390760539252</v>
      </c>
      <c r="N498" s="2">
        <f t="shared" si="92"/>
        <v>-1.6739845516586069</v>
      </c>
      <c r="O498" s="2">
        <f t="shared" si="93"/>
        <v>-3.2880309785775657</v>
      </c>
      <c r="P498" s="2">
        <f t="shared" si="94"/>
        <v>3.4367350372243921</v>
      </c>
      <c r="Q498" s="2">
        <f t="shared" si="95"/>
        <v>3.7092774620302704E-3</v>
      </c>
    </row>
    <row r="499" spans="2:17" x14ac:dyDescent="0.25">
      <c r="B499">
        <v>4.7299999999999436</v>
      </c>
      <c r="C499">
        <f t="shared" si="84"/>
        <v>1.1200753877477208</v>
      </c>
      <c r="D499" s="2">
        <f t="shared" si="85"/>
        <v>-2.7413236062328536</v>
      </c>
      <c r="E499" s="2">
        <f t="shared" si="86"/>
        <v>-1.7333083506600448</v>
      </c>
      <c r="F499" s="2">
        <f t="shared" si="87"/>
        <v>-4.1826205098481957</v>
      </c>
      <c r="G499" s="2">
        <f t="shared" si="88"/>
        <v>4.3005016369492033</v>
      </c>
      <c r="H499" s="2">
        <f t="shared" si="89"/>
        <v>2.063137681422401E-4</v>
      </c>
      <c r="K499">
        <v>4.7299999999999436</v>
      </c>
      <c r="L499" s="2">
        <f t="shared" si="90"/>
        <v>0.62713190354610848</v>
      </c>
      <c r="M499" s="2">
        <f t="shared" si="91"/>
        <v>-2.5513248644214546</v>
      </c>
      <c r="N499" s="2">
        <f t="shared" si="92"/>
        <v>-1.6661258555172462</v>
      </c>
      <c r="O499" s="2">
        <f t="shared" si="93"/>
        <v>-3.2673141132486219</v>
      </c>
      <c r="P499" s="2">
        <f t="shared" si="94"/>
        <v>3.4169198870669515</v>
      </c>
      <c r="Q499" s="2">
        <f t="shared" si="95"/>
        <v>3.9760094361417208E-3</v>
      </c>
    </row>
    <row r="500" spans="2:17" x14ac:dyDescent="0.25">
      <c r="B500">
        <v>4.7399999999999434</v>
      </c>
      <c r="C500">
        <f t="shared" si="84"/>
        <v>1.1200753877477208</v>
      </c>
      <c r="D500" s="2">
        <f t="shared" si="85"/>
        <v>-2.7207748741509303</v>
      </c>
      <c r="E500" s="2">
        <f t="shared" si="86"/>
        <v>-1.7262429547417375</v>
      </c>
      <c r="F500" s="2">
        <f t="shared" si="87"/>
        <v>-4.1500894609306638</v>
      </c>
      <c r="G500" s="2">
        <f t="shared" si="88"/>
        <v>4.2688689993636215</v>
      </c>
      <c r="H500" s="2">
        <f t="shared" si="89"/>
        <v>2.3608358372251279E-4</v>
      </c>
      <c r="K500">
        <v>4.7399999999999434</v>
      </c>
      <c r="L500" s="2">
        <f t="shared" si="90"/>
        <v>0.62713190354610848</v>
      </c>
      <c r="M500" s="2">
        <f t="shared" si="91"/>
        <v>-2.5297106527889839</v>
      </c>
      <c r="N500" s="2">
        <f t="shared" si="92"/>
        <v>-1.6582092354506099</v>
      </c>
      <c r="O500" s="2">
        <f t="shared" si="93"/>
        <v>-3.2465652870683148</v>
      </c>
      <c r="P500" s="2">
        <f t="shared" si="94"/>
        <v>3.3970849508360796</v>
      </c>
      <c r="Q500" s="2">
        <f t="shared" si="95"/>
        <v>4.2605616074767446E-3</v>
      </c>
    </row>
    <row r="501" spans="2:17" x14ac:dyDescent="0.25">
      <c r="B501">
        <v>4.7499999999999432</v>
      </c>
      <c r="C501">
        <f t="shared" si="84"/>
        <v>1.1200753877477208</v>
      </c>
      <c r="D501" s="2">
        <f t="shared" si="85"/>
        <v>-2.700226142069007</v>
      </c>
      <c r="E501" s="2">
        <f t="shared" si="86"/>
        <v>-1.7191303907036393</v>
      </c>
      <c r="F501" s="2">
        <f t="shared" si="87"/>
        <v>-4.1175828671608805</v>
      </c>
      <c r="G501" s="2">
        <f t="shared" si="88"/>
        <v>4.2372737305886696</v>
      </c>
      <c r="H501" s="2">
        <f t="shared" si="89"/>
        <v>2.6983398507360713E-4</v>
      </c>
      <c r="K501">
        <v>4.7499999999999432</v>
      </c>
      <c r="L501" s="2">
        <f t="shared" si="90"/>
        <v>0.62713190354610848</v>
      </c>
      <c r="M501" s="2">
        <f t="shared" si="91"/>
        <v>-2.5080964411565132</v>
      </c>
      <c r="N501" s="2">
        <f t="shared" si="92"/>
        <v>-1.6502338987974134</v>
      </c>
      <c r="O501" s="2">
        <f t="shared" si="93"/>
        <v>-3.2257843226045386</v>
      </c>
      <c r="P501" s="2">
        <f t="shared" si="94"/>
        <v>3.3772302995148586</v>
      </c>
      <c r="Q501" s="2">
        <f t="shared" si="95"/>
        <v>4.5640144859267345E-3</v>
      </c>
    </row>
    <row r="502" spans="2:17" x14ac:dyDescent="0.25">
      <c r="B502">
        <v>4.7599999999999429</v>
      </c>
      <c r="C502">
        <f t="shared" si="84"/>
        <v>1.1200753877477208</v>
      </c>
      <c r="D502" s="2">
        <f t="shared" si="85"/>
        <v>-2.6796774099870837</v>
      </c>
      <c r="E502" s="2">
        <f t="shared" si="86"/>
        <v>-1.7119700682216992</v>
      </c>
      <c r="F502" s="2">
        <f t="shared" si="87"/>
        <v>-4.0851009659851973</v>
      </c>
      <c r="G502" s="2">
        <f t="shared" si="88"/>
        <v>4.2057163364037278</v>
      </c>
      <c r="H502" s="2">
        <f t="shared" si="89"/>
        <v>3.0805008589288843E-4</v>
      </c>
      <c r="K502">
        <v>4.7599999999999429</v>
      </c>
      <c r="L502" s="2">
        <f t="shared" si="90"/>
        <v>0.62713190354610848</v>
      </c>
      <c r="M502" s="2">
        <f t="shared" si="91"/>
        <v>-2.4864822295240421</v>
      </c>
      <c r="N502" s="2">
        <f t="shared" si="92"/>
        <v>-1.6421990381678915</v>
      </c>
      <c r="O502" s="2">
        <f t="shared" si="93"/>
        <v>-3.2049710427920948</v>
      </c>
      <c r="P502" s="2">
        <f t="shared" si="94"/>
        <v>3.3573560110801246</v>
      </c>
      <c r="Q502" s="2">
        <f t="shared" si="95"/>
        <v>4.8875054393643673E-3</v>
      </c>
    </row>
    <row r="503" spans="2:17" x14ac:dyDescent="0.25">
      <c r="B503">
        <v>4.7699999999999427</v>
      </c>
      <c r="C503">
        <f t="shared" si="84"/>
        <v>1.1200753877477208</v>
      </c>
      <c r="D503" s="2">
        <f t="shared" si="85"/>
        <v>-2.6591286779051599</v>
      </c>
      <c r="E503" s="2">
        <f t="shared" si="86"/>
        <v>-1.7047613867783249</v>
      </c>
      <c r="F503" s="2">
        <f t="shared" si="87"/>
        <v>-4.0526439992911643</v>
      </c>
      <c r="G503" s="2">
        <f t="shared" si="88"/>
        <v>4.1741973342177632</v>
      </c>
      <c r="H503" s="2">
        <f t="shared" si="89"/>
        <v>3.5126946645024711E-4</v>
      </c>
      <c r="K503">
        <v>4.7699999999999427</v>
      </c>
      <c r="L503" s="2">
        <f t="shared" si="90"/>
        <v>0.62713190354610848</v>
      </c>
      <c r="M503" s="2">
        <f t="shared" si="91"/>
        <v>-2.4648680178915714</v>
      </c>
      <c r="N503" s="2">
        <f t="shared" si="92"/>
        <v>-1.6341038311337952</v>
      </c>
      <c r="O503" s="2">
        <f t="shared" si="93"/>
        <v>-3.1841252710494548</v>
      </c>
      <c r="P503" s="2">
        <f t="shared" si="94"/>
        <v>3.3374621708321675</v>
      </c>
      <c r="Q503" s="2">
        <f t="shared" si="95"/>
        <v>5.232231014948502E-3</v>
      </c>
    </row>
    <row r="504" spans="2:17" x14ac:dyDescent="0.25">
      <c r="B504">
        <v>4.7799999999999434</v>
      </c>
      <c r="C504">
        <f t="shared" si="84"/>
        <v>1.1200753877477208</v>
      </c>
      <c r="D504" s="2">
        <f t="shared" si="85"/>
        <v>-2.6385799458232349</v>
      </c>
      <c r="E504" s="2">
        <f t="shared" si="86"/>
        <v>-1.6975037354557496</v>
      </c>
      <c r="F504" s="2">
        <f t="shared" si="87"/>
        <v>-4.0202122135214822</v>
      </c>
      <c r="G504" s="2">
        <f t="shared" si="88"/>
        <v>4.1427172534156007</v>
      </c>
      <c r="H504" s="2">
        <f t="shared" si="89"/>
        <v>4.0008696511121942E-4</v>
      </c>
      <c r="K504">
        <v>4.7799999999999434</v>
      </c>
      <c r="L504" s="2">
        <f t="shared" si="90"/>
        <v>0.62713190354610848</v>
      </c>
      <c r="M504" s="2">
        <f t="shared" si="91"/>
        <v>-2.4432538062590985</v>
      </c>
      <c r="N504" s="2">
        <f t="shared" si="92"/>
        <v>-1.6259474399128584</v>
      </c>
      <c r="O504" s="2">
        <f t="shared" si="93"/>
        <v>-3.163246831403062</v>
      </c>
      <c r="P504" s="2">
        <f t="shared" si="94"/>
        <v>3.3175488717397235</v>
      </c>
      <c r="Q504" s="2">
        <f t="shared" si="95"/>
        <v>5.599449302064856E-3</v>
      </c>
    </row>
    <row r="505" spans="2:17" x14ac:dyDescent="0.25">
      <c r="B505">
        <v>4.7899999999999423</v>
      </c>
      <c r="C505">
        <f t="shared" si="84"/>
        <v>1.1200753877477208</v>
      </c>
      <c r="D505" s="2">
        <f t="shared" si="85"/>
        <v>-2.6180312137413129</v>
      </c>
      <c r="E505" s="2">
        <f t="shared" si="86"/>
        <v>-1.6901964927253701</v>
      </c>
      <c r="F505" s="2">
        <f t="shared" si="87"/>
        <v>-3.9878058597915818</v>
      </c>
      <c r="G505" s="2">
        <f t="shared" si="88"/>
        <v>4.1112766357164627</v>
      </c>
      <c r="H505" s="2">
        <f t="shared" si="89"/>
        <v>4.5515979714193429E-4</v>
      </c>
      <c r="K505">
        <v>4.7899999999999423</v>
      </c>
      <c r="L505" s="2">
        <f t="shared" si="90"/>
        <v>0.62713190354610848</v>
      </c>
      <c r="M505" s="2">
        <f t="shared" si="91"/>
        <v>-2.4216395946266296</v>
      </c>
      <c r="N505" s="2">
        <f t="shared" si="92"/>
        <v>-1.6177290110478391</v>
      </c>
      <c r="O505" s="2">
        <f t="shared" si="93"/>
        <v>-3.1423355486197275</v>
      </c>
      <c r="P505" s="2">
        <f t="shared" si="94"/>
        <v>3.2976162148011166</v>
      </c>
      <c r="Q505" s="2">
        <f t="shared" si="95"/>
        <v>5.9904823327724668E-3</v>
      </c>
    </row>
    <row r="506" spans="2:17" x14ac:dyDescent="0.25">
      <c r="B506">
        <v>4.7999999999999421</v>
      </c>
      <c r="C506">
        <f t="shared" si="84"/>
        <v>1.1200753877477208</v>
      </c>
      <c r="D506" s="2">
        <f t="shared" si="85"/>
        <v>-2.5974824816593896</v>
      </c>
      <c r="E506" s="2">
        <f t="shared" si="86"/>
        <v>-1.6828390262329875</v>
      </c>
      <c r="F506" s="2">
        <f t="shared" si="87"/>
        <v>-3.9554251940107559</v>
      </c>
      <c r="G506" s="2">
        <f t="shared" si="88"/>
        <v>4.0798760355450785</v>
      </c>
      <c r="H506" s="2">
        <f t="shared" si="89"/>
        <v>5.172130098640115E-4</v>
      </c>
      <c r="K506">
        <v>4.7999999999999421</v>
      </c>
      <c r="L506" s="2">
        <f t="shared" si="90"/>
        <v>0.62713190354610848</v>
      </c>
      <c r="M506" s="2">
        <f t="shared" si="91"/>
        <v>-2.4000253829941585</v>
      </c>
      <c r="N506" s="2">
        <f t="shared" si="92"/>
        <v>-1.6094476750801725</v>
      </c>
      <c r="O506" s="2">
        <f t="shared" si="93"/>
        <v>-3.1213912483474817</v>
      </c>
      <c r="P506" s="2">
        <f t="shared" si="94"/>
        <v>3.2776643094222218</v>
      </c>
      <c r="Q506" s="2">
        <f t="shared" si="95"/>
        <v>6.4067185150642539E-3</v>
      </c>
    </row>
    <row r="507" spans="2:17" x14ac:dyDescent="0.25">
      <c r="B507">
        <v>4.8099999999999419</v>
      </c>
      <c r="C507">
        <f t="shared" si="84"/>
        <v>1.1200753877477208</v>
      </c>
      <c r="D507" s="2">
        <f t="shared" si="85"/>
        <v>-2.5769337495774662</v>
      </c>
      <c r="E507" s="2">
        <f t="shared" si="86"/>
        <v>-1.6754306925799705</v>
      </c>
      <c r="F507" s="2">
        <f t="shared" si="87"/>
        <v>-3.9230704770071583</v>
      </c>
      <c r="G507" s="2">
        <f t="shared" si="88"/>
        <v>4.0485160204160202</v>
      </c>
      <c r="H507" s="2">
        <f t="shared" si="89"/>
        <v>5.8704528174136235E-4</v>
      </c>
      <c r="K507">
        <v>4.8099999999999419</v>
      </c>
      <c r="L507" s="2">
        <f t="shared" si="90"/>
        <v>0.62713190354610848</v>
      </c>
      <c r="M507" s="2">
        <f t="shared" si="91"/>
        <v>-2.3784111713616878</v>
      </c>
      <c r="N507" s="2">
        <f t="shared" si="92"/>
        <v>-1.6011025462183568</v>
      </c>
      <c r="O507" s="2">
        <f t="shared" si="93"/>
        <v>-3.1004137572654358</v>
      </c>
      <c r="P507" s="2">
        <f t="shared" si="94"/>
        <v>3.2576932738121274</v>
      </c>
      <c r="Q507" s="2">
        <f t="shared" si="95"/>
        <v>6.8496150936431218E-3</v>
      </c>
    </row>
    <row r="508" spans="2:17" x14ac:dyDescent="0.25">
      <c r="B508">
        <v>4.8199999999999417</v>
      </c>
      <c r="C508">
        <f t="shared" si="84"/>
        <v>1.1200753877477208</v>
      </c>
      <c r="D508" s="2">
        <f t="shared" si="85"/>
        <v>-2.5563850174955425</v>
      </c>
      <c r="E508" s="2">
        <f t="shared" si="86"/>
        <v>-1.6679708371002862</v>
      </c>
      <c r="F508" s="2">
        <f t="shared" si="87"/>
        <v>-3.8907419746566232</v>
      </c>
      <c r="G508" s="2">
        <f t="shared" si="88"/>
        <v>4.017197171331639</v>
      </c>
      <c r="H508" s="2">
        <f t="shared" si="89"/>
        <v>6.6553507123006945E-4</v>
      </c>
      <c r="K508">
        <v>4.8199999999999417</v>
      </c>
      <c r="L508" s="2">
        <f t="shared" si="90"/>
        <v>0.62713190354610848</v>
      </c>
      <c r="M508" s="2">
        <f t="shared" si="91"/>
        <v>-2.3567969597292167</v>
      </c>
      <c r="N508" s="2">
        <f t="shared" si="92"/>
        <v>-1.5926927220012022</v>
      </c>
      <c r="O508" s="2">
        <f t="shared" si="93"/>
        <v>-3.0794029032431958</v>
      </c>
      <c r="P508" s="2">
        <f t="shared" si="94"/>
        <v>3.2377032353973738</v>
      </c>
      <c r="Q508" s="2">
        <f t="shared" si="95"/>
        <v>7.3207006322716173E-3</v>
      </c>
    </row>
    <row r="509" spans="2:17" x14ac:dyDescent="0.25">
      <c r="B509">
        <v>4.8299999999999406</v>
      </c>
      <c r="C509">
        <f t="shared" si="84"/>
        <v>1.1200753877477208</v>
      </c>
      <c r="D509" s="2">
        <f t="shared" si="85"/>
        <v>-2.5358362854136209</v>
      </c>
      <c r="E509" s="2">
        <f t="shared" si="86"/>
        <v>-1.6604587936334128</v>
      </c>
      <c r="F509" s="2">
        <f t="shared" si="87"/>
        <v>-3.8584399580155475</v>
      </c>
      <c r="G509" s="2">
        <f t="shared" si="88"/>
        <v>3.9859200831942201</v>
      </c>
      <c r="H509" s="2">
        <f t="shared" si="89"/>
        <v>7.5364711918840489E-4</v>
      </c>
      <c r="K509">
        <v>4.8299999999999406</v>
      </c>
      <c r="L509" s="2">
        <f t="shared" si="90"/>
        <v>0.62713190354610848</v>
      </c>
      <c r="M509" s="2">
        <f t="shared" si="91"/>
        <v>-2.3351827480967478</v>
      </c>
      <c r="N509" s="2">
        <f t="shared" si="92"/>
        <v>-1.5842172829560692</v>
      </c>
      <c r="O509" s="2">
        <f t="shared" si="93"/>
        <v>-3.0583585155103243</v>
      </c>
      <c r="P509" s="2">
        <f t="shared" si="94"/>
        <v>3.2176943312556143</v>
      </c>
      <c r="Q509" s="2">
        <f t="shared" si="95"/>
        <v>7.8215775110685153E-3</v>
      </c>
    </row>
    <row r="510" spans="2:17" x14ac:dyDescent="0.25">
      <c r="B510">
        <v>4.8399999999999412</v>
      </c>
      <c r="C510">
        <f t="shared" si="84"/>
        <v>1.1200753877477208</v>
      </c>
      <c r="D510" s="2">
        <f t="shared" si="85"/>
        <v>-2.5152875533316954</v>
      </c>
      <c r="E510" s="2">
        <f t="shared" si="86"/>
        <v>-1.6528938842931125</v>
      </c>
      <c r="F510" s="2">
        <f t="shared" si="87"/>
        <v>-3.8261647034578967</v>
      </c>
      <c r="G510" s="2">
        <f t="shared" si="88"/>
        <v>3.954685365232872</v>
      </c>
      <c r="H510" s="2">
        <f t="shared" si="89"/>
        <v>8.524393063129085E-4</v>
      </c>
      <c r="K510">
        <v>4.8399999999999412</v>
      </c>
      <c r="L510" s="2">
        <f t="shared" si="90"/>
        <v>0.62713190354610848</v>
      </c>
      <c r="M510" s="2">
        <f t="shared" si="91"/>
        <v>-2.3135685364642753</v>
      </c>
      <c r="N510" s="2">
        <f t="shared" si="92"/>
        <v>-1.5756752922523041</v>
      </c>
      <c r="O510" s="2">
        <f t="shared" si="93"/>
        <v>-3.0372804248365068</v>
      </c>
      <c r="P510" s="2">
        <f t="shared" si="94"/>
        <v>3.1976667085697081</v>
      </c>
      <c r="Q510" s="2">
        <f t="shared" si="95"/>
        <v>8.353924431394542E-3</v>
      </c>
    </row>
    <row r="511" spans="2:17" x14ac:dyDescent="0.25">
      <c r="B511">
        <v>4.849999999999941</v>
      </c>
      <c r="C511">
        <f t="shared" si="84"/>
        <v>1.1200753877477208</v>
      </c>
      <c r="D511" s="2">
        <f t="shared" si="85"/>
        <v>-2.4947388212497721</v>
      </c>
      <c r="E511" s="2">
        <f t="shared" si="86"/>
        <v>-1.6452754192321062</v>
      </c>
      <c r="F511" s="2">
        <f t="shared" si="87"/>
        <v>-3.7939164928166131</v>
      </c>
      <c r="G511" s="2">
        <f t="shared" si="88"/>
        <v>3.9234936414458366</v>
      </c>
      <c r="H511" s="2">
        <f t="shared" si="89"/>
        <v>9.6306986442256748E-4</v>
      </c>
      <c r="K511">
        <v>4.849999999999941</v>
      </c>
      <c r="L511" s="2">
        <f t="shared" si="90"/>
        <v>0.62713190354610848</v>
      </c>
      <c r="M511" s="2">
        <f t="shared" si="91"/>
        <v>-2.2919543248318042</v>
      </c>
      <c r="N511" s="2">
        <f t="shared" si="92"/>
        <v>-1.5670657953500633</v>
      </c>
      <c r="O511" s="2">
        <f t="shared" si="93"/>
        <v>-3.0161684637230102</v>
      </c>
      <c r="P511" s="2">
        <f t="shared" si="94"/>
        <v>3.1776205251032135</v>
      </c>
      <c r="Q511" s="2">
        <f t="shared" si="95"/>
        <v>8.91949892019849E-3</v>
      </c>
    </row>
    <row r="512" spans="2:17" x14ac:dyDescent="0.25">
      <c r="B512">
        <v>4.8599999999999408</v>
      </c>
      <c r="C512">
        <f t="shared" si="84"/>
        <v>1.1200753877477208</v>
      </c>
      <c r="D512" s="2">
        <f t="shared" si="85"/>
        <v>-2.4741900891678488</v>
      </c>
      <c r="E512" s="2">
        <f t="shared" si="86"/>
        <v>-1.6376026964026178</v>
      </c>
      <c r="F512" s="2">
        <f t="shared" si="87"/>
        <v>-3.7616956135293793</v>
      </c>
      <c r="G512" s="2">
        <f t="shared" si="88"/>
        <v>3.8923455510586638</v>
      </c>
      <c r="H512" s="2">
        <f t="shared" si="89"/>
        <v>1.0868049374465972E-3</v>
      </c>
      <c r="K512">
        <v>4.8599999999999408</v>
      </c>
      <c r="L512" s="2">
        <f t="shared" si="90"/>
        <v>0.62713190354610848</v>
      </c>
      <c r="M512" s="2">
        <f t="shared" si="91"/>
        <v>-2.2703401131993335</v>
      </c>
      <c r="N512" s="2">
        <f t="shared" si="92"/>
        <v>-1.5583878196447845</v>
      </c>
      <c r="O512" s="2">
        <f t="shared" si="93"/>
        <v>-2.995022466606108</v>
      </c>
      <c r="P512" s="2">
        <f t="shared" si="94"/>
        <v>3.1575559496983319</v>
      </c>
      <c r="Q512" s="2">
        <f t="shared" si="95"/>
        <v>9.5201398248762927E-3</v>
      </c>
    </row>
    <row r="513" spans="2:17" x14ac:dyDescent="0.25">
      <c r="B513">
        <v>4.8699999999999406</v>
      </c>
      <c r="C513">
        <f t="shared" si="84"/>
        <v>1.1200753877477208</v>
      </c>
      <c r="D513" s="2">
        <f t="shared" si="85"/>
        <v>-2.453641357085925</v>
      </c>
      <c r="E513" s="2">
        <f t="shared" si="86"/>
        <v>-1.6298750013128471</v>
      </c>
      <c r="F513" s="2">
        <f t="shared" si="87"/>
        <v>-3.7295023587890266</v>
      </c>
      <c r="G513" s="2">
        <f t="shared" si="88"/>
        <v>3.8612417489990074</v>
      </c>
      <c r="H513" s="2">
        <f t="shared" si="89"/>
        <v>1.2250264846688933E-3</v>
      </c>
      <c r="K513">
        <v>4.8699999999999406</v>
      </c>
      <c r="L513" s="2">
        <f t="shared" si="90"/>
        <v>0.62713190354610848</v>
      </c>
      <c r="M513" s="2">
        <f t="shared" si="91"/>
        <v>-2.2487259015668624</v>
      </c>
      <c r="N513" s="2">
        <f t="shared" si="92"/>
        <v>-1.5496403741075708</v>
      </c>
      <c r="O513" s="2">
        <f t="shared" si="93"/>
        <v>-2.9738422700731455</v>
      </c>
      <c r="P513" s="2">
        <f t="shared" si="94"/>
        <v>3.1374731627973804</v>
      </c>
      <c r="Q513" s="2">
        <f t="shared" si="95"/>
        <v>1.0157769788832122E-2</v>
      </c>
    </row>
    <row r="514" spans="2:17" x14ac:dyDescent="0.25">
      <c r="B514">
        <v>4.8799999999999404</v>
      </c>
      <c r="C514">
        <f t="shared" si="84"/>
        <v>1.1200753877477208</v>
      </c>
      <c r="D514" s="2">
        <f t="shared" si="85"/>
        <v>-2.4330926250040013</v>
      </c>
      <c r="E514" s="2">
        <f t="shared" si="86"/>
        <v>-1.6220916067794027</v>
      </c>
      <c r="F514" s="2">
        <f t="shared" si="87"/>
        <v>-3.6973370276987154</v>
      </c>
      <c r="G514" s="2">
        <f t="shared" si="88"/>
        <v>3.8301829063886719</v>
      </c>
      <c r="H514" s="2">
        <f t="shared" si="89"/>
        <v>1.3792405151394358E-3</v>
      </c>
      <c r="K514">
        <v>4.8799999999999404</v>
      </c>
      <c r="L514" s="2">
        <f t="shared" si="90"/>
        <v>0.62713190354610848</v>
      </c>
      <c r="M514" s="2">
        <f t="shared" si="91"/>
        <v>-2.2271116899343917</v>
      </c>
      <c r="N514" s="2">
        <f t="shared" si="92"/>
        <v>-1.5408224489218469</v>
      </c>
      <c r="O514" s="2">
        <f t="shared" si="93"/>
        <v>-2.9526277130920473</v>
      </c>
      <c r="P514" s="2">
        <f t="shared" si="94"/>
        <v>3.1173723569890033</v>
      </c>
      <c r="Q514" s="2">
        <f t="shared" si="95"/>
        <v>1.083439769701724E-2</v>
      </c>
    </row>
    <row r="515" spans="2:17" x14ac:dyDescent="0.25">
      <c r="B515">
        <v>4.8899999999999402</v>
      </c>
      <c r="C515">
        <f t="shared" si="84"/>
        <v>1.1200753877477208</v>
      </c>
      <c r="D515" s="2">
        <f t="shared" si="85"/>
        <v>-2.4125438929220779</v>
      </c>
      <c r="E515" s="2">
        <f t="shared" si="86"/>
        <v>-1.6142517726757424</v>
      </c>
      <c r="F515" s="2">
        <f t="shared" si="87"/>
        <v>-3.6651999254320522</v>
      </c>
      <c r="G515" s="2">
        <f t="shared" si="88"/>
        <v>3.7991697110536036</v>
      </c>
      <c r="H515" s="2">
        <f t="shared" si="89"/>
        <v>1.5510856381735119E-3</v>
      </c>
      <c r="K515">
        <v>4.8899999999999402</v>
      </c>
      <c r="L515" s="2">
        <f t="shared" si="90"/>
        <v>0.62713190354610848</v>
      </c>
      <c r="M515" s="2">
        <f t="shared" si="91"/>
        <v>-2.2054974783019206</v>
      </c>
      <c r="N515" s="2">
        <f t="shared" si="92"/>
        <v>-1.5319330151166288</v>
      </c>
      <c r="O515" s="2">
        <f t="shared" si="93"/>
        <v>-2.9313786372549924</v>
      </c>
      <c r="P515" s="2">
        <f t="shared" si="94"/>
        <v>3.0972537375802673</v>
      </c>
      <c r="Q515" s="2">
        <f t="shared" si="95"/>
        <v>1.1552121079766707E-2</v>
      </c>
    </row>
    <row r="516" spans="2:17" x14ac:dyDescent="0.25">
      <c r="B516">
        <v>4.89999999999994</v>
      </c>
      <c r="C516">
        <f t="shared" si="84"/>
        <v>1.1200753877477208</v>
      </c>
      <c r="D516" s="2">
        <f t="shared" si="85"/>
        <v>-2.3919951608401546</v>
      </c>
      <c r="E516" s="2">
        <f t="shared" si="86"/>
        <v>-1.6063547456766762</v>
      </c>
      <c r="F516" s="2">
        <f t="shared" si="87"/>
        <v>-3.6330913633982518</v>
      </c>
      <c r="G516" s="2">
        <f t="shared" si="88"/>
        <v>3.7682028680524842</v>
      </c>
      <c r="H516" s="2">
        <f t="shared" si="89"/>
        <v>1.7423419105235731E-3</v>
      </c>
      <c r="K516">
        <v>4.89999999999994</v>
      </c>
      <c r="L516" s="2">
        <f t="shared" si="90"/>
        <v>0.62713190354610848</v>
      </c>
      <c r="M516" s="2">
        <f t="shared" si="91"/>
        <v>-2.1838832666694499</v>
      </c>
      <c r="N516" s="2">
        <f t="shared" si="92"/>
        <v>-1.5229710241968377</v>
      </c>
      <c r="O516" s="2">
        <f t="shared" si="93"/>
        <v>-2.9100948870370891</v>
      </c>
      <c r="P516" s="2">
        <f t="shared" si="94"/>
        <v>3.0771175231959225</v>
      </c>
      <c r="Q516" s="2">
        <f t="shared" si="95"/>
        <v>1.2313128462244988E-2</v>
      </c>
    </row>
    <row r="517" spans="2:17" x14ac:dyDescent="0.25">
      <c r="B517">
        <v>4.9099999999999397</v>
      </c>
      <c r="C517">
        <f t="shared" si="84"/>
        <v>1.1200753877477208</v>
      </c>
      <c r="D517" s="2">
        <f t="shared" si="85"/>
        <v>-2.3714464287582313</v>
      </c>
      <c r="E517" s="2">
        <f t="shared" si="86"/>
        <v>-1.5983997589990206</v>
      </c>
      <c r="F517" s="2">
        <f t="shared" si="87"/>
        <v>-3.6010116594125905</v>
      </c>
      <c r="G517" s="2">
        <f t="shared" si="88"/>
        <v>3.7372831002247366</v>
      </c>
      <c r="H517" s="2">
        <f t="shared" si="89"/>
        <v>1.9549399561270744E-3</v>
      </c>
      <c r="K517">
        <v>4.9099999999999397</v>
      </c>
      <c r="L517" s="2">
        <f t="shared" si="90"/>
        <v>0.62713190354610848</v>
      </c>
      <c r="M517" s="2">
        <f t="shared" si="91"/>
        <v>-2.1622690550369787</v>
      </c>
      <c r="N517" s="2">
        <f t="shared" si="92"/>
        <v>-1.5139354077711502</v>
      </c>
      <c r="O517" s="2">
        <f t="shared" si="93"/>
        <v>-2.8887763100709751</v>
      </c>
      <c r="P517" s="2">
        <f t="shared" si="94"/>
        <v>3.0569639464061851</v>
      </c>
      <c r="Q517" s="2">
        <f t="shared" si="95"/>
        <v>1.3119701645754709E-2</v>
      </c>
    </row>
    <row r="518" spans="2:17" x14ac:dyDescent="0.25">
      <c r="B518">
        <v>4.9199999999999404</v>
      </c>
      <c r="C518">
        <f t="shared" si="84"/>
        <v>1.1200753877477208</v>
      </c>
      <c r="D518" s="2">
        <f t="shared" si="85"/>
        <v>-2.3508976966763058</v>
      </c>
      <c r="E518" s="2">
        <f t="shared" si="86"/>
        <v>-1.5903860321385044</v>
      </c>
      <c r="F518" s="2">
        <f t="shared" si="87"/>
        <v>-3.5689611378723103</v>
      </c>
      <c r="G518" s="2">
        <f t="shared" si="88"/>
        <v>3.7064111487587037</v>
      </c>
      <c r="H518" s="2">
        <f t="shared" si="89"/>
        <v>2.190970329315822E-3</v>
      </c>
      <c r="K518">
        <v>4.9199999999999404</v>
      </c>
      <c r="L518" s="2">
        <f t="shared" si="90"/>
        <v>0.62713190354610848</v>
      </c>
      <c r="M518" s="2">
        <f t="shared" si="91"/>
        <v>-2.1406548434045063</v>
      </c>
      <c r="N518" s="2">
        <f t="shared" si="92"/>
        <v>-1.504825077177917</v>
      </c>
      <c r="O518" s="2">
        <f t="shared" si="93"/>
        <v>-2.8674227574382378</v>
      </c>
      <c r="P518" s="2">
        <f t="shared" si="94"/>
        <v>3.0367932543844187</v>
      </c>
      <c r="Q518" s="2">
        <f t="shared" si="95"/>
        <v>1.3974217906059927E-2</v>
      </c>
    </row>
    <row r="519" spans="2:17" x14ac:dyDescent="0.25">
      <c r="B519">
        <v>4.9299999999999393</v>
      </c>
      <c r="C519">
        <f t="shared" si="84"/>
        <v>1.1200753877477208</v>
      </c>
      <c r="D519" s="2">
        <f t="shared" si="85"/>
        <v>-2.3303489645943838</v>
      </c>
      <c r="E519" s="2">
        <f t="shared" si="86"/>
        <v>-1.5823127706030247</v>
      </c>
      <c r="F519" s="2">
        <f t="shared" si="87"/>
        <v>-3.5369401299381287</v>
      </c>
      <c r="G519" s="2">
        <f t="shared" si="88"/>
        <v>3.6755877737807792</v>
      </c>
      <c r="H519" s="2">
        <f t="shared" si="89"/>
        <v>2.4526930870286119E-3</v>
      </c>
      <c r="K519">
        <v>4.9299999999999393</v>
      </c>
      <c r="L519" s="2">
        <f t="shared" si="90"/>
        <v>0.62713190354610848</v>
      </c>
      <c r="M519" s="2">
        <f t="shared" si="91"/>
        <v>-2.1190406317720369</v>
      </c>
      <c r="N519" s="2">
        <f t="shared" si="92"/>
        <v>-1.495638923109728</v>
      </c>
      <c r="O519" s="2">
        <f t="shared" si="93"/>
        <v>-2.8460340839785951</v>
      </c>
      <c r="P519" s="2">
        <f t="shared" si="94"/>
        <v>3.0166057095961154</v>
      </c>
      <c r="Q519" s="2">
        <f t="shared" si="95"/>
        <v>1.4879152092722898E-2</v>
      </c>
    </row>
    <row r="520" spans="2:17" x14ac:dyDescent="0.25">
      <c r="B520">
        <v>4.9399999999999391</v>
      </c>
      <c r="C520">
        <f t="shared" si="84"/>
        <v>1.1200753877477208</v>
      </c>
      <c r="D520" s="2">
        <f t="shared" si="85"/>
        <v>-2.3098002325124605</v>
      </c>
      <c r="E520" s="2">
        <f t="shared" si="86"/>
        <v>-1.5741791656423967</v>
      </c>
      <c r="F520" s="2">
        <f t="shared" si="87"/>
        <v>-3.5049489737215538</v>
      </c>
      <c r="G520" s="2">
        <f t="shared" si="88"/>
        <v>3.6448137549663322</v>
      </c>
      <c r="H520" s="2">
        <f t="shared" si="89"/>
        <v>2.7425475299160738E-3</v>
      </c>
      <c r="K520">
        <v>4.9399999999999391</v>
      </c>
      <c r="L520" s="2">
        <f t="shared" si="90"/>
        <v>0.62713190354610848</v>
      </c>
      <c r="M520" s="2">
        <f t="shared" si="91"/>
        <v>-2.0974264201395663</v>
      </c>
      <c r="N520" s="2">
        <f t="shared" si="92"/>
        <v>-1.4863758152373476</v>
      </c>
      <c r="O520" s="2">
        <f t="shared" si="93"/>
        <v>-2.8246101486179671</v>
      </c>
      <c r="P520" s="2">
        <f t="shared" si="94"/>
        <v>2.9964015905208057</v>
      </c>
      <c r="Q520" s="2">
        <f t="shared" si="95"/>
        <v>1.5837078612246789E-2</v>
      </c>
    </row>
    <row r="521" spans="2:17" x14ac:dyDescent="0.25">
      <c r="B521">
        <v>4.9499999999999389</v>
      </c>
      <c r="C521">
        <f t="shared" si="84"/>
        <v>1.1200753877477208</v>
      </c>
      <c r="D521" s="2">
        <f t="shared" si="85"/>
        <v>-2.2892515004305372</v>
      </c>
      <c r="E521" s="2">
        <f t="shared" si="86"/>
        <v>-1.5659843939747411</v>
      </c>
      <c r="F521" s="2">
        <f t="shared" si="87"/>
        <v>-3.472988014478176</v>
      </c>
      <c r="G521" s="2">
        <f t="shared" si="88"/>
        <v>3.6140898921732791</v>
      </c>
      <c r="H521" s="2">
        <f t="shared" si="89"/>
        <v>3.0631620662873041E-3</v>
      </c>
      <c r="K521">
        <v>4.9499999999999389</v>
      </c>
      <c r="L521" s="2">
        <f t="shared" si="90"/>
        <v>0.62713190354610848</v>
      </c>
      <c r="M521" s="2">
        <f t="shared" si="91"/>
        <v>-2.0758122085070956</v>
      </c>
      <c r="N521" s="2">
        <f t="shared" si="92"/>
        <v>-1.4770346018337472</v>
      </c>
      <c r="O521" s="2">
        <f t="shared" si="93"/>
        <v>-2.8031508147164814</v>
      </c>
      <c r="P521" s="2">
        <f t="shared" si="94"/>
        <v>2.9761811924084314</v>
      </c>
      <c r="Q521" s="2">
        <f t="shared" si="95"/>
        <v>1.6850673276571991E-2</v>
      </c>
    </row>
    <row r="522" spans="2:17" x14ac:dyDescent="0.25">
      <c r="B522">
        <v>4.9599999999999387</v>
      </c>
      <c r="C522">
        <f t="shared" si="84"/>
        <v>1.1200753877477208</v>
      </c>
      <c r="D522" s="2">
        <f t="shared" si="85"/>
        <v>-2.2687027683486138</v>
      </c>
      <c r="E522" s="2">
        <f t="shared" si="86"/>
        <v>-1.5577276175097203</v>
      </c>
      <c r="F522" s="2">
        <f t="shared" si="87"/>
        <v>-3.4410576048072419</v>
      </c>
      <c r="G522" s="2">
        <f t="shared" si="88"/>
        <v>3.5834170060993116</v>
      </c>
      <c r="H522" s="2">
        <f t="shared" si="89"/>
        <v>3.4173641466485657E-3</v>
      </c>
      <c r="K522">
        <v>4.9599999999999387</v>
      </c>
      <c r="L522" s="2">
        <f t="shared" si="90"/>
        <v>0.62713190354610848</v>
      </c>
      <c r="M522" s="2">
        <f t="shared" si="91"/>
        <v>-2.0541979968746245</v>
      </c>
      <c r="N522" s="2">
        <f t="shared" si="92"/>
        <v>-1.4676141093990518</v>
      </c>
      <c r="O522" s="2">
        <f t="shared" si="93"/>
        <v>-2.7816559504375111</v>
      </c>
      <c r="P522" s="2">
        <f t="shared" si="94"/>
        <v>2.9559448280717984</v>
      </c>
      <c r="Q522" s="2">
        <f t="shared" si="95"/>
        <v>1.792271499717896E-2</v>
      </c>
    </row>
    <row r="523" spans="2:17" x14ac:dyDescent="0.25">
      <c r="B523">
        <v>4.9699999999999376</v>
      </c>
      <c r="C523">
        <f t="shared" si="84"/>
        <v>1.1200753877477208</v>
      </c>
      <c r="D523" s="2">
        <f t="shared" si="85"/>
        <v>-2.2481540362666923</v>
      </c>
      <c r="E523" s="2">
        <f t="shared" si="86"/>
        <v>-1.5494079830687768</v>
      </c>
      <c r="F523" s="2">
        <f t="shared" si="87"/>
        <v>-3.409158104857517</v>
      </c>
      <c r="G523" s="2">
        <f t="shared" si="88"/>
        <v>3.5527959389635226</v>
      </c>
      <c r="H523" s="2">
        <f t="shared" si="89"/>
        <v>3.8081902101640246E-3</v>
      </c>
      <c r="K523">
        <v>4.9699999999999376</v>
      </c>
      <c r="L523" s="2">
        <f t="shared" si="90"/>
        <v>0.62713190354610848</v>
      </c>
      <c r="M523" s="2">
        <f t="shared" si="91"/>
        <v>-2.0325837852421555</v>
      </c>
      <c r="N523" s="2">
        <f t="shared" si="92"/>
        <v>-1.4581131422874092</v>
      </c>
      <c r="O523" s="2">
        <f t="shared" si="93"/>
        <v>-2.7601254291391504</v>
      </c>
      <c r="P523" s="2">
        <f t="shared" si="94"/>
        <v>2.935692828717027</v>
      </c>
      <c r="Q523" s="2">
        <f t="shared" si="95"/>
        <v>1.9056087303698729E-2</v>
      </c>
    </row>
    <row r="524" spans="2:17" x14ac:dyDescent="0.25">
      <c r="B524">
        <v>4.9799999999999383</v>
      </c>
      <c r="C524">
        <f t="shared" si="84"/>
        <v>1.1200753877477208</v>
      </c>
      <c r="D524" s="2">
        <f t="shared" si="85"/>
        <v>-2.2276053041847663</v>
      </c>
      <c r="E524" s="2">
        <f t="shared" si="86"/>
        <v>-1.5410246221026567</v>
      </c>
      <c r="F524" s="2">
        <f t="shared" si="87"/>
        <v>-3.3772898825398374</v>
      </c>
      <c r="G524" s="2">
        <f t="shared" si="88"/>
        <v>3.5222275552135964</v>
      </c>
      <c r="H524" s="2">
        <f t="shared" si="89"/>
        <v>4.2388955777577474E-3</v>
      </c>
      <c r="K524">
        <v>4.9799999999999383</v>
      </c>
      <c r="L524" s="2">
        <f t="shared" si="90"/>
        <v>0.62713190354610848</v>
      </c>
      <c r="M524" s="2">
        <f t="shared" si="91"/>
        <v>-2.0109695736096826</v>
      </c>
      <c r="N524" s="2">
        <f t="shared" si="92"/>
        <v>-1.4485304823367087</v>
      </c>
      <c r="O524" s="2">
        <f t="shared" si="93"/>
        <v>-2.7385591297891612</v>
      </c>
      <c r="P524" s="2">
        <f t="shared" si="94"/>
        <v>2.9154255448135813</v>
      </c>
      <c r="Q524" s="2">
        <f t="shared" si="95"/>
        <v>2.0253779664566172E-2</v>
      </c>
    </row>
    <row r="525" spans="2:17" x14ac:dyDescent="0.25">
      <c r="B525">
        <v>4.989999999999938</v>
      </c>
      <c r="C525">
        <f t="shared" si="84"/>
        <v>1.1200753877477208</v>
      </c>
      <c r="D525" s="2">
        <f t="shared" si="85"/>
        <v>-2.2070565721028435</v>
      </c>
      <c r="E525" s="2">
        <f t="shared" si="86"/>
        <v>-1.5325766504064575</v>
      </c>
      <c r="F525" s="2">
        <f t="shared" si="87"/>
        <v>-3.345453313746463</v>
      </c>
      <c r="G525" s="2">
        <f t="shared" si="88"/>
        <v>3.4917127422594763</v>
      </c>
      <c r="H525" s="2">
        <f t="shared" si="89"/>
        <v>4.712964219833804E-3</v>
      </c>
      <c r="K525">
        <v>4.989999999999938</v>
      </c>
      <c r="L525" s="2">
        <f t="shared" si="90"/>
        <v>0.62713190354610848</v>
      </c>
      <c r="M525" s="2">
        <f t="shared" si="91"/>
        <v>-1.989355361977212</v>
      </c>
      <c r="N525" s="2">
        <f t="shared" si="92"/>
        <v>-1.4388648885024145</v>
      </c>
      <c r="O525" s="2">
        <f t="shared" si="93"/>
        <v>-2.7169569374050457</v>
      </c>
      <c r="P525" s="2">
        <f t="shared" si="94"/>
        <v>2.8951433470060519</v>
      </c>
      <c r="Q525" s="2">
        <f t="shared" si="95"/>
        <v>2.1518888585801105E-2</v>
      </c>
    </row>
    <row r="526" spans="2:17" x14ac:dyDescent="0.25">
      <c r="B526">
        <v>4.9999999999999378</v>
      </c>
      <c r="C526">
        <f t="shared" si="84"/>
        <v>1.1200753877477208</v>
      </c>
      <c r="D526" s="2">
        <f t="shared" si="85"/>
        <v>-2.1865078400209197</v>
      </c>
      <c r="E526" s="2">
        <f t="shared" si="86"/>
        <v>-1.524063167832497</v>
      </c>
      <c r="F526" s="2">
        <f t="shared" si="87"/>
        <v>-3.3136487825774363</v>
      </c>
      <c r="G526" s="2">
        <f t="shared" si="88"/>
        <v>3.4612524112345411</v>
      </c>
      <c r="H526" s="2">
        <f t="shared" si="89"/>
        <v>5.2341183197620409E-3</v>
      </c>
      <c r="K526">
        <v>4.9999999999999378</v>
      </c>
      <c r="L526" s="2">
        <f t="shared" si="90"/>
        <v>0.62713190354610848</v>
      </c>
      <c r="M526" s="2">
        <f t="shared" si="91"/>
        <v>-1.9677411503447411</v>
      </c>
      <c r="N526" s="2">
        <f t="shared" si="92"/>
        <v>-1.4291150964966726</v>
      </c>
      <c r="O526" s="2">
        <f t="shared" si="93"/>
        <v>-2.6953187435204322</v>
      </c>
      <c r="P526" s="2">
        <f t="shared" si="94"/>
        <v>2.8748466270694446</v>
      </c>
      <c r="Q526" s="2">
        <f t="shared" si="95"/>
        <v>2.2854618462563099E-2</v>
      </c>
    </row>
    <row r="527" spans="2:17" x14ac:dyDescent="0.25">
      <c r="B527">
        <v>5.0099999999999376</v>
      </c>
      <c r="C527">
        <f t="shared" si="84"/>
        <v>1.1200753877477208</v>
      </c>
      <c r="D527" s="2">
        <f t="shared" si="85"/>
        <v>-2.1659591079389964</v>
      </c>
      <c r="E527" s="2">
        <f t="shared" si="86"/>
        <v>-1.5154832580013555</v>
      </c>
      <c r="F527" s="2">
        <f t="shared" si="87"/>
        <v>-3.2818766815742459</v>
      </c>
      <c r="G527" s="2">
        <f t="shared" si="88"/>
        <v>3.4308474977854648</v>
      </c>
      <c r="H527" s="2">
        <f t="shared" si="89"/>
        <v>5.8063275474227538E-3</v>
      </c>
      <c r="K527">
        <v>5.0099999999999376</v>
      </c>
      <c r="L527" s="2">
        <f t="shared" si="90"/>
        <v>0.62713190354610848</v>
      </c>
      <c r="M527" s="2">
        <f t="shared" si="91"/>
        <v>-1.9461269387122702</v>
      </c>
      <c r="N527" s="2">
        <f t="shared" si="92"/>
        <v>-1.41927981843416</v>
      </c>
      <c r="O527" s="2">
        <f t="shared" si="93"/>
        <v>-2.6736444466794627</v>
      </c>
      <c r="P527" s="2">
        <f t="shared" si="94"/>
        <v>2.8545357989102063</v>
      </c>
      <c r="Q527" s="2">
        <f t="shared" si="95"/>
        <v>2.4264282156606299E-2</v>
      </c>
    </row>
    <row r="528" spans="2:17" x14ac:dyDescent="0.25">
      <c r="B528">
        <v>5.0199999999999374</v>
      </c>
      <c r="C528">
        <f t="shared" si="84"/>
        <v>1.1200753877477208</v>
      </c>
      <c r="D528" s="2">
        <f t="shared" si="85"/>
        <v>-2.1454103758570726</v>
      </c>
      <c r="E528" s="2">
        <f t="shared" si="86"/>
        <v>-1.5068359880114592</v>
      </c>
      <c r="F528" s="2">
        <f t="shared" si="87"/>
        <v>-3.2501374119609716</v>
      </c>
      <c r="G528" s="2">
        <f t="shared" si="88"/>
        <v>3.400498962891823</v>
      </c>
      <c r="H528" s="2">
        <f t="shared" si="89"/>
        <v>6.4338179502953143E-3</v>
      </c>
      <c r="K528">
        <v>5.0199999999999374</v>
      </c>
      <c r="L528" s="2">
        <f t="shared" si="90"/>
        <v>0.62713190354610848</v>
      </c>
      <c r="M528" s="2">
        <f t="shared" si="91"/>
        <v>-1.9245127270797993</v>
      </c>
      <c r="N528" s="2">
        <f t="shared" si="92"/>
        <v>-1.4093577424861776</v>
      </c>
      <c r="O528" s="2">
        <f t="shared" si="93"/>
        <v>-2.651933952960714</v>
      </c>
      <c r="P528" s="2">
        <f t="shared" si="94"/>
        <v>2.8342112996150868</v>
      </c>
      <c r="Q528" s="2">
        <f t="shared" si="95"/>
        <v>2.5751301271242977E-2</v>
      </c>
    </row>
    <row r="529" spans="2:17" x14ac:dyDescent="0.25">
      <c r="B529">
        <v>5.0299999999999372</v>
      </c>
      <c r="C529">
        <f t="shared" si="84"/>
        <v>1.1200753877477208</v>
      </c>
      <c r="D529" s="2">
        <f t="shared" si="85"/>
        <v>-2.1248616437751489</v>
      </c>
      <c r="E529" s="2">
        <f t="shared" si="86"/>
        <v>-1.4981204081476069</v>
      </c>
      <c r="F529" s="2">
        <f t="shared" si="87"/>
        <v>-3.2184313838931082</v>
      </c>
      <c r="G529" s="2">
        <f t="shared" si="88"/>
        <v>3.3702077937165993</v>
      </c>
      <c r="H529" s="2">
        <f t="shared" si="89"/>
        <v>7.1210803628821298E-3</v>
      </c>
      <c r="K529">
        <v>5.0299999999999372</v>
      </c>
      <c r="L529" s="2">
        <f t="shared" si="90"/>
        <v>0.62713190354610848</v>
      </c>
      <c r="M529" s="2">
        <f t="shared" si="91"/>
        <v>-1.9028985154473284</v>
      </c>
      <c r="N529" s="2">
        <f t="shared" si="92"/>
        <v>-1.3993475325446922</v>
      </c>
      <c r="O529" s="2">
        <f t="shared" si="93"/>
        <v>-2.6301871765323614</v>
      </c>
      <c r="P529" s="2">
        <f t="shared" si="94"/>
        <v>2.8138735905500933</v>
      </c>
      <c r="Q529" s="2">
        <f t="shared" si="95"/>
        <v>2.7319206093863405E-2</v>
      </c>
    </row>
    <row r="530" spans="2:17" x14ac:dyDescent="0.25">
      <c r="B530">
        <v>5.039999999999937</v>
      </c>
      <c r="C530">
        <f t="shared" si="84"/>
        <v>1.1200753877477208</v>
      </c>
      <c r="D530" s="2">
        <f t="shared" si="85"/>
        <v>-2.104312911693226</v>
      </c>
      <c r="E530" s="2">
        <f t="shared" si="86"/>
        <v>-1.4893355515889444</v>
      </c>
      <c r="F530" s="2">
        <f t="shared" si="87"/>
        <v>-3.1867590167144009</v>
      </c>
      <c r="G530" s="2">
        <f t="shared" si="88"/>
        <v>3.3399750044888861</v>
      </c>
      <c r="H530" s="2">
        <f t="shared" si="89"/>
        <v>7.872878228759041E-3</v>
      </c>
      <c r="K530">
        <v>5.039999999999937</v>
      </c>
      <c r="L530" s="2">
        <f t="shared" si="90"/>
        <v>0.62713190354610848</v>
      </c>
      <c r="M530" s="2">
        <f t="shared" si="91"/>
        <v>-1.8812843038148577</v>
      </c>
      <c r="N530" s="2">
        <f t="shared" si="92"/>
        <v>-1.3892478278981881</v>
      </c>
      <c r="O530" s="2">
        <f t="shared" si="93"/>
        <v>-2.6084040402403819</v>
      </c>
      <c r="P530" s="2">
        <f t="shared" si="94"/>
        <v>2.793523158511908</v>
      </c>
      <c r="Q530" s="2">
        <f t="shared" si="95"/>
        <v>2.8971635174483056E-2</v>
      </c>
    </row>
    <row r="531" spans="2:17" x14ac:dyDescent="0.25">
      <c r="B531">
        <v>5.0499999999999368</v>
      </c>
      <c r="C531">
        <f t="shared" si="84"/>
        <v>1.1200753877477208</v>
      </c>
      <c r="D531" s="2">
        <f t="shared" si="85"/>
        <v>-2.0837641796113022</v>
      </c>
      <c r="E531" s="2">
        <f t="shared" si="86"/>
        <v>-1.4804804341168638</v>
      </c>
      <c r="F531" s="2">
        <f t="shared" si="87"/>
        <v>-3.1551207392218203</v>
      </c>
      <c r="G531" s="2">
        <f t="shared" si="88"/>
        <v>3.3098016374199295</v>
      </c>
      <c r="H531" s="2">
        <f t="shared" si="89"/>
        <v>8.6942547233301894E-3</v>
      </c>
      <c r="K531">
        <v>5.0499999999999368</v>
      </c>
      <c r="L531" s="2">
        <f t="shared" si="90"/>
        <v>0.62713190354610848</v>
      </c>
      <c r="M531" s="2">
        <f t="shared" si="91"/>
        <v>-1.8596700921823868</v>
      </c>
      <c r="N531" s="2">
        <f t="shared" si="92"/>
        <v>-1.3790572429213588</v>
      </c>
      <c r="O531" s="2">
        <f t="shared" si="93"/>
        <v>-2.586584476231653</v>
      </c>
      <c r="P531" s="2">
        <f t="shared" si="94"/>
        <v>2.7731605169341669</v>
      </c>
      <c r="Q531" s="2">
        <f t="shared" si="95"/>
        <v>3.0712334507199471E-2</v>
      </c>
    </row>
    <row r="532" spans="2:17" x14ac:dyDescent="0.25">
      <c r="B532">
        <v>5.0599999999999374</v>
      </c>
      <c r="C532">
        <f t="shared" si="84"/>
        <v>1.1200753877477208</v>
      </c>
      <c r="D532" s="2">
        <f t="shared" si="85"/>
        <v>-2.0632154475293767</v>
      </c>
      <c r="E532" s="2">
        <f t="shared" si="86"/>
        <v>-1.4715540538234444</v>
      </c>
      <c r="F532" s="2">
        <f t="shared" si="87"/>
        <v>-3.1235169899390431</v>
      </c>
      <c r="G532" s="2">
        <f t="shared" si="88"/>
        <v>3.2796887636539322</v>
      </c>
      <c r="H532" s="2">
        <f t="shared" si="89"/>
        <v>9.5905390595162343E-3</v>
      </c>
      <c r="K532">
        <v>5.0599999999999374</v>
      </c>
      <c r="L532" s="2">
        <f t="shared" si="90"/>
        <v>0.62713190354610848</v>
      </c>
      <c r="M532" s="2">
        <f t="shared" si="91"/>
        <v>-1.8380558805499136</v>
      </c>
      <c r="N532" s="2">
        <f t="shared" si="92"/>
        <v>-1.3687743667808812</v>
      </c>
      <c r="O532" s="2">
        <f t="shared" si="93"/>
        <v>-2.564728426613935</v>
      </c>
      <c r="P532" s="2">
        <f t="shared" si="94"/>
        <v>2.7527862071511455</v>
      </c>
      <c r="Q532" s="2">
        <f t="shared" si="95"/>
        <v>3.254515627984135E-2</v>
      </c>
    </row>
    <row r="533" spans="2:17" x14ac:dyDescent="0.25">
      <c r="B533">
        <v>5.0699999999999363</v>
      </c>
      <c r="C533">
        <f t="shared" si="84"/>
        <v>1.1200753877477208</v>
      </c>
      <c r="D533" s="2">
        <f t="shared" si="85"/>
        <v>-2.0426667154474552</v>
      </c>
      <c r="E533" s="2">
        <f t="shared" si="86"/>
        <v>-1.4625553908210231</v>
      </c>
      <c r="F533" s="2">
        <f t="shared" si="87"/>
        <v>-3.0919482173985218</v>
      </c>
      <c r="G533" s="2">
        <f t="shared" si="88"/>
        <v>3.249637484254805</v>
      </c>
      <c r="H533" s="2">
        <f t="shared" si="89"/>
        <v>1.0567351853234508E-2</v>
      </c>
      <c r="K533">
        <v>5.0699999999999363</v>
      </c>
      <c r="L533" s="2">
        <f t="shared" si="90"/>
        <v>0.62713190354610848</v>
      </c>
      <c r="M533" s="2">
        <f t="shared" si="91"/>
        <v>-1.816441668917445</v>
      </c>
      <c r="N533" s="2">
        <f t="shared" si="92"/>
        <v>-1.3583977631597228</v>
      </c>
      <c r="O533" s="2">
        <f t="shared" si="93"/>
        <v>-2.542835844154824</v>
      </c>
      <c r="P533" s="2">
        <f t="shared" si="94"/>
        <v>2.732400799721479</v>
      </c>
      <c r="Q533" s="2">
        <f t="shared" si="95"/>
        <v>3.4474057155495966E-2</v>
      </c>
    </row>
    <row r="534" spans="2:17" x14ac:dyDescent="0.25">
      <c r="B534">
        <v>5.0799999999999361</v>
      </c>
      <c r="C534">
        <f t="shared" si="84"/>
        <v>1.1200753877477208</v>
      </c>
      <c r="D534" s="2">
        <f t="shared" si="85"/>
        <v>-2.0221179833655314</v>
      </c>
      <c r="E534" s="2">
        <f t="shared" si="86"/>
        <v>-1.4534834069536358</v>
      </c>
      <c r="F534" s="2">
        <f t="shared" si="87"/>
        <v>-3.0604148804325386</v>
      </c>
      <c r="G534" s="2">
        <f t="shared" si="88"/>
        <v>3.2196489312303771</v>
      </c>
      <c r="H534" s="2">
        <f t="shared" si="89"/>
        <v>1.1630609420714423E-2</v>
      </c>
      <c r="K534">
        <v>5.0799999999999361</v>
      </c>
      <c r="L534" s="2">
        <f t="shared" si="90"/>
        <v>0.62713190354610848</v>
      </c>
      <c r="M534" s="2">
        <f t="shared" si="91"/>
        <v>-1.7948274572849741</v>
      </c>
      <c r="N534" s="2">
        <f t="shared" si="92"/>
        <v>-1.3479259700026467</v>
      </c>
      <c r="O534" s="2">
        <f t="shared" si="93"/>
        <v>-2.5209066930218342</v>
      </c>
      <c r="P534" s="2">
        <f t="shared" si="94"/>
        <v>2.7120048958145855</v>
      </c>
      <c r="Q534" s="2">
        <f t="shared" si="95"/>
        <v>3.650309604801881E-2</v>
      </c>
    </row>
    <row r="535" spans="2:17" x14ac:dyDescent="0.25">
      <c r="B535">
        <v>5.0899999999999359</v>
      </c>
      <c r="C535">
        <f t="shared" si="84"/>
        <v>1.1200753877477208</v>
      </c>
      <c r="D535" s="2">
        <f t="shared" si="85"/>
        <v>-2.0015692512836085</v>
      </c>
      <c r="E535" s="2">
        <f t="shared" si="86"/>
        <v>-1.4443370455110875</v>
      </c>
      <c r="F535" s="2">
        <f t="shared" si="87"/>
        <v>-3.0289174484734289</v>
      </c>
      <c r="G535" s="2">
        <f t="shared" si="88"/>
        <v>3.1897242685954512</v>
      </c>
      <c r="H535" s="2">
        <f t="shared" si="89"/>
        <v>1.2786526875558604E-2</v>
      </c>
      <c r="K535">
        <v>5.0899999999999359</v>
      </c>
      <c r="L535" s="2">
        <f t="shared" si="90"/>
        <v>0.62713190354610848</v>
      </c>
      <c r="M535" s="2">
        <f t="shared" si="91"/>
        <v>-1.7732132456525032</v>
      </c>
      <c r="N535" s="2">
        <f t="shared" si="92"/>
        <v>-1.3373574992858712</v>
      </c>
      <c r="O535" s="2">
        <f t="shared" si="93"/>
        <v>-2.4989409495659713</v>
      </c>
      <c r="P535" s="2">
        <f t="shared" si="94"/>
        <v>2.6915991286626766</v>
      </c>
      <c r="Q535" s="2">
        <f t="shared" si="95"/>
        <v>3.8636431352057209E-2</v>
      </c>
    </row>
    <row r="536" spans="2:17" x14ac:dyDescent="0.25">
      <c r="B536">
        <v>5.0999999999999357</v>
      </c>
      <c r="C536">
        <f t="shared" si="84"/>
        <v>1.1200753877477208</v>
      </c>
      <c r="D536" s="2">
        <f t="shared" si="85"/>
        <v>-1.9810205192016848</v>
      </c>
      <c r="E536" s="2">
        <f t="shared" si="86"/>
        <v>-1.4351152309464938</v>
      </c>
      <c r="F536" s="2">
        <f t="shared" si="87"/>
        <v>-2.9974564018631966</v>
      </c>
      <c r="G536" s="2">
        <f t="shared" si="88"/>
        <v>3.1598646934751273</v>
      </c>
      <c r="H536" s="2">
        <f t="shared" si="89"/>
        <v>1.4041619890100894E-2</v>
      </c>
      <c r="K536">
        <v>5.0999999999999357</v>
      </c>
      <c r="L536" s="2">
        <f t="shared" si="90"/>
        <v>0.62713190354610848</v>
      </c>
      <c r="M536" s="2">
        <f t="shared" si="91"/>
        <v>-1.7515990340200323</v>
      </c>
      <c r="N536" s="2">
        <f t="shared" si="92"/>
        <v>-1.3266908368140289</v>
      </c>
      <c r="O536" s="2">
        <f t="shared" si="93"/>
        <v>-2.4769386031511034</v>
      </c>
      <c r="P536" s="2">
        <f t="shared" si="94"/>
        <v>2.6711841650811237</v>
      </c>
      <c r="Q536" s="2">
        <f t="shared" si="95"/>
        <v>4.0878317586604596E-2</v>
      </c>
    </row>
    <row r="537" spans="2:17" x14ac:dyDescent="0.25">
      <c r="B537">
        <v>5.1099999999999346</v>
      </c>
      <c r="C537">
        <f t="shared" si="84"/>
        <v>1.1200753877477208</v>
      </c>
      <c r="D537" s="2">
        <f t="shared" si="85"/>
        <v>-1.960471787119763</v>
      </c>
      <c r="E537" s="2">
        <f t="shared" si="86"/>
        <v>-1.4258168685982453</v>
      </c>
      <c r="F537" s="2">
        <f t="shared" si="87"/>
        <v>-2.9660322321728372</v>
      </c>
      <c r="G537" s="2">
        <f t="shared" si="88"/>
        <v>3.1300714372499843</v>
      </c>
      <c r="H537" s="2">
        <f t="shared" si="89"/>
        <v>1.5402704983133418E-2</v>
      </c>
      <c r="K537">
        <v>5.1099999999999346</v>
      </c>
      <c r="L537" s="2">
        <f t="shared" si="90"/>
        <v>0.62713190354610848</v>
      </c>
      <c r="M537" s="2">
        <f t="shared" si="91"/>
        <v>-1.7299848223875633</v>
      </c>
      <c r="N537" s="2">
        <f t="shared" si="92"/>
        <v>-1.3159244420479628</v>
      </c>
      <c r="O537" s="2">
        <f t="shared" si="93"/>
        <v>-2.4548996570317643</v>
      </c>
      <c r="P537" s="2">
        <f t="shared" si="94"/>
        <v>2.6507607070602721</v>
      </c>
      <c r="Q537" s="2">
        <f t="shared" si="95"/>
        <v>4.3233101409601495E-2</v>
      </c>
    </row>
    <row r="538" spans="2:17" x14ac:dyDescent="0.25">
      <c r="B538">
        <v>5.1199999999999353</v>
      </c>
      <c r="C538">
        <f t="shared" ref="C538:C601" si="96">2/SINH(LN(2+SQRT(1+2^2))*$O$5)</f>
        <v>1.1200753877477208</v>
      </c>
      <c r="D538" s="2">
        <f t="shared" ref="D538:D601" si="97">(B538-$L$5)/($M$5)/C538</f>
        <v>-1.9399230550378377</v>
      </c>
      <c r="E538" s="2">
        <f t="shared" ref="E538:E601" si="98">LN(D538 + SQRT(1 + D538^2))</f>
        <v>-1.416440844417393</v>
      </c>
      <c r="F538" s="2">
        <f t="shared" ref="F538:F601" si="99">SINH( -$N$5 + E538 * (1/$O$5))</f>
        <v>-2.9346454425315112</v>
      </c>
      <c r="G538" s="2">
        <f t="shared" ref="G538:G601" si="100">SQRT(F538^2 + 1)</f>
        <v>3.1003457667445686</v>
      </c>
      <c r="H538" s="2">
        <f t="shared" ref="H538:H601" si="101">(G538)/($O$5*$M$5*C538*(SQRT(2*PI()*(1+D538^2)))) * EXP(- (1/2) * F538^2)</f>
        <v>1.6876898194598453E-2</v>
      </c>
      <c r="K538">
        <v>5.1199999999999353</v>
      </c>
      <c r="L538" s="2">
        <f t="shared" ref="L538:L601" si="102">2/SINH(LN(2+SQRT(1+2^2))*$S$5)</f>
        <v>0.62713190354610848</v>
      </c>
      <c r="M538" s="2">
        <f t="shared" ref="M538:M601" si="103">(K538-$P$5)/($Q$5)/L538</f>
        <v>-1.7083706107550904</v>
      </c>
      <c r="N538" s="2">
        <f t="shared" ref="N538:N601" si="104">LN(M538 + SQRT(1 + M538^2))</f>
        <v>-1.3050567479671056</v>
      </c>
      <c r="O538" s="2">
        <f t="shared" ref="O538:O601" si="105">SINH( -$R$5 + N538 * (1/$S$5))</f>
        <v>-2.432824129281943</v>
      </c>
      <c r="P538" s="2">
        <f t="shared" ref="P538:P601" si="106">SQRT(O538^2 + 1)</f>
        <v>2.6303294934316583</v>
      </c>
      <c r="Q538" s="2">
        <f t="shared" ref="Q538:Q601" si="107">(P538)/($S$5*$Q$5*L538*(SQRT(2*PI()*(1+M538^2)))) * EXP(- (1/2) * O538^2)</f>
        <v>4.5705216959696759E-2</v>
      </c>
    </row>
    <row r="539" spans="2:17" x14ac:dyDescent="0.25">
      <c r="B539">
        <v>5.1299999999999351</v>
      </c>
      <c r="C539">
        <f t="shared" si="96"/>
        <v>1.1200753877477208</v>
      </c>
      <c r="D539" s="2">
        <f t="shared" si="97"/>
        <v>-1.9193743229559141</v>
      </c>
      <c r="E539" s="2">
        <f t="shared" si="98"/>
        <v>-1.4069860247016146</v>
      </c>
      <c r="F539" s="2">
        <f t="shared" si="99"/>
        <v>-2.9032965479659398</v>
      </c>
      <c r="G539" s="2">
        <f t="shared" si="100"/>
        <v>3.0706889854609081</v>
      </c>
      <c r="H539" s="2">
        <f t="shared" si="101"/>
        <v>1.8471612007446774E-2</v>
      </c>
      <c r="K539">
        <v>5.1299999999999351</v>
      </c>
      <c r="L539" s="2">
        <f t="shared" si="102"/>
        <v>0.62713190354610848</v>
      </c>
      <c r="M539" s="2">
        <f t="shared" si="103"/>
        <v>-1.6867563991226195</v>
      </c>
      <c r="N539" s="2">
        <f t="shared" si="104"/>
        <v>-1.2940861609706173</v>
      </c>
      <c r="O539" s="2">
        <f t="shared" si="105"/>
        <v>-2.4107120537777074</v>
      </c>
      <c r="P539" s="2">
        <f t="shared" si="106"/>
        <v>2.6098913016118375</v>
      </c>
      <c r="Q539" s="2">
        <f t="shared" si="107"/>
        <v>4.8299180479926727E-2</v>
      </c>
    </row>
    <row r="540" spans="2:17" x14ac:dyDescent="0.25">
      <c r="B540">
        <v>5.1399999999999348</v>
      </c>
      <c r="C540">
        <f t="shared" si="96"/>
        <v>1.1200753877477208</v>
      </c>
      <c r="D540" s="2">
        <f t="shared" si="97"/>
        <v>-1.8988255908739908</v>
      </c>
      <c r="E540" s="2">
        <f t="shared" si="98"/>
        <v>-1.3974512558369521</v>
      </c>
      <c r="F540" s="2">
        <f t="shared" si="99"/>
        <v>-2.8719860757501432</v>
      </c>
      <c r="G540" s="2">
        <f t="shared" si="100"/>
        <v>3.0411024348585673</v>
      </c>
      <c r="H540" s="2">
        <f t="shared" si="101"/>
        <v>2.0194550377691977E-2</v>
      </c>
      <c r="K540">
        <v>5.1399999999999348</v>
      </c>
      <c r="L540" s="2">
        <f t="shared" si="102"/>
        <v>0.62713190354610848</v>
      </c>
      <c r="M540" s="2">
        <f t="shared" si="103"/>
        <v>-1.6651421874901486</v>
      </c>
      <c r="N540" s="2">
        <f t="shared" si="104"/>
        <v>-1.2830110608217253</v>
      </c>
      <c r="O540" s="2">
        <f t="shared" si="105"/>
        <v>-2.3885634812364707</v>
      </c>
      <c r="P540" s="2">
        <f t="shared" si="106"/>
        <v>2.5894469494269403</v>
      </c>
      <c r="Q540" s="2">
        <f t="shared" si="107"/>
        <v>5.1019584176844893E-2</v>
      </c>
    </row>
    <row r="541" spans="2:17" x14ac:dyDescent="0.25">
      <c r="B541">
        <v>5.1499999999999346</v>
      </c>
      <c r="C541">
        <f t="shared" si="96"/>
        <v>1.1200753877477208</v>
      </c>
      <c r="D541" s="2">
        <f t="shared" si="97"/>
        <v>-1.8782768587920673</v>
      </c>
      <c r="E541" s="2">
        <f t="shared" si="98"/>
        <v>-1.3878353640486845</v>
      </c>
      <c r="F541" s="2">
        <f t="shared" si="99"/>
        <v>-2.8407145657657944</v>
      </c>
      <c r="G541" s="2">
        <f t="shared" si="100"/>
        <v>3.0115874956829574</v>
      </c>
      <c r="H541" s="2">
        <f t="shared" si="101"/>
        <v>2.2053701735803458E-2</v>
      </c>
      <c r="K541">
        <v>5.1499999999999346</v>
      </c>
      <c r="L541" s="2">
        <f t="shared" si="102"/>
        <v>0.62713190354610848</v>
      </c>
      <c r="M541" s="2">
        <f t="shared" si="103"/>
        <v>-1.643527975857678</v>
      </c>
      <c r="N541" s="2">
        <f t="shared" si="104"/>
        <v>-1.271829800640188</v>
      </c>
      <c r="O541" s="2">
        <f t="shared" si="105"/>
        <v>-2.3663784803159778</v>
      </c>
      <c r="P541" s="2">
        <f t="shared" si="106"/>
        <v>2.5689972970212631</v>
      </c>
      <c r="Q541" s="2">
        <f t="shared" si="107"/>
        <v>5.3871089267499263E-2</v>
      </c>
    </row>
    <row r="542" spans="2:17" x14ac:dyDescent="0.25">
      <c r="B542">
        <v>5.1599999999999344</v>
      </c>
      <c r="C542">
        <f t="shared" si="96"/>
        <v>1.1200753877477208</v>
      </c>
      <c r="D542" s="2">
        <f t="shared" si="97"/>
        <v>-1.857728126710144</v>
      </c>
      <c r="E542" s="2">
        <f t="shared" si="98"/>
        <v>-1.3781371551628068</v>
      </c>
      <c r="F542" s="2">
        <f t="shared" si="99"/>
        <v>-2.8094825708734557</v>
      </c>
      <c r="G542" s="2">
        <f t="shared" si="100"/>
        <v>2.9821455893436393</v>
      </c>
      <c r="H542" s="2">
        <f t="shared" si="101"/>
        <v>2.4057329826096534E-2</v>
      </c>
      <c r="K542">
        <v>5.1599999999999344</v>
      </c>
      <c r="L542" s="2">
        <f t="shared" si="102"/>
        <v>0.62713190354610848</v>
      </c>
      <c r="M542" s="2">
        <f t="shared" si="103"/>
        <v>-1.6219137642252071</v>
      </c>
      <c r="N542" s="2">
        <f t="shared" si="104"/>
        <v>-1.2605407069481498</v>
      </c>
      <c r="O542" s="2">
        <f t="shared" si="105"/>
        <v>-2.3441571387761262</v>
      </c>
      <c r="P542" s="2">
        <f t="shared" si="106"/>
        <v>2.548543248853171</v>
      </c>
      <c r="Q542" s="2">
        <f t="shared" si="107"/>
        <v>5.6858418165685043E-2</v>
      </c>
    </row>
    <row r="543" spans="2:17" x14ac:dyDescent="0.25">
      <c r="B543">
        <v>5.1699999999999342</v>
      </c>
      <c r="C543">
        <f t="shared" si="96"/>
        <v>1.1200753877477208</v>
      </c>
      <c r="D543" s="2">
        <f t="shared" si="97"/>
        <v>-1.8371793946282204</v>
      </c>
      <c r="E543" s="2">
        <f t="shared" si="98"/>
        <v>-1.3683554143797008</v>
      </c>
      <c r="F543" s="2">
        <f t="shared" si="99"/>
        <v>-2.7782906572948414</v>
      </c>
      <c r="G543" s="2">
        <f t="shared" si="100"/>
        <v>2.9527781793442935</v>
      </c>
      <c r="H543" s="2">
        <f t="shared" si="101"/>
        <v>2.6213962255784432E-2</v>
      </c>
      <c r="K543">
        <v>5.1699999999999342</v>
      </c>
      <c r="L543" s="2">
        <f t="shared" si="102"/>
        <v>0.62713190354610848</v>
      </c>
      <c r="M543" s="2">
        <f t="shared" si="103"/>
        <v>-1.6002995525927362</v>
      </c>
      <c r="N543" s="2">
        <f t="shared" si="104"/>
        <v>-1.2491420797751422</v>
      </c>
      <c r="O543" s="2">
        <f t="shared" si="105"/>
        <v>-2.3218995647068792</v>
      </c>
      <c r="P543" s="2">
        <f t="shared" si="106"/>
        <v>2.5280857557816341</v>
      </c>
      <c r="Q543" s="2">
        <f t="shared" si="107"/>
        <v>5.9986345758092426E-2</v>
      </c>
    </row>
    <row r="544" spans="2:17" x14ac:dyDescent="0.25">
      <c r="B544">
        <v>5.179999999999934</v>
      </c>
      <c r="C544">
        <f t="shared" si="96"/>
        <v>1.1200753877477208</v>
      </c>
      <c r="D544" s="2">
        <f t="shared" si="97"/>
        <v>-1.8166306625462967</v>
      </c>
      <c r="E544" s="2">
        <f t="shared" si="98"/>
        <v>-1.3584889060617469</v>
      </c>
      <c r="F544" s="2">
        <f t="shared" si="99"/>
        <v>-2.7471394050063287</v>
      </c>
      <c r="G544" s="2">
        <f t="shared" si="100"/>
        <v>2.9234867727661307</v>
      </c>
      <c r="H544" s="2">
        <f t="shared" si="101"/>
        <v>2.8532376631916097E-2</v>
      </c>
      <c r="K544">
        <v>5.179999999999934</v>
      </c>
      <c r="L544" s="2">
        <f t="shared" si="102"/>
        <v>0.62713190354610848</v>
      </c>
      <c r="M544" s="2">
        <f t="shared" si="103"/>
        <v>-1.5786853409602652</v>
      </c>
      <c r="N544" s="2">
        <f t="shared" si="104"/>
        <v>-1.2376321928284386</v>
      </c>
      <c r="O544" s="2">
        <f t="shared" si="105"/>
        <v>-2.2996058878256593</v>
      </c>
      <c r="P544" s="2">
        <f t="shared" si="106"/>
        <v>2.5076258172467516</v>
      </c>
      <c r="Q544" s="2">
        <f t="shared" si="107"/>
        <v>6.3259689720358017E-2</v>
      </c>
    </row>
    <row r="545" spans="2:17" x14ac:dyDescent="0.25">
      <c r="B545">
        <v>5.1899999999999338</v>
      </c>
      <c r="C545">
        <f t="shared" si="96"/>
        <v>1.1200753877477208</v>
      </c>
      <c r="D545" s="2">
        <f t="shared" si="97"/>
        <v>-1.7960819304643734</v>
      </c>
      <c r="E545" s="2">
        <f t="shared" si="98"/>
        <v>-1.3485363735367888</v>
      </c>
      <c r="F545" s="2">
        <f t="shared" si="99"/>
        <v>-2.7160294081439531</v>
      </c>
      <c r="G545" s="2">
        <f t="shared" si="100"/>
        <v>2.894272921806579</v>
      </c>
      <c r="H545" s="2">
        <f t="shared" si="101"/>
        <v>3.1021584172615014E-2</v>
      </c>
      <c r="K545">
        <v>5.1899999999999338</v>
      </c>
      <c r="L545" s="2">
        <f t="shared" si="102"/>
        <v>0.62713190354610848</v>
      </c>
      <c r="M545" s="2">
        <f t="shared" si="103"/>
        <v>-1.5570711293277943</v>
      </c>
      <c r="N545" s="2">
        <f t="shared" si="104"/>
        <v>-1.2260092937355045</v>
      </c>
      <c r="O545" s="2">
        <f t="shared" si="105"/>
        <v>-2.277276260847743</v>
      </c>
      <c r="P545" s="2">
        <f t="shared" si="106"/>
        <v>2.4871644835476157</v>
      </c>
      <c r="Q545" s="2">
        <f t="shared" si="107"/>
        <v>6.6683299822650449E-2</v>
      </c>
    </row>
    <row r="546" spans="2:17" x14ac:dyDescent="0.25">
      <c r="B546">
        <v>5.1999999999999336</v>
      </c>
      <c r="C546">
        <f t="shared" si="96"/>
        <v>1.1200753877477208</v>
      </c>
      <c r="D546" s="2">
        <f t="shared" si="97"/>
        <v>-1.7755331983824498</v>
      </c>
      <c r="E546" s="2">
        <f t="shared" si="98"/>
        <v>-1.3384965389194821</v>
      </c>
      <c r="F546" s="2">
        <f t="shared" si="99"/>
        <v>-2.6849612754199317</v>
      </c>
      <c r="G546" s="2">
        <f t="shared" si="100"/>
        <v>2.8651382253749342</v>
      </c>
      <c r="H546" s="2">
        <f t="shared" si="101"/>
        <v>3.3690810688927861E-2</v>
      </c>
      <c r="K546">
        <v>5.1999999999999336</v>
      </c>
      <c r="L546" s="2">
        <f t="shared" si="102"/>
        <v>0.62713190354610848</v>
      </c>
      <c r="M546" s="2">
        <f t="shared" si="103"/>
        <v>-1.5354569176953234</v>
      </c>
      <c r="N546" s="2">
        <f t="shared" si="104"/>
        <v>-1.2142716043658033</v>
      </c>
      <c r="O546" s="2">
        <f t="shared" si="105"/>
        <v>-2.2549108609332502</v>
      </c>
      <c r="P546" s="2">
        <f t="shared" si="106"/>
        <v>2.4667028582208137</v>
      </c>
      <c r="Q546" s="2">
        <f t="shared" si="107"/>
        <v>7.0262046174312906E-2</v>
      </c>
    </row>
    <row r="547" spans="2:17" x14ac:dyDescent="0.25">
      <c r="B547">
        <v>5.2099999999999334</v>
      </c>
      <c r="C547">
        <f t="shared" si="96"/>
        <v>1.1200753877477208</v>
      </c>
      <c r="D547" s="2">
        <f t="shared" si="97"/>
        <v>-1.7549844663005263</v>
      </c>
      <c r="E547" s="2">
        <f t="shared" si="98"/>
        <v>-1.3283681029528205</v>
      </c>
      <c r="F547" s="2">
        <f t="shared" si="99"/>
        <v>-2.6539356305510196</v>
      </c>
      <c r="G547" s="2">
        <f t="shared" si="100"/>
        <v>2.8360843307469259</v>
      </c>
      <c r="H547" s="2">
        <f t="shared" si="101"/>
        <v>3.6549474845183394E-2</v>
      </c>
      <c r="K547">
        <v>5.2099999999999334</v>
      </c>
      <c r="L547" s="2">
        <f t="shared" si="102"/>
        <v>0.62713190354610848</v>
      </c>
      <c r="M547" s="2">
        <f t="shared" si="103"/>
        <v>-1.5138427060628525</v>
      </c>
      <c r="N547" s="2">
        <f t="shared" si="104"/>
        <v>-1.202417321239813</v>
      </c>
      <c r="O547" s="2">
        <f t="shared" si="105"/>
        <v>-2.2325098912144647</v>
      </c>
      <c r="P547" s="2">
        <f t="shared" si="106"/>
        <v>2.446242100522845</v>
      </c>
      <c r="Q547" s="2">
        <f t="shared" si="107"/>
        <v>7.400080635727628E-2</v>
      </c>
    </row>
    <row r="548" spans="2:17" x14ac:dyDescent="0.25">
      <c r="B548">
        <v>5.2199999999999331</v>
      </c>
      <c r="C548">
        <f t="shared" si="96"/>
        <v>1.1200753877477208</v>
      </c>
      <c r="D548" s="2">
        <f t="shared" si="97"/>
        <v>-1.734435734218603</v>
      </c>
      <c r="E548" s="2">
        <f t="shared" si="98"/>
        <v>-1.3181497448722304</v>
      </c>
      <c r="F548" s="2">
        <f t="shared" si="99"/>
        <v>-2.622953112698676</v>
      </c>
      <c r="G548" s="2">
        <f t="shared" si="100"/>
        <v>2.8071129352798887</v>
      </c>
      <c r="H548" s="2">
        <f t="shared" si="101"/>
        <v>3.9607163619151023E-2</v>
      </c>
      <c r="K548">
        <v>5.2199999999999331</v>
      </c>
      <c r="L548" s="2">
        <f t="shared" si="102"/>
        <v>0.62713190354610848</v>
      </c>
      <c r="M548" s="2">
        <f t="shared" si="103"/>
        <v>-1.4922284944303819</v>
      </c>
      <c r="N548" s="2">
        <f t="shared" si="104"/>
        <v>-1.190444616033725</v>
      </c>
      <c r="O548" s="2">
        <f t="shared" si="105"/>
        <v>-2.2100735824073188</v>
      </c>
      <c r="P548" s="2">
        <f t="shared" si="106"/>
        <v>2.4257834280196406</v>
      </c>
      <c r="Q548" s="2">
        <f t="shared" si="107"/>
        <v>7.7904451398498969E-2</v>
      </c>
    </row>
    <row r="549" spans="2:17" x14ac:dyDescent="0.25">
      <c r="B549">
        <v>5.2299999999999329</v>
      </c>
      <c r="C549">
        <f t="shared" si="96"/>
        <v>1.1200753877477208</v>
      </c>
      <c r="D549" s="2">
        <f t="shared" si="97"/>
        <v>-1.7138870021366794</v>
      </c>
      <c r="E549" s="2">
        <f t="shared" si="98"/>
        <v>-1.3078401222949123</v>
      </c>
      <c r="F549" s="2">
        <f t="shared" si="99"/>
        <v>-2.5920143769212296</v>
      </c>
      <c r="G549" s="2">
        <f t="shared" si="100"/>
        <v>2.7782257881904324</v>
      </c>
      <c r="H549" s="2">
        <f t="shared" si="101"/>
        <v>4.2873604898406234E-2</v>
      </c>
      <c r="K549">
        <v>5.2299999999999329</v>
      </c>
      <c r="L549" s="2">
        <f t="shared" si="102"/>
        <v>0.62713190354610848</v>
      </c>
      <c r="M549" s="2">
        <f t="shared" si="103"/>
        <v>-1.470614282797911</v>
      </c>
      <c r="N549" s="2">
        <f t="shared" si="104"/>
        <v>-1.1783516361889366</v>
      </c>
      <c r="O549" s="2">
        <f t="shared" si="105"/>
        <v>-2.1876021945109376</v>
      </c>
      <c r="P549" s="2">
        <f t="shared" si="106"/>
        <v>2.4053281192862377</v>
      </c>
      <c r="Q549" s="2">
        <f t="shared" si="107"/>
        <v>8.1977830532629872E-2</v>
      </c>
    </row>
    <row r="550" spans="2:17" x14ac:dyDescent="0.25">
      <c r="B550">
        <v>5.2399999999999327</v>
      </c>
      <c r="C550">
        <f t="shared" si="96"/>
        <v>1.1200753877477208</v>
      </c>
      <c r="D550" s="2">
        <f t="shared" si="97"/>
        <v>-1.6933382700547557</v>
      </c>
      <c r="E550" s="2">
        <f t="shared" si="98"/>
        <v>-1.2974378711372696</v>
      </c>
      <c r="F550" s="2">
        <f t="shared" si="99"/>
        <v>-2.5611200946380133</v>
      </c>
      <c r="G550" s="2">
        <f t="shared" si="100"/>
        <v>2.749424692396325</v>
      </c>
      <c r="H550" s="2">
        <f t="shared" si="101"/>
        <v>4.6358637166218686E-2</v>
      </c>
      <c r="K550">
        <v>5.2399999999999327</v>
      </c>
      <c r="L550" s="2">
        <f t="shared" si="102"/>
        <v>0.62713190354610848</v>
      </c>
      <c r="M550" s="2">
        <f t="shared" si="103"/>
        <v>-1.4490000711654401</v>
      </c>
      <c r="N550" s="2">
        <f t="shared" si="104"/>
        <v>-1.1661365056361566</v>
      </c>
      <c r="O550" s="2">
        <f t="shared" si="105"/>
        <v>-2.1650960185992507</v>
      </c>
      <c r="P550" s="2">
        <f t="shared" si="106"/>
        <v>2.3848775167195333</v>
      </c>
      <c r="Q550" s="2">
        <f t="shared" si="107"/>
        <v>8.6225754707472763E-2</v>
      </c>
    </row>
    <row r="551" spans="2:17" x14ac:dyDescent="0.25">
      <c r="B551">
        <v>5.2499999999999316</v>
      </c>
      <c r="C551">
        <f t="shared" si="96"/>
        <v>1.1200753877477208</v>
      </c>
      <c r="D551" s="2">
        <f t="shared" si="97"/>
        <v>-1.6727895379728341</v>
      </c>
      <c r="E551" s="2">
        <f t="shared" si="98"/>
        <v>-1.2869416055635567</v>
      </c>
      <c r="F551" s="2">
        <f t="shared" si="99"/>
        <v>-2.5302709541055899</v>
      </c>
      <c r="G551" s="2">
        <f t="shared" si="100"/>
        <v>2.7207115064244523</v>
      </c>
      <c r="H551" s="2">
        <f t="shared" si="101"/>
        <v>5.0072176248889232E-2</v>
      </c>
      <c r="K551">
        <v>5.2499999999999316</v>
      </c>
      <c r="L551" s="2">
        <f t="shared" si="102"/>
        <v>0.62713190354610848</v>
      </c>
      <c r="M551" s="2">
        <f t="shared" si="103"/>
        <v>-1.4273858595329709</v>
      </c>
      <c r="N551" s="2">
        <f t="shared" si="104"/>
        <v>-1.1537973256446508</v>
      </c>
      <c r="O551" s="2">
        <f t="shared" si="105"/>
        <v>-2.1425553787086886</v>
      </c>
      <c r="P551" s="2">
        <f t="shared" si="106"/>
        <v>2.3644330294667961</v>
      </c>
      <c r="Q551" s="2">
        <f t="shared" si="107"/>
        <v>9.0652978786724778E-2</v>
      </c>
    </row>
    <row r="552" spans="2:17" x14ac:dyDescent="0.25">
      <c r="B552">
        <v>5.2599999999999323</v>
      </c>
      <c r="C552">
        <f t="shared" si="96"/>
        <v>1.1200753877477208</v>
      </c>
      <c r="D552" s="2">
        <f t="shared" si="97"/>
        <v>-1.6522408058909088</v>
      </c>
      <c r="E552" s="2">
        <f t="shared" si="98"/>
        <v>-1.2763499179690745</v>
      </c>
      <c r="F552" s="2">
        <f t="shared" si="99"/>
        <v>-2.4994676609059172</v>
      </c>
      <c r="G552" s="2">
        <f t="shared" si="100"/>
        <v>2.6920881463864621</v>
      </c>
      <c r="H552" s="2">
        <f t="shared" si="101"/>
        <v>5.4024179116793539E-2</v>
      </c>
      <c r="K552">
        <v>5.2599999999999323</v>
      </c>
      <c r="L552" s="2">
        <f t="shared" si="102"/>
        <v>0.62713190354610848</v>
      </c>
      <c r="M552" s="2">
        <f t="shared" si="103"/>
        <v>-1.4057716479004982</v>
      </c>
      <c r="N552" s="2">
        <f t="shared" si="104"/>
        <v>-1.1413321758079336</v>
      </c>
      <c r="O552" s="2">
        <f t="shared" si="105"/>
        <v>-2.1199806338260476</v>
      </c>
      <c r="P552" s="2">
        <f t="shared" si="106"/>
        <v>2.34399613647239</v>
      </c>
      <c r="Q552" s="2">
        <f t="shared" si="107"/>
        <v>9.5264182406914033E-2</v>
      </c>
    </row>
    <row r="553" spans="2:17" x14ac:dyDescent="0.25">
      <c r="B553">
        <v>5.2699999999999321</v>
      </c>
      <c r="C553">
        <f t="shared" si="96"/>
        <v>1.1200753877477208</v>
      </c>
      <c r="D553" s="2">
        <f t="shared" si="97"/>
        <v>-1.6316920738089855</v>
      </c>
      <c r="E553" s="2">
        <f t="shared" si="98"/>
        <v>-1.2656613790015863</v>
      </c>
      <c r="F553" s="2">
        <f t="shared" si="99"/>
        <v>-2.4687109384465109</v>
      </c>
      <c r="G553" s="2">
        <f t="shared" si="100"/>
        <v>2.6635565880238876</v>
      </c>
      <c r="H553" s="2">
        <f t="shared" si="101"/>
        <v>5.8224604753288334E-2</v>
      </c>
      <c r="K553">
        <v>5.2699999999999321</v>
      </c>
      <c r="L553" s="2">
        <f t="shared" si="102"/>
        <v>0.62713190354610848</v>
      </c>
      <c r="M553" s="2">
        <f t="shared" si="103"/>
        <v>-1.3841574362680273</v>
      </c>
      <c r="N553" s="2">
        <f t="shared" si="104"/>
        <v>-1.1287391151780275</v>
      </c>
      <c r="O553" s="2">
        <f t="shared" si="105"/>
        <v>-2.0973721799806437</v>
      </c>
      <c r="P553" s="2">
        <f t="shared" si="106"/>
        <v>2.3235683896448491</v>
      </c>
      <c r="Q553" s="2">
        <f t="shared" si="107"/>
        <v>0.10006394944854261</v>
      </c>
    </row>
    <row r="554" spans="2:17" x14ac:dyDescent="0.25">
      <c r="B554">
        <v>5.2799999999999319</v>
      </c>
      <c r="C554">
        <f t="shared" si="96"/>
        <v>1.1200753877477208</v>
      </c>
      <c r="D554" s="2">
        <f t="shared" si="97"/>
        <v>-1.611143341727062</v>
      </c>
      <c r="E554" s="2">
        <f t="shared" si="98"/>
        <v>-1.2548745376248251</v>
      </c>
      <c r="F554" s="2">
        <f t="shared" si="99"/>
        <v>-2.4380015284723129</v>
      </c>
      <c r="G554" s="2">
        <f t="shared" si="100"/>
        <v>2.6351188688242004</v>
      </c>
      <c r="H554" s="2">
        <f t="shared" si="101"/>
        <v>6.2683372129117565E-2</v>
      </c>
      <c r="K554">
        <v>5.2799999999999319</v>
      </c>
      <c r="L554" s="2">
        <f t="shared" si="102"/>
        <v>0.62713190354610848</v>
      </c>
      <c r="M554" s="2">
        <f t="shared" si="103"/>
        <v>-1.3625432246355564</v>
      </c>
      <c r="N554" s="2">
        <f t="shared" si="104"/>
        <v>-1.116016183561195</v>
      </c>
      <c r="O554" s="2">
        <f t="shared" si="105"/>
        <v>-2.0747304524447467</v>
      </c>
      <c r="P554" s="2">
        <f t="shared" si="106"/>
        <v>2.3031514171459904</v>
      </c>
      <c r="Q554" s="2">
        <f t="shared" si="107"/>
        <v>0.10505674608525778</v>
      </c>
    </row>
    <row r="555" spans="2:17" x14ac:dyDescent="0.25">
      <c r="B555">
        <v>5.2899999999999316</v>
      </c>
      <c r="C555">
        <f t="shared" si="96"/>
        <v>1.1200753877477208</v>
      </c>
      <c r="D555" s="2">
        <f t="shared" si="97"/>
        <v>-1.5905946096451384</v>
      </c>
      <c r="E555" s="2">
        <f t="shared" si="98"/>
        <v>-1.2439879212283835</v>
      </c>
      <c r="F555" s="2">
        <f t="shared" si="99"/>
        <v>-2.4073401915892134</v>
      </c>
      <c r="G555" s="2">
        <f t="shared" si="100"/>
        <v>2.6067770902094392</v>
      </c>
      <c r="H555" s="2">
        <f t="shared" si="101"/>
        <v>6.7410315344775693E-2</v>
      </c>
      <c r="K555">
        <v>5.2899999999999316</v>
      </c>
      <c r="L555" s="2">
        <f t="shared" si="102"/>
        <v>0.62713190354610848</v>
      </c>
      <c r="M555" s="2">
        <f t="shared" si="103"/>
        <v>-1.3409290130030855</v>
      </c>
      <c r="N555" s="2">
        <f t="shared" si="104"/>
        <v>-1.1031614029889978</v>
      </c>
      <c r="O555" s="2">
        <f t="shared" si="105"/>
        <v>-2.0520559280463684</v>
      </c>
      <c r="P555" s="2">
        <f t="shared" si="106"/>
        <v>2.2827469268033727</v>
      </c>
      <c r="Q555" s="2">
        <f t="shared" si="107"/>
        <v>0.11024689737942525</v>
      </c>
    </row>
    <row r="556" spans="2:17" x14ac:dyDescent="0.25">
      <c r="B556">
        <v>5.2999999999999314</v>
      </c>
      <c r="C556">
        <f t="shared" si="96"/>
        <v>1.1200753877477208</v>
      </c>
      <c r="D556" s="2">
        <f t="shared" si="97"/>
        <v>-1.5700458775632149</v>
      </c>
      <c r="E556" s="2">
        <f t="shared" si="98"/>
        <v>-1.2330000357885125</v>
      </c>
      <c r="F556" s="2">
        <f t="shared" si="99"/>
        <v>-2.3767277077988487</v>
      </c>
      <c r="G556" s="2">
        <f t="shared" si="100"/>
        <v>2.5785334197986982</v>
      </c>
      <c r="H556" s="2">
        <f t="shared" si="101"/>
        <v>7.2415136029443328E-2</v>
      </c>
      <c r="K556">
        <v>5.2999999999999314</v>
      </c>
      <c r="L556" s="2">
        <f t="shared" si="102"/>
        <v>0.62713190354610848</v>
      </c>
      <c r="M556" s="2">
        <f t="shared" si="103"/>
        <v>-1.3193148013706146</v>
      </c>
      <c r="N556" s="2">
        <f t="shared" si="104"/>
        <v>-1.0901727793793736</v>
      </c>
      <c r="O556" s="2">
        <f t="shared" si="105"/>
        <v>-2.0293491275982967</v>
      </c>
      <c r="P556" s="2">
        <f t="shared" si="106"/>
        <v>2.262356709646816</v>
      </c>
      <c r="Q556" s="2">
        <f t="shared" si="107"/>
        <v>0.11563856239794852</v>
      </c>
    </row>
    <row r="557" spans="2:17" x14ac:dyDescent="0.25">
      <c r="B557">
        <v>5.3099999999999312</v>
      </c>
      <c r="C557">
        <f t="shared" si="96"/>
        <v>1.1200753877477208</v>
      </c>
      <c r="D557" s="2">
        <f t="shared" si="97"/>
        <v>-1.5494971454812914</v>
      </c>
      <c r="E557" s="2">
        <f t="shared" si="98"/>
        <v>-1.2219093660847629</v>
      </c>
      <c r="F557" s="2">
        <f t="shared" si="99"/>
        <v>-2.3461648770443531</v>
      </c>
      <c r="G557" s="2">
        <f t="shared" si="100"/>
        <v>2.5503900937457673</v>
      </c>
      <c r="H557" s="2">
        <f t="shared" si="101"/>
        <v>7.7707353112332067E-2</v>
      </c>
      <c r="K557">
        <v>5.3099999999999312</v>
      </c>
      <c r="L557" s="2">
        <f t="shared" si="102"/>
        <v>0.62713190354610848</v>
      </c>
      <c r="M557" s="2">
        <f t="shared" si="103"/>
        <v>-1.2977005897381437</v>
      </c>
      <c r="N557" s="2">
        <f t="shared" si="104"/>
        <v>-1.0770483044033758</v>
      </c>
      <c r="O557" s="2">
        <f t="shared" si="105"/>
        <v>-2.0066106184471044</v>
      </c>
      <c r="P557" s="2">
        <f t="shared" si="106"/>
        <v>2.2419826435690062</v>
      </c>
      <c r="Q557" s="2">
        <f t="shared" si="107"/>
        <v>0.1212357078285892</v>
      </c>
    </row>
    <row r="558" spans="2:17" x14ac:dyDescent="0.25">
      <c r="B558">
        <v>5.319999999999931</v>
      </c>
      <c r="C558">
        <f t="shared" si="96"/>
        <v>1.1200753877477208</v>
      </c>
      <c r="D558" s="2">
        <f t="shared" si="97"/>
        <v>-1.528948413399368</v>
      </c>
      <c r="E558" s="2">
        <f t="shared" si="98"/>
        <v>-1.2107143759777643</v>
      </c>
      <c r="F558" s="2">
        <f t="shared" si="99"/>
        <v>-2.3156525197666071</v>
      </c>
      <c r="G558" s="2">
        <f t="shared" si="100"/>
        <v>2.522349419152992</v>
      </c>
      <c r="H558" s="2">
        <f t="shared" si="101"/>
        <v>8.329625011044732E-2</v>
      </c>
      <c r="K558">
        <v>5.319999999999931</v>
      </c>
      <c r="L558" s="2">
        <f t="shared" si="102"/>
        <v>0.62713190354610848</v>
      </c>
      <c r="M558" s="2">
        <f t="shared" si="103"/>
        <v>-1.276086378105673</v>
      </c>
      <c r="N558" s="2">
        <f t="shared" si="104"/>
        <v>-1.0637859575741679</v>
      </c>
      <c r="O558" s="2">
        <f t="shared" si="105"/>
        <v>-1.9838410171457372</v>
      </c>
      <c r="P558" s="2">
        <f t="shared" si="106"/>
        <v>2.2216266971095378</v>
      </c>
      <c r="Q558" s="2">
        <f t="shared" si="107"/>
        <v>0.12704208008450379</v>
      </c>
    </row>
    <row r="559" spans="2:17" x14ac:dyDescent="0.25">
      <c r="B559">
        <v>5.3299999999999308</v>
      </c>
      <c r="C559">
        <f t="shared" si="96"/>
        <v>1.1200753877477208</v>
      </c>
      <c r="D559" s="2">
        <f t="shared" si="97"/>
        <v>-1.5083996813174445</v>
      </c>
      <c r="E559" s="2">
        <f t="shared" si="98"/>
        <v>-1.1994135087538305</v>
      </c>
      <c r="F559" s="2">
        <f t="shared" si="99"/>
        <v>-2.2851914774704269</v>
      </c>
      <c r="G559" s="2">
        <f t="shared" si="100"/>
        <v>2.4944137765622352</v>
      </c>
      <c r="H559" s="2">
        <f t="shared" si="101"/>
        <v>8.9190820105667368E-2</v>
      </c>
      <c r="K559">
        <v>5.3299999999999308</v>
      </c>
      <c r="L559" s="2">
        <f t="shared" si="102"/>
        <v>0.62713190354610848</v>
      </c>
      <c r="M559" s="2">
        <f t="shared" si="103"/>
        <v>-1.2544721664732021</v>
      </c>
      <c r="N559" s="2">
        <f t="shared" si="104"/>
        <v>-1.0503837085758154</v>
      </c>
      <c r="O559" s="2">
        <f t="shared" si="105"/>
        <v>-1.9610409922529299</v>
      </c>
      <c r="P559" s="2">
        <f t="shared" si="106"/>
        <v>2.201290933360776</v>
      </c>
      <c r="Q559" s="2">
        <f t="shared" si="107"/>
        <v>0.13306117589336389</v>
      </c>
    </row>
    <row r="560" spans="2:17" x14ac:dyDescent="0.25">
      <c r="B560">
        <v>5.3399999999999306</v>
      </c>
      <c r="C560">
        <f t="shared" si="96"/>
        <v>1.1200753877477208</v>
      </c>
      <c r="D560" s="2">
        <f t="shared" si="97"/>
        <v>-1.487850949235521</v>
      </c>
      <c r="E560" s="2">
        <f t="shared" si="98"/>
        <v>-1.1880051875425004</v>
      </c>
      <c r="F560" s="2">
        <f t="shared" si="99"/>
        <v>-2.2547826133000215</v>
      </c>
      <c r="G560" s="2">
        <f t="shared" si="100"/>
        <v>2.4665856225235876</v>
      </c>
      <c r="H560" s="2">
        <f t="shared" si="101"/>
        <v>9.5399708613424131E-2</v>
      </c>
      <c r="K560">
        <v>5.3399999999999306</v>
      </c>
      <c r="L560" s="2">
        <f t="shared" si="102"/>
        <v>0.62713190354610848</v>
      </c>
      <c r="M560" s="2">
        <f t="shared" si="103"/>
        <v>-1.2328579548407312</v>
      </c>
      <c r="N560" s="2">
        <f t="shared" si="104"/>
        <v>-1.0368395198503944</v>
      </c>
      <c r="O560" s="2">
        <f t="shared" si="105"/>
        <v>-1.9382112672624117</v>
      </c>
      <c r="P560" s="2">
        <f t="shared" si="106"/>
        <v>2.1809775139929717</v>
      </c>
      <c r="Q560" s="2">
        <f t="shared" si="107"/>
        <v>0.1392962113773269</v>
      </c>
    </row>
    <row r="561" spans="2:17" x14ac:dyDescent="0.25">
      <c r="B561">
        <v>5.3499999999999304</v>
      </c>
      <c r="C561">
        <f t="shared" si="96"/>
        <v>1.1200753877477208</v>
      </c>
      <c r="D561" s="2">
        <f t="shared" si="97"/>
        <v>-1.4673022171535974</v>
      </c>
      <c r="E561" s="2">
        <f t="shared" si="98"/>
        <v>-1.1764878158135728</v>
      </c>
      <c r="F561" s="2">
        <f t="shared" si="99"/>
        <v>-2.224426812622895</v>
      </c>
      <c r="G561" s="2">
        <f t="shared" si="100"/>
        <v>2.4388674922421782</v>
      </c>
      <c r="H561" s="2">
        <f t="shared" si="101"/>
        <v>0.10193115457491857</v>
      </c>
      <c r="K561">
        <v>5.3499999999999304</v>
      </c>
      <c r="L561" s="2">
        <f t="shared" si="102"/>
        <v>0.62713190354610848</v>
      </c>
      <c r="M561" s="2">
        <f t="shared" si="103"/>
        <v>-1.2112437432082603</v>
      </c>
      <c r="N561" s="2">
        <f t="shared" si="104"/>
        <v>-1.0231513494628848</v>
      </c>
      <c r="O561" s="2">
        <f t="shared" si="105"/>
        <v>-1.9153526236644134</v>
      </c>
      <c r="P561" s="2">
        <f t="shared" si="106"/>
        <v>2.1606887033948579</v>
      </c>
      <c r="Q561" s="2">
        <f t="shared" si="107"/>
        <v>0.14575008964142602</v>
      </c>
    </row>
    <row r="562" spans="2:17" x14ac:dyDescent="0.25">
      <c r="B562">
        <v>5.3599999999999302</v>
      </c>
      <c r="C562">
        <f t="shared" si="96"/>
        <v>1.1200753877477208</v>
      </c>
      <c r="D562" s="2">
        <f t="shared" si="97"/>
        <v>-1.4467534850716739</v>
      </c>
      <c r="E562" s="2">
        <f t="shared" si="98"/>
        <v>-1.1648597779606593</v>
      </c>
      <c r="F562" s="2">
        <f t="shared" si="99"/>
        <v>-2.1941249836212777</v>
      </c>
      <c r="G562" s="2">
        <f t="shared" si="100"/>
        <v>2.4112620023031659</v>
      </c>
      <c r="H562" s="2">
        <f t="shared" si="101"/>
        <v>0.10879292973442482</v>
      </c>
      <c r="K562">
        <v>5.3599999999999302</v>
      </c>
      <c r="L562" s="2">
        <f t="shared" si="102"/>
        <v>0.62713190354610848</v>
      </c>
      <c r="M562" s="2">
        <f t="shared" si="103"/>
        <v>-1.1896295315757894</v>
      </c>
      <c r="N562" s="2">
        <f t="shared" si="104"/>
        <v>-1.0093171542642703</v>
      </c>
      <c r="O562" s="2">
        <f t="shared" si="105"/>
        <v>-1.8924659041414698</v>
      </c>
      <c r="P562" s="2">
        <f t="shared" si="106"/>
        <v>2.1404268729246487</v>
      </c>
      <c r="Q562" s="2">
        <f t="shared" si="107"/>
        <v>0.15242536690075606</v>
      </c>
    </row>
    <row r="563" spans="2:17" x14ac:dyDescent="0.25">
      <c r="B563">
        <v>5.3699999999999299</v>
      </c>
      <c r="C563">
        <f t="shared" si="96"/>
        <v>1.1200753877477208</v>
      </c>
      <c r="D563" s="2">
        <f t="shared" si="97"/>
        <v>-1.4262047529897506</v>
      </c>
      <c r="E563" s="2">
        <f t="shared" si="98"/>
        <v>-1.1531194399787696</v>
      </c>
      <c r="F563" s="2">
        <f t="shared" si="99"/>
        <v>-2.1638780578899546</v>
      </c>
      <c r="G563" s="2">
        <f t="shared" si="100"/>
        <v>2.3837718534745731</v>
      </c>
      <c r="H563" s="2">
        <f t="shared" si="101"/>
        <v>0.1159922766925907</v>
      </c>
      <c r="K563">
        <v>5.3699999999999299</v>
      </c>
      <c r="L563" s="2">
        <f t="shared" si="102"/>
        <v>0.62713190354610848</v>
      </c>
      <c r="M563" s="2">
        <f t="shared" si="103"/>
        <v>-1.1680153199433185</v>
      </c>
      <c r="N563" s="2">
        <f t="shared" si="104"/>
        <v>-0.99533489337415271</v>
      </c>
      <c r="O563" s="2">
        <f t="shared" si="105"/>
        <v>-1.8695520158998555</v>
      </c>
      <c r="P563" s="2">
        <f t="shared" si="106"/>
        <v>2.1201945052648385</v>
      </c>
      <c r="Q563" s="2">
        <f t="shared" si="107"/>
        <v>0.15932421719127218</v>
      </c>
    </row>
    <row r="564" spans="2:17" x14ac:dyDescent="0.25">
      <c r="B564">
        <v>5.3799999999999297</v>
      </c>
      <c r="C564">
        <f t="shared" si="96"/>
        <v>1.1200753877477208</v>
      </c>
      <c r="D564" s="2">
        <f t="shared" si="97"/>
        <v>-1.405656020907827</v>
      </c>
      <c r="E564" s="2">
        <f t="shared" si="98"/>
        <v>-1.1412651502439626</v>
      </c>
      <c r="F564" s="2">
        <f t="shared" si="99"/>
        <v>-2.1336869910392084</v>
      </c>
      <c r="G564" s="2">
        <f t="shared" si="100"/>
        <v>2.3563998335872354</v>
      </c>
      <c r="H564" s="2">
        <f t="shared" si="101"/>
        <v>0.1235358459553994</v>
      </c>
      <c r="K564">
        <v>5.3799999999999297</v>
      </c>
      <c r="L564" s="2">
        <f t="shared" si="102"/>
        <v>0.62713190354610848</v>
      </c>
      <c r="M564" s="2">
        <f t="shared" si="103"/>
        <v>-1.1464011083108478</v>
      </c>
      <c r="N564" s="2">
        <f t="shared" si="104"/>
        <v>-0.98120253200507734</v>
      </c>
      <c r="O564" s="2">
        <f t="shared" si="105"/>
        <v>-1.8466119341372924</v>
      </c>
      <c r="P564" s="2">
        <f t="shared" si="106"/>
        <v>2.0999941988725284</v>
      </c>
      <c r="Q564" s="2">
        <f t="shared" si="107"/>
        <v>0.1664483957252017</v>
      </c>
    </row>
    <row r="565" spans="2:17" x14ac:dyDescent="0.25">
      <c r="B565">
        <v>5.3899999999999304</v>
      </c>
      <c r="C565">
        <f t="shared" si="96"/>
        <v>1.1200753877477208</v>
      </c>
      <c r="D565" s="2">
        <f t="shared" si="97"/>
        <v>-1.3851072888259017</v>
      </c>
      <c r="E565" s="2">
        <f t="shared" si="98"/>
        <v>-1.1292952404036321</v>
      </c>
      <c r="F565" s="2">
        <f t="shared" si="99"/>
        <v>-2.1035527633014057</v>
      </c>
      <c r="G565" s="2">
        <f t="shared" si="100"/>
        <v>2.3291488204906488</v>
      </c>
      <c r="H565" s="2">
        <f t="shared" si="101"/>
        <v>0.13142963232633476</v>
      </c>
      <c r="K565">
        <v>5.3899999999999304</v>
      </c>
      <c r="L565" s="2">
        <f t="shared" si="102"/>
        <v>0.62713190354610848</v>
      </c>
      <c r="M565" s="2">
        <f t="shared" si="103"/>
        <v>-1.1247868966783749</v>
      </c>
      <c r="N565" s="2">
        <f t="shared" si="104"/>
        <v>-0.96691804565150707</v>
      </c>
      <c r="O565" s="2">
        <f t="shared" si="105"/>
        <v>-1.8236467056466044</v>
      </c>
      <c r="P565" s="2">
        <f t="shared" si="106"/>
        <v>2.0798286725150494</v>
      </c>
      <c r="Q565" s="2">
        <f t="shared" si="107"/>
        <v>0.17379920097015364</v>
      </c>
    </row>
    <row r="566" spans="2:17" x14ac:dyDescent="0.25">
      <c r="B566">
        <v>5.3999999999999293</v>
      </c>
      <c r="C566">
        <f t="shared" si="96"/>
        <v>1.1200753877477208</v>
      </c>
      <c r="D566" s="2">
        <f t="shared" si="97"/>
        <v>-1.36455855674398</v>
      </c>
      <c r="E566" s="2">
        <f t="shared" si="98"/>
        <v>-1.1172080263865691</v>
      </c>
      <c r="F566" s="2">
        <f t="shared" si="99"/>
        <v>-2.0734763801395339</v>
      </c>
      <c r="G566" s="2">
        <f t="shared" si="100"/>
        <v>2.3020217850829616</v>
      </c>
      <c r="H566" s="2">
        <f t="shared" si="101"/>
        <v>0.13967891101596766</v>
      </c>
      <c r="K566">
        <v>5.3999999999999293</v>
      </c>
      <c r="L566" s="2">
        <f t="shared" si="102"/>
        <v>0.62713190354610848</v>
      </c>
      <c r="M566" s="2">
        <f t="shared" si="103"/>
        <v>-1.1031726850459058</v>
      </c>
      <c r="N566" s="2">
        <f t="shared" si="104"/>
        <v>-0.95247942466711044</v>
      </c>
      <c r="O566" s="2">
        <f t="shared" si="105"/>
        <v>-1.8006574525540318</v>
      </c>
      <c r="P566" s="2">
        <f t="shared" si="106"/>
        <v>2.0597007698785701</v>
      </c>
      <c r="Q566" s="2">
        <f t="shared" si="107"/>
        <v>0.1813774355510632</v>
      </c>
    </row>
    <row r="567" spans="2:17" x14ac:dyDescent="0.25">
      <c r="B567">
        <v>5.4099999999999291</v>
      </c>
      <c r="C567">
        <f t="shared" si="96"/>
        <v>1.1200753877477208</v>
      </c>
      <c r="D567" s="2">
        <f t="shared" si="97"/>
        <v>-1.3440098246620564</v>
      </c>
      <c r="E567" s="2">
        <f t="shared" si="98"/>
        <v>-1.1050018095424894</v>
      </c>
      <c r="F567" s="2">
        <f t="shared" si="99"/>
        <v>-2.0434588728557088</v>
      </c>
      <c r="G567" s="2">
        <f t="shared" si="100"/>
        <v>2.2750217944126874</v>
      </c>
      <c r="H567" s="2">
        <f t="shared" si="101"/>
        <v>0.14828817386836754</v>
      </c>
      <c r="K567">
        <v>5.4099999999999291</v>
      </c>
      <c r="L567" s="2">
        <f t="shared" si="102"/>
        <v>0.62713190354610848</v>
      </c>
      <c r="M567" s="2">
        <f t="shared" si="103"/>
        <v>-1.0815584734134349</v>
      </c>
      <c r="N567" s="2">
        <f t="shared" si="104"/>
        <v>-0.93788467925452779</v>
      </c>
      <c r="O567" s="2">
        <f t="shared" si="105"/>
        <v>-1.7776453761896069</v>
      </c>
      <c r="P567" s="2">
        <f t="shared" si="106"/>
        <v>2.0396134642349</v>
      </c>
      <c r="Q567" s="2">
        <f t="shared" si="107"/>
        <v>0.18918336609631572</v>
      </c>
    </row>
    <row r="568" spans="2:17" x14ac:dyDescent="0.25">
      <c r="B568">
        <v>5.4199999999999289</v>
      </c>
      <c r="C568">
        <f t="shared" si="96"/>
        <v>1.1200753877477208</v>
      </c>
      <c r="D568" s="2">
        <f t="shared" si="97"/>
        <v>-1.3234610925801331</v>
      </c>
      <c r="E568" s="2">
        <f t="shared" si="98"/>
        <v>-1.0926748779213802</v>
      </c>
      <c r="F568" s="2">
        <f t="shared" si="99"/>
        <v>-2.0135012991975421</v>
      </c>
      <c r="G568" s="2">
        <f t="shared" si="100"/>
        <v>2.248152014849127</v>
      </c>
      <c r="H568" s="2">
        <f t="shared" si="101"/>
        <v>0.15726106612702856</v>
      </c>
      <c r="K568">
        <v>5.4199999999999289</v>
      </c>
      <c r="L568" s="2">
        <f t="shared" si="102"/>
        <v>0.62713190354610848</v>
      </c>
      <c r="M568" s="2">
        <f t="shared" si="103"/>
        <v>-1.059944261780964</v>
      </c>
      <c r="N568" s="2">
        <f t="shared" si="104"/>
        <v>-0.9231318448922613</v>
      </c>
      <c r="O568" s="2">
        <f t="shared" si="105"/>
        <v>-1.7546117610857612</v>
      </c>
      <c r="P568" s="2">
        <f t="shared" si="106"/>
        <v>2.0195698631491994</v>
      </c>
      <c r="Q568" s="2">
        <f t="shared" si="107"/>
        <v>0.19721668217374136</v>
      </c>
    </row>
    <row r="569" spans="2:17" x14ac:dyDescent="0.25">
      <c r="B569">
        <v>5.4299999999999287</v>
      </c>
      <c r="C569">
        <f t="shared" si="96"/>
        <v>1.1200753877477208</v>
      </c>
      <c r="D569" s="2">
        <f t="shared" si="97"/>
        <v>-1.3029123604982096</v>
      </c>
      <c r="E569" s="2">
        <f t="shared" si="98"/>
        <v>-1.0802255077035712</v>
      </c>
      <c r="F569" s="2">
        <f t="shared" si="99"/>
        <v>-1.983604743959823</v>
      </c>
      <c r="G569" s="2">
        <f t="shared" si="100"/>
        <v>2.2214157153175802</v>
      </c>
      <c r="H569" s="2">
        <f t="shared" si="101"/>
        <v>0.16660032418422591</v>
      </c>
      <c r="K569">
        <v>5.4299999999999287</v>
      </c>
      <c r="L569" s="2">
        <f t="shared" si="102"/>
        <v>0.62713190354610848</v>
      </c>
      <c r="M569" s="2">
        <f t="shared" si="103"/>
        <v>-1.0383300501484933</v>
      </c>
      <c r="N569" s="2">
        <f t="shared" si="104"/>
        <v>-0.90821898822343294</v>
      </c>
      <c r="O569" s="2">
        <f t="shared" si="105"/>
        <v>-1.731557979098544</v>
      </c>
      <c r="P569" s="2">
        <f t="shared" si="106"/>
        <v>1.9995732132082171</v>
      </c>
      <c r="Q569" s="2">
        <f t="shared" si="107"/>
        <v>0.20547645448892071</v>
      </c>
    </row>
    <row r="570" spans="2:17" x14ac:dyDescent="0.25">
      <c r="B570">
        <v>5.4399999999999276</v>
      </c>
      <c r="C570">
        <f t="shared" si="96"/>
        <v>1.1200753877477208</v>
      </c>
      <c r="D570" s="2">
        <f t="shared" si="97"/>
        <v>-1.282363628416288</v>
      </c>
      <c r="E570" s="2">
        <f t="shared" si="98"/>
        <v>-1.0676519647921019</v>
      </c>
      <c r="F570" s="2">
        <f t="shared" si="99"/>
        <v>-1.9537703195787406</v>
      </c>
      <c r="G570" s="2">
        <f t="shared" si="100"/>
        <v>2.1948162705946057</v>
      </c>
      <c r="H570" s="2">
        <f t="shared" si="101"/>
        <v>0.17630771477639565</v>
      </c>
      <c r="K570">
        <v>5.4399999999999276</v>
      </c>
      <c r="L570" s="2">
        <f t="shared" si="102"/>
        <v>0.62713190354610848</v>
      </c>
      <c r="M570" s="2">
        <f t="shared" si="103"/>
        <v>-1.0167158385160244</v>
      </c>
      <c r="N570" s="2">
        <f t="shared" si="104"/>
        <v>-0.8931442134311971</v>
      </c>
      <c r="O570" s="2">
        <f t="shared" si="105"/>
        <v>-1.708485493644198</v>
      </c>
      <c r="P570" s="2">
        <f t="shared" si="106"/>
        <v>1.9796269047456037</v>
      </c>
      <c r="Q570" s="2">
        <f t="shared" si="107"/>
        <v>0.2139610925472436</v>
      </c>
    </row>
    <row r="571" spans="2:17" x14ac:dyDescent="0.25">
      <c r="B571">
        <v>5.4499999999999282</v>
      </c>
      <c r="C571">
        <f t="shared" si="96"/>
        <v>1.1200753877477208</v>
      </c>
      <c r="D571" s="2">
        <f t="shared" si="97"/>
        <v>-1.2618148963343625</v>
      </c>
      <c r="E571" s="2">
        <f t="shared" si="98"/>
        <v>-1.0549525065795913</v>
      </c>
      <c r="F571" s="2">
        <f t="shared" si="99"/>
        <v>-1.9239991667155274</v>
      </c>
      <c r="G571" s="2">
        <f t="shared" si="100"/>
        <v>2.1683571646576225</v>
      </c>
      <c r="H571" s="2">
        <f t="shared" si="101"/>
        <v>0.18638397610407476</v>
      </c>
      <c r="K571">
        <v>5.4499999999999282</v>
      </c>
      <c r="L571" s="2">
        <f t="shared" si="102"/>
        <v>0.62713190354610848</v>
      </c>
      <c r="M571" s="2">
        <f t="shared" si="103"/>
        <v>-0.99510162688355153</v>
      </c>
      <c r="N571" s="2">
        <f t="shared" si="104"/>
        <v>-0.87790566912521639</v>
      </c>
      <c r="O571" s="2">
        <f t="shared" si="105"/>
        <v>-1.6853958640416797</v>
      </c>
      <c r="P571" s="2">
        <f t="shared" si="106"/>
        <v>1.9597344765372682</v>
      </c>
      <c r="Q571" s="2">
        <f t="shared" si="107"/>
        <v>0.22266830201263524</v>
      </c>
    </row>
    <row r="572" spans="2:17" x14ac:dyDescent="0.25">
      <c r="B572">
        <v>5.459999999999928</v>
      </c>
      <c r="C572">
        <f t="shared" si="96"/>
        <v>1.1200753877477208</v>
      </c>
      <c r="D572" s="2">
        <f t="shared" si="97"/>
        <v>-1.2412661642524392</v>
      </c>
      <c r="E572" s="2">
        <f t="shared" si="98"/>
        <v>-1.0421253839024762</v>
      </c>
      <c r="F572" s="2">
        <f t="shared" si="99"/>
        <v>-1.8942924548260613</v>
      </c>
      <c r="G572" s="2">
        <f t="shared" si="100"/>
        <v>2.1420419940820361</v>
      </c>
      <c r="H572" s="2">
        <f t="shared" si="101"/>
        <v>0.19682876136779115</v>
      </c>
      <c r="K572">
        <v>5.459999999999928</v>
      </c>
      <c r="L572" s="2">
        <f t="shared" si="102"/>
        <v>0.62713190354610848</v>
      </c>
      <c r="M572" s="2">
        <f t="shared" si="103"/>
        <v>-0.97348741525108062</v>
      </c>
      <c r="N572" s="2">
        <f t="shared" si="104"/>
        <v>-0.86250155576298215</v>
      </c>
      <c r="O572" s="2">
        <f t="shared" si="105"/>
        <v>-1.6622907499494988</v>
      </c>
      <c r="P572" s="2">
        <f t="shared" si="106"/>
        <v>1.939899620435982</v>
      </c>
      <c r="Q572" s="2">
        <f t="shared" si="107"/>
        <v>0.23159504202966369</v>
      </c>
    </row>
    <row r="573" spans="2:17" x14ac:dyDescent="0.25">
      <c r="B573">
        <v>5.4699999999999278</v>
      </c>
      <c r="C573">
        <f t="shared" si="96"/>
        <v>1.1200753877477208</v>
      </c>
      <c r="D573" s="2">
        <f t="shared" si="97"/>
        <v>-1.2207174321705156</v>
      </c>
      <c r="E573" s="2">
        <f t="shared" si="98"/>
        <v>-1.0291688431960673</v>
      </c>
      <c r="F573" s="2">
        <f t="shared" si="99"/>
        <v>-1.8646513827124269</v>
      </c>
      <c r="G573" s="2">
        <f t="shared" si="100"/>
        <v>2.115874471477778</v>
      </c>
      <c r="H573" s="2">
        <f t="shared" si="101"/>
        <v>0.20764058522086207</v>
      </c>
      <c r="K573">
        <v>5.4699999999999278</v>
      </c>
      <c r="L573" s="2">
        <f t="shared" si="102"/>
        <v>0.62713190354610848</v>
      </c>
      <c r="M573" s="2">
        <f t="shared" si="103"/>
        <v>-0.95187320361860972</v>
      </c>
      <c r="N573" s="2">
        <f t="shared" si="104"/>
        <v>-0.84693013362863279</v>
      </c>
      <c r="O573" s="2">
        <f t="shared" si="105"/>
        <v>-1.6391719158825953</v>
      </c>
      <c r="P573" s="2">
        <f t="shared" si="106"/>
        <v>1.9201261859102432</v>
      </c>
      <c r="Q573" s="2">
        <f t="shared" si="107"/>
        <v>0.24073748281192547</v>
      </c>
    </row>
    <row r="574" spans="2:17" x14ac:dyDescent="0.25">
      <c r="B574">
        <v>5.4799999999999276</v>
      </c>
      <c r="C574">
        <f t="shared" si="96"/>
        <v>1.1200753877477208</v>
      </c>
      <c r="D574" s="2">
        <f t="shared" si="97"/>
        <v>-1.2001687000885921</v>
      </c>
      <c r="E574" s="2">
        <f t="shared" si="98"/>
        <v>-1.0160811288645955</v>
      </c>
      <c r="F574" s="2">
        <f t="shared" si="99"/>
        <v>-1.8350771790522358</v>
      </c>
      <c r="G574" s="2">
        <f t="shared" si="100"/>
        <v>2.089858428955969</v>
      </c>
      <c r="H574" s="2">
        <f t="shared" si="101"/>
        <v>0.21881677364589777</v>
      </c>
      <c r="K574">
        <v>5.4799999999999276</v>
      </c>
      <c r="L574" s="2">
        <f t="shared" si="102"/>
        <v>0.62713190354610848</v>
      </c>
      <c r="M574" s="2">
        <f t="shared" si="103"/>
        <v>-0.93025899198613904</v>
      </c>
      <c r="N574" s="2">
        <f t="shared" si="104"/>
        <v>-0.83118973139047525</v>
      </c>
      <c r="O574" s="2">
        <f t="shared" si="105"/>
        <v>-1.6160412357922354</v>
      </c>
      <c r="P574" s="2">
        <f t="shared" si="106"/>
        <v>1.9004181844480692</v>
      </c>
      <c r="Q574" s="2">
        <f t="shared" si="107"/>
        <v>0.25009096383791551</v>
      </c>
    </row>
    <row r="575" spans="2:17" x14ac:dyDescent="0.25">
      <c r="B575">
        <v>5.4899999999999274</v>
      </c>
      <c r="C575">
        <f t="shared" si="96"/>
        <v>1.1200753877477208</v>
      </c>
      <c r="D575" s="2">
        <f t="shared" si="97"/>
        <v>-1.1796199680066686</v>
      </c>
      <c r="E575" s="2">
        <f t="shared" si="98"/>
        <v>-1.0028604858809611</v>
      </c>
      <c r="F575" s="2">
        <f t="shared" si="99"/>
        <v>-1.8055711029008261</v>
      </c>
      <c r="G575" s="2">
        <f t="shared" si="100"/>
        <v>2.0639978216147674</v>
      </c>
      <c r="H575" s="2">
        <f t="shared" si="101"/>
        <v>0.23035341776394699</v>
      </c>
      <c r="K575">
        <v>5.4899999999999274</v>
      </c>
      <c r="L575" s="2">
        <f t="shared" si="102"/>
        <v>0.62713190354610848</v>
      </c>
      <c r="M575" s="2">
        <f t="shared" si="103"/>
        <v>-0.90864478035366802</v>
      </c>
      <c r="N575" s="2">
        <f t="shared" si="104"/>
        <v>-0.81527875525629767</v>
      </c>
      <c r="O575" s="2">
        <f t="shared" si="105"/>
        <v>-1.592900697688695</v>
      </c>
      <c r="P575" s="2">
        <f t="shared" si="106"/>
        <v>1.8807797937815929</v>
      </c>
      <c r="Q575" s="2">
        <f t="shared" si="107"/>
        <v>0.2596499530359791</v>
      </c>
    </row>
    <row r="576" spans="2:17" x14ac:dyDescent="0.25">
      <c r="B576">
        <v>5.4999999999999272</v>
      </c>
      <c r="C576">
        <f t="shared" si="96"/>
        <v>1.1200753877477208</v>
      </c>
      <c r="D576" s="2">
        <f t="shared" si="97"/>
        <v>-1.159071235924745</v>
      </c>
      <c r="E576" s="2">
        <f t="shared" si="98"/>
        <v>-0.98950516263151589</v>
      </c>
      <c r="F576" s="2">
        <f t="shared" si="99"/>
        <v>-1.776134444161082</v>
      </c>
      <c r="G576" s="2">
        <f t="shared" si="100"/>
        <v>2.0382967310319162</v>
      </c>
      <c r="H576" s="2">
        <f t="shared" si="101"/>
        <v>0.2422453320831911</v>
      </c>
      <c r="K576">
        <v>5.4999999999999272</v>
      </c>
      <c r="L576" s="2">
        <f t="shared" si="102"/>
        <v>0.62713190354610848</v>
      </c>
      <c r="M576" s="2">
        <f t="shared" si="103"/>
        <v>-0.88703056872119712</v>
      </c>
      <c r="N576" s="2">
        <f t="shared" si="104"/>
        <v>-0.79919569874292395</v>
      </c>
      <c r="O576" s="2">
        <f t="shared" si="105"/>
        <v>-1.5697524082831045</v>
      </c>
      <c r="P576" s="2">
        <f t="shared" si="106"/>
        <v>1.86121536188336</v>
      </c>
      <c r="Q576" s="2">
        <f t="shared" si="107"/>
        <v>0.26940800738200754</v>
      </c>
    </row>
    <row r="577" spans="2:17" x14ac:dyDescent="0.25">
      <c r="B577">
        <v>5.509999999999927</v>
      </c>
      <c r="C577">
        <f t="shared" si="96"/>
        <v>1.1200753877477208</v>
      </c>
      <c r="D577" s="2">
        <f t="shared" si="97"/>
        <v>-1.1385225038428217</v>
      </c>
      <c r="E577" s="2">
        <f t="shared" si="98"/>
        <v>-0.97601341402175323</v>
      </c>
      <c r="F577" s="2">
        <f t="shared" si="99"/>
        <v>-1.746768524015035</v>
      </c>
      <c r="G577" s="2">
        <f t="shared" si="100"/>
        <v>2.0127593687496934</v>
      </c>
      <c r="H577" s="2">
        <f t="shared" si="101"/>
        <v>0.25448601768788054</v>
      </c>
      <c r="K577">
        <v>5.509999999999927</v>
      </c>
      <c r="L577" s="2">
        <f t="shared" si="102"/>
        <v>0.62713190354610848</v>
      </c>
      <c r="M577" s="2">
        <f t="shared" si="103"/>
        <v>-0.86541635708872622</v>
      </c>
      <c r="N577" s="2">
        <f t="shared" si="104"/>
        <v>-0.78293915307312656</v>
      </c>
      <c r="O577" s="2">
        <f t="shared" si="105"/>
        <v>-1.5465985976210757</v>
      </c>
      <c r="P577" s="2">
        <f t="shared" si="106"/>
        <v>1.8417294106799398</v>
      </c>
      <c r="Q577" s="2">
        <f t="shared" si="107"/>
        <v>0.27935773537695724</v>
      </c>
    </row>
    <row r="578" spans="2:17" x14ac:dyDescent="0.25">
      <c r="B578">
        <v>5.5199999999999267</v>
      </c>
      <c r="C578">
        <f t="shared" si="96"/>
        <v>1.1200753877477208</v>
      </c>
      <c r="D578" s="2">
        <f t="shared" si="97"/>
        <v>-1.1179737717608982</v>
      </c>
      <c r="E578" s="2">
        <f t="shared" si="98"/>
        <v>-0.96238350485926316</v>
      </c>
      <c r="F578" s="2">
        <f t="shared" si="99"/>
        <v>-1.7174746953108415</v>
      </c>
      <c r="G578" s="2">
        <f t="shared" si="100"/>
        <v>1.9873900797360009</v>
      </c>
      <c r="H578" s="2">
        <f t="shared" si="101"/>
        <v>0.26706763085757218</v>
      </c>
      <c r="K578">
        <v>5.5199999999999267</v>
      </c>
      <c r="L578" s="2">
        <f t="shared" si="102"/>
        <v>0.62713190354610848</v>
      </c>
      <c r="M578" s="2">
        <f t="shared" si="103"/>
        <v>-0.84380214545625531</v>
      </c>
      <c r="N578" s="2">
        <f t="shared" si="104"/>
        <v>-0.76650781820891067</v>
      </c>
      <c r="O578" s="2">
        <f t="shared" si="105"/>
        <v>-1.5234416236767172</v>
      </c>
      <c r="P578" s="2">
        <f t="shared" si="106"/>
        <v>1.8223266394230078</v>
      </c>
      <c r="Q578" s="2">
        <f t="shared" si="107"/>
        <v>0.28949076191548867</v>
      </c>
    </row>
    <row r="579" spans="2:17" x14ac:dyDescent="0.25">
      <c r="B579">
        <v>5.5299999999999274</v>
      </c>
      <c r="C579">
        <f t="shared" si="96"/>
        <v>1.1200753877477208</v>
      </c>
      <c r="D579" s="2">
        <f t="shared" si="97"/>
        <v>-1.0974250396789726</v>
      </c>
      <c r="E579" s="2">
        <f t="shared" si="98"/>
        <v>-0.94861371353074397</v>
      </c>
      <c r="F579" s="2">
        <f t="shared" si="99"/>
        <v>-1.6882543428981467</v>
      </c>
      <c r="G579" s="2">
        <f t="shared" si="100"/>
        <v>1.9621933458032246</v>
      </c>
      <c r="H579" s="2">
        <f t="shared" si="101"/>
        <v>0.27998095759156877</v>
      </c>
      <c r="K579">
        <v>5.5299999999999274</v>
      </c>
      <c r="L579" s="2">
        <f t="shared" si="102"/>
        <v>0.62713190354610848</v>
      </c>
      <c r="M579" s="2">
        <f t="shared" si="103"/>
        <v>-0.82218793382378264</v>
      </c>
      <c r="N579" s="2">
        <f t="shared" si="104"/>
        <v>-0.74990051452525774</v>
      </c>
      <c r="O579" s="2">
        <f t="shared" si="105"/>
        <v>-1.5002839768713041</v>
      </c>
      <c r="P579" s="2">
        <f t="shared" si="106"/>
        <v>1.8030119276523868</v>
      </c>
      <c r="Q579" s="2">
        <f t="shared" si="107"/>
        <v>0.29979769610141083</v>
      </c>
    </row>
    <row r="580" spans="2:17" x14ac:dyDescent="0.25">
      <c r="B580">
        <v>5.5399999999999263</v>
      </c>
      <c r="C580">
        <f t="shared" si="96"/>
        <v>1.1200753877477208</v>
      </c>
      <c r="D580" s="2">
        <f t="shared" si="97"/>
        <v>-1.0768763075970511</v>
      </c>
      <c r="E580" s="2">
        <f t="shared" si="98"/>
        <v>-0.93470233599018082</v>
      </c>
      <c r="F580" s="2">
        <f t="shared" si="99"/>
        <v>-1.6591088839041728</v>
      </c>
      <c r="G580" s="2">
        <f t="shared" si="100"/>
        <v>1.9371737889641574</v>
      </c>
      <c r="H580" s="2">
        <f t="shared" si="101"/>
        <v>0.29321539449371031</v>
      </c>
      <c r="K580">
        <v>5.5399999999999263</v>
      </c>
      <c r="L580" s="2">
        <f t="shared" si="102"/>
        <v>0.62713190354610848</v>
      </c>
      <c r="M580" s="2">
        <f t="shared" si="103"/>
        <v>-0.80057372219131373</v>
      </c>
      <c r="N580" s="2">
        <f t="shared" si="104"/>
        <v>-0.73311619512256376</v>
      </c>
      <c r="O580" s="2">
        <f t="shared" si="105"/>
        <v>-1.4771282844763025</v>
      </c>
      <c r="P580" s="2">
        <f t="shared" si="106"/>
        <v>1.7837903376798252</v>
      </c>
      <c r="Q580" s="2">
        <f t="shared" si="107"/>
        <v>0.31026810260933241</v>
      </c>
    </row>
    <row r="581" spans="2:17" x14ac:dyDescent="0.25">
      <c r="B581">
        <v>5.5499999999999261</v>
      </c>
      <c r="C581">
        <f t="shared" si="96"/>
        <v>1.1200753877477208</v>
      </c>
      <c r="D581" s="2">
        <f t="shared" si="97"/>
        <v>-1.0563275755151276</v>
      </c>
      <c r="E581" s="2">
        <f t="shared" si="98"/>
        <v>-0.92064769007549974</v>
      </c>
      <c r="F581" s="2">
        <f t="shared" si="99"/>
        <v>-1.6300397679421519</v>
      </c>
      <c r="G581" s="2">
        <f t="shared" si="100"/>
        <v>1.9123361747017453</v>
      </c>
      <c r="H581" s="2">
        <f t="shared" si="101"/>
        <v>0.30675893644826024</v>
      </c>
      <c r="K581">
        <v>5.5499999999999261</v>
      </c>
      <c r="L581" s="2">
        <f t="shared" si="102"/>
        <v>0.62713190354610848</v>
      </c>
      <c r="M581" s="2">
        <f t="shared" si="103"/>
        <v>-0.77895951055884283</v>
      </c>
      <c r="N581" s="2">
        <f t="shared" si="104"/>
        <v>-0.71615395876913646</v>
      </c>
      <c r="O581" s="2">
        <f t="shared" si="105"/>
        <v>-1.4539773148555428</v>
      </c>
      <c r="P581" s="2">
        <f t="shared" si="106"/>
        <v>1.7646671165164649</v>
      </c>
      <c r="Q581" s="2">
        <f t="shared" si="107"/>
        <v>0.32089047723403602</v>
      </c>
    </row>
    <row r="582" spans="2:17" x14ac:dyDescent="0.25">
      <c r="B582">
        <v>5.5599999999999259</v>
      </c>
      <c r="C582">
        <f t="shared" si="96"/>
        <v>1.1200753877477208</v>
      </c>
      <c r="D582" s="2">
        <f t="shared" si="97"/>
        <v>-1.0357788434332043</v>
      </c>
      <c r="E582" s="2">
        <f t="shared" si="98"/>
        <v>-0.90644812017117971</v>
      </c>
      <c r="F582" s="2">
        <f t="shared" si="99"/>
        <v>-1.6010484772431965</v>
      </c>
      <c r="G582" s="2">
        <f t="shared" si="100"/>
        <v>1.8876854151268845</v>
      </c>
      <c r="H582" s="2">
        <f t="shared" si="101"/>
        <v>0.32059817148844766</v>
      </c>
      <c r="K582">
        <v>5.5599999999999259</v>
      </c>
      <c r="L582" s="2">
        <f t="shared" si="102"/>
        <v>0.62713190354610848</v>
      </c>
      <c r="M582" s="2">
        <f t="shared" si="103"/>
        <v>-0.75734529892637192</v>
      </c>
      <c r="N582" s="2">
        <f t="shared" si="104"/>
        <v>-0.69901306345728442</v>
      </c>
      <c r="O582" s="2">
        <f t="shared" si="105"/>
        <v>-1.4308339814964457</v>
      </c>
      <c r="P582" s="2">
        <f t="shared" si="106"/>
        <v>1.7456476971614205</v>
      </c>
      <c r="Q582" s="2">
        <f t="shared" si="107"/>
        <v>0.33165222730828525</v>
      </c>
    </row>
    <row r="583" spans="2:17" x14ac:dyDescent="0.25">
      <c r="B583">
        <v>5.5699999999999257</v>
      </c>
      <c r="C583">
        <f t="shared" si="96"/>
        <v>1.1200753877477208</v>
      </c>
      <c r="D583" s="2">
        <f t="shared" si="97"/>
        <v>-1.0152301113512807</v>
      </c>
      <c r="E583" s="2">
        <f t="shared" si="98"/>
        <v>-0.89210200223409319</v>
      </c>
      <c r="F583" s="2">
        <f t="shared" si="99"/>
        <v>-1.5721365267016665</v>
      </c>
      <c r="G583" s="2">
        <f t="shared" si="100"/>
        <v>1.8632265719953598</v>
      </c>
      <c r="H583" s="2">
        <f t="shared" si="101"/>
        <v>0.33471828322557501</v>
      </c>
      <c r="K583">
        <v>5.5699999999999257</v>
      </c>
      <c r="L583" s="2">
        <f t="shared" si="102"/>
        <v>0.62713190354610848</v>
      </c>
      <c r="M583" s="2">
        <f t="shared" si="103"/>
        <v>-0.73573108729390102</v>
      </c>
      <c r="N583" s="2">
        <f t="shared" si="104"/>
        <v>-0.68169294054740648</v>
      </c>
      <c r="O583" s="2">
        <f t="shared" si="105"/>
        <v>-1.4077013467748687</v>
      </c>
      <c r="P583" s="2">
        <f t="shared" si="106"/>
        <v>1.7267376991633034</v>
      </c>
      <c r="Q583" s="2">
        <f t="shared" si="107"/>
        <v>0.34253965770490519</v>
      </c>
    </row>
    <row r="584" spans="2:17" x14ac:dyDescent="0.25">
      <c r="B584">
        <v>5.5799999999999246</v>
      </c>
      <c r="C584">
        <f t="shared" si="96"/>
        <v>1.1200753877477208</v>
      </c>
      <c r="D584" s="2">
        <f t="shared" si="97"/>
        <v>-0.99468137926935907</v>
      </c>
      <c r="E584" s="2">
        <f t="shared" si="98"/>
        <v>-0.8776077491997204</v>
      </c>
      <c r="F584" s="2">
        <f t="shared" si="99"/>
        <v>-1.5433054638236277</v>
      </c>
      <c r="G584" s="2">
        <f t="shared" si="100"/>
        <v>1.8389648595522055</v>
      </c>
      <c r="H584" s="2">
        <f t="shared" si="101"/>
        <v>0.34910306116810558</v>
      </c>
      <c r="K584">
        <v>5.5799999999999246</v>
      </c>
      <c r="L584" s="2">
        <f t="shared" si="102"/>
        <v>0.62713190354610848</v>
      </c>
      <c r="M584" s="2">
        <f t="shared" si="103"/>
        <v>-0.71411687566143212</v>
      </c>
      <c r="N584" s="2">
        <f t="shared" si="104"/>
        <v>-0.66419320946436777</v>
      </c>
      <c r="O584" s="2">
        <f t="shared" si="105"/>
        <v>-1.3845826253930116</v>
      </c>
      <c r="P584" s="2">
        <f t="shared" si="106"/>
        <v>1.7079429283615435</v>
      </c>
      <c r="Q584" s="2">
        <f t="shared" si="107"/>
        <v>0.35353796316818448</v>
      </c>
    </row>
    <row r="585" spans="2:17" x14ac:dyDescent="0.25">
      <c r="B585">
        <v>5.5899999999999253</v>
      </c>
      <c r="C585">
        <f t="shared" si="96"/>
        <v>1.1200753877477208</v>
      </c>
      <c r="D585" s="2">
        <f t="shared" si="97"/>
        <v>-0.97413264718743364</v>
      </c>
      <c r="E585" s="2">
        <f t="shared" si="98"/>
        <v>-0.8629638167852911</v>
      </c>
      <c r="F585" s="2">
        <f t="shared" si="99"/>
        <v>-1.514556868566997</v>
      </c>
      <c r="G585" s="2">
        <f t="shared" si="100"/>
        <v>1.8149056471683225</v>
      </c>
      <c r="H585" s="2">
        <f t="shared" si="101"/>
        <v>0.36373491921733286</v>
      </c>
      <c r="K585">
        <v>5.5899999999999253</v>
      </c>
      <c r="L585" s="2">
        <f t="shared" si="102"/>
        <v>0.62713190354610848</v>
      </c>
      <c r="M585" s="2">
        <f t="shared" si="103"/>
        <v>-0.69250266402895932</v>
      </c>
      <c r="N585" s="2">
        <f t="shared" si="104"/>
        <v>-0.64651369289902405</v>
      </c>
      <c r="O585" s="2">
        <f t="shared" si="105"/>
        <v>-1.3614811874245318</v>
      </c>
      <c r="P585" s="2">
        <f t="shared" si="106"/>
        <v>1.689269375709781</v>
      </c>
      <c r="Q585" s="2">
        <f t="shared" si="107"/>
        <v>0.36463122774135703</v>
      </c>
    </row>
    <row r="586" spans="2:17" x14ac:dyDescent="0.25">
      <c r="B586">
        <v>5.599999999999925</v>
      </c>
      <c r="C586">
        <f t="shared" si="96"/>
        <v>1.1200753877477208</v>
      </c>
      <c r="D586" s="2">
        <f t="shared" si="97"/>
        <v>-0.95358391510551022</v>
      </c>
      <c r="E586" s="2">
        <f t="shared" si="98"/>
        <v>-0.84816870970574798</v>
      </c>
      <c r="F586" s="2">
        <f t="shared" si="99"/>
        <v>-1.4858923530613335</v>
      </c>
      <c r="G586" s="2">
        <f t="shared" si="100"/>
        <v>1.7910544617308952</v>
      </c>
      <c r="H586" s="2">
        <f t="shared" si="101"/>
        <v>0.37859492257887384</v>
      </c>
      <c r="K586">
        <v>5.599999999999925</v>
      </c>
      <c r="L586" s="2">
        <f t="shared" si="102"/>
        <v>0.62713190354610848</v>
      </c>
      <c r="M586" s="2">
        <f t="shared" si="103"/>
        <v>-0.67088845239648842</v>
      </c>
      <c r="N586" s="2">
        <f t="shared" si="104"/>
        <v>-0.62865443245521602</v>
      </c>
      <c r="O586" s="2">
        <f t="shared" si="105"/>
        <v>-1.3384005608959826</v>
      </c>
      <c r="P586" s="2">
        <f t="shared" si="106"/>
        <v>1.670723215079829</v>
      </c>
      <c r="Q586" s="2">
        <f t="shared" si="107"/>
        <v>0.37580243206899266</v>
      </c>
    </row>
    <row r="587" spans="2:17" x14ac:dyDescent="0.25">
      <c r="B587">
        <v>5.6099999999999248</v>
      </c>
      <c r="C587">
        <f t="shared" si="96"/>
        <v>1.1200753877477208</v>
      </c>
      <c r="D587" s="2">
        <f t="shared" si="97"/>
        <v>-0.93303518302358679</v>
      </c>
      <c r="E587" s="2">
        <f t="shared" si="98"/>
        <v>-0.8332209883172923</v>
      </c>
      <c r="F587" s="2">
        <f t="shared" si="99"/>
        <v>-1.4573135611942707</v>
      </c>
      <c r="G587" s="2">
        <f t="shared" si="100"/>
        <v>1.7674169897454102</v>
      </c>
      <c r="H587" s="2">
        <f t="shared" si="101"/>
        <v>0.39366282327778618</v>
      </c>
      <c r="K587">
        <v>5.6099999999999248</v>
      </c>
      <c r="L587" s="2">
        <f t="shared" si="102"/>
        <v>0.62713190354610848</v>
      </c>
      <c r="M587" s="2">
        <f t="shared" si="103"/>
        <v>-0.64927424076401752</v>
      </c>
      <c r="N587" s="2">
        <f t="shared" si="104"/>
        <v>-0.61061570466873893</v>
      </c>
      <c r="O587" s="2">
        <f t="shared" si="105"/>
        <v>-1.3153444338287479</v>
      </c>
      <c r="P587" s="2">
        <f t="shared" si="106"/>
        <v>1.6523107999417874</v>
      </c>
      <c r="Q587" s="2">
        <f t="shared" si="107"/>
        <v>0.38703346935353344</v>
      </c>
    </row>
    <row r="588" spans="2:17" x14ac:dyDescent="0.25">
      <c r="B588">
        <v>5.6199999999999246</v>
      </c>
      <c r="C588">
        <f t="shared" si="96"/>
        <v>1.1200753877477208</v>
      </c>
      <c r="D588" s="2">
        <f t="shared" si="97"/>
        <v>-0.91248645094166325</v>
      </c>
      <c r="E588" s="2">
        <f t="shared" si="98"/>
        <v>-0.81811927570199805</v>
      </c>
      <c r="F588" s="2">
        <f t="shared" si="99"/>
        <v>-1.4288221680509974</v>
      </c>
      <c r="G588" s="2">
        <f t="shared" si="100"/>
        <v>1.7439990791035276</v>
      </c>
      <c r="H588" s="2">
        <f t="shared" si="101"/>
        <v>0.40891710440943407</v>
      </c>
      <c r="K588">
        <v>5.6199999999999246</v>
      </c>
      <c r="L588" s="2">
        <f t="shared" si="102"/>
        <v>0.62713190354610848</v>
      </c>
      <c r="M588" s="2">
        <f t="shared" si="103"/>
        <v>-0.62766002913154662</v>
      </c>
      <c r="N588" s="2">
        <f t="shared" si="104"/>
        <v>-0.59239803731004859</v>
      </c>
      <c r="O588" s="2">
        <f t="shared" si="105"/>
        <v>-1.2923166556613137</v>
      </c>
      <c r="P588" s="2">
        <f t="shared" si="106"/>
        <v>1.6340386588143019</v>
      </c>
      <c r="Q588" s="2">
        <f t="shared" si="107"/>
        <v>0.39830517073146249</v>
      </c>
    </row>
    <row r="589" spans="2:17" x14ac:dyDescent="0.25">
      <c r="B589">
        <v>5.6299999999999244</v>
      </c>
      <c r="C589">
        <f t="shared" si="96"/>
        <v>1.1200753877477208</v>
      </c>
      <c r="D589" s="2">
        <f t="shared" si="97"/>
        <v>-0.89193771885973971</v>
      </c>
      <c r="E589" s="2">
        <f t="shared" si="98"/>
        <v>-0.80286226520513615</v>
      </c>
      <c r="F589" s="2">
        <f t="shared" si="99"/>
        <v>-1.4004198791922422</v>
      </c>
      <c r="G589" s="2">
        <f t="shared" si="100"/>
        <v>1.7208067404670444</v>
      </c>
      <c r="H589" s="2">
        <f t="shared" si="101"/>
        <v>0.42433503319892901</v>
      </c>
      <c r="K589">
        <v>5.6299999999999244</v>
      </c>
      <c r="L589" s="2">
        <f t="shared" si="102"/>
        <v>0.62713190354610848</v>
      </c>
      <c r="M589" s="2">
        <f t="shared" si="103"/>
        <v>-0.60604581749907571</v>
      </c>
      <c r="N589" s="2">
        <f t="shared" si="104"/>
        <v>-0.57400222586658667</v>
      </c>
      <c r="O589" s="2">
        <f t="shared" si="105"/>
        <v>-1.2693212379678125</v>
      </c>
      <c r="P589" s="2">
        <f t="shared" si="106"/>
        <v>1.615913489378729</v>
      </c>
      <c r="Q589" s="2">
        <f t="shared" si="107"/>
        <v>0.40959734080447902</v>
      </c>
    </row>
    <row r="590" spans="2:17" x14ac:dyDescent="0.25">
      <c r="B590">
        <v>5.6399999999999242</v>
      </c>
      <c r="C590">
        <f t="shared" si="96"/>
        <v>1.1200753877477208</v>
      </c>
      <c r="D590" s="2">
        <f t="shared" si="97"/>
        <v>-0.87138898677781629</v>
      </c>
      <c r="E590" s="2">
        <f t="shared" si="98"/>
        <v>-0.78744872843470071</v>
      </c>
      <c r="F590" s="2">
        <f t="shared" si="99"/>
        <v>-1.3721084297555874</v>
      </c>
      <c r="G590" s="2">
        <f t="shared" si="100"/>
        <v>1.6978461482143616</v>
      </c>
      <c r="H590" s="2">
        <f t="shared" si="101"/>
        <v>0.43989272287894926</v>
      </c>
      <c r="K590">
        <v>5.6399999999999242</v>
      </c>
      <c r="L590" s="2">
        <f t="shared" si="102"/>
        <v>0.62713190354610848</v>
      </c>
      <c r="M590" s="2">
        <f t="shared" si="103"/>
        <v>-0.58443160586660492</v>
      </c>
      <c r="N590" s="2">
        <f t="shared" si="104"/>
        <v>-0.55542935008399252</v>
      </c>
      <c r="O590" s="2">
        <f t="shared" si="105"/>
        <v>-1.2463623543856717</v>
      </c>
      <c r="P590" s="2">
        <f t="shared" si="106"/>
        <v>1.5979421511524736</v>
      </c>
      <c r="Q590" s="2">
        <f t="shared" si="107"/>
        <v>0.42088880401203804</v>
      </c>
    </row>
    <row r="591" spans="2:17" x14ac:dyDescent="0.25">
      <c r="B591">
        <v>5.649999999999924</v>
      </c>
      <c r="C591">
        <f t="shared" si="96"/>
        <v>1.1200753877477208</v>
      </c>
      <c r="D591" s="2">
        <f t="shared" si="97"/>
        <v>-0.85084025469589275</v>
      </c>
      <c r="E591" s="2">
        <f t="shared" si="98"/>
        <v>-0.77187752372996965</v>
      </c>
      <c r="F591" s="2">
        <f t="shared" si="99"/>
        <v>-1.3438895833642481</v>
      </c>
      <c r="G591" s="2">
        <f t="shared" si="100"/>
        <v>1.6751236408918992</v>
      </c>
      <c r="H591" s="2">
        <f t="shared" si="101"/>
        <v>0.45556520332948847</v>
      </c>
      <c r="K591">
        <v>5.649999999999924</v>
      </c>
      <c r="L591" s="2">
        <f t="shared" si="102"/>
        <v>0.62713190354610848</v>
      </c>
      <c r="M591" s="2">
        <f t="shared" si="103"/>
        <v>-0.56281739423413402</v>
      </c>
      <c r="N591" s="2">
        <f t="shared" si="104"/>
        <v>-0.53668079042824268</v>
      </c>
      <c r="O591" s="2">
        <f t="shared" si="105"/>
        <v>-1.2234443396631305</v>
      </c>
      <c r="P591" s="2">
        <f t="shared" si="106"/>
        <v>1.5801316566203443</v>
      </c>
      <c r="Q591" s="2">
        <f t="shared" si="107"/>
        <v>0.43215746246138209</v>
      </c>
    </row>
    <row r="592" spans="2:17" x14ac:dyDescent="0.25">
      <c r="B592">
        <v>5.6599999999999238</v>
      </c>
      <c r="C592">
        <f t="shared" si="96"/>
        <v>1.1200753877477208</v>
      </c>
      <c r="D592" s="2">
        <f t="shared" si="97"/>
        <v>-0.83029152261396932</v>
      </c>
      <c r="E592" s="2">
        <f t="shared" si="98"/>
        <v>-0.7561476051027245</v>
      </c>
      <c r="F592" s="2">
        <f t="shared" si="99"/>
        <v>-1.3157651308268097</v>
      </c>
      <c r="G592" s="2">
        <f t="shared" si="100"/>
        <v>1.6526457211089411</v>
      </c>
      <c r="H592" s="2">
        <f t="shared" si="101"/>
        <v>0.47132650035385337</v>
      </c>
      <c r="K592">
        <v>5.6599999999999238</v>
      </c>
      <c r="L592" s="2">
        <f t="shared" si="102"/>
        <v>0.62713190354610848</v>
      </c>
      <c r="M592" s="2">
        <f t="shared" si="103"/>
        <v>-0.54120318260166311</v>
      </c>
      <c r="N592" s="2">
        <f t="shared" si="104"/>
        <v>-0.51775824431322903</v>
      </c>
      <c r="O592" s="2">
        <f t="shared" si="105"/>
        <v>-1.2005716877364809</v>
      </c>
      <c r="P592" s="2">
        <f t="shared" si="106"/>
        <v>1.5624891607286184</v>
      </c>
      <c r="Q592" s="2">
        <f t="shared" si="107"/>
        <v>0.44338036573760664</v>
      </c>
    </row>
    <row r="593" spans="2:17" x14ac:dyDescent="0.25">
      <c r="B593">
        <v>5.6699999999999244</v>
      </c>
      <c r="C593">
        <f t="shared" si="96"/>
        <v>1.1200753877477208</v>
      </c>
      <c r="D593" s="2">
        <f t="shared" si="97"/>
        <v>-0.80974279053204401</v>
      </c>
      <c r="E593" s="2">
        <f t="shared" si="98"/>
        <v>-0.74025803165100712</v>
      </c>
      <c r="F593" s="2">
        <f t="shared" si="99"/>
        <v>-1.2877368886109377</v>
      </c>
      <c r="G593" s="2">
        <f t="shared" si="100"/>
        <v>1.6304190548105659</v>
      </c>
      <c r="H593" s="2">
        <f t="shared" si="101"/>
        <v>0.48714972339330825</v>
      </c>
      <c r="K593">
        <v>5.6699999999999244</v>
      </c>
      <c r="L593" s="2">
        <f t="shared" si="102"/>
        <v>0.62713190354610848</v>
      </c>
      <c r="M593" s="2">
        <f t="shared" si="103"/>
        <v>-0.51958897096919032</v>
      </c>
      <c r="N593" s="2">
        <f t="shared" si="104"/>
        <v>-0.49866374192076923</v>
      </c>
      <c r="O593" s="2">
        <f t="shared" si="105"/>
        <v>-1.1777490487474174</v>
      </c>
      <c r="P593" s="2">
        <f t="shared" si="106"/>
        <v>1.5450219486549202</v>
      </c>
      <c r="Q593" s="2">
        <f t="shared" si="107"/>
        <v>0.45453379309751335</v>
      </c>
    </row>
    <row r="594" spans="2:17" x14ac:dyDescent="0.25">
      <c r="B594">
        <v>5.6799999999999233</v>
      </c>
      <c r="C594">
        <f t="shared" si="96"/>
        <v>1.1200753877477208</v>
      </c>
      <c r="D594" s="2">
        <f t="shared" si="97"/>
        <v>-0.78919405845012225</v>
      </c>
      <c r="E594" s="2">
        <f t="shared" si="98"/>
        <v>-0.72420797744092391</v>
      </c>
      <c r="F594" s="2">
        <f t="shared" si="99"/>
        <v>-1.2598066970737174</v>
      </c>
      <c r="G594" s="2">
        <f t="shared" si="100"/>
        <v>1.6084504698596687</v>
      </c>
      <c r="H594" s="2">
        <f t="shared" si="101"/>
        <v>0.50300716140855928</v>
      </c>
      <c r="K594">
        <v>5.6799999999999233</v>
      </c>
      <c r="L594" s="2">
        <f t="shared" si="102"/>
        <v>0.62713190354610848</v>
      </c>
      <c r="M594" s="2">
        <f t="shared" si="103"/>
        <v>-0.49797475933672136</v>
      </c>
      <c r="N594" s="2">
        <f t="shared" si="104"/>
        <v>-0.47939966142303936</v>
      </c>
      <c r="O594" s="2">
        <f t="shared" si="105"/>
        <v>-1.1549812249131408</v>
      </c>
      <c r="P594" s="2">
        <f t="shared" si="106"/>
        <v>1.5277374217783171</v>
      </c>
      <c r="Q594" s="2">
        <f t="shared" si="107"/>
        <v>0.46559334830563687</v>
      </c>
    </row>
    <row r="595" spans="2:17" x14ac:dyDescent="0.25">
      <c r="B595">
        <v>5.6899999999999231</v>
      </c>
      <c r="C595">
        <f t="shared" si="96"/>
        <v>1.1200753877477208</v>
      </c>
      <c r="D595" s="2">
        <f t="shared" si="97"/>
        <v>-0.76864532636819871</v>
      </c>
      <c r="E595" s="2">
        <f t="shared" si="98"/>
        <v>-0.70799674184692696</v>
      </c>
      <c r="F595" s="2">
        <f t="shared" si="99"/>
        <v>-1.2319764184309643</v>
      </c>
      <c r="G595" s="2">
        <f t="shared" si="100"/>
        <v>1.5867469538555876</v>
      </c>
      <c r="H595" s="2">
        <f t="shared" si="101"/>
        <v>0.51887038658021312</v>
      </c>
      <c r="K595">
        <v>5.6899999999999231</v>
      </c>
      <c r="L595" s="2">
        <f t="shared" si="102"/>
        <v>0.62713190354610848</v>
      </c>
      <c r="M595" s="2">
        <f t="shared" si="103"/>
        <v>-0.47636054770425057</v>
      </c>
      <c r="N595" s="2">
        <f t="shared" si="104"/>
        <v>-0.45996874340128374</v>
      </c>
      <c r="O595" s="2">
        <f t="shared" si="105"/>
        <v>-1.1322731651659703</v>
      </c>
      <c r="P595" s="2">
        <f t="shared" si="106"/>
        <v>1.5106430817883372</v>
      </c>
      <c r="Q595" s="2">
        <f t="shared" si="107"/>
        <v>0.47653406719821467</v>
      </c>
    </row>
    <row r="596" spans="2:17" x14ac:dyDescent="0.25">
      <c r="B596">
        <v>5.6999999999999229</v>
      </c>
      <c r="C596">
        <f t="shared" si="96"/>
        <v>1.1200753877477208</v>
      </c>
      <c r="D596" s="2">
        <f t="shared" si="97"/>
        <v>-0.74809659428627528</v>
      </c>
      <c r="E596" s="2">
        <f t="shared" si="98"/>
        <v>-0.69162376033533801</v>
      </c>
      <c r="F596" s="2">
        <f t="shared" si="99"/>
        <v>-1.2042479344479498</v>
      </c>
      <c r="G596" s="2">
        <f t="shared" si="100"/>
        <v>1.5653156511139068</v>
      </c>
      <c r="H596" s="2">
        <f t="shared" si="101"/>
        <v>0.53471036540269512</v>
      </c>
      <c r="K596">
        <v>5.6999999999999229</v>
      </c>
      <c r="L596" s="2">
        <f t="shared" si="102"/>
        <v>0.62713190354610848</v>
      </c>
      <c r="M596" s="2">
        <f t="shared" si="103"/>
        <v>-0.45474633607177961</v>
      </c>
      <c r="N596" s="2">
        <f t="shared" si="104"/>
        <v>-0.44037410424017331</v>
      </c>
      <c r="O596" s="2">
        <f t="shared" si="105"/>
        <v>-1.1096299584856069</v>
      </c>
      <c r="P596" s="2">
        <f t="shared" si="106"/>
        <v>1.4937465128892418</v>
      </c>
      <c r="Q596" s="2">
        <f t="shared" si="107"/>
        <v>0.48733053786100322</v>
      </c>
    </row>
    <row r="597" spans="2:17" x14ac:dyDescent="0.25">
      <c r="B597">
        <v>5.7099999999999227</v>
      </c>
      <c r="C597">
        <f t="shared" si="96"/>
        <v>1.1200753877477208</v>
      </c>
      <c r="D597" s="2">
        <f t="shared" si="97"/>
        <v>-0.72754786220435186</v>
      </c>
      <c r="E597" s="2">
        <f t="shared" si="98"/>
        <v>-0.67508861566932177</v>
      </c>
      <c r="F597" s="2">
        <f t="shared" si="99"/>
        <v>-1.1766231438340169</v>
      </c>
      <c r="G597" s="2">
        <f t="shared" si="100"/>
        <v>1.5441638587293272</v>
      </c>
      <c r="H597" s="2">
        <f t="shared" si="101"/>
        <v>0.55049757666760679</v>
      </c>
      <c r="K597">
        <v>5.7099999999999227</v>
      </c>
      <c r="L597" s="2">
        <f t="shared" si="102"/>
        <v>0.62713190354610848</v>
      </c>
      <c r="M597" s="2">
        <f t="shared" si="103"/>
        <v>-0.43313212443930871</v>
      </c>
      <c r="N597" s="2">
        <f t="shared" si="104"/>
        <v>-0.42061924826460906</v>
      </c>
      <c r="O597" s="2">
        <f t="shared" si="105"/>
        <v>-1.0870568258557309</v>
      </c>
      <c r="P597" s="2">
        <f t="shared" si="106"/>
        <v>1.477055362076702</v>
      </c>
      <c r="Q597" s="2">
        <f t="shared" si="107"/>
        <v>0.49795703308102751</v>
      </c>
    </row>
    <row r="598" spans="2:17" x14ac:dyDescent="0.25">
      <c r="B598">
        <v>5.7199999999999216</v>
      </c>
      <c r="C598">
        <f t="shared" si="96"/>
        <v>1.1200753877477208</v>
      </c>
      <c r="D598" s="2">
        <f t="shared" si="97"/>
        <v>-0.70699913012243021</v>
      </c>
      <c r="E598" s="2">
        <f t="shared" si="98"/>
        <v>-0.65839104950636684</v>
      </c>
      <c r="F598" s="2">
        <f t="shared" si="99"/>
        <v>-1.1491039593241208</v>
      </c>
      <c r="G598" s="2">
        <f t="shared" si="100"/>
        <v>1.5232990216416378</v>
      </c>
      <c r="H598" s="2">
        <f t="shared" si="101"/>
        <v>0.56620213575333955</v>
      </c>
      <c r="K598">
        <v>5.7199999999999216</v>
      </c>
      <c r="L598" s="2">
        <f t="shared" si="102"/>
        <v>0.62713190354610848</v>
      </c>
      <c r="M598" s="2">
        <f t="shared" si="103"/>
        <v>-0.41151791280683975</v>
      </c>
      <c r="N598" s="2">
        <f t="shared" si="104"/>
        <v>-0.400708078376179</v>
      </c>
      <c r="O598" s="2">
        <f t="shared" si="105"/>
        <v>-1.0645591107878671</v>
      </c>
      <c r="P598" s="2">
        <f t="shared" si="106"/>
        <v>1.4605773174883465</v>
      </c>
      <c r="Q598" s="2">
        <f t="shared" si="107"/>
        <v>0.5083876544826379</v>
      </c>
    </row>
    <row r="599" spans="2:17" x14ac:dyDescent="0.25">
      <c r="B599">
        <v>5.7299999999999223</v>
      </c>
      <c r="C599">
        <f t="shared" si="96"/>
        <v>1.1200753877477208</v>
      </c>
      <c r="D599" s="2">
        <f t="shared" si="97"/>
        <v>-0.68645039804050489</v>
      </c>
      <c r="E599" s="2">
        <f t="shared" si="98"/>
        <v>-0.6415309743513038</v>
      </c>
      <c r="F599" s="2">
        <f t="shared" si="99"/>
        <v>-1.1216923044310012</v>
      </c>
      <c r="G599" s="2">
        <f t="shared" si="100"/>
        <v>1.5027287266235811</v>
      </c>
      <c r="H599" s="2">
        <f t="shared" si="101"/>
        <v>0.58179392455875967</v>
      </c>
      <c r="K599">
        <v>5.7299999999999223</v>
      </c>
      <c r="L599" s="2">
        <f t="shared" si="102"/>
        <v>0.62713190354610848</v>
      </c>
      <c r="M599" s="2">
        <f t="shared" si="103"/>
        <v>-0.38990370117436701</v>
      </c>
      <c r="N599" s="2">
        <f t="shared" si="104"/>
        <v>-0.38064490494018866</v>
      </c>
      <c r="O599" s="2">
        <f t="shared" si="105"/>
        <v>-1.0421422683691759</v>
      </c>
      <c r="P599" s="2">
        <f t="shared" si="106"/>
        <v>1.4443200848571105</v>
      </c>
      <c r="Q599" s="2">
        <f t="shared" si="107"/>
        <v>0.51859648748846565</v>
      </c>
    </row>
    <row r="600" spans="2:17" x14ac:dyDescent="0.25">
      <c r="B600">
        <v>5.7399999999999221</v>
      </c>
      <c r="C600">
        <f t="shared" si="96"/>
        <v>1.1200753877477208</v>
      </c>
      <c r="D600" s="2">
        <f t="shared" si="97"/>
        <v>-0.66590166595858125</v>
      </c>
      <c r="E600" s="2">
        <f t="shared" si="98"/>
        <v>-0.62450848581920815</v>
      </c>
      <c r="F600" s="2">
        <f t="shared" si="99"/>
        <v>-1.0943901098528717</v>
      </c>
      <c r="G600" s="2">
        <f t="shared" si="100"/>
        <v>1.4824606951092432</v>
      </c>
      <c r="H600" s="2">
        <f t="shared" si="101"/>
        <v>0.59724272634036024</v>
      </c>
      <c r="K600">
        <v>5.7399999999999221</v>
      </c>
      <c r="L600" s="2">
        <f t="shared" si="102"/>
        <v>0.62713190354610848</v>
      </c>
      <c r="M600" s="2">
        <f t="shared" si="103"/>
        <v>-0.36828948954189611</v>
      </c>
      <c r="N600" s="2">
        <f t="shared" si="104"/>
        <v>-0.36043445267216634</v>
      </c>
      <c r="O600" s="2">
        <f t="shared" si="105"/>
        <v>-1.0198118528073361</v>
      </c>
      <c r="P600" s="2">
        <f t="shared" si="106"/>
        <v>1.4282913621269056</v>
      </c>
      <c r="Q600" s="2">
        <f t="shared" si="107"/>
        <v>0.528557765960875</v>
      </c>
    </row>
    <row r="601" spans="2:17" x14ac:dyDescent="0.25">
      <c r="B601">
        <v>5.7499999999999218</v>
      </c>
      <c r="C601">
        <f t="shared" si="96"/>
        <v>1.1200753877477208</v>
      </c>
      <c r="D601" s="2">
        <f t="shared" si="97"/>
        <v>-0.64535293387665782</v>
      </c>
      <c r="E601" s="2">
        <f t="shared" si="98"/>
        <v>-0.60732387515300457</v>
      </c>
      <c r="F601" s="2">
        <f t="shared" si="99"/>
        <v>-1.0671993095228514</v>
      </c>
      <c r="G601" s="2">
        <f t="shared" si="100"/>
        <v>1.4625027747823425</v>
      </c>
      <c r="H601" s="2">
        <f t="shared" si="101"/>
        <v>0.6125183646353406</v>
      </c>
      <c r="K601">
        <v>5.7499999999999218</v>
      </c>
      <c r="L601" s="2">
        <f t="shared" si="102"/>
        <v>0.62713190354610848</v>
      </c>
      <c r="M601" s="2">
        <f t="shared" si="103"/>
        <v>-0.34667527790942526</v>
      </c>
      <c r="N601" s="2">
        <f t="shared" si="104"/>
        <v>-0.34008186527537348</v>
      </c>
      <c r="O601" s="2">
        <f t="shared" si="105"/>
        <v>-0.99757350346464169</v>
      </c>
      <c r="P601" s="2">
        <f t="shared" si="106"/>
        <v>1.4124988123232951</v>
      </c>
      <c r="Q601" s="2">
        <f t="shared" si="107"/>
        <v>0.53824604508600726</v>
      </c>
    </row>
    <row r="602" spans="2:17" x14ac:dyDescent="0.25">
      <c r="B602">
        <v>5.7599999999999216</v>
      </c>
      <c r="C602">
        <f t="shared" ref="C602:C665" si="108">2/SINH(LN(2+SQRT(1+2^2))*$O$5)</f>
        <v>1.1200753877477208</v>
      </c>
      <c r="D602" s="2">
        <f t="shared" ref="D602:D665" si="109">(B602-$L$5)/($M$5)/C602</f>
        <v>-0.62480420179473439</v>
      </c>
      <c r="E602" s="2">
        <f t="shared" ref="E602:E665" si="110">LN(D602 + SQRT(1 + D602^2))</f>
        <v>-0.58997764193054536</v>
      </c>
      <c r="F602" s="2">
        <f t="shared" ref="F602:F665" si="111">SINH( -$N$5 + E602 * (1/$O$5))</f>
        <v>-1.040121836288423</v>
      </c>
      <c r="G602" s="2">
        <f t="shared" ref="G602:G665" si="112">SQRT(F602^2 + 1)</f>
        <v>1.4428629298460756</v>
      </c>
      <c r="H602" s="2">
        <f t="shared" ref="H602:H665" si="113">(G602)/($O$5*$M$5*C602*(SQRT(2*PI()*(1+D602^2)))) * EXP(- (1/2) * F602^2)</f>
        <v>0.62759084537812482</v>
      </c>
      <c r="K602">
        <v>5.7599999999999216</v>
      </c>
      <c r="L602" s="2">
        <f t="shared" ref="L602:L665" si="114">2/SINH(LN(2+SQRT(1+2^2))*$S$5)</f>
        <v>0.62713190354610848</v>
      </c>
      <c r="M602" s="2">
        <f t="shared" ref="M602:M665" si="115">(K602-$P$5)/($Q$5)/L602</f>
        <v>-0.32506106627695436</v>
      </c>
      <c r="N602" s="2">
        <f t="shared" ref="N602:N665" si="116">LN(M602 + SQRT(1 + M602^2))</f>
        <v>-0.31959270758913499</v>
      </c>
      <c r="O602" s="2">
        <f t="shared" ref="O602:O665" si="117">SINH( -$R$5 + N602 * (1/$S$5))</f>
        <v>-0.9754329293951417</v>
      </c>
      <c r="P602" s="2">
        <f t="shared" ref="P602:P665" si="118">SQRT(O602^2 + 1)</f>
        <v>1.3969500348073969</v>
      </c>
      <c r="Q602" s="2">
        <f t="shared" ref="Q602:Q665" si="119">(P602)/($S$5*$Q$5*L602*(SQRT(2*PI()*(1+M602^2)))) * EXP(- (1/2) * O602^2)</f>
        <v>0.54763638076823473</v>
      </c>
    </row>
    <row r="603" spans="2:17" x14ac:dyDescent="0.25">
      <c r="B603">
        <v>5.7699999999999214</v>
      </c>
      <c r="C603">
        <f t="shared" si="108"/>
        <v>1.1200753877477208</v>
      </c>
      <c r="D603" s="2">
        <f t="shared" si="109"/>
        <v>-0.60425546971281086</v>
      </c>
      <c r="E603" s="2">
        <f t="shared" si="110"/>
        <v>-0.57247050688515266</v>
      </c>
      <c r="F603" s="2">
        <f t="shared" si="111"/>
        <v>-1.013159617211461</v>
      </c>
      <c r="G603" s="2">
        <f t="shared" si="112"/>
        <v>1.4235492298997159</v>
      </c>
      <c r="H603" s="2">
        <f t="shared" si="113"/>
        <v>0.64243050124603052</v>
      </c>
      <c r="K603">
        <v>5.7699999999999214</v>
      </c>
      <c r="L603" s="2">
        <f t="shared" si="114"/>
        <v>0.62713190354610848</v>
      </c>
      <c r="M603" s="2">
        <f t="shared" si="115"/>
        <v>-0.30344685464448345</v>
      </c>
      <c r="N603" s="2">
        <f t="shared" si="116"/>
        <v>-0.29897296502180387</v>
      </c>
      <c r="O603" s="2">
        <f t="shared" si="117"/>
        <v>-0.95339589242235978</v>
      </c>
      <c r="P603" s="2">
        <f t="shared" si="118"/>
        <v>1.3816525350781317</v>
      </c>
      <c r="Q603" s="2">
        <f t="shared" si="119"/>
        <v>0.55670451351731798</v>
      </c>
    </row>
    <row r="604" spans="2:17" x14ac:dyDescent="0.25">
      <c r="B604">
        <v>5.7799999999999212</v>
      </c>
      <c r="C604">
        <f t="shared" si="108"/>
        <v>1.1200753877477208</v>
      </c>
      <c r="D604" s="2">
        <f t="shared" si="109"/>
        <v>-0.58370673763088743</v>
      </c>
      <c r="E604" s="2">
        <f t="shared" si="110"/>
        <v>-0.55480342475242084</v>
      </c>
      <c r="F604" s="2">
        <f t="shared" si="111"/>
        <v>-0.98631456848229204</v>
      </c>
      <c r="G604" s="2">
        <f t="shared" si="112"/>
        <v>1.4045698373524935</v>
      </c>
      <c r="H604" s="2">
        <f t="shared" si="113"/>
        <v>0.65700813720191698</v>
      </c>
      <c r="K604">
        <v>5.7799999999999212</v>
      </c>
      <c r="L604" s="2">
        <f t="shared" si="114"/>
        <v>0.62713190354610848</v>
      </c>
      <c r="M604" s="2">
        <f t="shared" si="115"/>
        <v>-0.28183264301201261</v>
      </c>
      <c r="N604" s="2">
        <f t="shared" si="116"/>
        <v>-0.27822904006267341</v>
      </c>
      <c r="O604" s="2">
        <f t="shared" si="117"/>
        <v>-0.93146818882091498</v>
      </c>
      <c r="P604" s="2">
        <f t="shared" si="118"/>
        <v>1.3666136933257018</v>
      </c>
      <c r="Q604" s="2">
        <f t="shared" si="119"/>
        <v>0.56542705454403575</v>
      </c>
    </row>
    <row r="605" spans="2:17" x14ac:dyDescent="0.25">
      <c r="B605">
        <v>5.789999999999921</v>
      </c>
      <c r="C605">
        <f t="shared" si="108"/>
        <v>1.1200753877477208</v>
      </c>
      <c r="D605" s="2">
        <f t="shared" si="109"/>
        <v>-0.56315800554896389</v>
      </c>
      <c r="E605" s="2">
        <f t="shared" si="110"/>
        <v>-0.53697759704452497</v>
      </c>
      <c r="F605" s="2">
        <f t="shared" si="111"/>
        <v>-0.95958858994466301</v>
      </c>
      <c r="G605" s="2">
        <f t="shared" si="112"/>
        <v>1.3859329933124425</v>
      </c>
      <c r="H605" s="2">
        <f t="shared" si="113"/>
        <v>0.67129517613886747</v>
      </c>
      <c r="K605">
        <v>5.789999999999921</v>
      </c>
      <c r="L605" s="2">
        <f t="shared" si="114"/>
        <v>0.62713190354610848</v>
      </c>
      <c r="M605" s="2">
        <f t="shared" si="115"/>
        <v>-0.26021843137954176</v>
      </c>
      <c r="N605" s="2">
        <f t="shared" si="116"/>
        <v>-0.25736774569414628</v>
      </c>
      <c r="O605" s="2">
        <f t="shared" si="117"/>
        <v>-0.90965562969251224</v>
      </c>
      <c r="P605" s="2">
        <f t="shared" si="118"/>
        <v>1.351840731976693</v>
      </c>
      <c r="Q605" s="2">
        <f t="shared" si="119"/>
        <v>0.5737816715437748</v>
      </c>
    </row>
    <row r="606" spans="2:17" x14ac:dyDescent="0.25">
      <c r="B606">
        <v>5.7999999999999208</v>
      </c>
      <c r="C606">
        <f t="shared" si="108"/>
        <v>1.1200753877477208</v>
      </c>
      <c r="D606" s="2">
        <f t="shared" si="109"/>
        <v>-0.54260927346704035</v>
      </c>
      <c r="E606" s="2">
        <f t="shared" si="110"/>
        <v>-0.51899448464155207</v>
      </c>
      <c r="F606" s="2">
        <f t="shared" si="111"/>
        <v>-0.93298355923244158</v>
      </c>
      <c r="G606" s="2">
        <f t="shared" si="112"/>
        <v>1.3676470018970666</v>
      </c>
      <c r="H606" s="2">
        <f t="shared" si="113"/>
        <v>0.68526380347549709</v>
      </c>
      <c r="K606">
        <v>5.7999999999999208</v>
      </c>
      <c r="L606" s="2">
        <f t="shared" si="114"/>
        <v>0.62713190354610848</v>
      </c>
      <c r="M606" s="2">
        <f t="shared" si="115"/>
        <v>-0.23860421974707086</v>
      </c>
      <c r="N606" s="2">
        <f t="shared" si="116"/>
        <v>-0.23639629555908956</v>
      </c>
      <c r="O606" s="2">
        <f t="shared" si="117"/>
        <v>-0.88796402015479337</v>
      </c>
      <c r="P606" s="2">
        <f t="shared" si="118"/>
        <v>1.337340682507439</v>
      </c>
      <c r="Q606" s="2">
        <f t="shared" si="119"/>
        <v>0.58174727145305616</v>
      </c>
    </row>
    <row r="607" spans="2:17" x14ac:dyDescent="0.25">
      <c r="B607">
        <v>5.8099999999999206</v>
      </c>
      <c r="C607">
        <f t="shared" si="108"/>
        <v>1.1200753877477208</v>
      </c>
      <c r="D607" s="2">
        <f t="shared" si="109"/>
        <v>-0.52206054138511693</v>
      </c>
      <c r="E607" s="2">
        <f t="shared" si="110"/>
        <v>-0.50085582007769669</v>
      </c>
      <c r="F607" s="2">
        <f t="shared" si="111"/>
        <v>-0.90650132552341434</v>
      </c>
      <c r="G607" s="2">
        <f t="shared" si="112"/>
        <v>1.3497202129240367</v>
      </c>
      <c r="H607" s="2">
        <f t="shared" si="113"/>
        <v>0.69888710950169131</v>
      </c>
      <c r="K607">
        <v>5.8099999999999206</v>
      </c>
      <c r="L607" s="2">
        <f t="shared" si="114"/>
        <v>0.62713190354610848</v>
      </c>
      <c r="M607" s="2">
        <f t="shared" si="115"/>
        <v>-0.21699000811460001</v>
      </c>
      <c r="N607" s="2">
        <f t="shared" si="116"/>
        <v>-0.21532229077830672</v>
      </c>
      <c r="O607" s="2">
        <f t="shared" si="117"/>
        <v>-0.86639913748972885</v>
      </c>
      <c r="P607" s="2">
        <f t="shared" si="118"/>
        <v>1.3231203518361232</v>
      </c>
      <c r="Q607" s="2">
        <f t="shared" si="119"/>
        <v>0.58930417732254115</v>
      </c>
    </row>
    <row r="608" spans="2:17" x14ac:dyDescent="0.25">
      <c r="B608">
        <v>5.8199999999999203</v>
      </c>
      <c r="C608">
        <f t="shared" si="108"/>
        <v>1.1200753877477208</v>
      </c>
      <c r="D608" s="2">
        <f t="shared" si="109"/>
        <v>-0.50151180930319339</v>
      </c>
      <c r="E608" s="2">
        <f t="shared" si="110"/>
        <v>-0.48256361938880993</v>
      </c>
      <c r="F608" s="2">
        <f t="shared" si="111"/>
        <v>-0.88014370292066357</v>
      </c>
      <c r="G608" s="2">
        <f t="shared" si="112"/>
        <v>1.3321610029538087</v>
      </c>
      <c r="H608" s="2">
        <f t="shared" si="113"/>
        <v>0.71213922823490783</v>
      </c>
      <c r="K608">
        <v>5.8199999999999203</v>
      </c>
      <c r="L608" s="2">
        <f t="shared" si="114"/>
        <v>0.62713190354610848</v>
      </c>
      <c r="M608" s="2">
        <f t="shared" si="115"/>
        <v>-0.1953757964821291</v>
      </c>
      <c r="N608" s="2">
        <f t="shared" si="116"/>
        <v>-0.19415370335898863</v>
      </c>
      <c r="O608" s="2">
        <f t="shared" si="117"/>
        <v>-0.84496670842579202</v>
      </c>
      <c r="P608" s="2">
        <f t="shared" si="118"/>
        <v>1.3091862886342482</v>
      </c>
      <c r="Q608" s="2">
        <f t="shared" si="119"/>
        <v>0.59643429637220802</v>
      </c>
    </row>
    <row r="609" spans="2:17" x14ac:dyDescent="0.25">
      <c r="B609">
        <v>5.8299999999999201</v>
      </c>
      <c r="C609">
        <f t="shared" si="108"/>
        <v>1.1200753877477208</v>
      </c>
      <c r="D609" s="2">
        <f t="shared" si="109"/>
        <v>-0.48096307722126996</v>
      </c>
      <c r="E609" s="2">
        <f t="shared" si="110"/>
        <v>-0.4641201933770242</v>
      </c>
      <c r="F609" s="2">
        <f t="shared" si="111"/>
        <v>-0.8539124634776456</v>
      </c>
      <c r="G609" s="2">
        <f t="shared" si="112"/>
        <v>1.3149777546720938</v>
      </c>
      <c r="H609" s="2">
        <f t="shared" si="113"/>
        <v>0.72499547151827015</v>
      </c>
      <c r="K609">
        <v>5.8299999999999201</v>
      </c>
      <c r="L609" s="2">
        <f t="shared" si="114"/>
        <v>0.62713190354610848</v>
      </c>
      <c r="M609" s="2">
        <f t="shared" si="115"/>
        <v>-0.17376158484965823</v>
      </c>
      <c r="N609" s="2">
        <f t="shared" si="116"/>
        <v>-0.17289885618613887</v>
      </c>
      <c r="O609" s="2">
        <f t="shared" si="117"/>
        <v>-0.82367238575426649</v>
      </c>
      <c r="P609" s="2">
        <f t="shared" si="118"/>
        <v>1.2955447499234154</v>
      </c>
      <c r="Q609" s="2">
        <f t="shared" si="119"/>
        <v>0.6031212762891579</v>
      </c>
    </row>
    <row r="610" spans="2:17" x14ac:dyDescent="0.25">
      <c r="B610">
        <v>5.8399999999999199</v>
      </c>
      <c r="C610">
        <f t="shared" si="108"/>
        <v>1.1200753877477208</v>
      </c>
      <c r="D610" s="2">
        <f t="shared" si="109"/>
        <v>-0.46041434513934637</v>
      </c>
      <c r="E610" s="2">
        <f t="shared" si="110"/>
        <v>-0.44552815813836483</v>
      </c>
      <c r="F610" s="2">
        <f t="shared" si="111"/>
        <v>-0.82780932988928324</v>
      </c>
      <c r="G610" s="2">
        <f t="shared" si="112"/>
        <v>1.2981788346186145</v>
      </c>
      <c r="H610" s="2">
        <f t="shared" si="113"/>
        <v>0.73743245707518346</v>
      </c>
      <c r="K610">
        <v>5.8399999999999199</v>
      </c>
      <c r="L610" s="2">
        <f t="shared" si="114"/>
        <v>0.62713190354610848</v>
      </c>
      <c r="M610" s="2">
        <f t="shared" si="115"/>
        <v>-0.15214737321718735</v>
      </c>
      <c r="N610" s="2">
        <f t="shared" si="116"/>
        <v>-0.15156639964428789</v>
      </c>
      <c r="O610" s="2">
        <f t="shared" si="117"/>
        <v>-0.80252172450378367</v>
      </c>
      <c r="P610" s="2">
        <f t="shared" si="118"/>
        <v>1.2822016683425923</v>
      </c>
      <c r="Q610" s="2">
        <f t="shared" si="119"/>
        <v>0.60935064690274854</v>
      </c>
    </row>
    <row r="611" spans="2:17" x14ac:dyDescent="0.25">
      <c r="B611">
        <v>5.8499999999999197</v>
      </c>
      <c r="C611">
        <f t="shared" si="108"/>
        <v>1.1200753877477208</v>
      </c>
      <c r="D611" s="2">
        <f t="shared" si="109"/>
        <v>-0.43986561305742294</v>
      </c>
      <c r="E611" s="2">
        <f t="shared" si="110"/>
        <v>-0.42679044469074107</v>
      </c>
      <c r="F611" s="2">
        <f t="shared" si="111"/>
        <v>-0.8018359678780258</v>
      </c>
      <c r="G611" s="2">
        <f t="shared" si="112"/>
        <v>1.281772569289455</v>
      </c>
      <c r="H611" s="2">
        <f t="shared" si="113"/>
        <v>0.74942822923287156</v>
      </c>
      <c r="K611">
        <v>5.8499999999999197</v>
      </c>
      <c r="L611" s="2">
        <f t="shared" si="114"/>
        <v>0.62713190354610848</v>
      </c>
      <c r="M611" s="2">
        <f t="shared" si="115"/>
        <v>-0.13053316158471645</v>
      </c>
      <c r="N611" s="2">
        <f t="shared" si="116"/>
        <v>-0.13016528497507054</v>
      </c>
      <c r="O611" s="2">
        <f t="shared" si="117"/>
        <v>-0.78152015791770457</v>
      </c>
      <c r="P611" s="2">
        <f t="shared" si="118"/>
        <v>1.2691626204831727</v>
      </c>
      <c r="Q611" s="2">
        <f t="shared" si="119"/>
        <v>0.615109944529588</v>
      </c>
    </row>
    <row r="612" spans="2:17" x14ac:dyDescent="0.25">
      <c r="B612">
        <v>5.8599999999999186</v>
      </c>
      <c r="C612">
        <f t="shared" si="108"/>
        <v>1.1200753877477208</v>
      </c>
      <c r="D612" s="2">
        <f t="shared" si="109"/>
        <v>-0.41931688097550129</v>
      </c>
      <c r="E612" s="2">
        <f t="shared" si="110"/>
        <v>-0.4079103075329068</v>
      </c>
      <c r="F612" s="2">
        <f t="shared" si="111"/>
        <v>-0.77599397831086603</v>
      </c>
      <c r="G612" s="2">
        <f t="shared" si="112"/>
        <v>1.2657672196635228</v>
      </c>
      <c r="H612" s="2">
        <f t="shared" si="113"/>
        <v>0.76096237104087516</v>
      </c>
      <c r="K612">
        <v>5.8599999999999186</v>
      </c>
      <c r="L612" s="2">
        <f t="shared" si="114"/>
        <v>0.62713190354610848</v>
      </c>
      <c r="M612" s="2">
        <f t="shared" si="115"/>
        <v>-0.10891894995224752</v>
      </c>
      <c r="N612" s="2">
        <f t="shared" si="116"/>
        <v>-0.10870473453594809</v>
      </c>
      <c r="O612" s="2">
        <f t="shared" si="117"/>
        <v>-0.76067297349536145</v>
      </c>
      <c r="P612" s="2">
        <f t="shared" si="118"/>
        <v>1.2564327966931916</v>
      </c>
      <c r="Q612" s="2">
        <f t="shared" si="119"/>
        <v>0.62038881652315558</v>
      </c>
    </row>
    <row r="613" spans="2:17" x14ac:dyDescent="0.25">
      <c r="B613">
        <v>5.8699999999999193</v>
      </c>
      <c r="C613">
        <f t="shared" si="108"/>
        <v>1.1200753877477208</v>
      </c>
      <c r="D613" s="2">
        <f t="shared" si="109"/>
        <v>-0.39876814889357592</v>
      </c>
      <c r="E613" s="2">
        <f t="shared" si="110"/>
        <v>-0.38889133196026204</v>
      </c>
      <c r="F613" s="2">
        <f t="shared" si="111"/>
        <v>-0.75028488909060975</v>
      </c>
      <c r="G613" s="2">
        <f t="shared" si="112"/>
        <v>1.2501709542289441</v>
      </c>
      <c r="H613" s="2">
        <f t="shared" si="113"/>
        <v>0.77201610654182928</v>
      </c>
      <c r="K613">
        <v>5.8699999999999193</v>
      </c>
      <c r="L613" s="2">
        <f t="shared" si="114"/>
        <v>0.62713190354610848</v>
      </c>
      <c r="M613" s="2">
        <f t="shared" si="115"/>
        <v>-8.7304738319774713E-2</v>
      </c>
      <c r="N613" s="2">
        <f t="shared" si="116"/>
        <v>-8.7194209184848825E-2</v>
      </c>
      <c r="O613" s="2">
        <f t="shared" si="117"/>
        <v>-0.73998528936973096</v>
      </c>
      <c r="P613" s="2">
        <f t="shared" si="118"/>
        <v>1.2440169727473998</v>
      </c>
      <c r="Q613" s="2">
        <f t="shared" si="119"/>
        <v>0.62517910388660036</v>
      </c>
    </row>
    <row r="614" spans="2:17" x14ac:dyDescent="0.25">
      <c r="B614">
        <v>5.8799999999999191</v>
      </c>
      <c r="C614">
        <f t="shared" si="108"/>
        <v>1.1200753877477208</v>
      </c>
      <c r="D614" s="2">
        <f t="shared" si="109"/>
        <v>-0.37821941681165244</v>
      </c>
      <c r="E614" s="2">
        <f t="shared" si="110"/>
        <v>-0.36973743996123698</v>
      </c>
      <c r="F614" s="2">
        <f t="shared" si="111"/>
        <v>-0.72471014687223001</v>
      </c>
      <c r="G614" s="2">
        <f t="shared" si="112"/>
        <v>1.2349918206124157</v>
      </c>
      <c r="H614" s="2">
        <f t="shared" si="113"/>
        <v>0.78257239200237882</v>
      </c>
      <c r="K614">
        <v>5.8799999999999191</v>
      </c>
      <c r="L614" s="2">
        <f t="shared" si="114"/>
        <v>0.62713190354610848</v>
      </c>
      <c r="M614" s="2">
        <f t="shared" si="115"/>
        <v>-6.5690526687303838E-2</v>
      </c>
      <c r="N614" s="2">
        <f t="shared" si="116"/>
        <v>-6.5643373073055455E-2</v>
      </c>
      <c r="O614" s="2">
        <f t="shared" si="117"/>
        <v>-0.71946203130017927</v>
      </c>
      <c r="P614" s="2">
        <f t="shared" si="118"/>
        <v>1.2319194837661187</v>
      </c>
      <c r="Q614" s="2">
        <f t="shared" si="119"/>
        <v>0.62947490020591124</v>
      </c>
    </row>
    <row r="615" spans="2:17" x14ac:dyDescent="0.25">
      <c r="B615">
        <v>5.8899999999999189</v>
      </c>
      <c r="C615">
        <f t="shared" si="108"/>
        <v>1.1200753877477208</v>
      </c>
      <c r="D615" s="2">
        <f t="shared" si="109"/>
        <v>-0.35767068472972896</v>
      </c>
      <c r="E615" s="2">
        <f t="shared" si="110"/>
        <v>-0.35045289451868428</v>
      </c>
      <c r="F615" s="2">
        <f t="shared" si="111"/>
        <v>-0.6992711086625274</v>
      </c>
      <c r="G615" s="2">
        <f t="shared" si="112"/>
        <v>1.2202377159431355</v>
      </c>
      <c r="H615" s="2">
        <f t="shared" si="113"/>
        <v>0.79261599498338886</v>
      </c>
      <c r="K615">
        <v>5.8899999999999189</v>
      </c>
      <c r="L615" s="2">
        <f t="shared" si="114"/>
        <v>0.62713190354610848</v>
      </c>
      <c r="M615" s="2">
        <f t="shared" si="115"/>
        <v>-4.4076315054832955E-2</v>
      </c>
      <c r="N615" s="2">
        <f t="shared" si="116"/>
        <v>-4.4062056182269507E-2</v>
      </c>
      <c r="O615" s="2">
        <f t="shared" si="117"/>
        <v>-0.69910791055887045</v>
      </c>
      <c r="P615" s="2">
        <f t="shared" si="118"/>
        <v>1.2201442007426784</v>
      </c>
      <c r="Q615" s="2">
        <f t="shared" si="119"/>
        <v>0.63327258562374977</v>
      </c>
    </row>
    <row r="616" spans="2:17" x14ac:dyDescent="0.25">
      <c r="B616">
        <v>5.8999999999999186</v>
      </c>
      <c r="C616">
        <f t="shared" si="108"/>
        <v>1.1200753877477208</v>
      </c>
      <c r="D616" s="2">
        <f t="shared" si="109"/>
        <v>-0.33712195264780548</v>
      </c>
      <c r="E616" s="2">
        <f t="shared" si="110"/>
        <v>-0.3310423021448784</v>
      </c>
      <c r="F616" s="2">
        <f t="shared" si="111"/>
        <v>-0.67396903336877334</v>
      </c>
      <c r="G616" s="2">
        <f t="shared" si="112"/>
        <v>1.2059163561126611</v>
      </c>
      <c r="H616" s="2">
        <f t="shared" si="113"/>
        <v>0.80213356022153781</v>
      </c>
      <c r="K616">
        <v>5.8999999999999186</v>
      </c>
      <c r="L616" s="2">
        <f t="shared" si="114"/>
        <v>0.62713190354610848</v>
      </c>
      <c r="M616" s="2">
        <f t="shared" si="115"/>
        <v>-2.2462103422362083E-2</v>
      </c>
      <c r="N616" s="2">
        <f t="shared" si="116"/>
        <v>-2.2460214990014868E-2</v>
      </c>
      <c r="O616" s="2">
        <f t="shared" si="117"/>
        <v>-0.67892740298330589</v>
      </c>
      <c r="P616" s="2">
        <f t="shared" si="118"/>
        <v>1.2086945100072459</v>
      </c>
      <c r="Q616" s="2">
        <f t="shared" si="119"/>
        <v>0.63657083508777534</v>
      </c>
    </row>
    <row r="617" spans="2:17" x14ac:dyDescent="0.25">
      <c r="B617">
        <v>5.9099999999999184</v>
      </c>
      <c r="C617">
        <f t="shared" si="108"/>
        <v>1.1200753877477208</v>
      </c>
      <c r="D617" s="2">
        <f t="shared" si="109"/>
        <v>-0.316573220565882</v>
      </c>
      <c r="E617" s="2">
        <f t="shared" si="110"/>
        <v>-0.31151061348639547</v>
      </c>
      <c r="F617" s="2">
        <f t="shared" si="111"/>
        <v>-0.6488050733688886</v>
      </c>
      <c r="G617" s="2">
        <f t="shared" si="112"/>
        <v>1.1920352441220892</v>
      </c>
      <c r="H617" s="2">
        <f t="shared" si="113"/>
        <v>0.81111366140991381</v>
      </c>
      <c r="K617">
        <v>5.9099999999999184</v>
      </c>
      <c r="L617" s="2">
        <f t="shared" si="114"/>
        <v>0.62713190354610848</v>
      </c>
      <c r="M617" s="2">
        <f t="shared" si="115"/>
        <v>-8.4789178989120586E-4</v>
      </c>
      <c r="N617" s="2">
        <f t="shared" si="116"/>
        <v>-8.478916882966659E-4</v>
      </c>
      <c r="O617" s="2">
        <f t="shared" si="117"/>
        <v>-0.65892472945476965</v>
      </c>
      <c r="P617" s="2">
        <f t="shared" si="118"/>
        <v>1.1975732959143008</v>
      </c>
      <c r="Q617" s="2">
        <f t="shared" si="119"/>
        <v>0.63937060065458495</v>
      </c>
    </row>
    <row r="618" spans="2:17" x14ac:dyDescent="0.25">
      <c r="B618">
        <v>5.9199999999999182</v>
      </c>
      <c r="C618">
        <f t="shared" si="108"/>
        <v>1.1200753877477208</v>
      </c>
      <c r="D618" s="2">
        <f t="shared" si="109"/>
        <v>-0.29602448848395851</v>
      </c>
      <c r="E618" s="2">
        <f t="shared" si="110"/>
        <v>-0.29186312184683022</v>
      </c>
      <c r="F618" s="2">
        <f t="shared" si="111"/>
        <v>-0.62378026618213134</v>
      </c>
      <c r="G618" s="2">
        <f t="shared" si="112"/>
        <v>1.1786016377378112</v>
      </c>
      <c r="H618" s="2">
        <f t="shared" si="113"/>
        <v>0.81954683810328433</v>
      </c>
      <c r="K618">
        <v>5.9199999999999182</v>
      </c>
      <c r="L618" s="2">
        <f t="shared" si="114"/>
        <v>0.62713190354610848</v>
      </c>
      <c r="M618" s="2">
        <f t="shared" si="115"/>
        <v>2.0766319842579671E-2</v>
      </c>
      <c r="N618" s="2">
        <f t="shared" si="116"/>
        <v>2.0764827587379596E-2</v>
      </c>
      <c r="O618" s="2">
        <f t="shared" si="117"/>
        <v>-0.63910383804372195</v>
      </c>
      <c r="P618" s="2">
        <f t="shared" si="118"/>
        <v>1.1867829269930605</v>
      </c>
      <c r="Q618" s="2">
        <f t="shared" si="119"/>
        <v>0.64167506819241482</v>
      </c>
    </row>
    <row r="619" spans="2:17" x14ac:dyDescent="0.25">
      <c r="B619">
        <v>5.929999999999918</v>
      </c>
      <c r="C619">
        <f t="shared" si="108"/>
        <v>1.1200753877477208</v>
      </c>
      <c r="D619" s="2">
        <f t="shared" si="109"/>
        <v>-0.27547575640203498</v>
      </c>
      <c r="E619" s="2">
        <f t="shared" si="110"/>
        <v>-0.27210545949110015</v>
      </c>
      <c r="F619" s="2">
        <f t="shared" si="111"/>
        <v>-0.5988955263248591</v>
      </c>
      <c r="G619" s="2">
        <f t="shared" si="112"/>
        <v>1.1656225167059573</v>
      </c>
      <c r="H619" s="2">
        <f t="shared" si="113"/>
        <v>0.82742561713395246</v>
      </c>
      <c r="K619">
        <v>5.929999999999918</v>
      </c>
      <c r="L619" s="2">
        <f t="shared" si="114"/>
        <v>0.62713190354610848</v>
      </c>
      <c r="M619" s="2">
        <f t="shared" si="115"/>
        <v>4.2380531475050554E-2</v>
      </c>
      <c r="N619" s="2">
        <f t="shared" si="116"/>
        <v>4.2367855039266836E-2</v>
      </c>
      <c r="O619" s="2">
        <f t="shared" si="117"/>
        <v>-0.6194683880386147</v>
      </c>
      <c r="P619" s="2">
        <f t="shared" si="118"/>
        <v>1.1763252457459032</v>
      </c>
      <c r="Q619" s="2">
        <f t="shared" si="119"/>
        <v>0.64348958938246592</v>
      </c>
    </row>
    <row r="620" spans="2:17" x14ac:dyDescent="0.25">
      <c r="B620">
        <v>5.9399999999999178</v>
      </c>
      <c r="C620">
        <f t="shared" si="108"/>
        <v>1.1200753877477208</v>
      </c>
      <c r="D620" s="2">
        <f t="shared" si="109"/>
        <v>-0.25492702432011149</v>
      </c>
      <c r="E620" s="2">
        <f t="shared" si="110"/>
        <v>-0.25224359161506221</v>
      </c>
      <c r="F620" s="2">
        <f t="shared" si="111"/>
        <v>-0.5741516374404827</v>
      </c>
      <c r="G620" s="2">
        <f t="shared" si="112"/>
        <v>1.1531045498026566</v>
      </c>
      <c r="H620" s="2">
        <f t="shared" si="113"/>
        <v>0.83474451810529304</v>
      </c>
      <c r="K620">
        <v>5.9399999999999178</v>
      </c>
      <c r="L620" s="2">
        <f t="shared" si="114"/>
        <v>0.62713190354610848</v>
      </c>
      <c r="M620" s="2">
        <f t="shared" si="115"/>
        <v>6.3994743107521429E-2</v>
      </c>
      <c r="N620" s="2">
        <f t="shared" si="116"/>
        <v>6.3951143507971778E-2</v>
      </c>
      <c r="O620" s="2">
        <f t="shared" si="117"/>
        <v>-0.6000217360449156</v>
      </c>
      <c r="P620" s="2">
        <f t="shared" si="118"/>
        <v>1.1662015622208515</v>
      </c>
      <c r="Q620" s="2">
        <f t="shared" si="119"/>
        <v>0.64482159044993825</v>
      </c>
    </row>
    <row r="621" spans="2:17" x14ac:dyDescent="0.25">
      <c r="B621">
        <v>5.9499999999999176</v>
      </c>
      <c r="C621">
        <f t="shared" si="108"/>
        <v>1.1200753877477208</v>
      </c>
      <c r="D621" s="2">
        <f t="shared" si="109"/>
        <v>-0.23437829223818804</v>
      </c>
      <c r="E621" s="2">
        <f t="shared" si="110"/>
        <v>-0.23228380788830486</v>
      </c>
      <c r="F621" s="2">
        <f t="shared" si="111"/>
        <v>-0.54954924479601108</v>
      </c>
      <c r="G621" s="2">
        <f t="shared" si="112"/>
        <v>1.1410540620215441</v>
      </c>
      <c r="H621" s="2">
        <f t="shared" si="113"/>
        <v>0.84150004273016155</v>
      </c>
      <c r="K621">
        <v>5.9499999999999176</v>
      </c>
      <c r="L621" s="2">
        <f t="shared" si="114"/>
        <v>0.62713190354610848</v>
      </c>
      <c r="M621" s="2">
        <f t="shared" si="115"/>
        <v>8.5608954739992305E-2</v>
      </c>
      <c r="N621" s="2">
        <f t="shared" si="116"/>
        <v>8.5504728301019767E-2</v>
      </c>
      <c r="O621" s="2">
        <f t="shared" si="117"/>
        <v>-0.58076692430710475</v>
      </c>
      <c r="P621" s="2">
        <f t="shared" si="118"/>
        <v>1.1564126514221187</v>
      </c>
      <c r="Q621" s="2">
        <f t="shared" si="119"/>
        <v>0.64568045954240594</v>
      </c>
    </row>
    <row r="622" spans="2:17" x14ac:dyDescent="0.25">
      <c r="B622">
        <v>5.9599999999999174</v>
      </c>
      <c r="C622">
        <f t="shared" si="108"/>
        <v>1.1200753877477208</v>
      </c>
      <c r="D622" s="2">
        <f t="shared" si="109"/>
        <v>-0.21382956015626453</v>
      </c>
      <c r="E622" s="2">
        <f t="shared" si="110"/>
        <v>-0.21223271150610071</v>
      </c>
      <c r="F622" s="2">
        <f t="shared" si="111"/>
        <v>-0.5250888482394197</v>
      </c>
      <c r="G622" s="2">
        <f t="shared" si="112"/>
        <v>1.1294770022206739</v>
      </c>
      <c r="H622" s="2">
        <f t="shared" si="113"/>
        <v>0.84769064799758354</v>
      </c>
      <c r="K622">
        <v>5.9599999999999174</v>
      </c>
      <c r="L622" s="2">
        <f t="shared" si="114"/>
        <v>0.62713190354610848</v>
      </c>
      <c r="M622" s="2">
        <f t="shared" si="115"/>
        <v>0.10722316637246317</v>
      </c>
      <c r="N622" s="2">
        <f t="shared" si="116"/>
        <v>0.10701876806871802</v>
      </c>
      <c r="O622" s="2">
        <f t="shared" si="117"/>
        <v>-0.56170667136909269</v>
      </c>
      <c r="P622" s="2">
        <f t="shared" si="118"/>
        <v>1.1469587545594417</v>
      </c>
      <c r="Q622" s="2">
        <f t="shared" si="119"/>
        <v>0.64607741509793204</v>
      </c>
    </row>
    <row r="623" spans="2:17" x14ac:dyDescent="0.25">
      <c r="B623">
        <v>5.9699999999999172</v>
      </c>
      <c r="C623">
        <f t="shared" si="108"/>
        <v>1.1200753877477208</v>
      </c>
      <c r="D623" s="2">
        <f t="shared" si="109"/>
        <v>-0.19328082807434105</v>
      </c>
      <c r="E623" s="2">
        <f t="shared" si="110"/>
        <v>-0.19209720571823713</v>
      </c>
      <c r="F623" s="2">
        <f t="shared" si="111"/>
        <v>-0.50077079571219552</v>
      </c>
      <c r="G623" s="2">
        <f t="shared" si="112"/>
        <v>1.1183789115671958</v>
      </c>
      <c r="H623" s="2">
        <f t="shared" si="113"/>
        <v>0.85331670337964971</v>
      </c>
      <c r="K623">
        <v>5.9699999999999172</v>
      </c>
      <c r="L623" s="2">
        <f t="shared" si="114"/>
        <v>0.62713190354610848</v>
      </c>
      <c r="M623" s="2">
        <f t="shared" si="115"/>
        <v>0.12883737800493406</v>
      </c>
      <c r="N623" s="2">
        <f t="shared" si="116"/>
        <v>0.12848358426810333</v>
      </c>
      <c r="O623" s="2">
        <f t="shared" si="117"/>
        <v>-0.54284336514898612</v>
      </c>
      <c r="P623" s="2">
        <f t="shared" si="118"/>
        <v>1.1378395840742559</v>
      </c>
      <c r="Q623" s="2">
        <f t="shared" si="119"/>
        <v>0.64602535789411974</v>
      </c>
    </row>
    <row r="624" spans="2:17" x14ac:dyDescent="0.25">
      <c r="B624">
        <v>5.9799999999999169</v>
      </c>
      <c r="C624">
        <f t="shared" si="108"/>
        <v>1.1200753877477208</v>
      </c>
      <c r="D624" s="2">
        <f t="shared" si="109"/>
        <v>-0.17273209599241754</v>
      </c>
      <c r="E624" s="2">
        <f t="shared" si="110"/>
        <v>-0.1718844778373636</v>
      </c>
      <c r="F624" s="2">
        <f t="shared" si="111"/>
        <v>-0.4765952774097526</v>
      </c>
      <c r="G624" s="2">
        <f t="shared" si="112"/>
        <v>1.1077648931290787</v>
      </c>
      <c r="H624" s="2">
        <f t="shared" si="113"/>
        <v>0.858380432526896</v>
      </c>
      <c r="K624">
        <v>5.9799999999999169</v>
      </c>
      <c r="L624" s="2">
        <f t="shared" si="114"/>
        <v>0.62713190354610848</v>
      </c>
      <c r="M624" s="2">
        <f t="shared" si="115"/>
        <v>0.15045158963740493</v>
      </c>
      <c r="N624" s="2">
        <f t="shared" si="116"/>
        <v>0.14988969878717232</v>
      </c>
      <c r="O624" s="2">
        <f t="shared" si="117"/>
        <v>-0.52417905846358037</v>
      </c>
      <c r="P624" s="2">
        <f t="shared" si="118"/>
        <v>1.1290543323205335</v>
      </c>
      <c r="Q624" s="2">
        <f t="shared" si="119"/>
        <v>0.64553870973168137</v>
      </c>
    </row>
    <row r="625" spans="2:17" x14ac:dyDescent="0.25">
      <c r="B625">
        <v>5.9899999999999167</v>
      </c>
      <c r="C625">
        <f t="shared" si="108"/>
        <v>1.1200753877477208</v>
      </c>
      <c r="D625" s="2">
        <f t="shared" si="109"/>
        <v>-0.15218336391049406</v>
      </c>
      <c r="E625" s="2">
        <f t="shared" si="110"/>
        <v>-0.15160198076687406</v>
      </c>
      <c r="F625" s="2">
        <f t="shared" si="111"/>
        <v>-0.45256232067876367</v>
      </c>
      <c r="G625" s="2">
        <f t="shared" si="112"/>
        <v>1.0976395829679924</v>
      </c>
      <c r="H625" s="2">
        <f t="shared" si="113"/>
        <v>0.86288584013925251</v>
      </c>
      <c r="K625">
        <v>5.9899999999999167</v>
      </c>
      <c r="L625" s="2">
        <f t="shared" si="114"/>
        <v>0.62713190354610848</v>
      </c>
      <c r="M625" s="2">
        <f t="shared" si="115"/>
        <v>0.17206580126987581</v>
      </c>
      <c r="N625" s="2">
        <f t="shared" si="116"/>
        <v>0.17122786934180534</v>
      </c>
      <c r="O625" s="2">
        <f t="shared" si="117"/>
        <v>-0.50571546699760439</v>
      </c>
      <c r="P625" s="2">
        <f t="shared" si="118"/>
        <v>1.1206016837220105</v>
      </c>
      <c r="Q625" s="2">
        <f t="shared" si="119"/>
        <v>0.64463324187569127</v>
      </c>
    </row>
    <row r="626" spans="2:17" x14ac:dyDescent="0.25">
      <c r="B626">
        <v>5.9999999999999174</v>
      </c>
      <c r="C626">
        <f t="shared" si="108"/>
        <v>1.1200753877477208</v>
      </c>
      <c r="D626" s="2">
        <f t="shared" si="109"/>
        <v>-0.13163463182856874</v>
      </c>
      <c r="E626" s="2">
        <f t="shared" si="110"/>
        <v>-0.13125741212748074</v>
      </c>
      <c r="F626" s="2">
        <f t="shared" si="111"/>
        <v>-0.42867178573483622</v>
      </c>
      <c r="G626" s="2">
        <f t="shared" si="112"/>
        <v>1.0880071230856412</v>
      </c>
      <c r="H626" s="2">
        <f t="shared" si="113"/>
        <v>0.86683862493505548</v>
      </c>
      <c r="K626">
        <v>5.9999999999999174</v>
      </c>
      <c r="L626" s="2">
        <f t="shared" si="114"/>
        <v>0.62713190354610848</v>
      </c>
      <c r="M626" s="2">
        <f t="shared" si="115"/>
        <v>0.1936800129023486</v>
      </c>
      <c r="N626" s="2">
        <f t="shared" si="116"/>
        <v>0.19248912230539386</v>
      </c>
      <c r="O626" s="2">
        <f t="shared" si="117"/>
        <v>-0.4874539696737078</v>
      </c>
      <c r="P626" s="2">
        <f t="shared" si="118"/>
        <v>1.1124798301770042</v>
      </c>
      <c r="Q626" s="2">
        <f t="shared" si="119"/>
        <v>0.6433258964524825</v>
      </c>
    </row>
    <row r="627" spans="2:17" x14ac:dyDescent="0.25">
      <c r="B627">
        <v>6.0099999999999163</v>
      </c>
      <c r="C627">
        <f t="shared" si="108"/>
        <v>1.1200753877477208</v>
      </c>
      <c r="D627" s="2">
        <f t="shared" si="109"/>
        <v>-0.11108589974664708</v>
      </c>
      <c r="E627" s="2">
        <f t="shared" si="110"/>
        <v>-0.11085869110155031</v>
      </c>
      <c r="F627" s="2">
        <f t="shared" si="111"/>
        <v>-0.40492336227632442</v>
      </c>
      <c r="G627" s="2">
        <f t="shared" si="112"/>
        <v>1.0788711365669041</v>
      </c>
      <c r="H627" s="2">
        <f t="shared" si="113"/>
        <v>0.87024607986625024</v>
      </c>
      <c r="K627">
        <v>6.0099999999999163</v>
      </c>
      <c r="L627" s="2">
        <f t="shared" si="114"/>
        <v>0.62713190354610848</v>
      </c>
      <c r="M627" s="2">
        <f t="shared" si="115"/>
        <v>0.21529422453481759</v>
      </c>
      <c r="N627" s="2">
        <f t="shared" si="116"/>
        <v>0.21366478268449118</v>
      </c>
      <c r="O627" s="2">
        <f t="shared" si="117"/>
        <v>-0.46939561134254915</v>
      </c>
      <c r="P627" s="2">
        <f t="shared" si="118"/>
        <v>1.104686489438359</v>
      </c>
      <c r="Q627" s="2">
        <f t="shared" si="119"/>
        <v>0.64163460398232885</v>
      </c>
    </row>
    <row r="628" spans="2:17" x14ac:dyDescent="0.25">
      <c r="B628">
        <v>6.0199999999999161</v>
      </c>
      <c r="C628">
        <f t="shared" si="108"/>
        <v>1.1200753877477208</v>
      </c>
      <c r="D628" s="2">
        <f t="shared" si="109"/>
        <v>-9.0537167664723583E-2</v>
      </c>
      <c r="E628" s="2">
        <f t="shared" si="110"/>
        <v>-9.0413933153952269E-2</v>
      </c>
      <c r="F628" s="2">
        <f t="shared" si="111"/>
        <v>-0.38131656706045186</v>
      </c>
      <c r="G628" s="2">
        <f t="shared" si="112"/>
        <v>1.0702347052468295</v>
      </c>
      <c r="H628" s="2">
        <f t="shared" si="113"/>
        <v>0.87311698093732937</v>
      </c>
      <c r="K628">
        <v>6.0199999999999161</v>
      </c>
      <c r="L628" s="2">
        <f t="shared" si="114"/>
        <v>0.62713190354610848</v>
      </c>
      <c r="M628" s="2">
        <f t="shared" si="115"/>
        <v>0.23690843616728843</v>
      </c>
      <c r="N628" s="2">
        <f t="shared" si="116"/>
        <v>0.23474650101113459</v>
      </c>
      <c r="O628" s="2">
        <f t="shared" si="117"/>
        <v>-0.45154110767898664</v>
      </c>
      <c r="P628" s="2">
        <f t="shared" si="118"/>
        <v>1.0972189261601197</v>
      </c>
      <c r="Q628" s="2">
        <f t="shared" si="119"/>
        <v>0.63957810012370575</v>
      </c>
    </row>
    <row r="629" spans="2:17" x14ac:dyDescent="0.25">
      <c r="B629">
        <v>6.0299999999999159</v>
      </c>
      <c r="C629">
        <f t="shared" si="108"/>
        <v>1.1200753877477208</v>
      </c>
      <c r="D629" s="2">
        <f t="shared" si="109"/>
        <v>-6.9988435582800101E-2</v>
      </c>
      <c r="E629" s="2">
        <f t="shared" si="110"/>
        <v>-6.9931422826678052E-2</v>
      </c>
      <c r="F629" s="2">
        <f t="shared" si="111"/>
        <v>-0.35785074249664101</v>
      </c>
      <c r="G629" s="2">
        <f t="shared" si="112"/>
        <v>1.0621003502049122</v>
      </c>
      <c r="H629" s="2">
        <f t="shared" si="113"/>
        <v>0.87546146617224463</v>
      </c>
      <c r="K629">
        <v>6.0299999999999159</v>
      </c>
      <c r="L629" s="2">
        <f t="shared" si="114"/>
        <v>0.62713190354610848</v>
      </c>
      <c r="M629" s="2">
        <f t="shared" si="115"/>
        <v>0.25852264779975931</v>
      </c>
      <c r="N629" s="2">
        <f t="shared" si="116"/>
        <v>0.25572627698179407</v>
      </c>
      <c r="O629" s="2">
        <f t="shared" si="117"/>
        <v>-0.43389085214120438</v>
      </c>
      <c r="P629" s="2">
        <f t="shared" si="118"/>
        <v>1.0900739752749904</v>
      </c>
      <c r="Q629" s="2">
        <f t="shared" si="119"/>
        <v>0.63717574452341519</v>
      </c>
    </row>
    <row r="630" spans="2:17" x14ac:dyDescent="0.25">
      <c r="B630">
        <v>6.0399999999999157</v>
      </c>
      <c r="C630">
        <f t="shared" si="108"/>
        <v>1.1200753877477208</v>
      </c>
      <c r="D630" s="2">
        <f t="shared" si="109"/>
        <v>-4.9439703500876606E-2</v>
      </c>
      <c r="E630" s="2">
        <f t="shared" si="110"/>
        <v>-4.9419584840408856E-2</v>
      </c>
      <c r="F630" s="2">
        <f t="shared" si="111"/>
        <v>-0.33452505629883977</v>
      </c>
      <c r="G630" s="2">
        <f t="shared" si="112"/>
        <v>1.0544700153592523</v>
      </c>
      <c r="H630" s="2">
        <f t="shared" si="113"/>
        <v>0.87729090643159513</v>
      </c>
      <c r="K630">
        <v>6.0399999999999157</v>
      </c>
      <c r="L630" s="2">
        <f t="shared" si="114"/>
        <v>0.62713190354610848</v>
      </c>
      <c r="M630" s="2">
        <f t="shared" si="115"/>
        <v>0.28013685943223016</v>
      </c>
      <c r="N630" s="2">
        <f t="shared" si="116"/>
        <v>0.27659647973278634</v>
      </c>
      <c r="O630" s="2">
        <f t="shared" si="117"/>
        <v>-0.41644492482490181</v>
      </c>
      <c r="P630" s="2">
        <f t="shared" si="118"/>
        <v>1.0832480673476497</v>
      </c>
      <c r="Q630" s="2">
        <f t="shared" si="119"/>
        <v>0.63444734442010109</v>
      </c>
    </row>
    <row r="631" spans="2:17" x14ac:dyDescent="0.25">
      <c r="B631">
        <v>6.0499999999999146</v>
      </c>
      <c r="C631">
        <f t="shared" si="108"/>
        <v>1.1200753877477208</v>
      </c>
      <c r="D631" s="2">
        <f t="shared" si="109"/>
        <v>-2.8890971418954942E-2</v>
      </c>
      <c r="E631" s="2">
        <f t="shared" si="110"/>
        <v>-2.8886953768876462E-2</v>
      </c>
      <c r="F631" s="2">
        <f t="shared" si="111"/>
        <v>-0.31133850222444359</v>
      </c>
      <c r="G631" s="2">
        <f t="shared" si="112"/>
        <v>1.0473450543958089</v>
      </c>
      <c r="H631" s="2">
        <f t="shared" si="113"/>
        <v>0.87861776990638962</v>
      </c>
      <c r="K631">
        <v>6.0499999999999146</v>
      </c>
      <c r="L631" s="2">
        <f t="shared" si="114"/>
        <v>0.62713190354610848</v>
      </c>
      <c r="M631" s="2">
        <f t="shared" si="115"/>
        <v>0.30175107106469912</v>
      </c>
      <c r="N631" s="2">
        <f t="shared" si="116"/>
        <v>0.29734986470031577</v>
      </c>
      <c r="O631" s="2">
        <f t="shared" si="117"/>
        <v>-0.39920310302517248</v>
      </c>
      <c r="P631" s="2">
        <f t="shared" si="118"/>
        <v>1.0767372555386605</v>
      </c>
      <c r="Q631" s="2">
        <f t="shared" si="119"/>
        <v>0.6314129853504048</v>
      </c>
    </row>
    <row r="632" spans="2:17" x14ac:dyDescent="0.25">
      <c r="B632">
        <v>6.0599999999999152</v>
      </c>
      <c r="C632">
        <f t="shared" si="108"/>
        <v>1.1200753877477208</v>
      </c>
      <c r="D632" s="2">
        <f t="shared" si="109"/>
        <v>-8.3422393370296225E-3</v>
      </c>
      <c r="E632" s="2">
        <f t="shared" si="110"/>
        <v>-8.3421425798754379E-3</v>
      </c>
      <c r="F632" s="2">
        <f t="shared" si="111"/>
        <v>-0.28828990191203241</v>
      </c>
      <c r="G632" s="2">
        <f t="shared" si="112"/>
        <v>1.0407262212246069</v>
      </c>
      <c r="H632" s="2">
        <f t="shared" si="113"/>
        <v>0.87945548220031156</v>
      </c>
      <c r="K632">
        <v>6.0599999999999152</v>
      </c>
      <c r="L632" s="2">
        <f t="shared" si="114"/>
        <v>0.62713190354610848</v>
      </c>
      <c r="M632" s="2">
        <f t="shared" si="115"/>
        <v>0.32336528269717196</v>
      </c>
      <c r="N632" s="2">
        <f t="shared" si="116"/>
        <v>0.31797958706896851</v>
      </c>
      <c r="O632" s="2">
        <f t="shared" si="117"/>
        <v>-0.3821648733042351</v>
      </c>
      <c r="P632" s="2">
        <f t="shared" si="118"/>
        <v>1.0705372438115557</v>
      </c>
      <c r="Q632" s="2">
        <f t="shared" si="119"/>
        <v>0.62809287097171673</v>
      </c>
    </row>
    <row r="633" spans="2:17" x14ac:dyDescent="0.25">
      <c r="B633">
        <v>6.069999999999915</v>
      </c>
      <c r="C633">
        <f t="shared" si="108"/>
        <v>1.1200753877477208</v>
      </c>
      <c r="D633" s="2">
        <f t="shared" si="109"/>
        <v>1.220649274489387E-2</v>
      </c>
      <c r="E633" s="2">
        <f t="shared" si="110"/>
        <v>1.220618964043578E-2</v>
      </c>
      <c r="F633" s="2">
        <f t="shared" si="111"/>
        <v>-0.26537790781429954</v>
      </c>
      <c r="G633" s="2">
        <f t="shared" si="112"/>
        <v>1.0346136641065085</v>
      </c>
      <c r="H633" s="2">
        <f t="shared" si="113"/>
        <v>0.8798182839565124</v>
      </c>
      <c r="K633">
        <v>6.069999999999915</v>
      </c>
      <c r="L633" s="2">
        <f t="shared" si="114"/>
        <v>0.62713190354610848</v>
      </c>
      <c r="M633" s="2">
        <f t="shared" si="115"/>
        <v>0.34497949432964281</v>
      </c>
      <c r="N633" s="2">
        <f t="shared" si="116"/>
        <v>0.33847921186392438</v>
      </c>
      <c r="O633" s="2">
        <f t="shared" si="117"/>
        <v>-0.36532944485398078</v>
      </c>
      <c r="P633" s="2">
        <f t="shared" si="118"/>
        <v>1.064643416021213</v>
      </c>
      <c r="Q633" s="2">
        <f t="shared" si="119"/>
        <v>0.62450717365788078</v>
      </c>
    </row>
    <row r="634" spans="2:17" x14ac:dyDescent="0.25">
      <c r="B634">
        <v>6.0799999999999148</v>
      </c>
      <c r="C634">
        <f t="shared" si="108"/>
        <v>1.1200753877477208</v>
      </c>
      <c r="D634" s="2">
        <f t="shared" si="109"/>
        <v>3.2755224826817364E-2</v>
      </c>
      <c r="E634" s="2">
        <f t="shared" si="110"/>
        <v>3.274937044684393E-2</v>
      </c>
      <c r="F634" s="2">
        <f t="shared" si="111"/>
        <v>-0.2426010072062737</v>
      </c>
      <c r="G634" s="2">
        <f t="shared" si="112"/>
        <v>1.0290069235420618</v>
      </c>
      <c r="H634" s="2">
        <f t="shared" si="113"/>
        <v>0.87972108798581572</v>
      </c>
      <c r="K634">
        <v>6.0799999999999148</v>
      </c>
      <c r="L634" s="2">
        <f t="shared" si="114"/>
        <v>0.62713190354610848</v>
      </c>
      <c r="M634" s="2">
        <f t="shared" si="115"/>
        <v>0.36659370596211371</v>
      </c>
      <c r="N634" s="2">
        <f t="shared" si="116"/>
        <v>0.35884272078861995</v>
      </c>
      <c r="O634" s="2">
        <f t="shared" si="117"/>
        <v>-0.34869576393793911</v>
      </c>
      <c r="P634" s="2">
        <f t="shared" si="118"/>
        <v>1.0590508655339756</v>
      </c>
      <c r="Q634" s="2">
        <f t="shared" si="119"/>
        <v>0.62067589715824589</v>
      </c>
    </row>
    <row r="635" spans="2:17" x14ac:dyDescent="0.25">
      <c r="B635">
        <v>6.0899999999999146</v>
      </c>
      <c r="C635">
        <f t="shared" si="108"/>
        <v>1.1200753877477208</v>
      </c>
      <c r="D635" s="2">
        <f t="shared" si="109"/>
        <v>5.3303956908740846E-2</v>
      </c>
      <c r="E635" s="2">
        <f t="shared" si="110"/>
        <v>5.3278746934864535E-2</v>
      </c>
      <c r="F635" s="2">
        <f t="shared" si="111"/>
        <v>-0.21995752723315021</v>
      </c>
      <c r="G635" s="2">
        <f t="shared" si="112"/>
        <v>1.0239049339594579</v>
      </c>
      <c r="H635" s="2">
        <f t="shared" si="113"/>
        <v>0.87917933781062341</v>
      </c>
      <c r="K635">
        <v>6.0899999999999146</v>
      </c>
      <c r="L635" s="2">
        <f t="shared" si="114"/>
        <v>0.62713190354610848</v>
      </c>
      <c r="M635" s="2">
        <f t="shared" si="115"/>
        <v>0.38820791759458456</v>
      </c>
      <c r="N635" s="2">
        <f t="shared" si="116"/>
        <v>0.37906451594996005</v>
      </c>
      <c r="O635" s="2">
        <f t="shared" si="117"/>
        <v>-0.33226252919771115</v>
      </c>
      <c r="P635" s="2">
        <f t="shared" si="118"/>
        <v>1.0537544250482938</v>
      </c>
      <c r="Q635" s="2">
        <f t="shared" si="119"/>
        <v>0.61661875224894247</v>
      </c>
    </row>
    <row r="636" spans="2:17" x14ac:dyDescent="0.25">
      <c r="B636">
        <v>6.0999999999999144</v>
      </c>
      <c r="C636">
        <f t="shared" si="108"/>
        <v>1.1200753877477208</v>
      </c>
      <c r="D636" s="2">
        <f t="shared" si="109"/>
        <v>7.3852688990664342E-2</v>
      </c>
      <c r="E636" s="2">
        <f t="shared" si="110"/>
        <v>7.3785718435083178E-2</v>
      </c>
      <c r="F636" s="2">
        <f t="shared" si="111"/>
        <v>-0.19744564094661066</v>
      </c>
      <c r="G636" s="2">
        <f t="shared" si="112"/>
        <v>1.0193060291830016</v>
      </c>
      <c r="H636" s="2">
        <f t="shared" si="113"/>
        <v>0.87820886945417709</v>
      </c>
      <c r="K636">
        <v>6.0999999999999144</v>
      </c>
      <c r="L636" s="2">
        <f t="shared" si="114"/>
        <v>0.62713190354610848</v>
      </c>
      <c r="M636" s="2">
        <f t="shared" si="115"/>
        <v>0.40982212922705541</v>
      </c>
      <c r="N636" s="2">
        <f t="shared" si="116"/>
        <v>0.39913942064740277</v>
      </c>
      <c r="O636" s="2">
        <f t="shared" si="117"/>
        <v>-0.31602820761336348</v>
      </c>
      <c r="P636" s="2">
        <f t="shared" si="118"/>
        <v>1.0487486963078025</v>
      </c>
      <c r="Q636" s="2">
        <f t="shared" si="119"/>
        <v>0.61235504595915613</v>
      </c>
    </row>
    <row r="637" spans="2:17" x14ac:dyDescent="0.25">
      <c r="B637">
        <v>6.1099999999999142</v>
      </c>
      <c r="C637">
        <f t="shared" si="108"/>
        <v>1.1200753877477208</v>
      </c>
      <c r="D637" s="2">
        <f t="shared" si="109"/>
        <v>9.4401421072587824E-2</v>
      </c>
      <c r="E637" s="2">
        <f t="shared" si="110"/>
        <v>9.4261768660306555E-2</v>
      </c>
      <c r="F637" s="2">
        <f t="shared" si="111"/>
        <v>-0.17506337426429458</v>
      </c>
      <c r="G637" s="2">
        <f t="shared" si="112"/>
        <v>1.0152079516083394</v>
      </c>
      <c r="H637" s="2">
        <f t="shared" si="113"/>
        <v>0.87682577818108609</v>
      </c>
      <c r="K637">
        <v>6.1099999999999142</v>
      </c>
      <c r="L637" s="2">
        <f t="shared" si="114"/>
        <v>0.62713190354610848</v>
      </c>
      <c r="M637" s="2">
        <f t="shared" si="115"/>
        <v>0.43143634085952637</v>
      </c>
      <c r="N637" s="2">
        <f t="shared" si="116"/>
        <v>0.41906267742972714</v>
      </c>
      <c r="O637" s="2">
        <f t="shared" si="117"/>
        <v>-0.29999105091547823</v>
      </c>
      <c r="P637" s="2">
        <f t="shared" si="118"/>
        <v>1.0440280794257275</v>
      </c>
      <c r="Q637" s="2">
        <f t="shared" si="119"/>
        <v>0.60790358463360461</v>
      </c>
    </row>
    <row r="638" spans="2:17" x14ac:dyDescent="0.25">
      <c r="B638">
        <v>6.119999999999914</v>
      </c>
      <c r="C638">
        <f t="shared" si="108"/>
        <v>1.1200753877477208</v>
      </c>
      <c r="D638" s="2">
        <f t="shared" si="109"/>
        <v>0.11495015315451133</v>
      </c>
      <c r="E638" s="2">
        <f t="shared" si="110"/>
        <v>0.11469849697497604</v>
      </c>
      <c r="F638" s="2">
        <f t="shared" si="111"/>
        <v>-0.15280861377419525</v>
      </c>
      <c r="G638" s="2">
        <f t="shared" si="112"/>
        <v>1.0116078649573614</v>
      </c>
      <c r="H638" s="2">
        <f t="shared" si="113"/>
        <v>0.8750462917364733</v>
      </c>
      <c r="K638">
        <v>6.119999999999914</v>
      </c>
      <c r="L638" s="2">
        <f t="shared" si="114"/>
        <v>0.62713190354610848</v>
      </c>
      <c r="M638" s="2">
        <f t="shared" si="115"/>
        <v>0.45305055249199727</v>
      </c>
      <c r="N638" s="2">
        <f t="shared" si="116"/>
        <v>0.43882994364425926</v>
      </c>
      <c r="O638" s="2">
        <f t="shared" si="117"/>
        <v>-0.28414911225776229</v>
      </c>
      <c r="P638" s="2">
        <f t="shared" si="118"/>
        <v>1.0395868015691978</v>
      </c>
      <c r="Q638" s="2">
        <f t="shared" si="119"/>
        <v>0.60328259080223789</v>
      </c>
    </row>
    <row r="639" spans="2:17" x14ac:dyDescent="0.25">
      <c r="B639">
        <v>6.1299999999999137</v>
      </c>
      <c r="C639">
        <f t="shared" si="108"/>
        <v>1.1200753877477208</v>
      </c>
      <c r="D639" s="2">
        <f t="shared" si="109"/>
        <v>0.1354988852364348</v>
      </c>
      <c r="E639" s="2">
        <f t="shared" si="110"/>
        <v>0.1350876484740749</v>
      </c>
      <c r="F639" s="2">
        <f t="shared" si="111"/>
        <v>-0.13067911529460227</v>
      </c>
      <c r="G639" s="2">
        <f t="shared" si="112"/>
        <v>1.008502370435578</v>
      </c>
      <c r="H639" s="2">
        <f t="shared" si="113"/>
        <v>0.8728866514432837</v>
      </c>
      <c r="K639">
        <v>6.1299999999999137</v>
      </c>
      <c r="L639" s="2">
        <f t="shared" si="114"/>
        <v>0.62713190354610848</v>
      </c>
      <c r="M639" s="2">
        <f t="shared" si="115"/>
        <v>0.47466476412446806</v>
      </c>
      <c r="N639" s="2">
        <f t="shared" si="116"/>
        <v>0.45843728471792217</v>
      </c>
      <c r="O639" s="2">
        <f t="shared" si="117"/>
        <v>-0.26850026297276391</v>
      </c>
      <c r="P639" s="2">
        <f t="shared" si="118"/>
        <v>1.0354189447834357</v>
      </c>
      <c r="Q639" s="2">
        <f t="shared" si="119"/>
        <v>0.5985096335741773</v>
      </c>
    </row>
    <row r="640" spans="2:17" x14ac:dyDescent="0.25">
      <c r="B640">
        <v>6.1399999999999144</v>
      </c>
      <c r="C640">
        <f t="shared" si="108"/>
        <v>1.1200753877477208</v>
      </c>
      <c r="D640" s="2">
        <f t="shared" si="109"/>
        <v>0.15604761731836014</v>
      </c>
      <c r="E640" s="2">
        <f t="shared" si="110"/>
        <v>0.15542114258253892</v>
      </c>
      <c r="F640" s="2">
        <f t="shared" si="111"/>
        <v>-0.10867251309104553</v>
      </c>
      <c r="G640" s="2">
        <f t="shared" si="112"/>
        <v>1.0058875260691542</v>
      </c>
      <c r="H640" s="2">
        <f t="shared" si="113"/>
        <v>0.87036300230664598</v>
      </c>
      <c r="K640">
        <v>6.1399999999999144</v>
      </c>
      <c r="L640" s="2">
        <f t="shared" si="114"/>
        <v>0.62713190354610848</v>
      </c>
      <c r="M640" s="2">
        <f t="shared" si="115"/>
        <v>0.49627897575694085</v>
      </c>
      <c r="N640" s="2">
        <f t="shared" si="116"/>
        <v>0.47788116541808018</v>
      </c>
      <c r="O640" s="2">
        <f t="shared" si="117"/>
        <v>-0.25304220924872678</v>
      </c>
      <c r="P640" s="2">
        <f t="shared" si="118"/>
        <v>1.031518472767927</v>
      </c>
      <c r="Q640" s="2">
        <f t="shared" si="119"/>
        <v>0.59360157205782094</v>
      </c>
    </row>
    <row r="641" spans="2:17" x14ac:dyDescent="0.25">
      <c r="B641">
        <v>6.1499999999999133</v>
      </c>
      <c r="C641">
        <f t="shared" si="108"/>
        <v>1.1200753877477208</v>
      </c>
      <c r="D641" s="2">
        <f t="shared" si="109"/>
        <v>0.17659634940028179</v>
      </c>
      <c r="E641" s="2">
        <f t="shared" si="110"/>
        <v>0.17569109991516249</v>
      </c>
      <c r="F641" s="2">
        <f t="shared" si="111"/>
        <v>-8.678632964471833E-2</v>
      </c>
      <c r="G641" s="2">
        <f t="shared" si="112"/>
        <v>1.0037588689586765</v>
      </c>
      <c r="H641" s="2">
        <f t="shared" si="113"/>
        <v>0.86749129304775985</v>
      </c>
      <c r="K641">
        <v>6.1499999999999133</v>
      </c>
      <c r="L641" s="2">
        <f t="shared" si="114"/>
        <v>0.62713190354610848</v>
      </c>
      <c r="M641" s="2">
        <f t="shared" si="115"/>
        <v>0.51789318738940981</v>
      </c>
      <c r="N641" s="2">
        <f t="shared" si="116"/>
        <v>0.49715843934427278</v>
      </c>
      <c r="O641" s="2">
        <f t="shared" si="117"/>
        <v>-0.23777250858233323</v>
      </c>
      <c r="P641" s="2">
        <f t="shared" si="118"/>
        <v>1.0278792564487016</v>
      </c>
      <c r="Q641" s="2">
        <f t="shared" si="119"/>
        <v>0.58857451113375403</v>
      </c>
    </row>
    <row r="642" spans="2:17" x14ac:dyDescent="0.25">
      <c r="B642">
        <v>6.1599999999999131</v>
      </c>
      <c r="C642">
        <f t="shared" si="108"/>
        <v>1.1200753877477208</v>
      </c>
      <c r="D642" s="2">
        <f t="shared" si="109"/>
        <v>0.19714508148220528</v>
      </c>
      <c r="E642" s="2">
        <f t="shared" si="110"/>
        <v>0.19588986717034754</v>
      </c>
      <c r="F642" s="2">
        <f t="shared" si="111"/>
        <v>-6.5017985862081018E-2</v>
      </c>
      <c r="G642" s="2">
        <f t="shared" si="112"/>
        <v>1.0021114401530209</v>
      </c>
      <c r="H642" s="2">
        <f t="shared" si="113"/>
        <v>0.86428718675489824</v>
      </c>
      <c r="K642">
        <v>6.1599999999999131</v>
      </c>
      <c r="L642" s="2">
        <f t="shared" si="114"/>
        <v>0.62713190354610848</v>
      </c>
      <c r="M642" s="2">
        <f t="shared" si="115"/>
        <v>0.53950739902188072</v>
      </c>
      <c r="N642" s="2">
        <f t="shared" si="116"/>
        <v>0.5162663369002487</v>
      </c>
      <c r="O642" s="2">
        <f t="shared" si="117"/>
        <v>-0.22268858587947205</v>
      </c>
      <c r="P642" s="2">
        <f t="shared" si="118"/>
        <v>1.0244950982220458</v>
      </c>
      <c r="Q642" s="2">
        <f t="shared" si="119"/>
        <v>0.58344376877096549</v>
      </c>
    </row>
    <row r="643" spans="2:17" x14ac:dyDescent="0.25">
      <c r="B643">
        <v>6.1699999999999129</v>
      </c>
      <c r="C643">
        <f t="shared" si="108"/>
        <v>1.1200753877477208</v>
      </c>
      <c r="D643" s="2">
        <f t="shared" si="109"/>
        <v>0.21769381356412879</v>
      </c>
      <c r="E643" s="2">
        <f t="shared" si="110"/>
        <v>0.21601003986750633</v>
      </c>
      <c r="F643" s="2">
        <f t="shared" si="111"/>
        <v>-4.3364811613057289E-2</v>
      </c>
      <c r="G643" s="2">
        <f t="shared" si="112"/>
        <v>1.0009398118199895</v>
      </c>
      <c r="H643" s="2">
        <f t="shared" si="113"/>
        <v>0.86076598260302339</v>
      </c>
      <c r="K643">
        <v>6.1699999999999129</v>
      </c>
      <c r="L643" s="2">
        <f t="shared" si="114"/>
        <v>0.62713190354610848</v>
      </c>
      <c r="M643" s="2">
        <f t="shared" si="115"/>
        <v>0.56112161065435162</v>
      </c>
      <c r="N643" s="2">
        <f t="shared" si="116"/>
        <v>0.53520245198969774</v>
      </c>
      <c r="O643" s="2">
        <f t="shared" si="117"/>
        <v>-0.20778774909385692</v>
      </c>
      <c r="P643" s="2">
        <f t="shared" si="118"/>
        <v>1.0213597547747275</v>
      </c>
      <c r="Q643" s="2">
        <f t="shared" si="119"/>
        <v>0.57822385397796883</v>
      </c>
    </row>
    <row r="644" spans="2:17" x14ac:dyDescent="0.25">
      <c r="B644">
        <v>6.1799999999999127</v>
      </c>
      <c r="C644">
        <f t="shared" si="108"/>
        <v>1.1200753877477208</v>
      </c>
      <c r="D644" s="2">
        <f t="shared" si="109"/>
        <v>0.23824254564605227</v>
      </c>
      <c r="E644" s="2">
        <f t="shared" si="110"/>
        <v>0.23604448277680212</v>
      </c>
      <c r="F644" s="2">
        <f t="shared" si="111"/>
        <v>-2.1824056484966967E-2</v>
      </c>
      <c r="G644" s="2">
        <f t="shared" si="112"/>
        <v>1.0002381163710263</v>
      </c>
      <c r="H644" s="2">
        <f t="shared" si="113"/>
        <v>0.85694254886307153</v>
      </c>
      <c r="K644">
        <v>6.1799999999999127</v>
      </c>
      <c r="L644" s="2">
        <f t="shared" si="114"/>
        <v>0.62713190354610848</v>
      </c>
      <c r="M644" s="2">
        <f t="shared" si="115"/>
        <v>0.58273582228682241</v>
      </c>
      <c r="N644" s="2">
        <f t="shared" si="116"/>
        <v>0.55396472766974703</v>
      </c>
      <c r="O644" s="2">
        <f t="shared" si="117"/>
        <v>-0.19306720431065194</v>
      </c>
      <c r="P644" s="2">
        <f t="shared" si="118"/>
        <v>1.0184669584136399</v>
      </c>
      <c r="Q644" s="2">
        <f t="shared" si="119"/>
        <v>0.57292845441577345</v>
      </c>
    </row>
    <row r="645" spans="2:17" x14ac:dyDescent="0.25">
      <c r="B645">
        <v>6.1899999999999116</v>
      </c>
      <c r="C645">
        <f t="shared" si="108"/>
        <v>1.1200753877477208</v>
      </c>
      <c r="D645" s="2">
        <f t="shared" si="109"/>
        <v>0.25879127772797395</v>
      </c>
      <c r="E645" s="2">
        <f t="shared" si="110"/>
        <v>0.25598634792964653</v>
      </c>
      <c r="F645" s="2">
        <f t="shared" si="111"/>
        <v>-3.9290064146795428E-4</v>
      </c>
      <c r="G645" s="2">
        <f t="shared" si="112"/>
        <v>1.000000077185454</v>
      </c>
      <c r="H645" s="2">
        <f t="shared" si="113"/>
        <v>0.8528312672033691</v>
      </c>
      <c r="K645">
        <v>6.1899999999999116</v>
      </c>
      <c r="L645" s="2">
        <f t="shared" si="114"/>
        <v>0.62713190354610848</v>
      </c>
      <c r="M645" s="2">
        <f t="shared" si="115"/>
        <v>0.60435003391929143</v>
      </c>
      <c r="N645" s="2">
        <f t="shared" si="116"/>
        <v>0.57255144098393917</v>
      </c>
      <c r="O645" s="2">
        <f t="shared" si="117"/>
        <v>-0.17852407019917182</v>
      </c>
      <c r="P645" s="2">
        <f t="shared" si="118"/>
        <v>1.0158104368633347</v>
      </c>
      <c r="Q645" s="2">
        <f t="shared" si="119"/>
        <v>0.56757043266575036</v>
      </c>
    </row>
    <row r="646" spans="2:17" x14ac:dyDescent="0.25">
      <c r="B646">
        <v>6.1999999999999122</v>
      </c>
      <c r="C646">
        <f t="shared" si="108"/>
        <v>1.1200753877477208</v>
      </c>
      <c r="D646" s="2">
        <f t="shared" si="109"/>
        <v>0.27934000980989926</v>
      </c>
      <c r="E646" s="2">
        <f t="shared" si="110"/>
        <v>0.27582909013827295</v>
      </c>
      <c r="F646" s="2">
        <f t="shared" si="111"/>
        <v>2.0931534320277154E-2</v>
      </c>
      <c r="G646" s="2">
        <f t="shared" si="112"/>
        <v>1.0002190405751137</v>
      </c>
      <c r="H646" s="2">
        <f t="shared" si="113"/>
        <v>0.84844598808420868</v>
      </c>
      <c r="K646">
        <v>6.1999999999999122</v>
      </c>
      <c r="L646" s="2">
        <f t="shared" si="114"/>
        <v>0.62713190354610848</v>
      </c>
      <c r="M646" s="2">
        <f t="shared" si="115"/>
        <v>0.62596424555176422</v>
      </c>
      <c r="N646" s="2">
        <f t="shared" si="116"/>
        <v>0.59096118718202384</v>
      </c>
      <c r="O646" s="2">
        <f t="shared" si="117"/>
        <v>-0.16415539177468191</v>
      </c>
      <c r="P646" s="2">
        <f t="shared" si="118"/>
        <v>1.0133839315129776</v>
      </c>
      <c r="Q646" s="2">
        <f t="shared" si="119"/>
        <v>0.56216183013820986</v>
      </c>
    </row>
    <row r="647" spans="2:17" x14ac:dyDescent="0.25">
      <c r="B647">
        <v>6.209999999999912</v>
      </c>
      <c r="C647">
        <f t="shared" si="108"/>
        <v>1.1200753877477208</v>
      </c>
      <c r="D647" s="2">
        <f t="shared" si="109"/>
        <v>0.29988874189182274</v>
      </c>
      <c r="E647" s="2">
        <f t="shared" si="110"/>
        <v>0.29556647999151381</v>
      </c>
      <c r="F647" s="2">
        <f t="shared" si="111"/>
        <v>4.2152174615173635E-2</v>
      </c>
      <c r="G647" s="2">
        <f t="shared" si="112"/>
        <v>1.0008880086327281</v>
      </c>
      <c r="H647" s="2">
        <f t="shared" si="113"/>
        <v>0.84379999686661922</v>
      </c>
      <c r="K647">
        <v>6.209999999999912</v>
      </c>
      <c r="L647" s="2">
        <f t="shared" si="114"/>
        <v>0.62713190354610848</v>
      </c>
      <c r="M647" s="2">
        <f t="shared" si="115"/>
        <v>0.64757845718423512</v>
      </c>
      <c r="N647" s="2">
        <f t="shared" si="116"/>
        <v>0.60919286351786439</v>
      </c>
      <c r="O647" s="2">
        <f t="shared" si="117"/>
        <v>-0.14995815342428437</v>
      </c>
      <c r="P647" s="2">
        <f t="shared" si="118"/>
        <v>1.0111812141146714</v>
      </c>
      <c r="Q647" s="2">
        <f t="shared" si="119"/>
        <v>0.55671387762283564</v>
      </c>
    </row>
    <row r="648" spans="2:17" x14ac:dyDescent="0.25">
      <c r="B648">
        <v>6.2199999999999118</v>
      </c>
      <c r="C648">
        <f t="shared" si="108"/>
        <v>1.1200753877477208</v>
      </c>
      <c r="D648" s="2">
        <f t="shared" si="109"/>
        <v>0.32043747397374628</v>
      </c>
      <c r="E648" s="2">
        <f t="shared" si="110"/>
        <v>0.31519261433098578</v>
      </c>
      <c r="F648" s="2">
        <f t="shared" si="111"/>
        <v>6.3271983712307883E-2</v>
      </c>
      <c r="G648" s="2">
        <f t="shared" si="112"/>
        <v>1.0019996726161593</v>
      </c>
      <c r="H648" s="2">
        <f t="shared" si="113"/>
        <v>0.8389059901009116</v>
      </c>
      <c r="K648">
        <v>6.2199999999999118</v>
      </c>
      <c r="L648" s="2">
        <f t="shared" si="114"/>
        <v>0.62713190354610848</v>
      </c>
      <c r="M648" s="2">
        <f t="shared" si="115"/>
        <v>0.66919266881670603</v>
      </c>
      <c r="N648" s="2">
        <f t="shared" si="116"/>
        <v>0.62724565279986555</v>
      </c>
      <c r="O648" s="2">
        <f t="shared" si="117"/>
        <v>-0.13592929116551097</v>
      </c>
      <c r="P648" s="2">
        <f t="shared" si="118"/>
        <v>1.0091961019528157</v>
      </c>
      <c r="Q648" s="2">
        <f t="shared" si="119"/>
        <v>0.55123701151577686</v>
      </c>
    </row>
    <row r="649" spans="2:17" x14ac:dyDescent="0.25">
      <c r="B649">
        <v>6.2299999999999116</v>
      </c>
      <c r="C649">
        <f t="shared" si="108"/>
        <v>1.1200753877477208</v>
      </c>
      <c r="D649" s="2">
        <f t="shared" si="109"/>
        <v>0.3409862060556697</v>
      </c>
      <c r="E649" s="2">
        <f t="shared" si="110"/>
        <v>0.33470192424612677</v>
      </c>
      <c r="F649" s="2">
        <f t="shared" si="111"/>
        <v>8.4293952058815957E-2</v>
      </c>
      <c r="G649" s="2">
        <f t="shared" si="112"/>
        <v>1.003546446535333</v>
      </c>
      <c r="H649" s="2">
        <f t="shared" si="113"/>
        <v>0.83377606133173277</v>
      </c>
      <c r="K649">
        <v>6.2299999999999116</v>
      </c>
      <c r="L649" s="2">
        <f t="shared" si="114"/>
        <v>0.62713190354610848</v>
      </c>
      <c r="M649" s="2">
        <f t="shared" si="115"/>
        <v>0.69080688044917682</v>
      </c>
      <c r="N649" s="2">
        <f t="shared" si="116"/>
        <v>0.64511900685074197</v>
      </c>
      <c r="O649" s="2">
        <f t="shared" si="117"/>
        <v>-0.12206570411870574</v>
      </c>
      <c r="P649" s="2">
        <f t="shared" si="118"/>
        <v>1.0074224715192706</v>
      </c>
      <c r="Q649" s="2">
        <f t="shared" si="119"/>
        <v>0.54574089480633481</v>
      </c>
    </row>
    <row r="650" spans="2:17" x14ac:dyDescent="0.25">
      <c r="B650">
        <v>6.2399999999999114</v>
      </c>
      <c r="C650">
        <f t="shared" si="108"/>
        <v>1.1200753877477208</v>
      </c>
      <c r="D650" s="2">
        <f t="shared" si="109"/>
        <v>0.36153493813759319</v>
      </c>
      <c r="E650" s="2">
        <f t="shared" si="110"/>
        <v>0.35408918065771661</v>
      </c>
      <c r="F650" s="2">
        <f t="shared" si="111"/>
        <v>0.10522108716144034</v>
      </c>
      <c r="G650" s="2">
        <f t="shared" si="112"/>
        <v>1.0055205006281251</v>
      </c>
      <c r="H650" s="2">
        <f t="shared" si="113"/>
        <v>0.82842169565488022</v>
      </c>
      <c r="K650">
        <v>6.2399999999999114</v>
      </c>
      <c r="L650" s="2">
        <f t="shared" si="114"/>
        <v>0.62713190354610848</v>
      </c>
      <c r="M650" s="2">
        <f t="shared" si="115"/>
        <v>0.71242109208164772</v>
      </c>
      <c r="N650" s="2">
        <f t="shared" si="116"/>
        <v>0.66281263001599122</v>
      </c>
      <c r="O650" s="2">
        <f t="shared" si="117"/>
        <v>-0.10836426518521075</v>
      </c>
      <c r="P650" s="2">
        <f t="shared" si="118"/>
        <v>1.0058542707416074</v>
      </c>
      <c r="Q650" s="2">
        <f t="shared" si="119"/>
        <v>0.54023444196494219</v>
      </c>
    </row>
    <row r="651" spans="2:17" x14ac:dyDescent="0.25">
      <c r="B651">
        <v>6.2499999999999112</v>
      </c>
      <c r="C651">
        <f t="shared" si="108"/>
        <v>1.1200753877477208</v>
      </c>
      <c r="D651" s="2">
        <f t="shared" si="109"/>
        <v>0.38208367021951672</v>
      </c>
      <c r="E651" s="2">
        <f t="shared" si="110"/>
        <v>0.37334949758685354</v>
      </c>
      <c r="F651" s="2">
        <f t="shared" si="111"/>
        <v>0.12605640409166641</v>
      </c>
      <c r="G651" s="2">
        <f t="shared" si="112"/>
        <v>1.0079137944350804</v>
      </c>
      <c r="H651" s="2">
        <f t="shared" si="113"/>
        <v>0.82285377218695532</v>
      </c>
      <c r="K651">
        <v>6.2499999999999112</v>
      </c>
      <c r="L651" s="2">
        <f t="shared" si="114"/>
        <v>0.62713190354610848</v>
      </c>
      <c r="M651" s="2">
        <f t="shared" si="115"/>
        <v>0.73403530371411863</v>
      </c>
      <c r="N651" s="2">
        <f t="shared" si="116"/>
        <v>0.68032646284312381</v>
      </c>
      <c r="O651" s="2">
        <f t="shared" si="117"/>
        <v>-9.4821830933031565E-2</v>
      </c>
      <c r="P651" s="2">
        <f t="shared" si="118"/>
        <v>1.0044855298218547</v>
      </c>
      <c r="Q651" s="2">
        <f t="shared" si="119"/>
        <v>0.53472584694035297</v>
      </c>
    </row>
    <row r="652" spans="2:17" x14ac:dyDescent="0.25">
      <c r="B652">
        <v>6.259999999999911</v>
      </c>
      <c r="C652">
        <f t="shared" si="108"/>
        <v>1.1200753877477208</v>
      </c>
      <c r="D652" s="2">
        <f t="shared" si="109"/>
        <v>0.40263240230144021</v>
      </c>
      <c r="E652" s="2">
        <f t="shared" si="110"/>
        <v>0.39247833322974324</v>
      </c>
      <c r="F652" s="2">
        <f t="shared" si="111"/>
        <v>0.14680291647003141</v>
      </c>
      <c r="G652" s="2">
        <f t="shared" si="112"/>
        <v>1.0107181092095396</v>
      </c>
      <c r="H652" s="2">
        <f t="shared" si="113"/>
        <v>0.81708257356094482</v>
      </c>
      <c r="K652">
        <v>6.259999999999911</v>
      </c>
      <c r="L652" s="2">
        <f t="shared" si="114"/>
        <v>0.62713190354610848</v>
      </c>
      <c r="M652" s="2">
        <f t="shared" si="115"/>
        <v>0.75564951534658953</v>
      </c>
      <c r="N652" s="2">
        <f t="shared" si="116"/>
        <v>0.6976606660370307</v>
      </c>
      <c r="O652" s="2">
        <f t="shared" si="117"/>
        <v>-8.1435250699914613E-2</v>
      </c>
      <c r="P652" s="2">
        <f t="shared" si="118"/>
        <v>1.0033103707510242</v>
      </c>
      <c r="Q652" s="2">
        <f t="shared" si="119"/>
        <v>0.52922261354463529</v>
      </c>
    </row>
    <row r="653" spans="2:17" x14ac:dyDescent="0.25">
      <c r="B653">
        <v>6.2699999999999108</v>
      </c>
      <c r="C653">
        <f t="shared" si="108"/>
        <v>1.1200753877477208</v>
      </c>
      <c r="D653" s="2">
        <f t="shared" si="109"/>
        <v>0.42318113438336369</v>
      </c>
      <c r="E653" s="2">
        <f t="shared" si="110"/>
        <v>0.41147148897783936</v>
      </c>
      <c r="F653" s="2">
        <f t="shared" si="111"/>
        <v>0.16746362797480457</v>
      </c>
      <c r="G653" s="2">
        <f t="shared" si="112"/>
        <v>1.013925079428694</v>
      </c>
      <c r="H653" s="2">
        <f t="shared" si="113"/>
        <v>0.81111780153725721</v>
      </c>
      <c r="K653">
        <v>6.2699999999999108</v>
      </c>
      <c r="L653" s="2">
        <f t="shared" si="114"/>
        <v>0.62713190354610848</v>
      </c>
      <c r="M653" s="2">
        <f t="shared" si="115"/>
        <v>0.77726372697906043</v>
      </c>
      <c r="N653" s="2">
        <f t="shared" si="116"/>
        <v>0.71481560478097361</v>
      </c>
      <c r="O653" s="2">
        <f t="shared" si="117"/>
        <v>-6.8201374930756203E-2</v>
      </c>
      <c r="P653" s="2">
        <f t="shared" si="118"/>
        <v>1.0023230155705523</v>
      </c>
      <c r="Q653" s="2">
        <f t="shared" si="119"/>
        <v>0.52373158757725158</v>
      </c>
    </row>
    <row r="654" spans="2:17" x14ac:dyDescent="0.25">
      <c r="B654">
        <v>6.2799999999999114</v>
      </c>
      <c r="C654">
        <f t="shared" si="108"/>
        <v>1.1200753877477208</v>
      </c>
      <c r="D654" s="2">
        <f t="shared" si="109"/>
        <v>0.443729866465289</v>
      </c>
      <c r="E654" s="2">
        <f t="shared" si="110"/>
        <v>0.43032510653788814</v>
      </c>
      <c r="F654" s="2">
        <f t="shared" si="111"/>
        <v>0.18804152441005184</v>
      </c>
      <c r="G654" s="2">
        <f t="shared" si="112"/>
        <v>1.017526223201376</v>
      </c>
      <c r="H654" s="2">
        <f t="shared" si="113"/>
        <v>0.80496859781821539</v>
      </c>
      <c r="K654">
        <v>6.2799999999999114</v>
      </c>
      <c r="L654" s="2">
        <f t="shared" si="114"/>
        <v>0.62713190354610848</v>
      </c>
      <c r="M654" s="2">
        <f t="shared" si="115"/>
        <v>0.79887793861153311</v>
      </c>
      <c r="N654" s="2">
        <f t="shared" si="116"/>
        <v>0.73179183349777943</v>
      </c>
      <c r="O654" s="2">
        <f t="shared" si="117"/>
        <v>-5.5117062771999778E-2</v>
      </c>
      <c r="P654" s="2">
        <f t="shared" si="118"/>
        <v>1.001517793455819</v>
      </c>
      <c r="Q654" s="2">
        <f t="shared" si="119"/>
        <v>0.51825899011216048</v>
      </c>
    </row>
    <row r="655" spans="2:17" x14ac:dyDescent="0.25">
      <c r="B655">
        <v>6.2899999999999103</v>
      </c>
      <c r="C655">
        <f t="shared" si="108"/>
        <v>1.1200753877477208</v>
      </c>
      <c r="D655" s="2">
        <f t="shared" si="109"/>
        <v>0.46427859854721065</v>
      </c>
      <c r="E655" s="2">
        <f t="shared" si="110"/>
        <v>0.44903566331731432</v>
      </c>
      <c r="F655" s="2">
        <f t="shared" si="111"/>
        <v>0.20853956635824719</v>
      </c>
      <c r="G655" s="2">
        <f t="shared" si="112"/>
        <v>1.0215129713992308</v>
      </c>
      <c r="H655" s="2">
        <f t="shared" si="113"/>
        <v>0.7986435691717616</v>
      </c>
      <c r="K655">
        <v>6.2899999999999103</v>
      </c>
      <c r="L655" s="2">
        <f t="shared" si="114"/>
        <v>0.62713190354610848</v>
      </c>
      <c r="M655" s="2">
        <f t="shared" si="115"/>
        <v>0.82049215024400202</v>
      </c>
      <c r="N655" s="2">
        <f t="shared" si="116"/>
        <v>0.74859008111196379</v>
      </c>
      <c r="O655" s="2">
        <f t="shared" si="117"/>
        <v>-4.2179188950330543E-2</v>
      </c>
      <c r="P655" s="2">
        <f t="shared" si="118"/>
        <v>1.0008891466993273</v>
      </c>
      <c r="Q655" s="2">
        <f t="shared" si="119"/>
        <v>0.51281045144282955</v>
      </c>
    </row>
    <row r="656" spans="2:17" x14ac:dyDescent="0.25">
      <c r="B656">
        <v>6.2999999999999101</v>
      </c>
      <c r="C656">
        <f t="shared" si="108"/>
        <v>1.1200753877477208</v>
      </c>
      <c r="D656" s="2">
        <f t="shared" si="109"/>
        <v>0.48482733062913419</v>
      </c>
      <c r="E656" s="2">
        <f t="shared" si="110"/>
        <v>0.46759996624747269</v>
      </c>
      <c r="F656" s="2">
        <f t="shared" si="111"/>
        <v>0.22896068243340012</v>
      </c>
      <c r="G656" s="2">
        <f t="shared" si="112"/>
        <v>1.0258766953685849</v>
      </c>
      <c r="H656" s="2">
        <f t="shared" si="113"/>
        <v>0.79215081600415804</v>
      </c>
      <c r="K656">
        <v>6.2999999999999101</v>
      </c>
      <c r="L656" s="2">
        <f t="shared" si="114"/>
        <v>0.62713190354610848</v>
      </c>
      <c r="M656" s="2">
        <f t="shared" si="115"/>
        <v>0.84210636187647292</v>
      </c>
      <c r="N656" s="2">
        <f t="shared" si="116"/>
        <v>0.76521123686088954</v>
      </c>
      <c r="O656" s="2">
        <f t="shared" si="117"/>
        <v>-2.9384649966522916E-2</v>
      </c>
      <c r="P656" s="2">
        <f t="shared" si="118"/>
        <v>1.0004316356721508</v>
      </c>
      <c r="Q656" s="2">
        <f t="shared" si="119"/>
        <v>0.50739104524802536</v>
      </c>
    </row>
    <row r="657" spans="2:17" x14ac:dyDescent="0.25">
      <c r="B657">
        <v>6.3099999999999099</v>
      </c>
      <c r="C657">
        <f t="shared" si="108"/>
        <v>1.1200753877477208</v>
      </c>
      <c r="D657" s="2">
        <f t="shared" si="109"/>
        <v>0.50537606271105762</v>
      </c>
      <c r="E657" s="2">
        <f t="shared" si="110"/>
        <v>0.48601514422061204</v>
      </c>
      <c r="F657" s="2">
        <f t="shared" si="111"/>
        <v>0.24930776314197428</v>
      </c>
      <c r="G657" s="2">
        <f t="shared" si="112"/>
        <v>1.0306087331101239</v>
      </c>
      <c r="H657" s="2">
        <f t="shared" si="113"/>
        <v>0.78549796356871293</v>
      </c>
      <c r="K657">
        <v>6.3099999999999099</v>
      </c>
      <c r="L657" s="2">
        <f t="shared" si="114"/>
        <v>0.62713190354610848</v>
      </c>
      <c r="M657" s="2">
        <f t="shared" si="115"/>
        <v>0.86372057350894382</v>
      </c>
      <c r="N657" s="2">
        <f t="shared" si="116"/>
        <v>0.78165633669149293</v>
      </c>
      <c r="O657" s="2">
        <f t="shared" si="117"/>
        <v>-1.6730369638039734E-2</v>
      </c>
      <c r="P657" s="2">
        <f t="shared" si="118"/>
        <v>1.0001399428421132</v>
      </c>
      <c r="Q657" s="2">
        <f t="shared" si="119"/>
        <v>0.50200532260535669</v>
      </c>
    </row>
    <row r="658" spans="2:17" x14ac:dyDescent="0.25">
      <c r="B658">
        <v>6.3199999999999097</v>
      </c>
      <c r="C658">
        <f t="shared" si="108"/>
        <v>1.1200753877477208</v>
      </c>
      <c r="D658" s="2">
        <f t="shared" si="109"/>
        <v>0.52592479479298115</v>
      </c>
      <c r="E658" s="2">
        <f t="shared" si="110"/>
        <v>0.50427863931670891</v>
      </c>
      <c r="F658" s="2">
        <f t="shared" si="111"/>
        <v>0.26958365535123563</v>
      </c>
      <c r="G658" s="2">
        <f t="shared" si="112"/>
        <v>1.0357004138420212</v>
      </c>
      <c r="H658" s="2">
        <f t="shared" si="113"/>
        <v>0.7786921950549196</v>
      </c>
      <c r="K658">
        <v>6.3199999999999097</v>
      </c>
      <c r="L658" s="2">
        <f t="shared" si="114"/>
        <v>0.62713190354610848</v>
      </c>
      <c r="M658" s="2">
        <f t="shared" si="115"/>
        <v>0.88533478514141484</v>
      </c>
      <c r="N658" s="2">
        <f t="shared" si="116"/>
        <v>0.79792655026893444</v>
      </c>
      <c r="O658" s="2">
        <f t="shared" si="117"/>
        <v>-4.2133040257395227E-3</v>
      </c>
      <c r="P658" s="2">
        <f t="shared" si="118"/>
        <v>1.0000088759260157</v>
      </c>
      <c r="Q658" s="2">
        <f t="shared" si="119"/>
        <v>0.49665734553904395</v>
      </c>
    </row>
    <row r="659" spans="2:17" x14ac:dyDescent="0.25">
      <c r="B659">
        <v>6.3299999999999086</v>
      </c>
      <c r="C659">
        <f t="shared" si="108"/>
        <v>1.1200753877477208</v>
      </c>
      <c r="D659" s="2">
        <f t="shared" si="109"/>
        <v>0.5464735268749028</v>
      </c>
      <c r="E659" s="2">
        <f t="shared" si="110"/>
        <v>0.52238819699353956</v>
      </c>
      <c r="F659" s="2">
        <f t="shared" si="111"/>
        <v>0.28979115735762229</v>
      </c>
      <c r="G659" s="2">
        <f t="shared" si="112"/>
        <v>1.0411430808888229</v>
      </c>
      <c r="H659" s="2">
        <f t="shared" si="113"/>
        <v>0.77174028586708698</v>
      </c>
      <c r="K659">
        <v>6.3299999999999086</v>
      </c>
      <c r="L659" s="2">
        <f t="shared" si="114"/>
        <v>0.62713190354610848</v>
      </c>
      <c r="M659" s="2">
        <f t="shared" si="115"/>
        <v>0.90694899677388374</v>
      </c>
      <c r="N659" s="2">
        <f t="shared" si="116"/>
        <v>0.81402316861432111</v>
      </c>
      <c r="O659" s="2">
        <f t="shared" si="117"/>
        <v>8.1695542187444764E-3</v>
      </c>
      <c r="P659" s="2">
        <f t="shared" si="118"/>
        <v>1.0000333702512798</v>
      </c>
      <c r="Q659" s="2">
        <f t="shared" si="119"/>
        <v>0.49135071984298917</v>
      </c>
    </row>
    <row r="660" spans="2:17" x14ac:dyDescent="0.25">
      <c r="B660">
        <v>6.3399999999999093</v>
      </c>
      <c r="C660">
        <f t="shared" si="108"/>
        <v>1.1200753877477208</v>
      </c>
      <c r="D660" s="2">
        <f t="shared" si="109"/>
        <v>0.56702225895682812</v>
      </c>
      <c r="E660" s="2">
        <f t="shared" si="110"/>
        <v>0.54034185540830415</v>
      </c>
      <c r="F660" s="2">
        <f t="shared" si="111"/>
        <v>0.30993301454177058</v>
      </c>
      <c r="G660" s="2">
        <f t="shared" si="112"/>
        <v>1.0469281128630319</v>
      </c>
      <c r="H660" s="2">
        <f t="shared" si="113"/>
        <v>0.76464863847080744</v>
      </c>
      <c r="K660">
        <v>6.3399999999999093</v>
      </c>
      <c r="L660" s="2">
        <f t="shared" si="114"/>
        <v>0.62713190354610848</v>
      </c>
      <c r="M660" s="2">
        <f t="shared" si="115"/>
        <v>0.92856320840635642</v>
      </c>
      <c r="N660" s="2">
        <f t="shared" si="116"/>
        <v>0.82994759238071769</v>
      </c>
      <c r="O660" s="2">
        <f t="shared" si="117"/>
        <v>2.0421172047931181E-2</v>
      </c>
      <c r="P660" s="2">
        <f t="shared" si="118"/>
        <v>1.0002084903997821</v>
      </c>
      <c r="Q660" s="2">
        <f t="shared" si="119"/>
        <v>0.48608862696964211</v>
      </c>
    </row>
    <row r="661" spans="2:17" x14ac:dyDescent="0.25">
      <c r="B661">
        <v>6.3499999999999091</v>
      </c>
      <c r="C661">
        <f t="shared" si="108"/>
        <v>1.1200753877477208</v>
      </c>
      <c r="D661" s="2">
        <f t="shared" si="109"/>
        <v>0.58757099103875166</v>
      </c>
      <c r="E661" s="2">
        <f t="shared" si="110"/>
        <v>0.55813793403188039</v>
      </c>
      <c r="F661" s="2">
        <f t="shared" si="111"/>
        <v>0.33001191559161469</v>
      </c>
      <c r="G661" s="2">
        <f t="shared" si="112"/>
        <v>1.05304694312858</v>
      </c>
      <c r="H661" s="2">
        <f t="shared" si="113"/>
        <v>0.7574233172571746</v>
      </c>
      <c r="K661">
        <v>6.3499999999999091</v>
      </c>
      <c r="L661" s="2">
        <f t="shared" si="114"/>
        <v>0.62713190354610848</v>
      </c>
      <c r="M661" s="2">
        <f t="shared" si="115"/>
        <v>0.95017742003882733</v>
      </c>
      <c r="N661" s="2">
        <f t="shared" si="116"/>
        <v>0.84570132076967341</v>
      </c>
      <c r="O661" s="2">
        <f t="shared" si="117"/>
        <v>3.2544472718654849E-2</v>
      </c>
      <c r="P661" s="2">
        <f t="shared" si="118"/>
        <v>1.000529431203568</v>
      </c>
      <c r="Q661" s="2">
        <f t="shared" si="119"/>
        <v>0.48087385481943534</v>
      </c>
    </row>
    <row r="662" spans="2:17" x14ac:dyDescent="0.25">
      <c r="B662">
        <v>6.3599999999999088</v>
      </c>
      <c r="C662">
        <f t="shared" si="108"/>
        <v>1.1200753877477208</v>
      </c>
      <c r="D662" s="2">
        <f t="shared" si="109"/>
        <v>0.60811972312067508</v>
      </c>
      <c r="E662" s="2">
        <f t="shared" si="110"/>
        <v>0.57577502170810269</v>
      </c>
      <c r="F662" s="2">
        <f t="shared" si="111"/>
        <v>0.35003048927083602</v>
      </c>
      <c r="G662" s="2">
        <f t="shared" si="112"/>
        <v>1.0594910775552482</v>
      </c>
      <c r="H662" s="2">
        <f t="shared" si="113"/>
        <v>0.75007008294640465</v>
      </c>
      <c r="K662">
        <v>6.3599999999999088</v>
      </c>
      <c r="L662" s="2">
        <f t="shared" si="114"/>
        <v>0.62713190354610848</v>
      </c>
      <c r="M662" s="2">
        <f t="shared" si="115"/>
        <v>0.97179163167129823</v>
      </c>
      <c r="N662" s="2">
        <f t="shared" si="116"/>
        <v>0.86128594108466416</v>
      </c>
      <c r="O662" s="2">
        <f t="shared" si="117"/>
        <v>4.4542332960919633E-2</v>
      </c>
      <c r="P662" s="2">
        <f t="shared" si="118"/>
        <v>1.0009915181586713</v>
      </c>
      <c r="Q662" s="2">
        <f t="shared" si="119"/>
        <v>0.47570882730473341</v>
      </c>
    </row>
    <row r="663" spans="2:17" x14ac:dyDescent="0.25">
      <c r="B663">
        <v>6.3699999999999086</v>
      </c>
      <c r="C663">
        <f t="shared" si="108"/>
        <v>1.1200753877477208</v>
      </c>
      <c r="D663" s="2">
        <f t="shared" si="109"/>
        <v>0.62866845520259851</v>
      </c>
      <c r="E663" s="2">
        <f t="shared" si="110"/>
        <v>0.59325196430031957</v>
      </c>
      <c r="F663" s="2">
        <f t="shared" si="111"/>
        <v>0.369991301706385</v>
      </c>
      <c r="G663" s="2">
        <f t="shared" si="112"/>
        <v>1.0662521105903544</v>
      </c>
      <c r="H663" s="2">
        <f t="shared" si="113"/>
        <v>0.74259442612284421</v>
      </c>
      <c r="K663">
        <v>6.3699999999999086</v>
      </c>
      <c r="L663" s="2">
        <f t="shared" si="114"/>
        <v>0.62713190354610848</v>
      </c>
      <c r="M663" s="2">
        <f t="shared" si="115"/>
        <v>0.99340584330376913</v>
      </c>
      <c r="N663" s="2">
        <f t="shared" si="116"/>
        <v>0.87670311891273522</v>
      </c>
      <c r="O663" s="2">
        <f t="shared" si="117"/>
        <v>5.6417580579618085E-2</v>
      </c>
      <c r="P663" s="2">
        <f t="shared" si="118"/>
        <v>1.0015902073195693</v>
      </c>
      <c r="Q663" s="2">
        <f t="shared" si="119"/>
        <v>0.47059563259661769</v>
      </c>
    </row>
    <row r="664" spans="2:17" x14ac:dyDescent="0.25">
      <c r="B664">
        <v>6.3799999999999084</v>
      </c>
      <c r="C664">
        <f t="shared" si="108"/>
        <v>1.1200753877477208</v>
      </c>
      <c r="D664" s="2">
        <f t="shared" si="109"/>
        <v>0.64921718728452216</v>
      </c>
      <c r="E664" s="2">
        <f t="shared" si="110"/>
        <v>0.6105678520566804</v>
      </c>
      <c r="F664" s="2">
        <f t="shared" si="111"/>
        <v>0.3898968541662956</v>
      </c>
      <c r="G664" s="2">
        <f t="shared" si="112"/>
        <v>1.0733217396888846</v>
      </c>
      <c r="H664" s="2">
        <f t="shared" si="113"/>
        <v>0.73500159956075251</v>
      </c>
      <c r="K664">
        <v>6.3799999999999084</v>
      </c>
      <c r="L664" s="2">
        <f t="shared" si="114"/>
        <v>0.62713190354610848</v>
      </c>
      <c r="M664" s="2">
        <f t="shared" si="115"/>
        <v>1.01502005493624</v>
      </c>
      <c r="N664" s="2">
        <f t="shared" si="116"/>
        <v>0.89195458892155488</v>
      </c>
      <c r="O664" s="2">
        <f t="shared" si="117"/>
        <v>6.8172992454434811E-2</v>
      </c>
      <c r="P664" s="2">
        <f t="shared" si="118"/>
        <v>1.0023210847329276</v>
      </c>
      <c r="Q664" s="2">
        <f t="shared" si="119"/>
        <v>0.46553604999254788</v>
      </c>
    </row>
    <row r="665" spans="2:17" x14ac:dyDescent="0.25">
      <c r="B665">
        <v>6.3899999999999082</v>
      </c>
      <c r="C665">
        <f t="shared" si="108"/>
        <v>1.1200753877477208</v>
      </c>
      <c r="D665" s="2">
        <f t="shared" si="109"/>
        <v>0.66976591936644558</v>
      </c>
      <c r="E665" s="2">
        <f t="shared" si="110"/>
        <v>0.62772200681411405</v>
      </c>
      <c r="F665" s="2">
        <f t="shared" si="111"/>
        <v>0.4097495812970674</v>
      </c>
      <c r="G665" s="2">
        <f t="shared" si="112"/>
        <v>1.0806917781556042</v>
      </c>
      <c r="H665" s="2">
        <f t="shared" si="113"/>
        <v>0.7272966490638002</v>
      </c>
      <c r="K665">
        <v>6.3899999999999082</v>
      </c>
      <c r="L665" s="2">
        <f t="shared" si="114"/>
        <v>0.62713190354610848</v>
      </c>
      <c r="M665" s="2">
        <f t="shared" si="115"/>
        <v>1.0366342665687107</v>
      </c>
      <c r="N665" s="2">
        <f t="shared" si="116"/>
        <v>0.90704214625565582</v>
      </c>
      <c r="O665" s="2">
        <f t="shared" si="117"/>
        <v>7.9811292904543266E-2</v>
      </c>
      <c r="P665" s="2">
        <f t="shared" si="118"/>
        <v>1.0031798654653585</v>
      </c>
      <c r="Q665" s="2">
        <f t="shared" si="119"/>
        <v>0.4605315753684518</v>
      </c>
    </row>
    <row r="666" spans="2:17" x14ac:dyDescent="0.25">
      <c r="B666">
        <v>6.399999999999908</v>
      </c>
      <c r="C666">
        <f t="shared" ref="C666:C729" si="120">2/SINH(LN(2+SQRT(1+2^2))*$O$5)</f>
        <v>1.1200753877477208</v>
      </c>
      <c r="D666" s="2">
        <f t="shared" ref="D666:D729" si="121">(B666-$L$5)/($M$5)/C666</f>
        <v>0.69031465144836912</v>
      </c>
      <c r="E666" s="2">
        <f t="shared" ref="E666:E729" si="122">LN(D666 + SQRT(1 + D666^2))</f>
        <v>0.64471396914927759</v>
      </c>
      <c r="F666" s="2">
        <f t="shared" ref="F666:F729" si="123">SINH( -$N$5 + E666 * (1/$O$5))</f>
        <v>0.42955184978869443</v>
      </c>
      <c r="G666" s="2">
        <f t="shared" ref="G666:G729" si="124">SQRT(F666^2 + 1)</f>
        <v>1.0883541664627783</v>
      </c>
      <c r="H666" s="2">
        <f t="shared" ref="H666:H729" si="125">(G666)/($O$5*$M$5*C666*(SQRT(2*PI()*(1+D666^2)))) * EXP(- (1/2) * F666^2)</f>
        <v>0.71948444260009659</v>
      </c>
      <c r="K666">
        <v>6.399999999999908</v>
      </c>
      <c r="L666" s="2">
        <f t="shared" ref="L666:L729" si="126">2/SINH(LN(2+SQRT(1+2^2))*$S$5)</f>
        <v>0.62713190354610848</v>
      </c>
      <c r="M666" s="2">
        <f t="shared" ref="M666:M729" si="127">(K666-$P$5)/($Q$5)/L666</f>
        <v>1.0582484782011816</v>
      </c>
      <c r="N666" s="2">
        <f t="shared" ref="N666:N729" si="128">LN(M666 + SQRT(1 + M666^2))</f>
        <v>0.92196763851294705</v>
      </c>
      <c r="O666" s="2">
        <f t="shared" ref="O666:O729" si="129">SINH( -$R$5 + N666 * (1/$S$5))</f>
        <v>9.133515238618492E-2</v>
      </c>
      <c r="P666" s="2">
        <f t="shared" ref="P666:P729" si="130">SQRT(O666^2 + 1)</f>
        <v>1.0041623922759744</v>
      </c>
      <c r="Q666" s="2">
        <f t="shared" ref="Q666:Q729" si="131">(P666)/($S$5*$Q$5*L666*(SQRT(2*PI()*(1+M666^2)))) * EXP(- (1/2) * O666^2)</f>
        <v>0.45558344520036298</v>
      </c>
    </row>
    <row r="667" spans="2:17" x14ac:dyDescent="0.25">
      <c r="B667">
        <v>6.4099999999999078</v>
      </c>
      <c r="C667">
        <f t="shared" si="120"/>
        <v>1.1200753877477208</v>
      </c>
      <c r="D667" s="2">
        <f t="shared" si="121"/>
        <v>0.71086338353029255</v>
      </c>
      <c r="E667" s="2">
        <f t="shared" si="122"/>
        <v>0.66154348557303888</v>
      </c>
      <c r="F667" s="2">
        <f t="shared" si="123"/>
        <v>0.44930595743478119</v>
      </c>
      <c r="G667" s="2">
        <f t="shared" si="124"/>
        <v>1.0963009821150327</v>
      </c>
      <c r="H667" s="2">
        <f t="shared" si="125"/>
        <v>0.71156969756827737</v>
      </c>
      <c r="K667">
        <v>6.4099999999999078</v>
      </c>
      <c r="L667" s="2">
        <f t="shared" si="126"/>
        <v>0.62713190354610848</v>
      </c>
      <c r="M667" s="2">
        <f t="shared" si="127"/>
        <v>1.0798626898336527</v>
      </c>
      <c r="N667" s="2">
        <f t="shared" si="128"/>
        <v>0.93673295828046454</v>
      </c>
      <c r="O667" s="2">
        <f t="shared" si="129"/>
        <v>0.10274718649281175</v>
      </c>
      <c r="P667" s="2">
        <f t="shared" si="130"/>
        <v>1.0052646339806195</v>
      </c>
      <c r="Q667" s="2">
        <f t="shared" si="131"/>
        <v>0.45069265915875861</v>
      </c>
    </row>
    <row r="668" spans="2:17" x14ac:dyDescent="0.25">
      <c r="B668">
        <v>6.4199999999999076</v>
      </c>
      <c r="C668">
        <f t="shared" si="120"/>
        <v>1.1200753877477208</v>
      </c>
      <c r="D668" s="2">
        <f t="shared" si="121"/>
        <v>0.73141211561221597</v>
      </c>
      <c r="E668" s="2">
        <f t="shared" si="122"/>
        <v>0.67821049585356152</v>
      </c>
      <c r="F668" s="2">
        <f t="shared" si="123"/>
        <v>0.46901413255508539</v>
      </c>
      <c r="G668" s="2">
        <f t="shared" si="124"/>
        <v>1.1045244481388354</v>
      </c>
      <c r="H668" s="2">
        <f t="shared" si="125"/>
        <v>0.70355700607847715</v>
      </c>
      <c r="K668">
        <v>6.4199999999999076</v>
      </c>
      <c r="L668" s="2">
        <f t="shared" si="126"/>
        <v>0.62713190354610848</v>
      </c>
      <c r="M668" s="2">
        <f t="shared" si="127"/>
        <v>1.1014769014661236</v>
      </c>
      <c r="N668" s="2">
        <f t="shared" si="128"/>
        <v>0.95134003620677843</v>
      </c>
      <c r="O668" s="2">
        <f t="shared" si="129"/>
        <v>0.11404995522915085</v>
      </c>
      <c r="P668" s="2">
        <f t="shared" si="130"/>
        <v>1.0064826835508753</v>
      </c>
      <c r="Q668" s="2">
        <f t="shared" si="131"/>
        <v>0.44586000129358999</v>
      </c>
    </row>
    <row r="669" spans="2:17" x14ac:dyDescent="0.25">
      <c r="B669">
        <v>6.4299999999999073</v>
      </c>
      <c r="C669">
        <f t="shared" si="120"/>
        <v>1.1200753877477208</v>
      </c>
      <c r="D669" s="2">
        <f t="shared" si="121"/>
        <v>0.75196084769413951</v>
      </c>
      <c r="E669" s="2">
        <f t="shared" si="122"/>
        <v>0.69471512054192297</v>
      </c>
      <c r="F669" s="2">
        <f t="shared" si="123"/>
        <v>0.48867853374814552</v>
      </c>
      <c r="G669" s="2">
        <f t="shared" si="124"/>
        <v>1.113016940278196</v>
      </c>
      <c r="H669" s="2">
        <f t="shared" si="125"/>
        <v>0.69545085817478758</v>
      </c>
      <c r="K669">
        <v>6.4299999999999073</v>
      </c>
      <c r="L669" s="2">
        <f t="shared" si="126"/>
        <v>0.62713190354610848</v>
      </c>
      <c r="M669" s="2">
        <f t="shared" si="127"/>
        <v>1.1230911130985946</v>
      </c>
      <c r="N669" s="2">
        <f t="shared" si="128"/>
        <v>0.9657908345873627</v>
      </c>
      <c r="O669" s="2">
        <f t="shared" si="129"/>
        <v>0.12524596253225659</v>
      </c>
      <c r="P669" s="2">
        <f t="shared" si="130"/>
        <v>1.0078127559872576</v>
      </c>
      <c r="Q669" s="2">
        <f t="shared" si="131"/>
        <v>0.44108605984001581</v>
      </c>
    </row>
    <row r="670" spans="2:17" x14ac:dyDescent="0.25">
      <c r="B670">
        <v>6.4399999999999071</v>
      </c>
      <c r="C670">
        <f t="shared" si="120"/>
        <v>1.1200753877477208</v>
      </c>
      <c r="D670" s="2">
        <f t="shared" si="121"/>
        <v>0.77250957977606305</v>
      </c>
      <c r="E670" s="2">
        <f t="shared" si="122"/>
        <v>0.71105764876358124</v>
      </c>
      <c r="F670" s="2">
        <f t="shared" si="123"/>
        <v>0.5083012499423647</v>
      </c>
      <c r="G670" s="2">
        <f t="shared" si="124"/>
        <v>1.1217709929807287</v>
      </c>
      <c r="H670" s="2">
        <f t="shared" si="125"/>
        <v>0.68725566296316043</v>
      </c>
      <c r="K670">
        <v>6.4399999999999071</v>
      </c>
      <c r="L670" s="2">
        <f t="shared" si="126"/>
        <v>0.62713190354610848</v>
      </c>
      <c r="M670" s="2">
        <f t="shared" si="127"/>
        <v>1.1447053247310652</v>
      </c>
      <c r="N670" s="2">
        <f t="shared" si="128"/>
        <v>0.98008734143854059</v>
      </c>
      <c r="O670" s="2">
        <f t="shared" si="129"/>
        <v>0.13633765601434206</v>
      </c>
      <c r="P670" s="2">
        <f t="shared" si="130"/>
        <v>1.009251186002516</v>
      </c>
      <c r="Q670" s="2">
        <f t="shared" si="131"/>
        <v>0.43637124568436647</v>
      </c>
    </row>
    <row r="671" spans="2:17" x14ac:dyDescent="0.25">
      <c r="B671">
        <v>6.4499999999999069</v>
      </c>
      <c r="C671">
        <f t="shared" si="120"/>
        <v>1.1200753877477208</v>
      </c>
      <c r="D671" s="2">
        <f t="shared" si="121"/>
        <v>0.79305831185798659</v>
      </c>
      <c r="E671" s="2">
        <f t="shared" si="122"/>
        <v>0.7272385263289981</v>
      </c>
      <c r="F671" s="2">
        <f t="shared" si="123"/>
        <v>0.52788430071492065</v>
      </c>
      <c r="G671" s="2">
        <f t="shared" si="124"/>
        <v>1.1307793042593595</v>
      </c>
      <c r="H671" s="2">
        <f t="shared" si="125"/>
        <v>0.67897576764082457</v>
      </c>
      <c r="K671">
        <v>6.4499999999999069</v>
      </c>
      <c r="L671" s="2">
        <f t="shared" si="126"/>
        <v>0.62713190354610848</v>
      </c>
      <c r="M671" s="2">
        <f t="shared" si="127"/>
        <v>1.1663195363635361</v>
      </c>
      <c r="N671" s="2">
        <f t="shared" si="128"/>
        <v>0.99423156503526899</v>
      </c>
      <c r="O671" s="2">
        <f t="shared" si="129"/>
        <v>0.1473274269038988</v>
      </c>
      <c r="P671" s="2">
        <f t="shared" si="130"/>
        <v>1.0107944255476105</v>
      </c>
      <c r="Q671" s="2">
        <f t="shared" si="131"/>
        <v>0.43171580953722483</v>
      </c>
    </row>
    <row r="672" spans="2:17" x14ac:dyDescent="0.25">
      <c r="B672">
        <v>6.4599999999999067</v>
      </c>
      <c r="C672">
        <f t="shared" si="120"/>
        <v>1.1200753877477208</v>
      </c>
      <c r="D672" s="2">
        <f t="shared" si="121"/>
        <v>0.81360704393991001</v>
      </c>
      <c r="E672" s="2">
        <f t="shared" si="122"/>
        <v>0.74325834420740255</v>
      </c>
      <c r="F672" s="2">
        <f t="shared" si="123"/>
        <v>0.54742963684912405</v>
      </c>
      <c r="G672" s="2">
        <f t="shared" si="124"/>
        <v>1.1400347395148815</v>
      </c>
      <c r="H672" s="2">
        <f t="shared" si="125"/>
        <v>0.67061547445044589</v>
      </c>
      <c r="K672">
        <v>6.4599999999999067</v>
      </c>
      <c r="L672" s="2">
        <f t="shared" si="126"/>
        <v>0.62713190354610848</v>
      </c>
      <c r="M672" s="2">
        <f t="shared" si="127"/>
        <v>1.187933747996007</v>
      </c>
      <c r="N672" s="2">
        <f t="shared" si="128"/>
        <v>1.0082255288879574</v>
      </c>
      <c r="O672" s="2">
        <f t="shared" si="129"/>
        <v>0.15821761016328675</v>
      </c>
      <c r="P672" s="2">
        <f t="shared" si="130"/>
        <v>1.0124390412097815</v>
      </c>
      <c r="Q672" s="2">
        <f t="shared" si="131"/>
        <v>0.42711985786598217</v>
      </c>
    </row>
    <row r="673" spans="2:17" x14ac:dyDescent="0.25">
      <c r="B673">
        <v>6.4699999999999056</v>
      </c>
      <c r="C673">
        <f t="shared" si="120"/>
        <v>1.1200753877477208</v>
      </c>
      <c r="D673" s="2">
        <f t="shared" si="121"/>
        <v>0.83415577602183166</v>
      </c>
      <c r="E673" s="2">
        <f t="shared" si="122"/>
        <v>0.75911782739908495</v>
      </c>
      <c r="F673" s="2">
        <f t="shared" si="123"/>
        <v>0.56693914110227039</v>
      </c>
      <c r="G673" s="2">
        <f t="shared" si="124"/>
        <v>1.1495303344034815</v>
      </c>
      <c r="H673" s="2">
        <f t="shared" si="125"/>
        <v>0.66217905560484691</v>
      </c>
      <c r="K673">
        <v>6.4699999999999056</v>
      </c>
      <c r="L673" s="2">
        <f t="shared" si="126"/>
        <v>0.62713190354610848</v>
      </c>
      <c r="M673" s="2">
        <f t="shared" si="127"/>
        <v>1.2095479596284759</v>
      </c>
      <c r="N673" s="2">
        <f t="shared" si="128"/>
        <v>1.0220712671337036</v>
      </c>
      <c r="O673" s="2">
        <f t="shared" si="129"/>
        <v>0.16901048476261921</v>
      </c>
      <c r="P673" s="2">
        <f t="shared" si="130"/>
        <v>1.0141817115091829</v>
      </c>
      <c r="Q673" s="2">
        <f t="shared" si="131"/>
        <v>0.42258336764310062</v>
      </c>
    </row>
    <row r="674" spans="2:17" x14ac:dyDescent="0.25">
      <c r="B674">
        <v>6.4799999999999063</v>
      </c>
      <c r="C674">
        <f t="shared" si="120"/>
        <v>1.1200753877477208</v>
      </c>
      <c r="D674" s="2">
        <f t="shared" si="121"/>
        <v>0.85470450810375698</v>
      </c>
      <c r="E674" s="2">
        <f t="shared" si="122"/>
        <v>0.77481782423378687</v>
      </c>
      <c r="F674" s="2">
        <f t="shared" si="123"/>
        <v>0.58641462915762066</v>
      </c>
      <c r="G674" s="2">
        <f t="shared" si="124"/>
        <v>1.1592592968314164</v>
      </c>
      <c r="H674" s="2">
        <f t="shared" si="125"/>
        <v>0.65367076624642761</v>
      </c>
      <c r="K674">
        <v>6.4799999999999063</v>
      </c>
      <c r="L674" s="2">
        <f t="shared" si="126"/>
        <v>0.62713190354610848</v>
      </c>
      <c r="M674" s="2">
        <f t="shared" si="127"/>
        <v>1.2311621712609488</v>
      </c>
      <c r="N674" s="2">
        <f t="shared" si="128"/>
        <v>1.0357708203177212</v>
      </c>
      <c r="O674" s="2">
        <f t="shared" si="129"/>
        <v>0.17970827409134851</v>
      </c>
      <c r="P674" s="2">
        <f t="shared" si="130"/>
        <v>1.0160192241177779</v>
      </c>
      <c r="Q674" s="2">
        <f t="shared" si="131"/>
        <v>0.41810619996882509</v>
      </c>
    </row>
    <row r="675" spans="2:17" x14ac:dyDescent="0.25">
      <c r="B675">
        <v>6.4899999999999061</v>
      </c>
      <c r="C675">
        <f t="shared" si="120"/>
        <v>1.1200753877477208</v>
      </c>
      <c r="D675" s="2">
        <f t="shared" si="121"/>
        <v>0.8752532401856804</v>
      </c>
      <c r="E675" s="2">
        <f t="shared" si="122"/>
        <v>0.79035929611563027</v>
      </c>
      <c r="F675" s="2">
        <f t="shared" si="123"/>
        <v>0.60585785073574061</v>
      </c>
      <c r="G675" s="2">
        <f t="shared" si="124"/>
        <v>1.169215008156383</v>
      </c>
      <c r="H675" s="2">
        <f t="shared" si="125"/>
        <v>0.64509485552004386</v>
      </c>
      <c r="K675">
        <v>6.4899999999999061</v>
      </c>
      <c r="L675" s="2">
        <f t="shared" si="126"/>
        <v>0.62713190354610848</v>
      </c>
      <c r="M675" s="2">
        <f t="shared" si="127"/>
        <v>1.2527763828934197</v>
      </c>
      <c r="N675" s="2">
        <f t="shared" si="128"/>
        <v>1.0493262315412342</v>
      </c>
      <c r="O675" s="2">
        <f t="shared" si="129"/>
        <v>0.19031314649043624</v>
      </c>
      <c r="P675" s="2">
        <f t="shared" si="130"/>
        <v>1.0179484730216408</v>
      </c>
      <c r="Q675" s="2">
        <f t="shared" si="131"/>
        <v>0.413688112628468</v>
      </c>
    </row>
    <row r="676" spans="2:17" x14ac:dyDescent="0.25">
      <c r="B676">
        <v>6.4999999999999059</v>
      </c>
      <c r="C676">
        <f t="shared" si="120"/>
        <v>1.1200753877477208</v>
      </c>
      <c r="D676" s="2">
        <f t="shared" si="121"/>
        <v>0.89580197226760394</v>
      </c>
      <c r="E676" s="2">
        <f t="shared" si="122"/>
        <v>0.80574330772878644</v>
      </c>
      <c r="F676" s="2">
        <f t="shared" si="123"/>
        <v>0.62527049084224529</v>
      </c>
      <c r="G676" s="2">
        <f t="shared" si="124"/>
        <v>1.179391023672006</v>
      </c>
      <c r="H676" s="2">
        <f t="shared" si="125"/>
        <v>0.63645557584923151</v>
      </c>
      <c r="K676">
        <v>6.4999999999999059</v>
      </c>
      <c r="L676" s="2">
        <f t="shared" si="126"/>
        <v>0.62713190354610848</v>
      </c>
      <c r="M676" s="2">
        <f t="shared" si="127"/>
        <v>1.2743905945258904</v>
      </c>
      <c r="N676" s="2">
        <f t="shared" si="128"/>
        <v>1.0627395429528748</v>
      </c>
      <c r="O676" s="2">
        <f t="shared" si="129"/>
        <v>0.20082721588949098</v>
      </c>
      <c r="P676" s="2">
        <f t="shared" si="130"/>
        <v>1.0199664556454415</v>
      </c>
      <c r="Q676" s="2">
        <f t="shared" si="131"/>
        <v>0.40932877164479908</v>
      </c>
    </row>
    <row r="677" spans="2:17" x14ac:dyDescent="0.25">
      <c r="B677">
        <v>6.5099999999999056</v>
      </c>
      <c r="C677">
        <f t="shared" si="120"/>
        <v>1.1200753877477208</v>
      </c>
      <c r="D677" s="2">
        <f t="shared" si="121"/>
        <v>0.91635070434952759</v>
      </c>
      <c r="E677" s="2">
        <f t="shared" si="122"/>
        <v>0.82097101771236713</v>
      </c>
      <c r="F677" s="2">
        <f t="shared" si="123"/>
        <v>0.64465417113058021</v>
      </c>
      <c r="G677" s="2">
        <f t="shared" si="124"/>
        <v>1.1897810724482278</v>
      </c>
      <c r="H677" s="2">
        <f t="shared" si="125"/>
        <v>0.62775719051393852</v>
      </c>
      <c r="K677">
        <v>6.5099999999999056</v>
      </c>
      <c r="L677" s="2">
        <f t="shared" si="126"/>
        <v>0.62713190354610848</v>
      </c>
      <c r="M677" s="2">
        <f t="shared" si="127"/>
        <v>1.2960048061583613</v>
      </c>
      <c r="N677" s="2">
        <f t="shared" si="128"/>
        <v>1.0760127925612939</v>
      </c>
      <c r="O677" s="2">
        <f t="shared" si="129"/>
        <v>0.21125254253453943</v>
      </c>
      <c r="P677" s="2">
        <f t="shared" si="130"/>
        <v>1.0220702699556949</v>
      </c>
      <c r="Q677" s="2">
        <f t="shared" si="131"/>
        <v>0.40502776188575218</v>
      </c>
    </row>
    <row r="678" spans="2:17" x14ac:dyDescent="0.25">
      <c r="B678">
        <v>6.5199999999999054</v>
      </c>
      <c r="C678">
        <f t="shared" si="120"/>
        <v>1.1200753877477208</v>
      </c>
      <c r="D678" s="2">
        <f t="shared" si="121"/>
        <v>0.93689943643145102</v>
      </c>
      <c r="E678" s="2">
        <f t="shared" si="122"/>
        <v>0.83604366980820499</v>
      </c>
      <c r="F678" s="2">
        <f t="shared" si="123"/>
        <v>0.66401045136030046</v>
      </c>
      <c r="G678" s="2">
        <f t="shared" si="124"/>
        <v>1.2003790565965862</v>
      </c>
      <c r="H678" s="2">
        <f t="shared" si="125"/>
        <v>0.61900397963353693</v>
      </c>
      <c r="K678">
        <v>6.5199999999999054</v>
      </c>
      <c r="L678" s="2">
        <f t="shared" si="126"/>
        <v>0.62713190354610848</v>
      </c>
      <c r="M678" s="2">
        <f t="shared" si="127"/>
        <v>1.3176190177908322</v>
      </c>
      <c r="N678" s="2">
        <f t="shared" si="128"/>
        <v>1.0891480113476215</v>
      </c>
      <c r="O678" s="2">
        <f t="shared" si="129"/>
        <v>0.22159113379343454</v>
      </c>
      <c r="P678" s="2">
        <f t="shared" si="130"/>
        <v>1.0242571115573764</v>
      </c>
      <c r="Q678" s="2">
        <f t="shared" si="131"/>
        <v>0.40078459678667694</v>
      </c>
    </row>
    <row r="679" spans="2:17" x14ac:dyDescent="0.25">
      <c r="B679">
        <v>6.5299999999999052</v>
      </c>
      <c r="C679">
        <f t="shared" si="120"/>
        <v>1.1200753877477208</v>
      </c>
      <c r="D679" s="2">
        <f t="shared" si="121"/>
        <v>0.95744816851337444</v>
      </c>
      <c r="E679" s="2">
        <f t="shared" si="122"/>
        <v>0.85096258448088047</v>
      </c>
      <c r="F679" s="2">
        <f t="shared" si="123"/>
        <v>0.68334083093292652</v>
      </c>
      <c r="G679" s="2">
        <f t="shared" si="124"/>
        <v>1.2111790500252646</v>
      </c>
      <c r="H679" s="2">
        <f t="shared" si="125"/>
        <v>0.61020024466234812</v>
      </c>
      <c r="K679">
        <v>6.5299999999999052</v>
      </c>
      <c r="L679" s="2">
        <f t="shared" si="126"/>
        <v>0.62713190354610848</v>
      </c>
      <c r="M679" s="2">
        <f t="shared" si="127"/>
        <v>1.3392332294233031</v>
      </c>
      <c r="N679" s="2">
        <f t="shared" si="128"/>
        <v>1.1021472206572807</v>
      </c>
      <c r="O679" s="2">
        <f t="shared" si="129"/>
        <v>0.23184494502707395</v>
      </c>
      <c r="P679" s="2">
        <f t="shared" si="130"/>
        <v>1.0265242707966562</v>
      </c>
      <c r="Q679" s="2">
        <f t="shared" si="131"/>
        <v>0.39659872724490514</v>
      </c>
    </row>
    <row r="680" spans="2:17" x14ac:dyDescent="0.25">
      <c r="B680">
        <v>6.539999999999905</v>
      </c>
      <c r="C680">
        <f t="shared" si="120"/>
        <v>1.1200753877477208</v>
      </c>
      <c r="D680" s="2">
        <f t="shared" si="121"/>
        <v>0.97799690059529787</v>
      </c>
      <c r="E680" s="2">
        <f t="shared" si="122"/>
        <v>0.86572915100571746</v>
      </c>
      <c r="F680" s="2">
        <f t="shared" si="123"/>
        <v>0.70264675048910363</v>
      </c>
      <c r="G680" s="2">
        <f t="shared" si="124"/>
        <v>1.2221752967446595</v>
      </c>
      <c r="H680" s="2">
        <f t="shared" si="125"/>
        <v>0.60135031150648599</v>
      </c>
      <c r="K680">
        <v>6.539999999999905</v>
      </c>
      <c r="L680" s="2">
        <f t="shared" si="126"/>
        <v>0.62713190354610848</v>
      </c>
      <c r="M680" s="2">
        <f t="shared" si="127"/>
        <v>1.360847441055774</v>
      </c>
      <c r="N680" s="2">
        <f t="shared" si="128"/>
        <v>1.1150124298516111</v>
      </c>
      <c r="O680" s="2">
        <f t="shared" si="129"/>
        <v>0.24201588051573503</v>
      </c>
      <c r="P680" s="2">
        <f t="shared" si="130"/>
        <v>1.0288691298808641</v>
      </c>
      <c r="Q680" s="2">
        <f t="shared" si="131"/>
        <v>0.39246954974257131</v>
      </c>
    </row>
    <row r="681" spans="2:17" x14ac:dyDescent="0.25">
      <c r="B681">
        <v>6.5499999999999048</v>
      </c>
      <c r="C681">
        <f t="shared" si="120"/>
        <v>1.1200753877477208</v>
      </c>
      <c r="D681" s="2">
        <f t="shared" si="121"/>
        <v>0.99854563267722141</v>
      </c>
      <c r="E681" s="2">
        <f t="shared" si="122"/>
        <v>0.88034482001739245</v>
      </c>
      <c r="F681" s="2">
        <f t="shared" si="123"/>
        <v>0.72192959355236863</v>
      </c>
      <c r="G681" s="2">
        <f t="shared" si="124"/>
        <v>1.2333622087800031</v>
      </c>
      <c r="H681" s="2">
        <f t="shared" si="125"/>
        <v>0.592458532370855</v>
      </c>
      <c r="K681">
        <v>6.5499999999999048</v>
      </c>
      <c r="L681" s="2">
        <f t="shared" si="126"/>
        <v>0.62713190354610848</v>
      </c>
      <c r="M681" s="2">
        <f t="shared" si="127"/>
        <v>1.3824616526882449</v>
      </c>
      <c r="N681" s="2">
        <f t="shared" si="128"/>
        <v>1.1277456342007077</v>
      </c>
      <c r="O681" s="2">
        <f t="shared" si="129"/>
        <v>0.25210579443086001</v>
      </c>
      <c r="P681" s="2">
        <f t="shared" si="130"/>
        <v>1.0312891600252643</v>
      </c>
      <c r="Q681" s="2">
        <f t="shared" si="131"/>
        <v>0.3883964137514892</v>
      </c>
    </row>
    <row r="682" spans="2:17" x14ac:dyDescent="0.25">
      <c r="B682">
        <v>6.5599999999999046</v>
      </c>
      <c r="C682">
        <f t="shared" si="120"/>
        <v>1.1200753877477208</v>
      </c>
      <c r="D682" s="2">
        <f t="shared" si="121"/>
        <v>1.0190943647591451</v>
      </c>
      <c r="E682" s="2">
        <f t="shared" si="122"/>
        <v>0.89481109650921686</v>
      </c>
      <c r="F682" s="2">
        <f t="shared" si="123"/>
        <v>0.74119068820629441</v>
      </c>
      <c r="G682" s="2">
        <f t="shared" si="124"/>
        <v>1.2447343637434134</v>
      </c>
      <c r="H682" s="2">
        <f t="shared" si="125"/>
        <v>0.58352928644389401</v>
      </c>
      <c r="K682">
        <v>6.5599999999999046</v>
      </c>
      <c r="L682" s="2">
        <f t="shared" si="126"/>
        <v>0.62713190354610848</v>
      </c>
      <c r="M682" s="2">
        <f t="shared" si="127"/>
        <v>1.4040758643207158</v>
      </c>
      <c r="N682" s="2">
        <f t="shared" si="128"/>
        <v>1.1403488129998547</v>
      </c>
      <c r="O682" s="2">
        <f t="shared" si="129"/>
        <v>0.26211649184360525</v>
      </c>
      <c r="P682" s="2">
        <f t="shared" si="130"/>
        <v>1.0337819186348729</v>
      </c>
      <c r="Q682" s="2">
        <f t="shared" si="131"/>
        <v>0.3843786284715649</v>
      </c>
    </row>
    <row r="683" spans="2:17" x14ac:dyDescent="0.25">
      <c r="B683">
        <v>6.5699999999999044</v>
      </c>
      <c r="C683">
        <f t="shared" si="120"/>
        <v>1.1200753877477208</v>
      </c>
      <c r="D683" s="2">
        <f t="shared" si="121"/>
        <v>1.0396430968410684</v>
      </c>
      <c r="E683" s="2">
        <f t="shared" si="122"/>
        <v>0.90912953327106372</v>
      </c>
      <c r="F683" s="2">
        <f t="shared" si="123"/>
        <v>0.76043130879322429</v>
      </c>
      <c r="G683" s="2">
        <f t="shared" si="124"/>
        <v>1.2562865021136604</v>
      </c>
      <c r="H683" s="2">
        <f t="shared" si="125"/>
        <v>0.57456697952539859</v>
      </c>
      <c r="K683">
        <v>6.5699999999999044</v>
      </c>
      <c r="L683" s="2">
        <f t="shared" si="126"/>
        <v>0.62713190354610848</v>
      </c>
      <c r="M683" s="2">
        <f t="shared" si="127"/>
        <v>1.4256900759531868</v>
      </c>
      <c r="N683" s="2">
        <f t="shared" si="128"/>
        <v>1.1528239278928909</v>
      </c>
      <c r="O683" s="2">
        <f t="shared" si="129"/>
        <v>0.27204972976234937</v>
      </c>
      <c r="P683" s="2">
        <f t="shared" si="130"/>
        <v>1.0363450465283111</v>
      </c>
      <c r="Q683" s="2">
        <f t="shared" si="131"/>
        <v>0.38041546895175909</v>
      </c>
    </row>
    <row r="684" spans="2:17" x14ac:dyDescent="0.25">
      <c r="B684">
        <v>6.5799999999999041</v>
      </c>
      <c r="C684">
        <f t="shared" si="120"/>
        <v>1.1200753877477208</v>
      </c>
      <c r="D684" s="2">
        <f t="shared" si="121"/>
        <v>1.0601918289229919</v>
      </c>
      <c r="E684" s="2">
        <f t="shared" si="122"/>
        <v>0.92330172475221239</v>
      </c>
      <c r="F684" s="2">
        <f t="shared" si="123"/>
        <v>0.77965267762409773</v>
      </c>
      <c r="G684" s="2">
        <f t="shared" si="124"/>
        <v>1.2680135242679493</v>
      </c>
      <c r="H684" s="2">
        <f t="shared" si="125"/>
        <v>0.56557604269967254</v>
      </c>
      <c r="K684">
        <v>6.5799999999999041</v>
      </c>
      <c r="L684" s="2">
        <f t="shared" si="126"/>
        <v>0.62713190354610848</v>
      </c>
      <c r="M684" s="2">
        <f t="shared" si="127"/>
        <v>1.4473042875856577</v>
      </c>
      <c r="N684" s="2">
        <f t="shared" si="128"/>
        <v>1.1651729213867912</v>
      </c>
      <c r="O684" s="2">
        <f t="shared" si="129"/>
        <v>0.2819072181921799</v>
      </c>
      <c r="P684" s="2">
        <f t="shared" si="130"/>
        <v>1.0389762652095829</v>
      </c>
      <c r="Q684" s="2">
        <f t="shared" si="131"/>
        <v>0.37650618164006211</v>
      </c>
    </row>
    <row r="685" spans="2:17" x14ac:dyDescent="0.25">
      <c r="B685">
        <v>6.5899999999999039</v>
      </c>
      <c r="C685">
        <f t="shared" si="120"/>
        <v>1.1200753877477208</v>
      </c>
      <c r="D685" s="2">
        <f t="shared" si="121"/>
        <v>1.0807405610049154</v>
      </c>
      <c r="E685" s="2">
        <f t="shared" si="122"/>
        <v>0.93732930133408132</v>
      </c>
      <c r="F685" s="2">
        <f t="shared" si="123"/>
        <v>0.79885596669012982</v>
      </c>
      <c r="G685" s="2">
        <f t="shared" si="124"/>
        <v>1.2799104873062108</v>
      </c>
      <c r="H685" s="2">
        <f t="shared" si="125"/>
        <v>0.5565609301525839</v>
      </c>
      <c r="K685">
        <v>6.5899999999999039</v>
      </c>
      <c r="L685" s="2">
        <f t="shared" si="126"/>
        <v>0.62713190354610848</v>
      </c>
      <c r="M685" s="2">
        <f t="shared" si="127"/>
        <v>1.4689184992181286</v>
      </c>
      <c r="N685" s="2">
        <f t="shared" si="128"/>
        <v>1.1773977155426796</v>
      </c>
      <c r="O685" s="2">
        <f t="shared" si="129"/>
        <v>0.29169062121013534</v>
      </c>
      <c r="P685" s="2">
        <f t="shared" si="130"/>
        <v>1.041673374192676</v>
      </c>
      <c r="Q685" s="2">
        <f t="shared" si="131"/>
        <v>0.37264998940636573</v>
      </c>
    </row>
    <row r="686" spans="2:17" x14ac:dyDescent="0.25">
      <c r="B686">
        <v>6.5999999999999037</v>
      </c>
      <c r="C686">
        <f t="shared" si="120"/>
        <v>1.1200753877477208</v>
      </c>
      <c r="D686" s="2">
        <f t="shared" si="121"/>
        <v>1.1012892930868388</v>
      </c>
      <c r="E686" s="2">
        <f t="shared" si="122"/>
        <v>0.95121392399683347</v>
      </c>
      <c r="F686" s="2">
        <f t="shared" si="123"/>
        <v>0.81804229936822981</v>
      </c>
      <c r="G686" s="2">
        <f t="shared" si="124"/>
        <v>1.2919726017047191</v>
      </c>
      <c r="H686" s="2">
        <f t="shared" si="125"/>
        <v>0.5475261162269548</v>
      </c>
      <c r="K686">
        <v>6.5999999999999037</v>
      </c>
      <c r="L686" s="2">
        <f t="shared" si="126"/>
        <v>0.62713190354610848</v>
      </c>
      <c r="M686" s="2">
        <f t="shared" si="127"/>
        <v>1.4905327108505992</v>
      </c>
      <c r="N686" s="2">
        <f t="shared" si="128"/>
        <v>1.1895002108293884</v>
      </c>
      <c r="O686" s="2">
        <f t="shared" si="129"/>
        <v>0.30140155805066593</v>
      </c>
      <c r="P686" s="2">
        <f t="shared" si="130"/>
        <v>1.0444342483830031</v>
      </c>
      <c r="Q686" s="2">
        <f t="shared" si="131"/>
        <v>0.36884609607954283</v>
      </c>
    </row>
    <row r="687" spans="2:17" x14ac:dyDescent="0.25">
      <c r="B687">
        <v>6.6099999999999044</v>
      </c>
      <c r="C687">
        <f t="shared" si="120"/>
        <v>1.1200753877477208</v>
      </c>
      <c r="D687" s="2">
        <f t="shared" si="121"/>
        <v>1.1218380251687643</v>
      </c>
      <c r="E687" s="2">
        <f t="shared" si="122"/>
        <v>0.96495727936315057</v>
      </c>
      <c r="F687" s="2">
        <f t="shared" si="123"/>
        <v>0.8372127521131133</v>
      </c>
      <c r="G687" s="2">
        <f t="shared" si="124"/>
        <v>1.3041952278324029</v>
      </c>
      <c r="H687" s="2">
        <f t="shared" si="125"/>
        <v>0.53847609180624922</v>
      </c>
      <c r="K687">
        <v>6.6099999999999044</v>
      </c>
      <c r="L687" s="2">
        <f t="shared" si="126"/>
        <v>0.62713190354610848</v>
      </c>
      <c r="M687" s="2">
        <f t="shared" si="127"/>
        <v>1.5121469224830721</v>
      </c>
      <c r="N687" s="2">
        <f t="shared" si="128"/>
        <v>1.2014822851265587</v>
      </c>
      <c r="O687" s="2">
        <f t="shared" si="129"/>
        <v>0.31104160419641602</v>
      </c>
      <c r="P687" s="2">
        <f t="shared" si="130"/>
        <v>1.0472568355189094</v>
      </c>
      <c r="Q687" s="2">
        <f t="shared" si="131"/>
        <v>0.36509369053749235</v>
      </c>
    </row>
    <row r="688" spans="2:17" x14ac:dyDescent="0.25">
      <c r="B688">
        <v>6.6199999999999033</v>
      </c>
      <c r="C688">
        <f t="shared" si="120"/>
        <v>1.1200753877477208</v>
      </c>
      <c r="D688" s="2">
        <f t="shared" si="121"/>
        <v>1.1423867572506858</v>
      </c>
      <c r="E688" s="2">
        <f t="shared" si="122"/>
        <v>0.97856107510201462</v>
      </c>
      <c r="F688" s="2">
        <f t="shared" si="123"/>
        <v>0.85636835613000295</v>
      </c>
      <c r="G688" s="2">
        <f t="shared" si="124"/>
        <v>1.3165738723599232</v>
      </c>
      <c r="H688" s="2">
        <f t="shared" si="125"/>
        <v>0.52941536011188339</v>
      </c>
      <c r="K688">
        <v>6.6199999999999033</v>
      </c>
      <c r="L688" s="2">
        <f t="shared" si="126"/>
        <v>0.62713190354610848</v>
      </c>
      <c r="M688" s="2">
        <f t="shared" si="127"/>
        <v>1.533761134115541</v>
      </c>
      <c r="N688" s="2">
        <f t="shared" si="128"/>
        <v>1.2133457928650997</v>
      </c>
      <c r="O688" s="2">
        <f t="shared" si="129"/>
        <v>0.32061229246999368</v>
      </c>
      <c r="P688" s="2">
        <f t="shared" si="130"/>
        <v>1.0501391536757712</v>
      </c>
      <c r="Q688" s="2">
        <f t="shared" si="131"/>
        <v>0.36139195038643213</v>
      </c>
    </row>
    <row r="689" spans="2:17" x14ac:dyDescent="0.25">
      <c r="B689">
        <v>6.6299999999999031</v>
      </c>
      <c r="C689">
        <f t="shared" si="120"/>
        <v>1.1200753877477208</v>
      </c>
      <c r="D689" s="2">
        <f t="shared" si="121"/>
        <v>1.1629354893326094</v>
      </c>
      <c r="E689" s="2">
        <f t="shared" si="122"/>
        <v>0.99202703567515604</v>
      </c>
      <c r="F689" s="2">
        <f t="shared" si="123"/>
        <v>0.87551009902275745</v>
      </c>
      <c r="G689" s="2">
        <f t="shared" si="124"/>
        <v>1.3291041845885665</v>
      </c>
      <c r="H689" s="2">
        <f t="shared" si="125"/>
        <v>0.5203484319946714</v>
      </c>
      <c r="K689">
        <v>6.6299999999999031</v>
      </c>
      <c r="L689" s="2">
        <f t="shared" si="126"/>
        <v>0.62713190354610848</v>
      </c>
      <c r="M689" s="2">
        <f t="shared" si="127"/>
        <v>1.555375345748012</v>
      </c>
      <c r="N689" s="2">
        <f t="shared" si="128"/>
        <v>1.2250925642936696</v>
      </c>
      <c r="O689" s="2">
        <f t="shared" si="129"/>
        <v>0.33011511412295069</v>
      </c>
      <c r="P689" s="2">
        <f t="shared" si="130"/>
        <v>1.0530792888346103</v>
      </c>
      <c r="Q689" s="2">
        <f t="shared" si="131"/>
        <v>0.35774004526329473</v>
      </c>
    </row>
    <row r="690" spans="2:17" x14ac:dyDescent="0.25">
      <c r="B690">
        <v>6.6399999999999029</v>
      </c>
      <c r="C690">
        <f t="shared" si="120"/>
        <v>1.1200753877477208</v>
      </c>
      <c r="D690" s="2">
        <f t="shared" si="121"/>
        <v>1.1834842214145329</v>
      </c>
      <c r="E690" s="2">
        <f t="shared" si="122"/>
        <v>1.0053568984086991</v>
      </c>
      <c r="F690" s="2">
        <f t="shared" si="123"/>
        <v>0.89463892641294962</v>
      </c>
      <c r="G690" s="2">
        <f t="shared" si="124"/>
        <v>1.3417819527230628</v>
      </c>
      <c r="H690" s="2">
        <f t="shared" si="125"/>
        <v>0.51127982079618262</v>
      </c>
      <c r="K690">
        <v>6.6399999999999029</v>
      </c>
      <c r="L690" s="2">
        <f t="shared" si="126"/>
        <v>0.62713190354610848</v>
      </c>
      <c r="M690" s="2">
        <f t="shared" si="127"/>
        <v>1.5769895573804829</v>
      </c>
      <c r="N690" s="2">
        <f t="shared" si="128"/>
        <v>1.236724404860543</v>
      </c>
      <c r="O690" s="2">
        <f t="shared" si="129"/>
        <v>0.33955151991861604</v>
      </c>
      <c r="P690" s="2">
        <f t="shared" si="130"/>
        <v>1.0560753925165771</v>
      </c>
      <c r="Q690" s="2">
        <f t="shared" si="131"/>
        <v>0.35413713979278172</v>
      </c>
    </row>
    <row r="691" spans="2:17" x14ac:dyDescent="0.25">
      <c r="B691">
        <v>6.6499999999999027</v>
      </c>
      <c r="C691">
        <f t="shared" si="120"/>
        <v>1.1200753877477208</v>
      </c>
      <c r="D691" s="2">
        <f t="shared" si="121"/>
        <v>1.2040329534964562</v>
      </c>
      <c r="E691" s="2">
        <f t="shared" si="122"/>
        <v>1.0185524098727561</v>
      </c>
      <c r="F691" s="2">
        <f t="shared" si="123"/>
        <v>0.91375574352629119</v>
      </c>
      <c r="G691" s="2">
        <f t="shared" si="124"/>
        <v>1.3546031001098755</v>
      </c>
      <c r="H691" s="2">
        <f t="shared" si="125"/>
        <v>0.50221403685094756</v>
      </c>
      <c r="K691">
        <v>6.6499999999999027</v>
      </c>
      <c r="L691" s="2">
        <f t="shared" si="126"/>
        <v>0.62713190354610848</v>
      </c>
      <c r="M691" s="2">
        <f t="shared" si="127"/>
        <v>1.5986037690129538</v>
      </c>
      <c r="N691" s="2">
        <f t="shared" si="128"/>
        <v>1.2482430947010343</v>
      </c>
      <c r="O691" s="2">
        <f t="shared" si="129"/>
        <v>0.34892292120592394</v>
      </c>
      <c r="P691" s="2">
        <f t="shared" si="130"/>
        <v>1.0591256794842032</v>
      </c>
      <c r="Q691" s="2">
        <f t="shared" si="131"/>
        <v>0.35058239622837806</v>
      </c>
    </row>
    <row r="692" spans="2:17" x14ac:dyDescent="0.25">
      <c r="B692">
        <v>6.6599999999999024</v>
      </c>
      <c r="C692">
        <f t="shared" si="120"/>
        <v>1.1200753877477208</v>
      </c>
      <c r="D692" s="2">
        <f t="shared" si="121"/>
        <v>1.22458168557838</v>
      </c>
      <c r="E692" s="2">
        <f t="shared" si="122"/>
        <v>1.0316153225518789</v>
      </c>
      <c r="F692" s="2">
        <f t="shared" si="123"/>
        <v>0.93286141674332201</v>
      </c>
      <c r="G692" s="2">
        <f t="shared" si="124"/>
        <v>1.3675636814599743</v>
      </c>
      <c r="H692" s="2">
        <f t="shared" si="125"/>
        <v>0.49315558169581347</v>
      </c>
      <c r="K692">
        <v>6.6599999999999024</v>
      </c>
      <c r="L692" s="2">
        <f t="shared" si="126"/>
        <v>0.62713190354610848</v>
      </c>
      <c r="M692" s="2">
        <f t="shared" si="127"/>
        <v>1.6202179806454247</v>
      </c>
      <c r="N692" s="2">
        <f t="shared" si="128"/>
        <v>1.2596503882212871</v>
      </c>
      <c r="O692" s="2">
        <f t="shared" si="129"/>
        <v>0.35823069098171723</v>
      </c>
      <c r="P692" s="2">
        <f t="shared" si="130"/>
        <v>1.0622284255098988</v>
      </c>
      <c r="Q692" s="2">
        <f t="shared" si="131"/>
        <v>0.34707497680453575</v>
      </c>
    </row>
    <row r="693" spans="2:17" x14ac:dyDescent="0.25">
      <c r="B693">
        <v>6.6699999999999022</v>
      </c>
      <c r="C693">
        <f t="shared" si="120"/>
        <v>1.1200753877477208</v>
      </c>
      <c r="D693" s="2">
        <f t="shared" si="121"/>
        <v>1.2451304176603033</v>
      </c>
      <c r="E693" s="2">
        <f t="shared" si="122"/>
        <v>1.0445473917896679</v>
      </c>
      <c r="F693" s="2">
        <f t="shared" si="123"/>
        <v>0.95195677511194299</v>
      </c>
      <c r="G693" s="2">
        <f t="shared" si="124"/>
        <v>1.3806598790728766</v>
      </c>
      <c r="H693" s="2">
        <f t="shared" si="125"/>
        <v>0.48410894204815175</v>
      </c>
      <c r="K693">
        <v>6.6699999999999022</v>
      </c>
      <c r="L693" s="2">
        <f t="shared" si="126"/>
        <v>0.62713190354610848</v>
      </c>
      <c r="M693" s="2">
        <f t="shared" si="127"/>
        <v>1.6418321922778953</v>
      </c>
      <c r="N693" s="2">
        <f t="shared" si="128"/>
        <v>1.2709480137699161</v>
      </c>
      <c r="O693" s="2">
        <f t="shared" si="129"/>
        <v>0.36747616493938456</v>
      </c>
      <c r="P693" s="2">
        <f t="shared" si="130"/>
        <v>1.0653819652118004</v>
      </c>
      <c r="Q693" s="2">
        <f t="shared" si="131"/>
        <v>0.34361404582520882</v>
      </c>
    </row>
    <row r="694" spans="2:17" x14ac:dyDescent="0.25">
      <c r="B694">
        <v>6.679999999999902</v>
      </c>
      <c r="C694">
        <f t="shared" si="120"/>
        <v>1.1200753877477208</v>
      </c>
      <c r="D694" s="2">
        <f t="shared" si="121"/>
        <v>1.2656791497422268</v>
      </c>
      <c r="E694" s="2">
        <f t="shared" si="122"/>
        <v>1.0573503729912666</v>
      </c>
      <c r="F694" s="2">
        <f t="shared" si="123"/>
        <v>0.97104261181985885</v>
      </c>
      <c r="G694" s="2">
        <f t="shared" si="124"/>
        <v>1.3938879990766593</v>
      </c>
      <c r="H694" s="2">
        <f t="shared" si="125"/>
        <v>0.47507858361019806</v>
      </c>
      <c r="K694">
        <v>6.679999999999902</v>
      </c>
      <c r="L694" s="2">
        <f t="shared" si="126"/>
        <v>0.62713190354610848</v>
      </c>
      <c r="M694" s="2">
        <f t="shared" si="127"/>
        <v>1.6634464039103662</v>
      </c>
      <c r="N694" s="2">
        <f t="shared" si="128"/>
        <v>1.282137673389605</v>
      </c>
      <c r="O694" s="2">
        <f t="shared" si="129"/>
        <v>0.37666064250199804</v>
      </c>
      <c r="P694" s="2">
        <f t="shared" si="130"/>
        <v>1.0685846899567755</v>
      </c>
      <c r="Q694" s="2">
        <f t="shared" si="131"/>
        <v>0.34019877151203126</v>
      </c>
    </row>
    <row r="695" spans="2:17" x14ac:dyDescent="0.25">
      <c r="B695">
        <v>6.6899999999999018</v>
      </c>
      <c r="C695">
        <f t="shared" si="120"/>
        <v>1.1200753877477208</v>
      </c>
      <c r="D695" s="2">
        <f t="shared" si="121"/>
        <v>1.2862278818241502</v>
      </c>
      <c r="E695" s="2">
        <f t="shared" si="122"/>
        <v>1.0700260190679596</v>
      </c>
      <c r="F695" s="2">
        <f t="shared" si="123"/>
        <v>0.99011968562546859</v>
      </c>
      <c r="G695" s="2">
        <f t="shared" si="124"/>
        <v>1.4072444676967384</v>
      </c>
      <c r="H695" s="2">
        <f t="shared" si="125"/>
        <v>0.4660689447525439</v>
      </c>
      <c r="K695">
        <v>6.6899999999999018</v>
      </c>
      <c r="L695" s="2">
        <f t="shared" si="126"/>
        <v>0.62713190354610848</v>
      </c>
      <c r="M695" s="2">
        <f t="shared" si="127"/>
        <v>1.6850606155428371</v>
      </c>
      <c r="N695" s="2">
        <f t="shared" si="128"/>
        <v>1.2932210426413422</v>
      </c>
      <c r="O695" s="2">
        <f t="shared" si="129"/>
        <v>0.38578538783840721</v>
      </c>
      <c r="P695" s="2">
        <f t="shared" si="130"/>
        <v>1.0718350458301082</v>
      </c>
      <c r="Q695" s="2">
        <f t="shared" si="131"/>
        <v>0.33682832763363557</v>
      </c>
    </row>
    <row r="696" spans="2:17" x14ac:dyDescent="0.25">
      <c r="B696">
        <v>6.6999999999999016</v>
      </c>
      <c r="C696">
        <f t="shared" si="120"/>
        <v>1.1200753877477208</v>
      </c>
      <c r="D696" s="2">
        <f t="shared" si="121"/>
        <v>1.3067766139060737</v>
      </c>
      <c r="E696" s="2">
        <f t="shared" si="122"/>
        <v>1.0825760781086693</v>
      </c>
      <c r="F696" s="2">
        <f t="shared" si="123"/>
        <v>1.0091887222461584</v>
      </c>
      <c r="G696" s="2">
        <f t="shared" si="124"/>
        <v>1.4207258275645001</v>
      </c>
      <c r="H696" s="2">
        <f t="shared" si="125"/>
        <v>0.45708443012571043</v>
      </c>
      <c r="K696">
        <v>6.6999999999999016</v>
      </c>
      <c r="L696" s="2">
        <f t="shared" si="126"/>
        <v>0.62713190354610848</v>
      </c>
      <c r="M696" s="2">
        <f t="shared" si="127"/>
        <v>1.7066748271753081</v>
      </c>
      <c r="N696" s="2">
        <f t="shared" si="128"/>
        <v>1.3041997704945243</v>
      </c>
      <c r="O696" s="2">
        <f t="shared" si="129"/>
        <v>0.39485163086099734</v>
      </c>
      <c r="P696" s="2">
        <f t="shared" si="130"/>
        <v>1.0751315316711669</v>
      </c>
      <c r="Q696" s="2">
        <f t="shared" si="131"/>
        <v>0.33350189493593618</v>
      </c>
    </row>
    <row r="697" spans="2:17" x14ac:dyDescent="0.25">
      <c r="B697">
        <v>6.7099999999999014</v>
      </c>
      <c r="C697">
        <f t="shared" si="120"/>
        <v>1.1200753877477208</v>
      </c>
      <c r="D697" s="2">
        <f t="shared" si="121"/>
        <v>1.3273253459879975</v>
      </c>
      <c r="E697" s="2">
        <f t="shared" si="122"/>
        <v>1.0950022912637116</v>
      </c>
      <c r="F697" s="2">
        <f t="shared" si="123"/>
        <v>1.0282504157032877</v>
      </c>
      <c r="G697" s="2">
        <f t="shared" si="124"/>
        <v>1.4343287340752762</v>
      </c>
      <c r="H697" s="2">
        <f t="shared" si="125"/>
        <v>0.4481294042448386</v>
      </c>
      <c r="K697">
        <v>6.7099999999999014</v>
      </c>
      <c r="L697" s="2">
        <f t="shared" si="126"/>
        <v>0.62713190354610848</v>
      </c>
      <c r="M697" s="2">
        <f t="shared" si="127"/>
        <v>1.728289038807779</v>
      </c>
      <c r="N697" s="2">
        <f t="shared" si="128"/>
        <v>1.3150754792766735</v>
      </c>
      <c r="O697" s="2">
        <f t="shared" si="129"/>
        <v>0.4038605682040517</v>
      </c>
      <c r="P697" s="2">
        <f t="shared" si="130"/>
        <v>1.0784726971741563</v>
      </c>
      <c r="Q697" s="2">
        <f t="shared" si="131"/>
        <v>0.33021866239162528</v>
      </c>
    </row>
    <row r="698" spans="2:17" x14ac:dyDescent="0.25">
      <c r="B698">
        <v>6.7199999999999012</v>
      </c>
      <c r="C698">
        <f t="shared" si="120"/>
        <v>1.1200753877477208</v>
      </c>
      <c r="D698" s="2">
        <f t="shared" si="121"/>
        <v>1.3478740780699208</v>
      </c>
      <c r="E698" s="2">
        <f t="shared" si="122"/>
        <v>1.1073063908268135</v>
      </c>
      <c r="F698" s="2">
        <f t="shared" si="123"/>
        <v>1.0473054296234998</v>
      </c>
      <c r="G698" s="2">
        <f t="shared" si="124"/>
        <v>1.4480499518037571</v>
      </c>
      <c r="H698" s="2">
        <f t="shared" si="125"/>
        <v>0.43920818508881354</v>
      </c>
      <c r="K698">
        <v>6.7199999999999012</v>
      </c>
      <c r="L698" s="2">
        <f t="shared" si="126"/>
        <v>0.62713190354610848</v>
      </c>
      <c r="M698" s="2">
        <f t="shared" si="127"/>
        <v>1.7499032504402499</v>
      </c>
      <c r="N698" s="2">
        <f t="shared" si="128"/>
        <v>1.3258497646769862</v>
      </c>
      <c r="O698" s="2">
        <f t="shared" si="129"/>
        <v>0.41281336418185843</v>
      </c>
      <c r="P698" s="2">
        <f t="shared" si="130"/>
        <v>1.081857141052895</v>
      </c>
      <c r="Q698" s="2">
        <f t="shared" si="131"/>
        <v>0.32697782828566602</v>
      </c>
    </row>
    <row r="699" spans="2:17" x14ac:dyDescent="0.25">
      <c r="B699">
        <v>6.729999999999901</v>
      </c>
      <c r="C699">
        <f t="shared" si="120"/>
        <v>1.1200753877477208</v>
      </c>
      <c r="D699" s="2">
        <f t="shared" si="121"/>
        <v>1.3684228101518443</v>
      </c>
      <c r="E699" s="2">
        <f t="shared" si="122"/>
        <v>1.1194900985020189</v>
      </c>
      <c r="F699" s="2">
        <f t="shared" si="123"/>
        <v>1.0663543984962494</v>
      </c>
      <c r="G699" s="2">
        <f t="shared" si="124"/>
        <v>1.4618863509836522</v>
      </c>
      <c r="H699" s="2">
        <f t="shared" si="125"/>
        <v>0.43032503775162601</v>
      </c>
      <c r="K699">
        <v>6.729999999999901</v>
      </c>
      <c r="L699" s="2">
        <f t="shared" si="126"/>
        <v>0.62713190354610848</v>
      </c>
      <c r="M699" s="2">
        <f t="shared" si="127"/>
        <v>1.7715174620727208</v>
      </c>
      <c r="N699" s="2">
        <f t="shared" si="128"/>
        <v>1.3365241957983909</v>
      </c>
      <c r="O699" s="2">
        <f t="shared" si="129"/>
        <v>0.42171115172588691</v>
      </c>
      <c r="P699" s="2">
        <f t="shared" si="130"/>
        <v>1.0852835092684188</v>
      </c>
      <c r="Q699" s="2">
        <f t="shared" si="131"/>
        <v>0.32377860115219609</v>
      </c>
    </row>
    <row r="700" spans="2:17" x14ac:dyDescent="0.25">
      <c r="B700">
        <v>6.7399999999999007</v>
      </c>
      <c r="C700">
        <f t="shared" si="120"/>
        <v>1.1200753877477208</v>
      </c>
      <c r="D700" s="2">
        <f t="shared" si="121"/>
        <v>1.3889715422337676</v>
      </c>
      <c r="E700" s="2">
        <f t="shared" si="122"/>
        <v>1.1315551238427506</v>
      </c>
      <c r="F700" s="2">
        <f t="shared" si="123"/>
        <v>1.0853979288876652</v>
      </c>
      <c r="G700" s="2">
        <f t="shared" si="124"/>
        <v>1.4758349040572367</v>
      </c>
      <c r="H700" s="2">
        <f t="shared" si="125"/>
        <v>0.42148416818043333</v>
      </c>
      <c r="K700">
        <v>6.7399999999999007</v>
      </c>
      <c r="L700" s="2">
        <f t="shared" si="126"/>
        <v>0.62713190354610848</v>
      </c>
      <c r="M700" s="2">
        <f t="shared" si="127"/>
        <v>1.7931316737051917</v>
      </c>
      <c r="N700" s="2">
        <f t="shared" si="128"/>
        <v>1.3471003152531968</v>
      </c>
      <c r="O700" s="2">
        <f t="shared" si="129"/>
        <v>0.43055503330051992</v>
      </c>
      <c r="P700" s="2">
        <f t="shared" si="130"/>
        <v>1.0887504933181027</v>
      </c>
      <c r="Q700" s="2">
        <f t="shared" si="131"/>
        <v>0.32062020057698826</v>
      </c>
    </row>
    <row r="701" spans="2:17" x14ac:dyDescent="0.25">
      <c r="B701">
        <v>6.7499999999999014</v>
      </c>
      <c r="C701">
        <f t="shared" si="120"/>
        <v>1.1200753877477208</v>
      </c>
      <c r="D701" s="2">
        <f t="shared" si="121"/>
        <v>1.4095202743156932</v>
      </c>
      <c r="E701" s="2">
        <f t="shared" si="122"/>
        <v>1.1435031628509502</v>
      </c>
      <c r="F701" s="2">
        <f t="shared" si="123"/>
        <v>1.1044366006110948</v>
      </c>
      <c r="G701" s="2">
        <f t="shared" si="124"/>
        <v>1.4898926822994303</v>
      </c>
      <c r="H701" s="2">
        <f t="shared" si="125"/>
        <v>0.41268971703163282</v>
      </c>
      <c r="K701">
        <v>6.7499999999999014</v>
      </c>
      <c r="L701" s="2">
        <f t="shared" si="126"/>
        <v>0.62713190354610848</v>
      </c>
      <c r="M701" s="2">
        <f t="shared" si="127"/>
        <v>1.8147458853376643</v>
      </c>
      <c r="N701" s="2">
        <f t="shared" si="128"/>
        <v>1.3575796392978212</v>
      </c>
      <c r="O701" s="2">
        <f t="shared" si="129"/>
        <v>0.43934608179696533</v>
      </c>
      <c r="P701" s="2">
        <f t="shared" si="130"/>
        <v>1.092256828584901</v>
      </c>
      <c r="Q701" s="2">
        <f t="shared" si="131"/>
        <v>0.31750185787842816</v>
      </c>
    </row>
    <row r="702" spans="2:17" x14ac:dyDescent="0.25">
      <c r="B702">
        <v>6.7599999999999003</v>
      </c>
      <c r="C702">
        <f t="shared" si="120"/>
        <v>1.1200753877477208</v>
      </c>
      <c r="D702" s="2">
        <f t="shared" si="121"/>
        <v>1.4300690063976147</v>
      </c>
      <c r="E702" s="2">
        <f t="shared" si="122"/>
        <v>1.1553358967248384</v>
      </c>
      <c r="F702" s="2">
        <f t="shared" si="123"/>
        <v>1.1234709678548098</v>
      </c>
      <c r="G702" s="2">
        <f t="shared" si="124"/>
        <v>1.5040568525200846</v>
      </c>
      <c r="H702" s="2">
        <f t="shared" si="125"/>
        <v>0.40394575367329011</v>
      </c>
      <c r="K702">
        <v>6.7599999999999003</v>
      </c>
      <c r="L702" s="2">
        <f t="shared" si="126"/>
        <v>0.62713190354610848</v>
      </c>
      <c r="M702" s="2">
        <f t="shared" si="127"/>
        <v>1.8363600969701335</v>
      </c>
      <c r="N702" s="2">
        <f t="shared" si="128"/>
        <v>1.3679636580024257</v>
      </c>
      <c r="O702" s="2">
        <f t="shared" si="129"/>
        <v>0.4480853414051037</v>
      </c>
      <c r="P702" s="2">
        <f t="shared" si="130"/>
        <v>1.095801292745235</v>
      </c>
      <c r="Q702" s="2">
        <f t="shared" si="131"/>
        <v>0.314422816678886</v>
      </c>
    </row>
    <row r="703" spans="2:17" x14ac:dyDescent="0.25">
      <c r="B703">
        <v>6.7699999999999001</v>
      </c>
      <c r="C703">
        <f t="shared" si="120"/>
        <v>1.1200753877477208</v>
      </c>
      <c r="D703" s="2">
        <f t="shared" si="121"/>
        <v>1.4506177384795382</v>
      </c>
      <c r="E703" s="2">
        <f t="shared" si="122"/>
        <v>1.1670549907445074</v>
      </c>
      <c r="F703" s="2">
        <f t="shared" si="123"/>
        <v>1.142501560267577</v>
      </c>
      <c r="G703" s="2">
        <f t="shared" si="124"/>
        <v>1.5183246738474112</v>
      </c>
      <c r="H703" s="2">
        <f t="shared" si="125"/>
        <v>0.3952562703594264</v>
      </c>
      <c r="K703">
        <v>6.7699999999999001</v>
      </c>
      <c r="L703" s="2">
        <f t="shared" si="126"/>
        <v>0.62713190354610848</v>
      </c>
      <c r="M703" s="2">
        <f t="shared" si="127"/>
        <v>1.8579743086026044</v>
      </c>
      <c r="N703" s="2">
        <f t="shared" si="128"/>
        <v>1.3782538354516647</v>
      </c>
      <c r="O703" s="2">
        <f t="shared" si="129"/>
        <v>0.45677382846314507</v>
      </c>
      <c r="P703" s="2">
        <f t="shared" si="130"/>
        <v>1.0993827042340072</v>
      </c>
      <c r="Q703" s="2">
        <f t="shared" si="131"/>
        <v>0.3113823333773309</v>
      </c>
    </row>
    <row r="704" spans="2:17" x14ac:dyDescent="0.25">
      <c r="B704">
        <v>6.7799999999998999</v>
      </c>
      <c r="C704">
        <f t="shared" si="120"/>
        <v>1.1200753877477208</v>
      </c>
      <c r="D704" s="2">
        <f t="shared" si="121"/>
        <v>1.4711664705614618</v>
      </c>
      <c r="E704" s="2">
        <f t="shared" si="122"/>
        <v>1.1786620932851</v>
      </c>
      <c r="F704" s="2">
        <f t="shared" si="123"/>
        <v>1.1615288840027809</v>
      </c>
      <c r="G704" s="2">
        <f t="shared" si="124"/>
        <v>1.5326934945946451</v>
      </c>
      <c r="H704" s="2">
        <f t="shared" si="125"/>
        <v>0.38662517659909035</v>
      </c>
      <c r="K704">
        <v>6.7799999999998999</v>
      </c>
      <c r="L704" s="2">
        <f t="shared" si="126"/>
        <v>0.62713190354610848</v>
      </c>
      <c r="M704" s="2">
        <f t="shared" si="127"/>
        <v>1.8795885202350751</v>
      </c>
      <c r="N704" s="2">
        <f t="shared" si="128"/>
        <v>1.3884516099730051</v>
      </c>
      <c r="O704" s="2">
        <f t="shared" si="129"/>
        <v>0.46541253228503709</v>
      </c>
      <c r="P704" s="2">
        <f t="shared" si="130"/>
        <v>1.1029999207651697</v>
      </c>
      <c r="Q704" s="2">
        <f t="shared" si="131"/>
        <v>0.30837967753312462</v>
      </c>
    </row>
    <row r="705" spans="2:17" x14ac:dyDescent="0.25">
      <c r="B705">
        <v>6.7899999999998997</v>
      </c>
      <c r="C705">
        <f t="shared" si="120"/>
        <v>1.1200753877477208</v>
      </c>
      <c r="D705" s="2">
        <f t="shared" si="121"/>
        <v>1.4917152026433851</v>
      </c>
      <c r="E705" s="2">
        <f t="shared" si="122"/>
        <v>1.1901588349480141</v>
      </c>
      <c r="F705" s="2">
        <f t="shared" si="123"/>
        <v>1.1805534227220553</v>
      </c>
      <c r="G705" s="2">
        <f t="shared" si="124"/>
        <v>1.5471607492115227</v>
      </c>
      <c r="H705" s="2">
        <f t="shared" si="125"/>
        <v>0.37805629374056304</v>
      </c>
      <c r="K705">
        <v>6.7899999999998997</v>
      </c>
      <c r="L705" s="2">
        <f t="shared" si="126"/>
        <v>0.62713190354610848</v>
      </c>
      <c r="M705" s="2">
        <f t="shared" si="127"/>
        <v>1.901202731867546</v>
      </c>
      <c r="N705" s="2">
        <f t="shared" si="128"/>
        <v>1.398558394389434</v>
      </c>
      <c r="O705" s="2">
        <f t="shared" si="129"/>
        <v>0.47400241596569259</v>
      </c>
      <c r="P705" s="2">
        <f t="shared" si="130"/>
        <v>1.1066518379062646</v>
      </c>
      <c r="Q705" s="2">
        <f t="shared" si="131"/>
        <v>0.30541413217004681</v>
      </c>
    </row>
    <row r="706" spans="2:17" x14ac:dyDescent="0.25">
      <c r="B706">
        <v>6.7999999999998986</v>
      </c>
      <c r="C706">
        <f t="shared" si="120"/>
        <v>1.1200753877477208</v>
      </c>
      <c r="D706" s="2">
        <f t="shared" si="121"/>
        <v>1.5122639347253068</v>
      </c>
      <c r="E706" s="2">
        <f t="shared" si="122"/>
        <v>1.2015468278010808</v>
      </c>
      <c r="F706" s="2">
        <f t="shared" si="123"/>
        <v>1.1995756385593221</v>
      </c>
      <c r="G706" s="2">
        <f t="shared" si="124"/>
        <v>1.5617239553214919</v>
      </c>
      <c r="H706" s="2">
        <f t="shared" si="125"/>
        <v>0.36955334978876969</v>
      </c>
      <c r="K706">
        <v>6.7999999999998986</v>
      </c>
      <c r="L706" s="2">
        <f t="shared" si="126"/>
        <v>0.62713190354610848</v>
      </c>
      <c r="M706" s="2">
        <f t="shared" si="127"/>
        <v>1.9228169435000151</v>
      </c>
      <c r="N706" s="2">
        <f t="shared" si="128"/>
        <v>1.4085755762935885</v>
      </c>
      <c r="O706" s="2">
        <f t="shared" si="129"/>
        <v>0.48254441716414798</v>
      </c>
      <c r="P706" s="2">
        <f t="shared" si="130"/>
        <v>1.110337387705326</v>
      </c>
      <c r="Q706" s="2">
        <f t="shared" si="131"/>
        <v>0.30248499400882495</v>
      </c>
    </row>
    <row r="707" spans="2:17" x14ac:dyDescent="0.25">
      <c r="B707">
        <v>6.8099999999998992</v>
      </c>
      <c r="C707">
        <f t="shared" si="120"/>
        <v>1.1200753877477208</v>
      </c>
      <c r="D707" s="2">
        <f t="shared" si="121"/>
        <v>1.5328126668072322</v>
      </c>
      <c r="E707" s="2">
        <f t="shared" si="122"/>
        <v>1.2128276647192635</v>
      </c>
      <c r="F707" s="2">
        <f t="shared" si="123"/>
        <v>1.2185959730462823</v>
      </c>
      <c r="G707" s="2">
        <f t="shared" si="124"/>
        <v>1.5763807108451358</v>
      </c>
      <c r="H707" s="2">
        <f t="shared" si="125"/>
        <v>0.36111997447172201</v>
      </c>
      <c r="K707">
        <v>6.8099999999998992</v>
      </c>
      <c r="L707" s="2">
        <f t="shared" si="126"/>
        <v>0.62713190354610848</v>
      </c>
      <c r="M707" s="2">
        <f t="shared" si="127"/>
        <v>1.9444311551324878</v>
      </c>
      <c r="N707" s="2">
        <f t="shared" si="128"/>
        <v>1.4185045183406217</v>
      </c>
      <c r="O707" s="2">
        <f t="shared" si="129"/>
        <v>0.49103944886484024</v>
      </c>
      <c r="P707" s="2">
        <f t="shared" si="130"/>
        <v>1.1140555373685308</v>
      </c>
      <c r="Q707" s="2">
        <f t="shared" si="131"/>
        <v>0.29959157363570038</v>
      </c>
    </row>
    <row r="708" spans="2:17" x14ac:dyDescent="0.25">
      <c r="B708">
        <v>6.819999999999899</v>
      </c>
      <c r="C708">
        <f t="shared" si="120"/>
        <v>1.1200753877477208</v>
      </c>
      <c r="D708" s="2">
        <f t="shared" si="121"/>
        <v>1.5533613988891557</v>
      </c>
      <c r="E708" s="2">
        <f t="shared" si="122"/>
        <v>1.2240029188179258</v>
      </c>
      <c r="F708" s="2">
        <f t="shared" si="123"/>
        <v>1.2376148480003999</v>
      </c>
      <c r="G708" s="2">
        <f t="shared" si="124"/>
        <v>1.591128691209813</v>
      </c>
      <c r="H708" s="2">
        <f t="shared" si="125"/>
        <v>0.35275969456976441</v>
      </c>
      <c r="K708">
        <v>6.819999999999899</v>
      </c>
      <c r="L708" s="2">
        <f t="shared" si="126"/>
        <v>0.62713190354610848</v>
      </c>
      <c r="M708" s="2">
        <f t="shared" si="127"/>
        <v>1.9660453667649587</v>
      </c>
      <c r="N708" s="2">
        <f t="shared" si="128"/>
        <v>1.4283465585573241</v>
      </c>
      <c r="O708" s="2">
        <f t="shared" si="129"/>
        <v>0.49948840011723389</v>
      </c>
      <c r="P708" s="2">
        <f t="shared" si="130"/>
        <v>1.1178052879869882</v>
      </c>
      <c r="Q708" s="2">
        <f t="shared" si="131"/>
        <v>0.29673319561390138</v>
      </c>
    </row>
    <row r="709" spans="2:17" x14ac:dyDescent="0.25">
      <c r="B709">
        <v>6.8299999999998988</v>
      </c>
      <c r="C709">
        <f t="shared" si="120"/>
        <v>1.1200753877477208</v>
      </c>
      <c r="D709" s="2">
        <f t="shared" si="121"/>
        <v>1.5739101309710792</v>
      </c>
      <c r="E709" s="2">
        <f t="shared" si="122"/>
        <v>1.2350741429712748</v>
      </c>
      <c r="F709" s="2">
        <f t="shared" si="123"/>
        <v>1.2566326663765226</v>
      </c>
      <c r="G709" s="2">
        <f t="shared" si="124"/>
        <v>1.6059656466452104</v>
      </c>
      <c r="H709" s="2">
        <f t="shared" si="125"/>
        <v>0.34447592951940781</v>
      </c>
      <c r="K709">
        <v>6.8299999999998988</v>
      </c>
      <c r="L709" s="2">
        <f t="shared" si="126"/>
        <v>0.62713190354610848</v>
      </c>
      <c r="M709" s="2">
        <f t="shared" si="127"/>
        <v>1.9876595783974296</v>
      </c>
      <c r="N709" s="2">
        <f t="shared" si="128"/>
        <v>1.4381030106652721</v>
      </c>
      <c r="O709" s="2">
        <f t="shared" si="129"/>
        <v>0.50789213675410705</v>
      </c>
      <c r="P709" s="2">
        <f t="shared" si="130"/>
        <v>1.1215856733110727</v>
      </c>
      <c r="Q709" s="2">
        <f t="shared" si="131"/>
        <v>0.2939091985442589</v>
      </c>
    </row>
    <row r="710" spans="2:17" x14ac:dyDescent="0.25">
      <c r="B710">
        <v>6.8399999999998986</v>
      </c>
      <c r="C710">
        <f t="shared" si="120"/>
        <v>1.1200753877477208</v>
      </c>
      <c r="D710" s="2">
        <f t="shared" si="121"/>
        <v>1.5944588630530026</v>
      </c>
      <c r="E710" s="2">
        <f t="shared" si="122"/>
        <v>1.2460428694090191</v>
      </c>
      <c r="F710" s="2">
        <f t="shared" si="123"/>
        <v>1.2756498130832299</v>
      </c>
      <c r="G710" s="2">
        <f t="shared" si="124"/>
        <v>1.6208893995641034</v>
      </c>
      <c r="H710" s="2">
        <f t="shared" si="125"/>
        <v>0.33627198730173508</v>
      </c>
      <c r="K710">
        <v>6.8399999999998986</v>
      </c>
      <c r="L710" s="2">
        <f t="shared" si="126"/>
        <v>0.62713190354610848</v>
      </c>
      <c r="M710" s="2">
        <f t="shared" si="127"/>
        <v>2.0092737900299005</v>
      </c>
      <c r="N710" s="2">
        <f t="shared" si="128"/>
        <v>1.447775164415926</v>
      </c>
      <c r="O710" s="2">
        <f t="shared" si="129"/>
        <v>0.516251502088797</v>
      </c>
      <c r="P710" s="2">
        <f t="shared" si="130"/>
        <v>1.1253957585707079</v>
      </c>
      <c r="Q710" s="2">
        <f t="shared" si="131"/>
        <v>0.2911189350806519</v>
      </c>
    </row>
    <row r="711" spans="2:17" x14ac:dyDescent="0.25">
      <c r="B711">
        <v>6.8499999999998984</v>
      </c>
      <c r="C711">
        <f t="shared" si="120"/>
        <v>1.1200753877477208</v>
      </c>
      <c r="D711" s="2">
        <f t="shared" si="121"/>
        <v>1.6150075951349263</v>
      </c>
      <c r="E711" s="2">
        <f t="shared" si="122"/>
        <v>1.2569106093847853</v>
      </c>
      <c r="F711" s="2">
        <f t="shared" si="123"/>
        <v>1.2946666557650768</v>
      </c>
      <c r="G711" s="2">
        <f t="shared" si="124"/>
        <v>1.6358978420274073</v>
      </c>
      <c r="H711" s="2">
        <f t="shared" si="125"/>
        <v>0.32815106062359767</v>
      </c>
      <c r="K711">
        <v>6.8499999999998984</v>
      </c>
      <c r="L711" s="2">
        <f t="shared" si="126"/>
        <v>0.62713190354610848</v>
      </c>
      <c r="M711" s="2">
        <f t="shared" si="127"/>
        <v>2.0308880016623712</v>
      </c>
      <c r="N711" s="2">
        <f t="shared" si="128"/>
        <v>1.4573642859358169</v>
      </c>
      <c r="O711" s="2">
        <f t="shared" si="129"/>
        <v>0.52456731759178454</v>
      </c>
      <c r="P711" s="2">
        <f t="shared" si="130"/>
        <v>1.1292346393400443</v>
      </c>
      <c r="Q711" s="2">
        <f t="shared" si="131"/>
        <v>0.28836177190543621</v>
      </c>
    </row>
    <row r="712" spans="2:17" x14ac:dyDescent="0.25">
      <c r="B712">
        <v>6.8599999999998982</v>
      </c>
      <c r="C712">
        <f t="shared" si="120"/>
        <v>1.1200753877477208</v>
      </c>
      <c r="D712" s="2">
        <f t="shared" si="121"/>
        <v>1.6355563272168496</v>
      </c>
      <c r="E712" s="2">
        <f t="shared" si="122"/>
        <v>1.2676788529102576</v>
      </c>
      <c r="F712" s="2">
        <f t="shared" si="123"/>
        <v>1.3136835455518763</v>
      </c>
      <c r="G712" s="2">
        <f t="shared" si="124"/>
        <v>1.6509889332923309</v>
      </c>
      <c r="H712" s="2">
        <f t="shared" si="125"/>
        <v>0.32011622339821322</v>
      </c>
      <c r="K712">
        <v>6.8599999999998982</v>
      </c>
      <c r="L712" s="2">
        <f t="shared" si="126"/>
        <v>0.62713190354610848</v>
      </c>
      <c r="M712" s="2">
        <f t="shared" si="127"/>
        <v>2.0525022132948423</v>
      </c>
      <c r="N712" s="2">
        <f t="shared" si="128"/>
        <v>1.4668716180801158</v>
      </c>
      <c r="O712" s="2">
        <f t="shared" si="129"/>
        <v>0.53284038354699992</v>
      </c>
      <c r="P712" s="2">
        <f t="shared" si="130"/>
        <v>1.1331014404449913</v>
      </c>
      <c r="Q712" s="2">
        <f t="shared" si="131"/>
        <v>0.28563708966953977</v>
      </c>
    </row>
    <row r="713" spans="2:17" x14ac:dyDescent="0.25">
      <c r="B713">
        <v>6.869999999999898</v>
      </c>
      <c r="C713">
        <f t="shared" si="120"/>
        <v>1.1200753877477208</v>
      </c>
      <c r="D713" s="2">
        <f t="shared" si="121"/>
        <v>1.6561050592987732</v>
      </c>
      <c r="E713" s="2">
        <f t="shared" si="122"/>
        <v>1.2783490685494305</v>
      </c>
      <c r="F713" s="2">
        <f t="shared" si="123"/>
        <v>1.3327008177761821</v>
      </c>
      <c r="G713" s="2">
        <f t="shared" si="124"/>
        <v>1.6661606974422678</v>
      </c>
      <c r="H713" s="2">
        <f t="shared" si="125"/>
        <v>0.31217042753022917</v>
      </c>
      <c r="K713">
        <v>6.869999999999898</v>
      </c>
      <c r="L713" s="2">
        <f t="shared" si="126"/>
        <v>0.62713190354610848</v>
      </c>
      <c r="M713" s="2">
        <f t="shared" si="127"/>
        <v>2.074116424927313</v>
      </c>
      <c r="N713" s="2">
        <f t="shared" si="128"/>
        <v>1.4762983807930317</v>
      </c>
      <c r="O713" s="2">
        <f t="shared" si="129"/>
        <v>0.54107147968825631</v>
      </c>
      <c r="P713" s="2">
        <f t="shared" si="130"/>
        <v>1.1369953149120884</v>
      </c>
      <c r="Q713" s="2">
        <f t="shared" si="131"/>
        <v>0.28294428290146956</v>
      </c>
    </row>
    <row r="714" spans="2:17" x14ac:dyDescent="0.25">
      <c r="B714">
        <v>6.8799999999998978</v>
      </c>
      <c r="C714">
        <f t="shared" si="120"/>
        <v>1.1200753877477208</v>
      </c>
      <c r="D714" s="2">
        <f t="shared" si="121"/>
        <v>1.6766537913806967</v>
      </c>
      <c r="E714" s="2">
        <f t="shared" si="122"/>
        <v>1.2889227032677466</v>
      </c>
      <c r="F714" s="2">
        <f t="shared" si="123"/>
        <v>1.3517187926601089</v>
      </c>
      <c r="G714" s="2">
        <f t="shared" si="124"/>
        <v>1.6814112210968803</v>
      </c>
      <c r="H714" s="2">
        <f t="shared" si="125"/>
        <v>0.30431650000888899</v>
      </c>
      <c r="K714">
        <v>6.8799999999998978</v>
      </c>
      <c r="L714" s="2">
        <f t="shared" si="126"/>
        <v>0.62713190354610848</v>
      </c>
      <c r="M714" s="2">
        <f t="shared" si="127"/>
        <v>2.0957306365597836</v>
      </c>
      <c r="N714" s="2">
        <f t="shared" si="128"/>
        <v>1.48564577147364</v>
      </c>
      <c r="O714" s="2">
        <f t="shared" si="129"/>
        <v>0.54926136581624951</v>
      </c>
      <c r="P714" s="2">
        <f t="shared" si="130"/>
        <v>1.1409154429572474</v>
      </c>
      <c r="Q714" s="2">
        <f t="shared" si="131"/>
        <v>0.2802827598890773</v>
      </c>
    </row>
    <row r="715" spans="2:17" x14ac:dyDescent="0.25">
      <c r="B715">
        <v>6.8899999999998984</v>
      </c>
      <c r="C715">
        <f t="shared" si="120"/>
        <v>1.1200753877477208</v>
      </c>
      <c r="D715" s="2">
        <f t="shared" si="121"/>
        <v>1.697202523462622</v>
      </c>
      <c r="E715" s="2">
        <f t="shared" si="122"/>
        <v>1.2994011823312734</v>
      </c>
      <c r="F715" s="2">
        <f t="shared" si="123"/>
        <v>1.3707377759726334</v>
      </c>
      <c r="G715" s="2">
        <f t="shared" si="124"/>
        <v>1.696738651200709</v>
      </c>
      <c r="H715" s="2">
        <f t="shared" si="125"/>
        <v>0.29655714031157032</v>
      </c>
      <c r="K715">
        <v>6.8899999999998984</v>
      </c>
      <c r="L715" s="2">
        <f t="shared" si="126"/>
        <v>0.62713190354610848</v>
      </c>
      <c r="M715" s="2">
        <f t="shared" si="127"/>
        <v>2.1173448481922565</v>
      </c>
      <c r="N715" s="2">
        <f t="shared" si="128"/>
        <v>1.4949149653458558</v>
      </c>
      <c r="O715" s="2">
        <f t="shared" si="129"/>
        <v>0.55741078239655928</v>
      </c>
      <c r="P715" s="2">
        <f t="shared" si="130"/>
        <v>1.1448610310129104</v>
      </c>
      <c r="Q715" s="2">
        <f t="shared" si="131"/>
        <v>0.27765194253756287</v>
      </c>
    </row>
    <row r="716" spans="2:17" x14ac:dyDescent="0.25">
      <c r="B716">
        <v>6.8999999999998973</v>
      </c>
      <c r="C716">
        <f t="shared" si="120"/>
        <v>1.1200753877477208</v>
      </c>
      <c r="D716" s="2">
        <f t="shared" si="121"/>
        <v>1.7177512555445438</v>
      </c>
      <c r="E716" s="2">
        <f t="shared" si="122"/>
        <v>1.3097859092514128</v>
      </c>
      <c r="F716" s="2">
        <f t="shared" si="123"/>
        <v>1.3897580596584838</v>
      </c>
      <c r="G716" s="2">
        <f t="shared" si="124"/>
        <v>1.7121411928885168</v>
      </c>
      <c r="H716" s="2">
        <f t="shared" si="125"/>
        <v>0.28889491811870849</v>
      </c>
      <c r="K716">
        <v>6.8999999999998973</v>
      </c>
      <c r="L716" s="2">
        <f t="shared" si="126"/>
        <v>0.62713190354610848</v>
      </c>
      <c r="M716" s="2">
        <f t="shared" si="127"/>
        <v>2.1389590598247255</v>
      </c>
      <c r="N716" s="2">
        <f t="shared" si="128"/>
        <v>1.5041071158313999</v>
      </c>
      <c r="O716" s="2">
        <f t="shared" si="129"/>
        <v>0.56552045113910632</v>
      </c>
      <c r="P716" s="2">
        <f t="shared" si="130"/>
        <v>1.1488313107922234</v>
      </c>
      <c r="Q716" s="2">
        <f t="shared" si="131"/>
        <v>0.27505126620686743</v>
      </c>
    </row>
    <row r="717" spans="2:17" x14ac:dyDescent="0.25">
      <c r="B717">
        <v>6.9099999999998971</v>
      </c>
      <c r="C717">
        <f t="shared" si="120"/>
        <v>1.1200753877477208</v>
      </c>
      <c r="D717" s="2">
        <f t="shared" si="121"/>
        <v>1.7382999876264671</v>
      </c>
      <c r="E717" s="2">
        <f t="shared" si="122"/>
        <v>1.3200782657709784</v>
      </c>
      <c r="F717" s="2">
        <f t="shared" si="123"/>
        <v>1.4087799224397481</v>
      </c>
      <c r="G717" s="2">
        <f t="shared" si="124"/>
        <v>1.7276171074255264</v>
      </c>
      <c r="H717" s="2">
        <f t="shared" si="125"/>
        <v>0.28133227133989908</v>
      </c>
      <c r="K717">
        <v>6.9099999999998971</v>
      </c>
      <c r="L717" s="2">
        <f t="shared" si="126"/>
        <v>0.62713190354610848</v>
      </c>
      <c r="M717" s="2">
        <f t="shared" si="127"/>
        <v>2.1605732714571966</v>
      </c>
      <c r="N717" s="2">
        <f t="shared" si="128"/>
        <v>1.5132233549247283</v>
      </c>
      <c r="O717" s="2">
        <f t="shared" si="129"/>
        <v>0.57359107555953792</v>
      </c>
      <c r="P717" s="2">
        <f t="shared" si="130"/>
        <v>1.1528255383888524</v>
      </c>
      <c r="Q717" s="2">
        <f t="shared" si="131"/>
        <v>0.27248017953129183</v>
      </c>
    </row>
    <row r="718" spans="2:17" x14ac:dyDescent="0.25">
      <c r="B718">
        <v>6.9199999999998969</v>
      </c>
      <c r="C718">
        <f t="shared" si="120"/>
        <v>1.1200753877477208</v>
      </c>
      <c r="D718" s="2">
        <f t="shared" si="121"/>
        <v>1.7588487197083906</v>
      </c>
      <c r="E718" s="2">
        <f t="shared" si="122"/>
        <v>1.3302796118877538</v>
      </c>
      <c r="F718" s="2">
        <f t="shared" si="123"/>
        <v>1.4278036303912289</v>
      </c>
      <c r="G718" s="2">
        <f t="shared" si="124"/>
        <v>1.7431647102205727</v>
      </c>
      <c r="H718" s="2">
        <f t="shared" si="125"/>
        <v>0.27387150444989228</v>
      </c>
      <c r="K718">
        <v>6.9199999999998969</v>
      </c>
      <c r="L718" s="2">
        <f t="shared" si="126"/>
        <v>0.62713190354610848</v>
      </c>
      <c r="M718" s="2">
        <f t="shared" si="127"/>
        <v>2.1821874830896673</v>
      </c>
      <c r="N718" s="2">
        <f t="shared" si="128"/>
        <v>1.5222647935689546</v>
      </c>
      <c r="O718" s="2">
        <f t="shared" si="129"/>
        <v>0.581623341522987</v>
      </c>
      <c r="P718" s="2">
        <f t="shared" si="130"/>
        <v>1.1568429934111046</v>
      </c>
      <c r="Q718" s="2">
        <f t="shared" si="131"/>
        <v>0.2699381442239161</v>
      </c>
    </row>
    <row r="719" spans="2:17" x14ac:dyDescent="0.25">
      <c r="B719">
        <v>6.9299999999998967</v>
      </c>
      <c r="C719">
        <f t="shared" si="120"/>
        <v>1.1200753877477208</v>
      </c>
      <c r="D719" s="2">
        <f t="shared" si="121"/>
        <v>1.7793974517903139</v>
      </c>
      <c r="E719" s="2">
        <f t="shared" si="122"/>
        <v>1.3403912859119702</v>
      </c>
      <c r="F719" s="2">
        <f t="shared" si="123"/>
        <v>1.4468294374906452</v>
      </c>
      <c r="G719" s="2">
        <f t="shared" si="124"/>
        <v>1.7587823689102347</v>
      </c>
      <c r="H719" s="2">
        <f t="shared" si="125"/>
        <v>0.26651478713210336</v>
      </c>
      <c r="K719">
        <v>6.9299999999998967</v>
      </c>
      <c r="L719" s="2">
        <f t="shared" si="126"/>
        <v>0.62713190354610848</v>
      </c>
      <c r="M719" s="2">
        <f t="shared" si="127"/>
        <v>2.2038016947221384</v>
      </c>
      <c r="N719" s="2">
        <f t="shared" si="128"/>
        <v>1.5312325220319507</v>
      </c>
      <c r="O719" s="2">
        <f t="shared" si="129"/>
        <v>0.58961791777069672</v>
      </c>
      <c r="P719" s="2">
        <f t="shared" si="130"/>
        <v>1.160882978149069</v>
      </c>
      <c r="Q719" s="2">
        <f t="shared" si="131"/>
        <v>0.26742463486812118</v>
      </c>
    </row>
    <row r="720" spans="2:17" x14ac:dyDescent="0.25">
      <c r="B720">
        <v>6.9399999999998956</v>
      </c>
      <c r="C720">
        <f t="shared" si="120"/>
        <v>1.1200753877477208</v>
      </c>
      <c r="D720" s="2">
        <f t="shared" si="121"/>
        <v>1.7999461838722357</v>
      </c>
      <c r="E720" s="2">
        <f t="shared" si="122"/>
        <v>1.3504146045543852</v>
      </c>
      <c r="F720" s="2">
        <f t="shared" si="123"/>
        <v>1.4658575861446801</v>
      </c>
      <c r="G720" s="2">
        <f t="shared" si="124"/>
        <v>1.7744685015119057</v>
      </c>
      <c r="H720" s="2">
        <f t="shared" si="125"/>
        <v>0.25926415322631097</v>
      </c>
      <c r="K720">
        <v>6.9399999999998956</v>
      </c>
      <c r="L720" s="2">
        <f t="shared" si="126"/>
        <v>0.62713190354610848</v>
      </c>
      <c r="M720" s="2">
        <f t="shared" si="127"/>
        <v>2.2254159063546073</v>
      </c>
      <c r="N720" s="2">
        <f t="shared" si="128"/>
        <v>1.5401276102818391</v>
      </c>
      <c r="O720" s="2">
        <f t="shared" si="129"/>
        <v>0.59757545642996113</v>
      </c>
      <c r="P720" s="2">
        <f t="shared" si="130"/>
        <v>1.1649448167735141</v>
      </c>
      <c r="Q720" s="2">
        <f t="shared" si="131"/>
        <v>0.26493913869830177</v>
      </c>
    </row>
    <row r="721" spans="2:17" x14ac:dyDescent="0.25">
      <c r="B721">
        <v>6.9499999999998963</v>
      </c>
      <c r="C721">
        <f t="shared" si="120"/>
        <v>1.1200753877477208</v>
      </c>
      <c r="D721" s="2">
        <f t="shared" si="121"/>
        <v>1.820494915954161</v>
      </c>
      <c r="E721" s="2">
        <f t="shared" si="122"/>
        <v>1.3603508630419077</v>
      </c>
      <c r="F721" s="2">
        <f t="shared" si="123"/>
        <v>1.4848883076918875</v>
      </c>
      <c r="G721" s="2">
        <f t="shared" si="124"/>
        <v>1.7902215746437862</v>
      </c>
      <c r="H721" s="2">
        <f t="shared" si="125"/>
        <v>0.25212149997628819</v>
      </c>
      <c r="K721">
        <v>6.9499999999998963</v>
      </c>
      <c r="L721" s="2">
        <f t="shared" si="126"/>
        <v>0.62713190354610848</v>
      </c>
      <c r="M721" s="2">
        <f t="shared" si="127"/>
        <v>2.2470301179870802</v>
      </c>
      <c r="N721" s="2">
        <f t="shared" si="128"/>
        <v>1.5489511083612142</v>
      </c>
      <c r="O721" s="2">
        <f t="shared" si="129"/>
        <v>0.60549659350786544</v>
      </c>
      <c r="P721" s="2">
        <f t="shared" si="130"/>
        <v>1.1690278545653345</v>
      </c>
      <c r="Q721" s="2">
        <f t="shared" si="131"/>
        <v>0.26248115537163447</v>
      </c>
    </row>
    <row r="722" spans="2:17" x14ac:dyDescent="0.25">
      <c r="B722">
        <v>6.959999999999896</v>
      </c>
      <c r="C722">
        <f t="shared" si="120"/>
        <v>1.1200753877477208</v>
      </c>
      <c r="D722" s="2">
        <f t="shared" si="121"/>
        <v>1.8410436480360846</v>
      </c>
      <c r="E722" s="2">
        <f t="shared" si="122"/>
        <v>1.3702013352579296</v>
      </c>
      <c r="F722" s="2">
        <f t="shared" si="123"/>
        <v>1.5039218228833953</v>
      </c>
      <c r="G722" s="2">
        <f t="shared" si="124"/>
        <v>1.8060401018097341</v>
      </c>
      <c r="H722" s="2">
        <f t="shared" si="125"/>
        <v>0.2450885875722747</v>
      </c>
      <c r="K722">
        <v>6.959999999999896</v>
      </c>
      <c r="L722" s="2">
        <f t="shared" si="126"/>
        <v>0.62713190354610848</v>
      </c>
      <c r="M722" s="2">
        <f t="shared" si="127"/>
        <v>2.2686443296195509</v>
      </c>
      <c r="N722" s="2">
        <f t="shared" si="128"/>
        <v>1.5577040467594592</v>
      </c>
      <c r="O722" s="2">
        <f t="shared" si="129"/>
        <v>0.61338194936926715</v>
      </c>
      <c r="P722" s="2">
        <f t="shared" si="130"/>
        <v>1.1731314571743621</v>
      </c>
      <c r="Q722" s="2">
        <f t="shared" si="131"/>
        <v>0.26005019673258756</v>
      </c>
    </row>
    <row r="723" spans="2:17" x14ac:dyDescent="0.25">
      <c r="B723">
        <v>6.9699999999998958</v>
      </c>
      <c r="C723">
        <f t="shared" si="120"/>
        <v>1.1200753877477208</v>
      </c>
      <c r="D723" s="2">
        <f t="shared" si="121"/>
        <v>1.8615923801180083</v>
      </c>
      <c r="E723" s="2">
        <f t="shared" si="122"/>
        <v>1.3799672739047917</v>
      </c>
      <c r="F723" s="2">
        <f t="shared" si="123"/>
        <v>1.5229583423423925</v>
      </c>
      <c r="G723" s="2">
        <f t="shared" si="124"/>
        <v>1.8219226417469783</v>
      </c>
      <c r="H723" s="2">
        <f t="shared" si="125"/>
        <v>0.23816703898237793</v>
      </c>
      <c r="K723">
        <v>6.9699999999998958</v>
      </c>
      <c r="L723" s="2">
        <f t="shared" si="126"/>
        <v>0.62713190354610848</v>
      </c>
      <c r="M723" s="2">
        <f t="shared" si="127"/>
        <v>2.290258541252022</v>
      </c>
      <c r="N723" s="2">
        <f t="shared" si="128"/>
        <v>1.5663874367826476</v>
      </c>
      <c r="O723" s="2">
        <f t="shared" si="129"/>
        <v>0.62123212919951243</v>
      </c>
      <c r="P723" s="2">
        <f t="shared" si="130"/>
        <v>1.1772550099064176</v>
      </c>
      <c r="Q723" s="2">
        <f t="shared" si="131"/>
        <v>0.25764578657166692</v>
      </c>
    </row>
    <row r="724" spans="2:17" x14ac:dyDescent="0.25">
      <c r="B724">
        <v>6.9799999999998956</v>
      </c>
      <c r="C724">
        <f t="shared" si="120"/>
        <v>1.1200753877477208</v>
      </c>
      <c r="D724" s="2">
        <f t="shared" si="121"/>
        <v>1.8821411121999314</v>
      </c>
      <c r="E724" s="2">
        <f t="shared" si="122"/>
        <v>1.3896499106859488</v>
      </c>
      <c r="F724" s="2">
        <f t="shared" si="123"/>
        <v>1.5419980670032611</v>
      </c>
      <c r="G724" s="2">
        <f t="shared" si="124"/>
        <v>1.8378677968346346</v>
      </c>
      <c r="H724" s="2">
        <f t="shared" si="125"/>
        <v>0.23135834006630163</v>
      </c>
      <c r="K724">
        <v>6.9799999999998956</v>
      </c>
      <c r="L724" s="2">
        <f t="shared" si="126"/>
        <v>0.62713190354610848</v>
      </c>
      <c r="M724" s="2">
        <f t="shared" si="127"/>
        <v>2.3118727528844927</v>
      </c>
      <c r="N724" s="2">
        <f t="shared" si="128"/>
        <v>1.575002270920514</v>
      </c>
      <c r="O724" s="2">
        <f t="shared" si="129"/>
        <v>0.62904772345230719</v>
      </c>
      <c r="P724" s="2">
        <f t="shared" si="130"/>
        <v>1.1813979170374944</v>
      </c>
      <c r="Q724" s="2">
        <f t="shared" si="131"/>
        <v>0.25526746037975451</v>
      </c>
    </row>
    <row r="725" spans="2:17" x14ac:dyDescent="0.25">
      <c r="B725">
        <v>6.9899999999998954</v>
      </c>
      <c r="C725">
        <f t="shared" si="120"/>
        <v>1.1200753877477208</v>
      </c>
      <c r="D725" s="2">
        <f t="shared" si="121"/>
        <v>1.9026898442818552</v>
      </c>
      <c r="E725" s="2">
        <f t="shared" si="122"/>
        <v>1.3992504565056481</v>
      </c>
      <c r="F725" s="2">
        <f t="shared" si="123"/>
        <v>1.5610411885312498</v>
      </c>
      <c r="G725" s="2">
        <f t="shared" si="124"/>
        <v>1.8538742115610372</v>
      </c>
      <c r="H725" s="2">
        <f t="shared" si="125"/>
        <v>0.22466383996408956</v>
      </c>
      <c r="K725">
        <v>6.9899999999998954</v>
      </c>
      <c r="L725" s="2">
        <f t="shared" si="126"/>
        <v>0.62713190354610848</v>
      </c>
      <c r="M725" s="2">
        <f t="shared" si="127"/>
        <v>2.3334869645169634</v>
      </c>
      <c r="N725" s="2">
        <f t="shared" si="128"/>
        <v>1.5835495232100885</v>
      </c>
      <c r="O725" s="2">
        <f t="shared" si="129"/>
        <v>0.6368293082832126</v>
      </c>
      <c r="P725" s="2">
        <f t="shared" si="130"/>
        <v>1.1855596011540184</v>
      </c>
      <c r="Q725" s="2">
        <f t="shared" si="131"/>
        <v>0.25291476509923422</v>
      </c>
    </row>
    <row r="726" spans="2:17" x14ac:dyDescent="0.25">
      <c r="B726">
        <v>6.9999999999998952</v>
      </c>
      <c r="C726">
        <f t="shared" si="120"/>
        <v>1.1200753877477208</v>
      </c>
      <c r="D726" s="2">
        <f t="shared" si="121"/>
        <v>1.9232385763637785</v>
      </c>
      <c r="E726" s="2">
        <f t="shared" si="122"/>
        <v>1.4087701016840735</v>
      </c>
      <c r="F726" s="2">
        <f t="shared" si="123"/>
        <v>1.5800878897235289</v>
      </c>
      <c r="G726" s="2">
        <f t="shared" si="124"/>
        <v>1.8699405710479022</v>
      </c>
      <c r="H726" s="2">
        <f t="shared" si="125"/>
        <v>0.21808475175197869</v>
      </c>
      <c r="K726">
        <v>6.9999999999998952</v>
      </c>
      <c r="L726" s="2">
        <f t="shared" si="126"/>
        <v>0.62713190354610848</v>
      </c>
      <c r="M726" s="2">
        <f t="shared" si="127"/>
        <v>2.3551011761494345</v>
      </c>
      <c r="N726" s="2">
        <f t="shared" si="128"/>
        <v>1.592030149595608</v>
      </c>
      <c r="O726" s="2">
        <f t="shared" si="129"/>
        <v>0.64457744596919897</v>
      </c>
      <c r="P726" s="2">
        <f t="shared" si="130"/>
        <v>1.189739502518167</v>
      </c>
      <c r="Q726" s="2">
        <f t="shared" si="131"/>
        <v>0.25058725887298111</v>
      </c>
    </row>
    <row r="727" spans="2:17" x14ac:dyDescent="0.25">
      <c r="B727">
        <v>7.009999999999895</v>
      </c>
      <c r="C727">
        <f t="shared" si="120"/>
        <v>1.1200753877477208</v>
      </c>
      <c r="D727" s="2">
        <f t="shared" si="121"/>
        <v>1.943787308445702</v>
      </c>
      <c r="E727" s="2">
        <f t="shared" si="122"/>
        <v>1.4182100161860991</v>
      </c>
      <c r="F727" s="2">
        <f t="shared" si="123"/>
        <v>1.5991383448924479</v>
      </c>
      <c r="G727" s="2">
        <f t="shared" si="124"/>
        <v>1.8860655996293867</v>
      </c>
      <c r="H727" s="2">
        <f t="shared" si="125"/>
        <v>0.21162215335687226</v>
      </c>
      <c r="K727">
        <v>7.009999999999895</v>
      </c>
      <c r="L727" s="2">
        <f t="shared" si="126"/>
        <v>0.62713190354610848</v>
      </c>
      <c r="M727" s="2">
        <f t="shared" si="127"/>
        <v>2.3767153877819052</v>
      </c>
      <c r="N727" s="2">
        <f t="shared" si="128"/>
        <v>1.6004450882843801</v>
      </c>
      <c r="O727" s="2">
        <f t="shared" si="129"/>
        <v>0.65229268531469131</v>
      </c>
      <c r="P727" s="2">
        <f t="shared" si="130"/>
        <v>1.1939370784572572</v>
      </c>
      <c r="Q727" s="2">
        <f t="shared" si="131"/>
        <v>0.24828451079216302</v>
      </c>
    </row>
    <row r="728" spans="2:17" x14ac:dyDescent="0.25">
      <c r="B728">
        <v>7.0199999999998948</v>
      </c>
      <c r="C728">
        <f t="shared" si="120"/>
        <v>1.1200753877477208</v>
      </c>
      <c r="D728" s="2">
        <f t="shared" si="121"/>
        <v>1.9643360405276258</v>
      </c>
      <c r="E728" s="2">
        <f t="shared" si="122"/>
        <v>1.4275713498619245</v>
      </c>
      <c r="F728" s="2">
        <f t="shared" si="123"/>
        <v>1.6181927202317619</v>
      </c>
      <c r="G728" s="2">
        <f t="shared" si="124"/>
        <v>1.9022480594841118</v>
      </c>
      <c r="H728" s="2">
        <f t="shared" si="125"/>
        <v>0.20527698872044992</v>
      </c>
      <c r="K728">
        <v>7.0199999999998948</v>
      </c>
      <c r="L728" s="2">
        <f t="shared" si="126"/>
        <v>0.62713190354610848</v>
      </c>
      <c r="M728" s="2">
        <f t="shared" si="127"/>
        <v>2.3983295994143763</v>
      </c>
      <c r="N728" s="2">
        <f t="shared" si="128"/>
        <v>1.6087952600983095</v>
      </c>
      <c r="O728" s="2">
        <f t="shared" si="129"/>
        <v>0.65997556204452934</v>
      </c>
      <c r="P728" s="2">
        <f t="shared" si="130"/>
        <v>1.1981518027762561</v>
      </c>
      <c r="Q728" s="2">
        <f t="shared" si="131"/>
        <v>0.24600610064370307</v>
      </c>
    </row>
    <row r="729" spans="2:17" x14ac:dyDescent="0.25">
      <c r="B729">
        <v>7.0299999999998954</v>
      </c>
      <c r="C729">
        <f t="shared" si="120"/>
        <v>1.1200753877477208</v>
      </c>
      <c r="D729" s="2">
        <f t="shared" si="121"/>
        <v>1.9848847726095509</v>
      </c>
      <c r="E729" s="2">
        <f t="shared" si="122"/>
        <v>1.4368552326980255</v>
      </c>
      <c r="F729" s="2">
        <f t="shared" si="123"/>
        <v>1.6372511741665998</v>
      </c>
      <c r="G729" s="2">
        <f t="shared" si="124"/>
        <v>1.9184867493183031</v>
      </c>
      <c r="H729" s="2">
        <f t="shared" si="125"/>
        <v>0.19905006920345161</v>
      </c>
      <c r="K729">
        <v>7.0299999999998954</v>
      </c>
      <c r="L729" s="2">
        <f t="shared" si="126"/>
        <v>0.62713190354610848</v>
      </c>
      <c r="M729" s="2">
        <f t="shared" si="127"/>
        <v>2.4199438110468487</v>
      </c>
      <c r="N729" s="2">
        <f t="shared" si="128"/>
        <v>1.6170815688208344</v>
      </c>
      <c r="O729" s="2">
        <f t="shared" si="129"/>
        <v>0.66762659918425649</v>
      </c>
      <c r="P729" s="2">
        <f t="shared" si="130"/>
        <v>1.2023831651925005</v>
      </c>
      <c r="Q729" s="2">
        <f t="shared" si="131"/>
        <v>0.24375161865814812</v>
      </c>
    </row>
    <row r="730" spans="2:17" x14ac:dyDescent="0.25">
      <c r="B730">
        <v>7.0399999999998943</v>
      </c>
      <c r="C730">
        <f t="shared" ref="C730:C793" si="132">2/SINH(LN(2+SQRT(1+2^2))*$O$5)</f>
        <v>1.1200753877477208</v>
      </c>
      <c r="D730" s="2">
        <f t="shared" ref="D730:D793" si="133">(B730-$L$5)/($M$5)/C730</f>
        <v>2.0054335046914726</v>
      </c>
      <c r="E730" s="2">
        <f t="shared" ref="E730:E793" si="134">LN(D730 + SQRT(1 + D730^2))</f>
        <v>1.4460627750769715</v>
      </c>
      <c r="F730" s="2">
        <f t="shared" ref="F730:F793" si="135">SINH( -$N$5 + E730 * (1/$O$5))</f>
        <v>1.6563138576878735</v>
      </c>
      <c r="G730" s="2">
        <f t="shared" ref="G730:G793" si="136">SQRT(F730^2 + 1)</f>
        <v>1.9347805030981899</v>
      </c>
      <c r="H730" s="2">
        <f t="shared" ref="H730:H793" si="137">(G730)/($O$5*$M$5*C730*(SQRT(2*PI()*(1+D730^2)))) * EXP(- (1/2) * F730^2)</f>
        <v>0.19294207522027887</v>
      </c>
      <c r="K730">
        <v>7.0399999999998943</v>
      </c>
      <c r="L730" s="2">
        <f t="shared" ref="L730:L793" si="138">2/SINH(LN(2+SQRT(1+2^2))*$S$5)</f>
        <v>0.62713190354610848</v>
      </c>
      <c r="M730" s="2">
        <f t="shared" ref="M730:M793" si="139">(K730-$P$5)/($Q$5)/L730</f>
        <v>2.4415580226793181</v>
      </c>
      <c r="N730" s="2">
        <f t="shared" ref="N730:N793" si="140">LN(M730 + SQRT(1 + M730^2))</f>
        <v>1.6253049015390657</v>
      </c>
      <c r="O730" s="2">
        <f t="shared" ref="O730:O793" si="141">SINH( -$R$5 + N730 * (1/$S$5))</f>
        <v>0.67524630742814762</v>
      </c>
      <c r="P730" s="2">
        <f t="shared" ref="P730:P793" si="142">SQRT(O730^2 + 1)</f>
        <v>1.20663067079175</v>
      </c>
      <c r="Q730" s="2">
        <f t="shared" ref="Q730:Q793" si="143">(P730)/($S$5*$Q$5*L730*(SQRT(2*PI()*(1+M730^2)))) * EXP(- (1/2) * O730^2)</f>
        <v>0.24152066525860449</v>
      </c>
    </row>
    <row r="731" spans="2:17" x14ac:dyDescent="0.25">
      <c r="B731">
        <v>7.0499999999998941</v>
      </c>
      <c r="C731">
        <f t="shared" si="132"/>
        <v>1.1200753877477208</v>
      </c>
      <c r="D731" s="2">
        <f t="shared" si="133"/>
        <v>2.025982236773396</v>
      </c>
      <c r="E731" s="2">
        <f t="shared" si="134"/>
        <v>1.4551950680448007</v>
      </c>
      <c r="F731" s="2">
        <f t="shared" si="135"/>
        <v>1.6753809146718612</v>
      </c>
      <c r="G731" s="2">
        <f t="shared" si="136"/>
        <v>1.9511281888299197</v>
      </c>
      <c r="H731" s="2">
        <f t="shared" si="137"/>
        <v>0.18695355809366965</v>
      </c>
      <c r="K731">
        <v>7.0499999999998941</v>
      </c>
      <c r="L731" s="2">
        <f t="shared" si="138"/>
        <v>0.62713190354610848</v>
      </c>
      <c r="M731" s="2">
        <f t="shared" si="139"/>
        <v>2.4631722343117888</v>
      </c>
      <c r="N731" s="2">
        <f t="shared" si="140"/>
        <v>1.6334661289809451</v>
      </c>
      <c r="O731" s="2">
        <f t="shared" si="141"/>
        <v>0.68283518549536737</v>
      </c>
      <c r="P731" s="2">
        <f t="shared" si="142"/>
        <v>1.2108938395047242</v>
      </c>
      <c r="Q731" s="2">
        <f t="shared" si="143"/>
        <v>0.23931285081131673</v>
      </c>
    </row>
    <row r="732" spans="2:17" x14ac:dyDescent="0.25">
      <c r="B732">
        <v>7.0599999999998939</v>
      </c>
      <c r="C732">
        <f t="shared" si="132"/>
        <v>1.1200753877477208</v>
      </c>
      <c r="D732" s="2">
        <f t="shared" si="133"/>
        <v>2.0465309688553197</v>
      </c>
      <c r="E732" s="2">
        <f t="shared" si="134"/>
        <v>1.4642531835847235</v>
      </c>
      <c r="F732" s="2">
        <f t="shared" si="135"/>
        <v>1.6944524821855718</v>
      </c>
      <c r="G732" s="2">
        <f t="shared" si="136"/>
        <v>1.9675287073851924</v>
      </c>
      <c r="H732" s="2">
        <f t="shared" si="137"/>
        <v>0.1810849421189199</v>
      </c>
      <c r="K732">
        <v>7.0599999999998939</v>
      </c>
      <c r="L732" s="2">
        <f t="shared" si="138"/>
        <v>0.62713190354610848</v>
      </c>
      <c r="M732" s="2">
        <f t="shared" si="139"/>
        <v>2.4847864459442599</v>
      </c>
      <c r="N732" s="2">
        <f t="shared" si="140"/>
        <v>1.6415661058472635</v>
      </c>
      <c r="O732" s="2">
        <f t="shared" si="141"/>
        <v>0.69039372047464331</v>
      </c>
      <c r="P732" s="2">
        <f t="shared" si="142"/>
        <v>1.2151722056033127</v>
      </c>
      <c r="Q732" s="2">
        <f t="shared" si="143"/>
        <v>0.23712779537840159</v>
      </c>
    </row>
    <row r="733" spans="2:17" x14ac:dyDescent="0.25">
      <c r="B733">
        <v>7.0699999999998937</v>
      </c>
      <c r="C733">
        <f t="shared" si="132"/>
        <v>1.1200753877477208</v>
      </c>
      <c r="D733" s="2">
        <f t="shared" si="133"/>
        <v>2.067079700937243</v>
      </c>
      <c r="E733" s="2">
        <f t="shared" si="134"/>
        <v>1.4732381748960719</v>
      </c>
      <c r="F733" s="2">
        <f t="shared" si="135"/>
        <v>1.7135286907785829</v>
      </c>
      <c r="G733" s="2">
        <f t="shared" si="136"/>
        <v>1.9839809913709769</v>
      </c>
      <c r="H733" s="2">
        <f t="shared" si="137"/>
        <v>0.17533652682681702</v>
      </c>
      <c r="K733">
        <v>7.0699999999998937</v>
      </c>
      <c r="L733" s="2">
        <f t="shared" si="138"/>
        <v>0.62713190354610848</v>
      </c>
      <c r="M733" s="2">
        <f t="shared" si="139"/>
        <v>2.5064006575767306</v>
      </c>
      <c r="N733" s="2">
        <f t="shared" si="140"/>
        <v>1.6496056711384195</v>
      </c>
      <c r="O733" s="2">
        <f t="shared" si="141"/>
        <v>0.69792238815783258</v>
      </c>
      <c r="P733" s="2">
        <f t="shared" si="142"/>
        <v>1.2194653172156773</v>
      </c>
      <c r="Q733" s="2">
        <f t="shared" si="143"/>
        <v>0.23496512847317458</v>
      </c>
    </row>
    <row r="734" spans="2:17" x14ac:dyDescent="0.25">
      <c r="B734">
        <v>7.0799999999998926</v>
      </c>
      <c r="C734">
        <f t="shared" si="132"/>
        <v>1.1200753877477208</v>
      </c>
      <c r="D734" s="2">
        <f t="shared" si="133"/>
        <v>2.087628433019165</v>
      </c>
      <c r="E734" s="2">
        <f t="shared" si="134"/>
        <v>1.4821510766774773</v>
      </c>
      <c r="F734" s="2">
        <f t="shared" si="135"/>
        <v>1.7326096647619391</v>
      </c>
      <c r="G734" s="2">
        <f t="shared" si="136"/>
        <v>2.0004840040416418</v>
      </c>
      <c r="H734" s="2">
        <f t="shared" si="137"/>
        <v>0.16970848943424949</v>
      </c>
      <c r="K734">
        <v>7.0799999999998926</v>
      </c>
      <c r="L734" s="2">
        <f t="shared" si="138"/>
        <v>0.62713190354610848</v>
      </c>
      <c r="M734" s="2">
        <f t="shared" si="139"/>
        <v>2.5280148692091995</v>
      </c>
      <c r="N734" s="2">
        <f t="shared" si="140"/>
        <v>1.657585648475816</v>
      </c>
      <c r="O734" s="2">
        <f t="shared" si="141"/>
        <v>0.70542165336275087</v>
      </c>
      <c r="P734" s="2">
        <f t="shared" si="142"/>
        <v>1.2237727358594965</v>
      </c>
      <c r="Q734" s="2">
        <f t="shared" si="143"/>
        <v>0.23282448881845211</v>
      </c>
    </row>
    <row r="735" spans="2:17" x14ac:dyDescent="0.25">
      <c r="B735">
        <v>7.0899999999998933</v>
      </c>
      <c r="C735">
        <f t="shared" si="132"/>
        <v>1.1200753877477208</v>
      </c>
      <c r="D735" s="2">
        <f t="shared" si="133"/>
        <v>2.1081771651010901</v>
      </c>
      <c r="E735" s="2">
        <f t="shared" si="134"/>
        <v>1.4909929054133624</v>
      </c>
      <c r="F735" s="2">
        <f t="shared" si="135"/>
        <v>1.751695522474698</v>
      </c>
      <c r="G735" s="2">
        <f t="shared" si="136"/>
        <v>2.0170367382519103</v>
      </c>
      <c r="H735" s="2">
        <f t="shared" si="137"/>
        <v>0.16420088747126271</v>
      </c>
      <c r="K735">
        <v>7.0899999999998933</v>
      </c>
      <c r="L735" s="2">
        <f t="shared" si="138"/>
        <v>0.62713190354610848</v>
      </c>
      <c r="M735" s="2">
        <f t="shared" si="139"/>
        <v>2.5496290808416724</v>
      </c>
      <c r="N735" s="2">
        <f t="shared" si="140"/>
        <v>1.6655068464178118</v>
      </c>
      <c r="O735" s="2">
        <f t="shared" si="141"/>
        <v>0.71289197024561246</v>
      </c>
      <c r="P735" s="2">
        <f t="shared" si="142"/>
        <v>1.2280940359926316</v>
      </c>
      <c r="Q735" s="2">
        <f t="shared" si="143"/>
        <v>0.23070552410816075</v>
      </c>
    </row>
    <row r="736" spans="2:17" x14ac:dyDescent="0.25">
      <c r="B736">
        <v>7.0999999999998931</v>
      </c>
      <c r="C736">
        <f t="shared" si="132"/>
        <v>1.1200753877477208</v>
      </c>
      <c r="D736" s="2">
        <f t="shared" si="133"/>
        <v>2.1287258971830134</v>
      </c>
      <c r="E736" s="2">
        <f t="shared" si="134"/>
        <v>1.4997646596629017</v>
      </c>
      <c r="F736" s="2">
        <f t="shared" si="135"/>
        <v>1.7707863765386664</v>
      </c>
      <c r="G736" s="2">
        <f t="shared" si="136"/>
        <v>2.0336382154490851</v>
      </c>
      <c r="H736" s="2">
        <f t="shared" si="137"/>
        <v>0.15881366157319848</v>
      </c>
      <c r="K736">
        <v>7.0999999999998931</v>
      </c>
      <c r="L736" s="2">
        <f t="shared" si="138"/>
        <v>0.62713190354610848</v>
      </c>
      <c r="M736" s="2">
        <f t="shared" si="139"/>
        <v>2.5712432924741431</v>
      </c>
      <c r="N736" s="2">
        <f t="shared" si="140"/>
        <v>1.6733700587701592</v>
      </c>
      <c r="O736" s="2">
        <f t="shared" si="141"/>
        <v>0.72033378260342351</v>
      </c>
      <c r="P736" s="2">
        <f t="shared" si="142"/>
        <v>1.2324288045805145</v>
      </c>
      <c r="Q736" s="2">
        <f t="shared" si="143"/>
        <v>0.22860789077253529</v>
      </c>
    </row>
    <row r="737" spans="2:17" x14ac:dyDescent="0.25">
      <c r="B737">
        <v>7.1099999999998929</v>
      </c>
      <c r="C737">
        <f t="shared" si="132"/>
        <v>1.1200753877477208</v>
      </c>
      <c r="D737" s="2">
        <f t="shared" si="133"/>
        <v>2.1492746292649367</v>
      </c>
      <c r="E737" s="2">
        <f t="shared" si="134"/>
        <v>1.5084673203507153</v>
      </c>
      <c r="F737" s="2">
        <f t="shared" si="135"/>
        <v>1.7898823341019092</v>
      </c>
      <c r="G737" s="2">
        <f t="shared" si="136"/>
        <v>2.0502874847030839</v>
      </c>
      <c r="H737" s="2">
        <f t="shared" si="137"/>
        <v>0.15354663842643321</v>
      </c>
      <c r="K737">
        <v>7.1099999999998929</v>
      </c>
      <c r="L737" s="2">
        <f t="shared" si="138"/>
        <v>0.62713190354610848</v>
      </c>
      <c r="M737" s="2">
        <f t="shared" si="139"/>
        <v>2.5928575041066142</v>
      </c>
      <c r="N737" s="2">
        <f t="shared" si="140"/>
        <v>1.6811760648909073</v>
      </c>
      <c r="O737" s="2">
        <f t="shared" si="141"/>
        <v>0.72774752416668564</v>
      </c>
      <c r="P737" s="2">
        <f t="shared" si="142"/>
        <v>1.2367766406796099</v>
      </c>
      <c r="Q737" s="2">
        <f t="shared" si="143"/>
        <v>0.22653125374713881</v>
      </c>
    </row>
    <row r="738" spans="2:17" x14ac:dyDescent="0.25">
      <c r="B738">
        <v>7.1199999999998926</v>
      </c>
      <c r="C738">
        <f t="shared" si="132"/>
        <v>1.1200753877477208</v>
      </c>
      <c r="D738" s="2">
        <f t="shared" si="133"/>
        <v>2.1698233613468605</v>
      </c>
      <c r="E738" s="2">
        <f t="shared" si="134"/>
        <v>1.5171018510585814</v>
      </c>
      <c r="F738" s="2">
        <f t="shared" si="135"/>
        <v>1.8089834970714902</v>
      </c>
      <c r="G738" s="2">
        <f t="shared" si="136"/>
        <v>2.0669836217727995</v>
      </c>
      <c r="H738" s="2">
        <f t="shared" si="137"/>
        <v>0.14839953385619647</v>
      </c>
      <c r="K738">
        <v>7.1199999999998926</v>
      </c>
      <c r="L738" s="2">
        <f t="shared" si="138"/>
        <v>0.62713190354610848</v>
      </c>
      <c r="M738" s="2">
        <f t="shared" si="139"/>
        <v>2.6144717157390849</v>
      </c>
      <c r="N738" s="2">
        <f t="shared" si="140"/>
        <v>1.6889256299897157</v>
      </c>
      <c r="O738" s="2">
        <f t="shared" si="141"/>
        <v>0.73513361888270334</v>
      </c>
      <c r="P738" s="2">
        <f t="shared" si="142"/>
        <v>1.2411371550362915</v>
      </c>
      <c r="Q738" s="2">
        <f t="shared" si="143"/>
        <v>0.22447528624591179</v>
      </c>
    </row>
    <row r="739" spans="2:17" x14ac:dyDescent="0.25">
      <c r="B739">
        <v>7.1299999999998924</v>
      </c>
      <c r="C739">
        <f t="shared" si="132"/>
        <v>1.1200753877477208</v>
      </c>
      <c r="D739" s="2">
        <f t="shared" si="133"/>
        <v>2.1903720934287838</v>
      </c>
      <c r="E739" s="2">
        <f t="shared" si="134"/>
        <v>1.525669198317559</v>
      </c>
      <c r="F739" s="2">
        <f t="shared" si="135"/>
        <v>1.8280899623359603</v>
      </c>
      <c r="G739" s="2">
        <f t="shared" si="136"/>
        <v>2.083725728207408</v>
      </c>
      <c r="H739" s="2">
        <f t="shared" si="137"/>
        <v>0.14337195604490705</v>
      </c>
      <c r="K739">
        <v>7.1299999999998924</v>
      </c>
      <c r="L739" s="2">
        <f t="shared" si="138"/>
        <v>0.62713190354610848</v>
      </c>
      <c r="M739" s="2">
        <f t="shared" si="139"/>
        <v>2.636085927371556</v>
      </c>
      <c r="N739" s="2">
        <f t="shared" si="140"/>
        <v>1.6966195054215847</v>
      </c>
      <c r="O739" s="2">
        <f t="shared" si="141"/>
        <v>0.7424924811898338</v>
      </c>
      <c r="P739" s="2">
        <f t="shared" si="142"/>
        <v>1.2455099697005383</v>
      </c>
      <c r="Q739" s="2">
        <f t="shared" si="143"/>
        <v>0.22243966953840949</v>
      </c>
    </row>
    <row r="740" spans="2:17" x14ac:dyDescent="0.25">
      <c r="B740">
        <v>7.1399999999998922</v>
      </c>
      <c r="C740">
        <f t="shared" si="132"/>
        <v>1.1200753877477208</v>
      </c>
      <c r="D740" s="2">
        <f t="shared" si="133"/>
        <v>2.2109208255107076</v>
      </c>
      <c r="E740" s="2">
        <f t="shared" si="134"/>
        <v>1.534170291899956</v>
      </c>
      <c r="F740" s="2">
        <f t="shared" si="135"/>
        <v>1.8472018219780635</v>
      </c>
      <c r="G740" s="2">
        <f t="shared" si="136"/>
        <v>2.1005129304812855</v>
      </c>
      <c r="H740" s="2">
        <f t="shared" si="137"/>
        <v>0.1384634088694785</v>
      </c>
      <c r="K740">
        <v>7.1399999999998922</v>
      </c>
      <c r="L740" s="2">
        <f t="shared" si="138"/>
        <v>0.62713190354610848</v>
      </c>
      <c r="M740" s="2">
        <f t="shared" si="139"/>
        <v>2.6577001390040267</v>
      </c>
      <c r="N740" s="2">
        <f t="shared" si="140"/>
        <v>1.7042584289749958</v>
      </c>
      <c r="O740" s="2">
        <f t="shared" si="141"/>
        <v>0.74982451628297753</v>
      </c>
      <c r="P740" s="2">
        <f t="shared" si="142"/>
        <v>1.2498947176538515</v>
      </c>
      <c r="Q740" s="2">
        <f t="shared" si="143"/>
        <v>0.22042409273136351</v>
      </c>
    </row>
    <row r="741" spans="2:17" x14ac:dyDescent="0.25">
      <c r="B741">
        <v>7.149999999999892</v>
      </c>
      <c r="C741">
        <f t="shared" si="132"/>
        <v>1.1200753877477208</v>
      </c>
      <c r="D741" s="2">
        <f t="shared" si="133"/>
        <v>2.2314695575926309</v>
      </c>
      <c r="E741" s="2">
        <f t="shared" si="134"/>
        <v>1.5426060451106285</v>
      </c>
      <c r="F741" s="2">
        <f t="shared" si="135"/>
        <v>1.8663191634780902</v>
      </c>
      <c r="G741" s="2">
        <f t="shared" si="136"/>
        <v>2.1173443791612074</v>
      </c>
      <c r="H741" s="2">
        <f t="shared" si="137"/>
        <v>0.13367329534610178</v>
      </c>
      <c r="K741">
        <v>7.149999999999892</v>
      </c>
      <c r="L741" s="2">
        <f t="shared" si="138"/>
        <v>0.62713190354610848</v>
      </c>
      <c r="M741" s="2">
        <f t="shared" si="139"/>
        <v>2.6793143506364978</v>
      </c>
      <c r="N741" s="2">
        <f t="shared" si="140"/>
        <v>1.711843125154475</v>
      </c>
      <c r="O741" s="2">
        <f t="shared" si="141"/>
        <v>0.75713012037060601</v>
      </c>
      <c r="P741" s="2">
        <f t="shared" si="142"/>
        <v>1.2542910424508373</v>
      </c>
      <c r="Q741" s="2">
        <f t="shared" si="143"/>
        <v>0.21842825255467235</v>
      </c>
    </row>
    <row r="742" spans="2:17" x14ac:dyDescent="0.25">
      <c r="B742">
        <v>7.1599999999998918</v>
      </c>
      <c r="C742">
        <f t="shared" si="132"/>
        <v>1.1200753877477208</v>
      </c>
      <c r="D742" s="2">
        <f t="shared" si="133"/>
        <v>2.2520182896745542</v>
      </c>
      <c r="E742" s="2">
        <f t="shared" si="134"/>
        <v>1.5509773550771575</v>
      </c>
      <c r="F742" s="2">
        <f t="shared" si="135"/>
        <v>1.885442069908317</v>
      </c>
      <c r="G742" s="2">
        <f t="shared" si="136"/>
        <v>2.134219248104599</v>
      </c>
      <c r="H742" s="2">
        <f t="shared" si="137"/>
        <v>0.12900092117108219</v>
      </c>
      <c r="K742">
        <v>7.1599999999998918</v>
      </c>
      <c r="L742" s="2">
        <f t="shared" si="138"/>
        <v>0.62713190354610848</v>
      </c>
      <c r="M742" s="2">
        <f t="shared" si="139"/>
        <v>2.7009285622689685</v>
      </c>
      <c r="N742" s="2">
        <f t="shared" si="140"/>
        <v>1.719374305457597</v>
      </c>
      <c r="O742" s="2">
        <f t="shared" si="141"/>
        <v>0.76440968092360695</v>
      </c>
      <c r="P742" s="2">
        <f t="shared" si="142"/>
        <v>1.2586985978739036</v>
      </c>
      <c r="Q742" s="2">
        <f t="shared" si="143"/>
        <v>0.21645185315190224</v>
      </c>
    </row>
    <row r="743" spans="2:17" x14ac:dyDescent="0.25">
      <c r="B743">
        <v>7.1699999999998916</v>
      </c>
      <c r="C743">
        <f t="shared" si="132"/>
        <v>1.1200753877477208</v>
      </c>
      <c r="D743" s="2">
        <f t="shared" si="133"/>
        <v>2.272567021756478</v>
      </c>
      <c r="E743" s="2">
        <f t="shared" si="134"/>
        <v>1.5592851030384947</v>
      </c>
      <c r="F743" s="2">
        <f t="shared" si="135"/>
        <v>1.9045706201189385</v>
      </c>
      <c r="G743" s="2">
        <f t="shared" si="136"/>
        <v>2.1511367336876188</v>
      </c>
      <c r="H743" s="2">
        <f t="shared" si="137"/>
        <v>0.12444549834642642</v>
      </c>
      <c r="K743">
        <v>7.1699999999998916</v>
      </c>
      <c r="L743" s="2">
        <f t="shared" si="138"/>
        <v>0.62713190354610848</v>
      </c>
      <c r="M743" s="2">
        <f t="shared" si="139"/>
        <v>2.7225427739014396</v>
      </c>
      <c r="N743" s="2">
        <f t="shared" si="140"/>
        <v>1.7268526686464709</v>
      </c>
      <c r="O743" s="2">
        <f t="shared" si="141"/>
        <v>0.77166357691623777</v>
      </c>
      <c r="P743" s="2">
        <f t="shared" si="142"/>
        <v>1.2631170476005629</v>
      </c>
      <c r="Q743" s="2">
        <f t="shared" si="143"/>
        <v>0.21449460587535521</v>
      </c>
    </row>
    <row r="744" spans="2:17" x14ac:dyDescent="0.25">
      <c r="B744">
        <v>7.1799999999998914</v>
      </c>
      <c r="C744">
        <f t="shared" si="132"/>
        <v>1.1200753877477208</v>
      </c>
      <c r="D744" s="2">
        <f t="shared" si="133"/>
        <v>2.2931157538384013</v>
      </c>
      <c r="E744" s="2">
        <f t="shared" si="134"/>
        <v>1.5675301546317015</v>
      </c>
      <c r="F744" s="2">
        <f t="shared" si="135"/>
        <v>1.923704888915869</v>
      </c>
      <c r="G744" s="2">
        <f t="shared" si="136"/>
        <v>2.1680960540619081</v>
      </c>
      <c r="H744" s="2">
        <f t="shared" si="137"/>
        <v>0.12000614887901734</v>
      </c>
      <c r="K744">
        <v>7.1799999999998914</v>
      </c>
      <c r="L744" s="2">
        <f t="shared" si="138"/>
        <v>0.62713190354610848</v>
      </c>
      <c r="M744" s="2">
        <f t="shared" si="139"/>
        <v>2.7441569855339099</v>
      </c>
      <c r="N744" s="2">
        <f t="shared" si="140"/>
        <v>1.7342789010137358</v>
      </c>
      <c r="O744" s="2">
        <f t="shared" si="141"/>
        <v>0.77889217905944186</v>
      </c>
      <c r="P744" s="2">
        <f t="shared" si="142"/>
        <v>1.2675460648828372</v>
      </c>
      <c r="Q744" s="2">
        <f t="shared" si="143"/>
        <v>0.21255622908574526</v>
      </c>
    </row>
    <row r="745" spans="2:17" x14ac:dyDescent="0.25">
      <c r="B745">
        <v>7.1899999999998911</v>
      </c>
      <c r="C745">
        <f t="shared" si="132"/>
        <v>1.1200753877477208</v>
      </c>
      <c r="D745" s="2">
        <f t="shared" si="133"/>
        <v>2.313664485920325</v>
      </c>
      <c r="E745" s="2">
        <f t="shared" si="134"/>
        <v>1.5757133601764612</v>
      </c>
      <c r="F745" s="2">
        <f t="shared" si="135"/>
        <v>1.9428449472308</v>
      </c>
      <c r="G745" s="2">
        <f t="shared" si="136"/>
        <v>2.1850964484388902</v>
      </c>
      <c r="H745" s="2">
        <f t="shared" si="137"/>
        <v>0.11568190854238092</v>
      </c>
      <c r="K745">
        <v>7.1899999999998911</v>
      </c>
      <c r="L745" s="2">
        <f t="shared" si="138"/>
        <v>0.62713190354610848</v>
      </c>
      <c r="M745" s="2">
        <f t="shared" si="139"/>
        <v>2.765771197166381</v>
      </c>
      <c r="N745" s="2">
        <f t="shared" si="140"/>
        <v>1.7416536766431228</v>
      </c>
      <c r="O745" s="2">
        <f t="shared" si="141"/>
        <v>0.78609585002679649</v>
      </c>
      <c r="P745" s="2">
        <f t="shared" si="142"/>
        <v>1.2719853322382895</v>
      </c>
      <c r="Q745" s="2">
        <f t="shared" si="143"/>
        <v>0.21063644795650041</v>
      </c>
    </row>
    <row r="746" spans="2:17" x14ac:dyDescent="0.25">
      <c r="B746">
        <v>7.1999999999998909</v>
      </c>
      <c r="C746">
        <f t="shared" si="132"/>
        <v>1.1200753877477208</v>
      </c>
      <c r="D746" s="2">
        <f t="shared" si="133"/>
        <v>2.3342132180022483</v>
      </c>
      <c r="E746" s="2">
        <f t="shared" si="134"/>
        <v>1.5838355549570657</v>
      </c>
      <c r="F746" s="2">
        <f t="shared" si="135"/>
        <v>1.9619908622838469</v>
      </c>
      <c r="G746" s="2">
        <f t="shared" si="136"/>
        <v>2.2021371764005333</v>
      </c>
      <c r="H746" s="2">
        <f t="shared" si="137"/>
        <v>0.11147173069025669</v>
      </c>
      <c r="K746">
        <v>7.1999999999998909</v>
      </c>
      <c r="L746" s="2">
        <f t="shared" si="138"/>
        <v>0.62713190354610848</v>
      </c>
      <c r="M746" s="2">
        <f t="shared" si="139"/>
        <v>2.7873854087988517</v>
      </c>
      <c r="N746" s="2">
        <f t="shared" si="140"/>
        <v>1.7489776576646299</v>
      </c>
      <c r="O746" s="2">
        <f t="shared" si="141"/>
        <v>0.79327494467333759</v>
      </c>
      <c r="P746" s="2">
        <f t="shared" si="142"/>
        <v>1.2764345411522233</v>
      </c>
      <c r="Q746" s="2">
        <f t="shared" si="143"/>
        <v>0.20873499428269857</v>
      </c>
    </row>
    <row r="747" spans="2:17" x14ac:dyDescent="0.25">
      <c r="B747">
        <v>7.2099999999998907</v>
      </c>
      <c r="C747">
        <f t="shared" si="132"/>
        <v>1.1200753877477208</v>
      </c>
      <c r="D747" s="2">
        <f t="shared" si="133"/>
        <v>2.3547619500841717</v>
      </c>
      <c r="E747" s="2">
        <f t="shared" si="134"/>
        <v>1.5918975595016229</v>
      </c>
      <c r="F747" s="2">
        <f t="shared" si="135"/>
        <v>1.981142697739146</v>
      </c>
      <c r="G747" s="2">
        <f t="shared" si="136"/>
        <v>2.2192175172355553</v>
      </c>
      <c r="H747" s="2">
        <f t="shared" si="137"/>
        <v>0.10737449011139584</v>
      </c>
      <c r="K747">
        <v>7.2099999999998907</v>
      </c>
      <c r="L747" s="2">
        <f t="shared" si="138"/>
        <v>0.62713190354610848</v>
      </c>
      <c r="M747" s="2">
        <f t="shared" si="139"/>
        <v>2.8089996204313228</v>
      </c>
      <c r="N747" s="2">
        <f t="shared" si="140"/>
        <v>1.7562514945043728</v>
      </c>
      <c r="O747" s="2">
        <f t="shared" si="141"/>
        <v>0.80042981024750626</v>
      </c>
      <c r="P747" s="2">
        <f t="shared" si="142"/>
        <v>1.2808933917906122</v>
      </c>
      <c r="Q747" s="2">
        <f t="shared" si="143"/>
        <v>0.20685160629462687</v>
      </c>
    </row>
    <row r="748" spans="2:17" x14ac:dyDescent="0.25">
      <c r="B748">
        <v>7.2199999999998914</v>
      </c>
      <c r="C748">
        <f t="shared" si="132"/>
        <v>1.1200753877477208</v>
      </c>
      <c r="D748" s="2">
        <f t="shared" si="133"/>
        <v>2.3753106821660972</v>
      </c>
      <c r="E748" s="2">
        <f t="shared" si="134"/>
        <v>1.5999001798582551</v>
      </c>
      <c r="F748" s="2">
        <f t="shared" si="135"/>
        <v>2.0003005138537051</v>
      </c>
      <c r="G748" s="2">
        <f t="shared" si="136"/>
        <v>2.2363367693000527</v>
      </c>
      <c r="H748" s="2">
        <f t="shared" si="137"/>
        <v>0.10338898691526982</v>
      </c>
      <c r="K748">
        <v>7.2199999999998914</v>
      </c>
      <c r="L748" s="2">
        <f t="shared" si="138"/>
        <v>0.62713190354610848</v>
      </c>
      <c r="M748" s="2">
        <f t="shared" si="139"/>
        <v>2.8306138320637957</v>
      </c>
      <c r="N748" s="2">
        <f t="shared" si="140"/>
        <v>1.7634758261291732</v>
      </c>
      <c r="O748" s="2">
        <f t="shared" si="141"/>
        <v>0.80756078659645048</v>
      </c>
      <c r="P748" s="2">
        <f t="shared" si="142"/>
        <v>1.2853615927233386</v>
      </c>
      <c r="Q748" s="2">
        <f t="shared" si="143"/>
        <v>0.20498602847594499</v>
      </c>
    </row>
    <row r="749" spans="2:17" x14ac:dyDescent="0.25">
      <c r="B749">
        <v>7.2299999999998903</v>
      </c>
      <c r="C749">
        <f t="shared" si="132"/>
        <v>1.1200753877477208</v>
      </c>
      <c r="D749" s="2">
        <f t="shared" si="133"/>
        <v>2.3958594142480187</v>
      </c>
      <c r="E749" s="2">
        <f t="shared" si="134"/>
        <v>1.6078442078680797</v>
      </c>
      <c r="F749" s="2">
        <f t="shared" si="135"/>
        <v>2.0194643676198032</v>
      </c>
      <c r="G749" s="2">
        <f t="shared" si="136"/>
        <v>2.2534942494015935</v>
      </c>
      <c r="H749" s="2">
        <f t="shared" si="137"/>
        <v>9.9513950438639434E-2</v>
      </c>
      <c r="K749">
        <v>7.2299999999998903</v>
      </c>
      <c r="L749" s="2">
        <f t="shared" si="138"/>
        <v>0.62713190354610848</v>
      </c>
      <c r="M749" s="2">
        <f t="shared" si="139"/>
        <v>2.8522280436962646</v>
      </c>
      <c r="N749" s="2">
        <f t="shared" si="140"/>
        <v>1.7706512802859522</v>
      </c>
      <c r="O749" s="2">
        <f t="shared" si="141"/>
        <v>0.81466820636490633</v>
      </c>
      <c r="P749" s="2">
        <f t="shared" si="142"/>
        <v>1.2898388606573357</v>
      </c>
      <c r="Q749" s="2">
        <f t="shared" si="143"/>
        <v>0.20313801138642051</v>
      </c>
    </row>
    <row r="750" spans="2:17" x14ac:dyDescent="0.25">
      <c r="B750">
        <v>7.2399999999998901</v>
      </c>
      <c r="C750">
        <f t="shared" si="132"/>
        <v>1.1200753877477208</v>
      </c>
      <c r="D750" s="2">
        <f t="shared" si="133"/>
        <v>2.4164081463299425</v>
      </c>
      <c r="E750" s="2">
        <f t="shared" si="134"/>
        <v>1.6157304214348203</v>
      </c>
      <c r="F750" s="2">
        <f t="shared" si="135"/>
        <v>2.0386343129012849</v>
      </c>
      <c r="G750" s="2">
        <f t="shared" si="136"/>
        <v>2.2706892922058919</v>
      </c>
      <c r="H750" s="2">
        <f t="shared" si="137"/>
        <v>9.5748043163212712E-2</v>
      </c>
      <c r="K750">
        <v>7.2399999999998901</v>
      </c>
      <c r="L750" s="2">
        <f t="shared" si="138"/>
        <v>0.62713190354610848</v>
      </c>
      <c r="M750" s="2">
        <f t="shared" si="139"/>
        <v>2.8738422553287357</v>
      </c>
      <c r="N750" s="2">
        <f t="shared" si="140"/>
        <v>1.7777784737360092</v>
      </c>
      <c r="O750" s="2">
        <f t="shared" si="141"/>
        <v>0.82175239518788723</v>
      </c>
      <c r="P750" s="2">
        <f t="shared" si="142"/>
        <v>1.294324920179253</v>
      </c>
      <c r="Q750" s="2">
        <f t="shared" si="143"/>
        <v>0.20130731148919409</v>
      </c>
    </row>
    <row r="751" spans="2:17" x14ac:dyDescent="0.25">
      <c r="B751">
        <v>7.2499999999998899</v>
      </c>
      <c r="C751">
        <f t="shared" si="132"/>
        <v>1.1200753877477208</v>
      </c>
      <c r="D751" s="2">
        <f t="shared" si="133"/>
        <v>2.4369568784118658</v>
      </c>
      <c r="E751" s="2">
        <f t="shared" si="134"/>
        <v>1.6235595847908662</v>
      </c>
      <c r="F751" s="2">
        <f t="shared" si="135"/>
        <v>2.0578104005639481</v>
      </c>
      <c r="G751" s="2">
        <f t="shared" si="136"/>
        <v>2.2879212496651098</v>
      </c>
      <c r="H751" s="2">
        <f t="shared" si="137"/>
        <v>9.2089864634957705E-2</v>
      </c>
      <c r="K751">
        <v>7.2499999999998899</v>
      </c>
      <c r="L751" s="2">
        <f t="shared" si="138"/>
        <v>0.62713190354610848</v>
      </c>
      <c r="M751" s="2">
        <f t="shared" si="139"/>
        <v>2.8954564669612064</v>
      </c>
      <c r="N751" s="2">
        <f t="shared" si="140"/>
        <v>1.7848580124842433</v>
      </c>
      <c r="O751" s="2">
        <f t="shared" si="141"/>
        <v>0.82881367187737165</v>
      </c>
      <c r="P751" s="2">
        <f t="shared" si="142"/>
        <v>1.2988195035072623</v>
      </c>
      <c r="Q751" s="2">
        <f t="shared" si="143"/>
        <v>0.19949369098252931</v>
      </c>
    </row>
    <row r="752" spans="2:17" x14ac:dyDescent="0.25">
      <c r="B752">
        <v>7.2599999999998897</v>
      </c>
      <c r="C752">
        <f t="shared" si="132"/>
        <v>1.1200753877477208</v>
      </c>
      <c r="D752" s="2">
        <f t="shared" si="133"/>
        <v>2.4575056104937891</v>
      </c>
      <c r="E752" s="2">
        <f t="shared" si="134"/>
        <v>1.631332448759677</v>
      </c>
      <c r="F752" s="2">
        <f t="shared" si="135"/>
        <v>2.0769926786003619</v>
      </c>
      <c r="G752" s="2">
        <f t="shared" si="136"/>
        <v>2.3051894904669998</v>
      </c>
      <c r="H752" s="2">
        <f t="shared" si="137"/>
        <v>8.8537955375930413E-2</v>
      </c>
      <c r="K752">
        <v>7.2599999999998897</v>
      </c>
      <c r="L752" s="2">
        <f t="shared" si="138"/>
        <v>0.62713190354610848</v>
      </c>
      <c r="M752" s="2">
        <f t="shared" si="139"/>
        <v>2.9170706785936775</v>
      </c>
      <c r="N752" s="2">
        <f t="shared" si="140"/>
        <v>1.7918904920034151</v>
      </c>
      <c r="O752" s="2">
        <f t="shared" si="141"/>
        <v>0.83585234860321422</v>
      </c>
      <c r="P752" s="2">
        <f t="shared" si="142"/>
        <v>1.3033223502516595</v>
      </c>
      <c r="Q752" s="2">
        <f t="shared" si="143"/>
        <v>0.19769691763598785</v>
      </c>
    </row>
    <row r="753" spans="2:17" x14ac:dyDescent="0.25">
      <c r="B753">
        <v>7.2699999999998894</v>
      </c>
      <c r="C753">
        <f t="shared" si="132"/>
        <v>1.1200753877477208</v>
      </c>
      <c r="D753" s="2">
        <f t="shared" si="133"/>
        <v>2.4780543425757129</v>
      </c>
      <c r="E753" s="2">
        <f t="shared" si="134"/>
        <v>1.6390497510144089</v>
      </c>
      <c r="F753" s="2">
        <f t="shared" si="135"/>
        <v>2.0961811922493259</v>
      </c>
      <c r="G753" s="2">
        <f t="shared" si="136"/>
        <v>2.322493399504034</v>
      </c>
      <c r="H753" s="2">
        <f t="shared" si="137"/>
        <v>8.5090800779844961E-2</v>
      </c>
      <c r="K753">
        <v>7.2699999999998894</v>
      </c>
      <c r="L753" s="2">
        <f t="shared" si="138"/>
        <v>0.62713190354610848</v>
      </c>
      <c r="M753" s="2">
        <f t="shared" si="139"/>
        <v>2.9386848902261482</v>
      </c>
      <c r="N753" s="2">
        <f t="shared" si="140"/>
        <v>1.7988764974535154</v>
      </c>
      <c r="O753" s="2">
        <f t="shared" si="141"/>
        <v>0.84286873106846594</v>
      </c>
      <c r="P753" s="2">
        <f t="shared" si="142"/>
        <v>1.3078332071839154</v>
      </c>
      <c r="Q753" s="2">
        <f t="shared" si="143"/>
        <v>0.19591676463096913</v>
      </c>
    </row>
    <row r="754" spans="2:17" x14ac:dyDescent="0.25">
      <c r="B754">
        <v>7.2799999999998892</v>
      </c>
      <c r="C754">
        <f t="shared" si="132"/>
        <v>1.1200753877477208</v>
      </c>
      <c r="D754" s="2">
        <f t="shared" si="133"/>
        <v>2.4986030746576362</v>
      </c>
      <c r="E754" s="2">
        <f t="shared" si="134"/>
        <v>1.6467122163326724</v>
      </c>
      <c r="F754" s="2">
        <f t="shared" si="135"/>
        <v>2.1153759841102286</v>
      </c>
      <c r="G754" s="2">
        <f t="shared" si="136"/>
        <v>2.3398323773617458</v>
      </c>
      <c r="H754" s="2">
        <f t="shared" si="137"/>
        <v>8.1746834982958219E-2</v>
      </c>
      <c r="K754">
        <v>7.2799999999998892</v>
      </c>
      <c r="L754" s="2">
        <f t="shared" si="138"/>
        <v>0.62713190354610848</v>
      </c>
      <c r="M754" s="2">
        <f t="shared" si="139"/>
        <v>2.9602991018586189</v>
      </c>
      <c r="N754" s="2">
        <f t="shared" si="140"/>
        <v>1.8058166038963288</v>
      </c>
      <c r="O754" s="2">
        <f t="shared" si="141"/>
        <v>0.84986311867929476</v>
      </c>
      <c r="P754" s="2">
        <f t="shared" si="142"/>
        <v>1.3123518280138513</v>
      </c>
      <c r="Q754" s="2">
        <f t="shared" si="143"/>
        <v>0.19415301040554858</v>
      </c>
    </row>
    <row r="755" spans="2:17" x14ac:dyDescent="0.25">
      <c r="B755">
        <v>7.289999999999889</v>
      </c>
      <c r="C755">
        <f t="shared" si="132"/>
        <v>1.1200753877477208</v>
      </c>
      <c r="D755" s="2">
        <f t="shared" si="133"/>
        <v>2.51915180673956</v>
      </c>
      <c r="E755" s="2">
        <f t="shared" si="134"/>
        <v>1.6543205568473502</v>
      </c>
      <c r="F755" s="2">
        <f t="shared" si="135"/>
        <v>2.1345770942525317</v>
      </c>
      <c r="G755" s="2">
        <f t="shared" si="136"/>
        <v>2.35720583982553</v>
      </c>
      <c r="H755" s="2">
        <f t="shared" si="137"/>
        <v>7.850444470221167E-2</v>
      </c>
      <c r="K755">
        <v>7.289999999999889</v>
      </c>
      <c r="L755" s="2">
        <f t="shared" si="138"/>
        <v>0.62713190354610848</v>
      </c>
      <c r="M755" s="2">
        <f t="shared" si="139"/>
        <v>2.9819133134910896</v>
      </c>
      <c r="N755" s="2">
        <f t="shared" si="140"/>
        <v>1.8127113765052716</v>
      </c>
      <c r="O755" s="2">
        <f t="shared" si="141"/>
        <v>0.85683580470968823</v>
      </c>
      <c r="P755" s="2">
        <f t="shared" si="142"/>
        <v>1.3168779731746214</v>
      </c>
      <c r="Q755" s="2">
        <f t="shared" si="143"/>
        <v>0.19240543850354094</v>
      </c>
    </row>
    <row r="756" spans="2:17" x14ac:dyDescent="0.25">
      <c r="B756">
        <v>7.2999999999998888</v>
      </c>
      <c r="C756">
        <f t="shared" si="132"/>
        <v>1.1200753877477208</v>
      </c>
      <c r="D756" s="2">
        <f t="shared" si="133"/>
        <v>2.5397005388214833</v>
      </c>
      <c r="E756" s="2">
        <f t="shared" si="134"/>
        <v>1.6618754722934093</v>
      </c>
      <c r="F756" s="2">
        <f t="shared" si="135"/>
        <v>2.1537845603206005</v>
      </c>
      <c r="G756" s="2">
        <f t="shared" si="136"/>
        <v>2.3746132174051846</v>
      </c>
      <c r="H756" s="2">
        <f t="shared" si="137"/>
        <v>7.5361973032953597E-2</v>
      </c>
      <c r="K756">
        <v>7.2999999999998888</v>
      </c>
      <c r="L756" s="2">
        <f t="shared" si="138"/>
        <v>0.62713190354610848</v>
      </c>
      <c r="M756" s="2">
        <f t="shared" si="139"/>
        <v>3.0035275251235607</v>
      </c>
      <c r="N756" s="2">
        <f t="shared" si="140"/>
        <v>1.8195613707705924</v>
      </c>
      <c r="O756" s="2">
        <f t="shared" si="141"/>
        <v>0.86378707646111907</v>
      </c>
      <c r="P756" s="2">
        <f t="shared" si="142"/>
        <v>1.3214114096152065</v>
      </c>
      <c r="Q756" s="2">
        <f t="shared" si="143"/>
        <v>0.19067383742771621</v>
      </c>
    </row>
    <row r="757" spans="2:17" x14ac:dyDescent="0.25">
      <c r="B757">
        <v>7.3099999999998886</v>
      </c>
      <c r="C757">
        <f t="shared" si="132"/>
        <v>1.1200753877477208</v>
      </c>
      <c r="D757" s="2">
        <f t="shared" si="133"/>
        <v>2.5602492709034066</v>
      </c>
      <c r="E757" s="2">
        <f t="shared" si="134"/>
        <v>1.6693776502506628</v>
      </c>
      <c r="F757" s="2">
        <f t="shared" si="135"/>
        <v>2.1729984176340857</v>
      </c>
      <c r="G757" s="2">
        <f t="shared" si="136"/>
        <v>2.3920539548764865</v>
      </c>
      <c r="H757" s="2">
        <f t="shared" si="137"/>
        <v>7.2317723198952258E-2</v>
      </c>
      <c r="K757">
        <v>7.3099999999998886</v>
      </c>
      <c r="L757" s="2">
        <f t="shared" si="138"/>
        <v>0.62713190354610848</v>
      </c>
      <c r="M757" s="2">
        <f t="shared" si="139"/>
        <v>3.0251417367560314</v>
      </c>
      <c r="N757" s="2">
        <f t="shared" si="140"/>
        <v>1.8263671327000182</v>
      </c>
      <c r="O757" s="2">
        <f t="shared" si="141"/>
        <v>0.87071721541734182</v>
      </c>
      <c r="P757" s="2">
        <f t="shared" si="142"/>
        <v>1.3259519106001278</v>
      </c>
      <c r="Q757" s="2">
        <f t="shared" si="143"/>
        <v>0.18895800049708728</v>
      </c>
    </row>
    <row r="758" spans="2:17" x14ac:dyDescent="0.25">
      <c r="B758">
        <v>7.3199999999998884</v>
      </c>
      <c r="C758">
        <f t="shared" si="132"/>
        <v>1.1200753877477208</v>
      </c>
      <c r="D758" s="2">
        <f t="shared" si="133"/>
        <v>2.5807980029853304</v>
      </c>
      <c r="E758" s="2">
        <f t="shared" si="134"/>
        <v>1.676827766382444</v>
      </c>
      <c r="F758" s="2">
        <f t="shared" si="135"/>
        <v>2.1922186992840555</v>
      </c>
      <c r="G758" s="2">
        <f t="shared" si="136"/>
        <v>2.4095275108391432</v>
      </c>
      <c r="H758" s="2">
        <f t="shared" si="137"/>
        <v>6.9369962247806491E-2</v>
      </c>
      <c r="K758">
        <v>7.3199999999998884</v>
      </c>
      <c r="L758" s="2">
        <f t="shared" si="138"/>
        <v>0.62713190354610848</v>
      </c>
      <c r="M758" s="2">
        <f t="shared" si="139"/>
        <v>3.0467559483885025</v>
      </c>
      <c r="N758" s="2">
        <f t="shared" si="140"/>
        <v>1.8331291990149297</v>
      </c>
      <c r="O758" s="2">
        <f t="shared" si="141"/>
        <v>0.87762649739448184</v>
      </c>
      <c r="P758" s="2">
        <f t="shared" si="142"/>
        <v>1.3304992555161037</v>
      </c>
      <c r="Q758" s="2">
        <f t="shared" si="143"/>
        <v>0.18725772570819188</v>
      </c>
    </row>
    <row r="759" spans="2:17" x14ac:dyDescent="0.25">
      <c r="B759">
        <v>7.3299999999998882</v>
      </c>
      <c r="C759">
        <f t="shared" si="132"/>
        <v>1.1200753877477208</v>
      </c>
      <c r="D759" s="2">
        <f t="shared" si="133"/>
        <v>2.6013467350672537</v>
      </c>
      <c r="E759" s="2">
        <f t="shared" si="134"/>
        <v>1.6842264846701755</v>
      </c>
      <c r="F759" s="2">
        <f t="shared" si="135"/>
        <v>2.211445436225083</v>
      </c>
      <c r="G759" s="2">
        <f t="shared" si="136"/>
        <v>2.4270333572904903</v>
      </c>
      <c r="H759" s="2">
        <f t="shared" si="137"/>
        <v>6.6516924685258536E-2</v>
      </c>
      <c r="K759">
        <v>7.3299999999998882</v>
      </c>
      <c r="L759" s="2">
        <f t="shared" si="138"/>
        <v>0.62713190354610848</v>
      </c>
      <c r="M759" s="2">
        <f t="shared" si="139"/>
        <v>3.0683701600209732</v>
      </c>
      <c r="N759" s="2">
        <f t="shared" si="140"/>
        <v>1.8398480973421589</v>
      </c>
      <c r="O759" s="2">
        <f t="shared" si="141"/>
        <v>0.88451519268658174</v>
      </c>
      <c r="P759" s="2">
        <f t="shared" si="142"/>
        <v>1.3350532296853863</v>
      </c>
      <c r="Q759" s="2">
        <f t="shared" si="143"/>
        <v>0.18557281560028413</v>
      </c>
    </row>
    <row r="760" spans="2:17" x14ac:dyDescent="0.25">
      <c r="B760">
        <v>7.3399999999998879</v>
      </c>
      <c r="C760">
        <f t="shared" si="132"/>
        <v>1.1200753877477208</v>
      </c>
      <c r="D760" s="2">
        <f t="shared" si="133"/>
        <v>2.6218954671491774</v>
      </c>
      <c r="E760" s="2">
        <f t="shared" si="134"/>
        <v>1.6915744576438074</v>
      </c>
      <c r="F760" s="2">
        <f t="shared" si="135"/>
        <v>2.2306786573634443</v>
      </c>
      <c r="G760" s="2">
        <f t="shared" si="136"/>
        <v>2.4445709792143036</v>
      </c>
      <c r="H760" s="2">
        <f t="shared" si="137"/>
        <v>6.3756816042325637E-2</v>
      </c>
      <c r="K760">
        <v>7.3399999999998879</v>
      </c>
      <c r="L760" s="2">
        <f t="shared" si="138"/>
        <v>0.62713190354610848</v>
      </c>
      <c r="M760" s="2">
        <f t="shared" si="139"/>
        <v>3.0899843716534443</v>
      </c>
      <c r="N760" s="2">
        <f t="shared" si="140"/>
        <v>1.8465243464014867</v>
      </c>
      <c r="O760" s="2">
        <f t="shared" si="141"/>
        <v>0.89138356620675263</v>
      </c>
      <c r="P760" s="2">
        <f t="shared" si="142"/>
        <v>1.3396136241855217</v>
      </c>
      <c r="Q760" s="2">
        <f t="shared" si="143"/>
        <v>0.18390307712435253</v>
      </c>
    </row>
    <row r="761" spans="2:17" x14ac:dyDescent="0.25">
      <c r="B761">
        <v>7.3499999999998877</v>
      </c>
      <c r="C761">
        <f t="shared" si="132"/>
        <v>1.1200753877477208</v>
      </c>
      <c r="D761" s="2">
        <f t="shared" si="133"/>
        <v>2.6424441992311007</v>
      </c>
      <c r="E761" s="2">
        <f t="shared" si="134"/>
        <v>1.698872326608134</v>
      </c>
      <c r="F761" s="2">
        <f t="shared" si="135"/>
        <v>2.2499183896416186</v>
      </c>
      <c r="G761" s="2">
        <f t="shared" si="136"/>
        <v>2.4621398741841483</v>
      </c>
      <c r="H761" s="2">
        <f t="shared" si="137"/>
        <v>6.1087816369569017E-2</v>
      </c>
      <c r="K761">
        <v>7.3499999999998877</v>
      </c>
      <c r="L761" s="2">
        <f t="shared" si="138"/>
        <v>0.62713190354610848</v>
      </c>
      <c r="M761" s="2">
        <f t="shared" si="139"/>
        <v>3.111598583285915</v>
      </c>
      <c r="N761" s="2">
        <f t="shared" si="140"/>
        <v>1.8531584561889316</v>
      </c>
      <c r="O761" s="2">
        <f t="shared" si="141"/>
        <v>0.8982318776240783</v>
      </c>
      <c r="P761" s="2">
        <f t="shared" si="142"/>
        <v>1.3441802356752897</v>
      </c>
      <c r="Q761" s="2">
        <f t="shared" si="143"/>
        <v>0.18224832151588147</v>
      </c>
    </row>
    <row r="762" spans="2:17" x14ac:dyDescent="0.25">
      <c r="B762">
        <v>7.3599999999998884</v>
      </c>
      <c r="C762">
        <f t="shared" si="132"/>
        <v>1.1200753877477208</v>
      </c>
      <c r="D762" s="2">
        <f t="shared" si="133"/>
        <v>2.6629929313130263</v>
      </c>
      <c r="E762" s="2">
        <f t="shared" si="134"/>
        <v>1.7061207218649816</v>
      </c>
      <c r="F762" s="2">
        <f t="shared" si="135"/>
        <v>2.2691646581192559</v>
      </c>
      <c r="G762" s="2">
        <f t="shared" si="136"/>
        <v>2.4797395519807073</v>
      </c>
      <c r="H762" s="2">
        <f t="shared" si="137"/>
        <v>5.8508083653231298E-2</v>
      </c>
      <c r="K762">
        <v>7.3599999999998884</v>
      </c>
      <c r="L762" s="2">
        <f t="shared" si="138"/>
        <v>0.62713190354610848</v>
      </c>
      <c r="M762" s="2">
        <f t="shared" si="139"/>
        <v>3.1332127949183879</v>
      </c>
      <c r="N762" s="2">
        <f t="shared" si="140"/>
        <v>1.8597509281559164</v>
      </c>
      <c r="O762" s="2">
        <f t="shared" si="141"/>
        <v>0.90506038149642243</v>
      </c>
      <c r="P762" s="2">
        <f t="shared" si="142"/>
        <v>1.3487528662265929</v>
      </c>
      <c r="Q762" s="2">
        <f t="shared" si="143"/>
        <v>0.18060836417126702</v>
      </c>
    </row>
    <row r="763" spans="2:17" x14ac:dyDescent="0.25">
      <c r="B763">
        <v>7.3699999999998873</v>
      </c>
      <c r="C763">
        <f t="shared" si="132"/>
        <v>1.1200753877477208</v>
      </c>
      <c r="D763" s="2">
        <f t="shared" si="133"/>
        <v>2.6835416633949478</v>
      </c>
      <c r="E763" s="2">
        <f t="shared" si="134"/>
        <v>1.7133202629312818</v>
      </c>
      <c r="F763" s="2">
        <f t="shared" si="135"/>
        <v>2.2884174860507454</v>
      </c>
      <c r="G763" s="2">
        <f t="shared" si="136"/>
        <v>2.4973695342225213</v>
      </c>
      <c r="H763" s="2">
        <f t="shared" si="137"/>
        <v>5.6015757148385262E-2</v>
      </c>
      <c r="K763">
        <v>7.3699999999998873</v>
      </c>
      <c r="L763" s="2">
        <f t="shared" si="138"/>
        <v>0.62713190354610848</v>
      </c>
      <c r="M763" s="2">
        <f t="shared" si="139"/>
        <v>3.1548270065508568</v>
      </c>
      <c r="N763" s="2">
        <f t="shared" si="140"/>
        <v>1.8663022553843904</v>
      </c>
      <c r="O763" s="2">
        <f t="shared" si="141"/>
        <v>0.9118693273992593</v>
      </c>
      <c r="P763" s="2">
        <f t="shared" si="142"/>
        <v>1.3533313231620621</v>
      </c>
      <c r="Q763" s="2">
        <f t="shared" si="143"/>
        <v>0.17898302452780659</v>
      </c>
    </row>
    <row r="764" spans="2:17" x14ac:dyDescent="0.25">
      <c r="B764">
        <v>7.3799999999998871</v>
      </c>
      <c r="C764">
        <f t="shared" si="132"/>
        <v>1.1200753877477208</v>
      </c>
      <c r="D764" s="2">
        <f t="shared" si="133"/>
        <v>2.7040903954768711</v>
      </c>
      <c r="E764" s="2">
        <f t="shared" si="134"/>
        <v>1.7204715587530564</v>
      </c>
      <c r="F764" s="2">
        <f t="shared" si="135"/>
        <v>2.3076768949595818</v>
      </c>
      <c r="G764" s="2">
        <f t="shared" si="136"/>
        <v>2.5150293540096698</v>
      </c>
      <c r="H764" s="2">
        <f t="shared" si="137"/>
        <v>5.3608960624637186E-2</v>
      </c>
      <c r="K764">
        <v>7.3799999999998871</v>
      </c>
      <c r="L764" s="2">
        <f t="shared" si="138"/>
        <v>0.62713190354610848</v>
      </c>
      <c r="M764" s="2">
        <f t="shared" si="139"/>
        <v>3.1764412181833279</v>
      </c>
      <c r="N764" s="2">
        <f t="shared" si="140"/>
        <v>1.8728129227580084</v>
      </c>
      <c r="O764" s="2">
        <f t="shared" si="141"/>
        <v>0.91865896005068548</v>
      </c>
      <c r="P764" s="2">
        <f t="shared" si="142"/>
        <v>1.3579154188981752</v>
      </c>
      <c r="Q764" s="2">
        <f t="shared" si="143"/>
        <v>0.17737212594716961</v>
      </c>
    </row>
    <row r="765" spans="2:17" x14ac:dyDescent="0.25">
      <c r="B765">
        <v>7.3899999999998869</v>
      </c>
      <c r="C765">
        <f t="shared" si="132"/>
        <v>1.1200753877477208</v>
      </c>
      <c r="D765" s="2">
        <f t="shared" si="133"/>
        <v>2.7246391275587949</v>
      </c>
      <c r="E765" s="2">
        <f t="shared" si="134"/>
        <v>1.7275752079153179</v>
      </c>
      <c r="F765" s="2">
        <f t="shared" si="135"/>
        <v>2.3269429047096071</v>
      </c>
      <c r="G765" s="2">
        <f t="shared" si="136"/>
        <v>2.5327185555798306</v>
      </c>
      <c r="H765" s="2">
        <f t="shared" si="137"/>
        <v>5.128580552034756E-2</v>
      </c>
      <c r="K765">
        <v>7.3899999999998869</v>
      </c>
      <c r="L765" s="2">
        <f t="shared" si="138"/>
        <v>0.62713190354610848</v>
      </c>
      <c r="M765" s="2">
        <f t="shared" si="139"/>
        <v>3.1980554298157986</v>
      </c>
      <c r="N765" s="2">
        <f t="shared" si="140"/>
        <v>1.8792834071294267</v>
      </c>
      <c r="O765" s="2">
        <f t="shared" si="141"/>
        <v>0.9254295194327099</v>
      </c>
      <c r="P765" s="2">
        <f t="shared" si="142"/>
        <v>1.3625049707936689</v>
      </c>
      <c r="Q765" s="2">
        <f t="shared" si="143"/>
        <v>0.17577549560227174</v>
      </c>
    </row>
    <row r="766" spans="2:17" x14ac:dyDescent="0.25">
      <c r="B766">
        <v>7.3999999999998867</v>
      </c>
      <c r="C766">
        <f t="shared" si="132"/>
        <v>1.1200753877477208</v>
      </c>
      <c r="D766" s="2">
        <f t="shared" si="133"/>
        <v>2.7451878596407182</v>
      </c>
      <c r="E766" s="2">
        <f t="shared" si="134"/>
        <v>1.7346317988479363</v>
      </c>
      <c r="F766" s="2">
        <f t="shared" si="135"/>
        <v>2.3462155335733232</v>
      </c>
      <c r="G766" s="2">
        <f t="shared" si="136"/>
        <v>2.550436693976299</v>
      </c>
      <c r="H766" s="2">
        <f t="shared" si="137"/>
        <v>4.9044394001716902E-2</v>
      </c>
      <c r="K766">
        <v>7.3999999999998867</v>
      </c>
      <c r="L766" s="2">
        <f t="shared" si="138"/>
        <v>0.62713190354610848</v>
      </c>
      <c r="M766" s="2">
        <f t="shared" si="139"/>
        <v>3.2196696414482697</v>
      </c>
      <c r="N766" s="2">
        <f t="shared" si="140"/>
        <v>1.885714177483822</v>
      </c>
      <c r="O766" s="2">
        <f t="shared" si="141"/>
        <v>0.93218124090897192</v>
      </c>
      <c r="P766" s="2">
        <f t="shared" si="142"/>
        <v>1.3670998010030542</v>
      </c>
      <c r="Q766" s="2">
        <f t="shared" si="143"/>
        <v>0.17419296436746018</v>
      </c>
    </row>
    <row r="767" spans="2:17" x14ac:dyDescent="0.25">
      <c r="B767">
        <v>7.4099999999998856</v>
      </c>
      <c r="C767">
        <f t="shared" si="132"/>
        <v>1.1200753877477208</v>
      </c>
      <c r="D767" s="2">
        <f t="shared" si="133"/>
        <v>2.7657365917226397</v>
      </c>
      <c r="E767" s="2">
        <f t="shared" si="134"/>
        <v>1.7416419100274916</v>
      </c>
      <c r="F767" s="2">
        <f t="shared" si="135"/>
        <v>2.3654947982973722</v>
      </c>
      <c r="G767" s="2">
        <f t="shared" si="136"/>
        <v>2.5681833347274736</v>
      </c>
      <c r="H767" s="2">
        <f t="shared" si="137"/>
        <v>4.6882821923494335E-2</v>
      </c>
      <c r="K767">
        <v>7.4099999999998856</v>
      </c>
      <c r="L767" s="2">
        <f t="shared" si="138"/>
        <v>0.62713190354610848</v>
      </c>
      <c r="M767" s="2">
        <f t="shared" si="139"/>
        <v>3.2412838530807386</v>
      </c>
      <c r="N767" s="2">
        <f t="shared" si="140"/>
        <v>1.8921056950987041</v>
      </c>
      <c r="O767" s="2">
        <f t="shared" si="141"/>
        <v>0.93891435533899203</v>
      </c>
      <c r="P767" s="2">
        <f t="shared" si="142"/>
        <v>1.371699736335046</v>
      </c>
      <c r="Q767" s="2">
        <f t="shared" si="143"/>
        <v>0.17262436671193077</v>
      </c>
    </row>
    <row r="768" spans="2:17" x14ac:dyDescent="0.25">
      <c r="B768">
        <v>7.4199999999998862</v>
      </c>
      <c r="C768">
        <f t="shared" si="132"/>
        <v>1.1200753877477208</v>
      </c>
      <c r="D768" s="2">
        <f t="shared" si="133"/>
        <v>2.7862853238045653</v>
      </c>
      <c r="E768" s="2">
        <f t="shared" si="134"/>
        <v>1.748606110175158</v>
      </c>
      <c r="F768" s="2">
        <f t="shared" si="135"/>
        <v>2.3847807141653239</v>
      </c>
      <c r="G768" s="2">
        <f t="shared" si="136"/>
        <v>2.5859580535373872</v>
      </c>
      <c r="H768" s="2">
        <f t="shared" si="137"/>
        <v>4.4799181688449791E-2</v>
      </c>
      <c r="K768">
        <v>7.4199999999998862</v>
      </c>
      <c r="L768" s="2">
        <f t="shared" si="138"/>
        <v>0.62713190354610848</v>
      </c>
      <c r="M768" s="2">
        <f t="shared" si="139"/>
        <v>3.2628980647132115</v>
      </c>
      <c r="N768" s="2">
        <f t="shared" si="140"/>
        <v>1.8984584137001055</v>
      </c>
      <c r="O768" s="2">
        <f t="shared" si="141"/>
        <v>0.94562908918907629</v>
      </c>
      <c r="P768" s="2">
        <f t="shared" si="142"/>
        <v>1.3763046081157186</v>
      </c>
      <c r="Q768" s="2">
        <f t="shared" si="143"/>
        <v>0.17106954059628918</v>
      </c>
    </row>
    <row r="769" spans="2:17" x14ac:dyDescent="0.25">
      <c r="B769">
        <v>7.429999999999886</v>
      </c>
      <c r="C769">
        <f t="shared" si="132"/>
        <v>1.1200753877477208</v>
      </c>
      <c r="D769" s="2">
        <f t="shared" si="133"/>
        <v>2.8068340558864886</v>
      </c>
      <c r="E769" s="2">
        <f t="shared" si="134"/>
        <v>1.7555249584506498</v>
      </c>
      <c r="F769" s="2">
        <f t="shared" si="135"/>
        <v>2.4040732950578567</v>
      </c>
      <c r="G769" s="2">
        <f t="shared" si="136"/>
        <v>2.6037604359868327</v>
      </c>
      <c r="H769" s="2">
        <f t="shared" si="137"/>
        <v>4.2791565003139527E-2</v>
      </c>
      <c r="K769">
        <v>7.429999999999886</v>
      </c>
      <c r="L769" s="2">
        <f t="shared" si="138"/>
        <v>0.62713190354610848</v>
      </c>
      <c r="M769" s="2">
        <f t="shared" si="139"/>
        <v>3.2845122763456827</v>
      </c>
      <c r="N769" s="2">
        <f t="shared" si="140"/>
        <v>1.9047727796152267</v>
      </c>
      <c r="O769" s="2">
        <f t="shared" si="141"/>
        <v>0.95232566463997281</v>
      </c>
      <c r="P769" s="2">
        <f t="shared" si="142"/>
        <v>1.3809142520562114</v>
      </c>
      <c r="Q769" s="2">
        <f t="shared" si="143"/>
        <v>0.16952832737217741</v>
      </c>
    </row>
    <row r="770" spans="2:17" x14ac:dyDescent="0.25">
      <c r="B770">
        <v>7.4399999999998858</v>
      </c>
      <c r="C770">
        <f t="shared" si="132"/>
        <v>1.1200753877477208</v>
      </c>
      <c r="D770" s="2">
        <f t="shared" si="133"/>
        <v>2.8273827879684124</v>
      </c>
      <c r="E770" s="2">
        <f t="shared" si="134"/>
        <v>1.7623990046422953</v>
      </c>
      <c r="F770" s="2">
        <f t="shared" si="135"/>
        <v>2.4233725535105113</v>
      </c>
      <c r="G770" s="2">
        <f t="shared" si="136"/>
        <v>2.6215900772447349</v>
      </c>
      <c r="H770" s="2">
        <f t="shared" si="137"/>
        <v>4.0858065527859436E-2</v>
      </c>
      <c r="K770">
        <v>7.4399999999998858</v>
      </c>
      <c r="L770" s="2">
        <f t="shared" si="138"/>
        <v>0.62713190354610848</v>
      </c>
      <c r="M770" s="2">
        <f t="shared" si="139"/>
        <v>3.3061264879781525</v>
      </c>
      <c r="N770" s="2">
        <f t="shared" si="140"/>
        <v>1.9110492319216235</v>
      </c>
      <c r="O770" s="2">
        <f t="shared" si="141"/>
        <v>0.95900429969140655</v>
      </c>
      <c r="P770" s="2">
        <f t="shared" si="142"/>
        <v>1.3855285081248256</v>
      </c>
      <c r="Q770" s="2">
        <f t="shared" si="143"/>
        <v>0.16800057168487995</v>
      </c>
    </row>
    <row r="771" spans="2:17" x14ac:dyDescent="0.25">
      <c r="B771">
        <v>7.4499999999998856</v>
      </c>
      <c r="C771">
        <f t="shared" si="132"/>
        <v>1.1200753877477208</v>
      </c>
      <c r="D771" s="2">
        <f t="shared" si="133"/>
        <v>2.8479315200503352</v>
      </c>
      <c r="E771" s="2">
        <f t="shared" si="134"/>
        <v>1.7692287893532597</v>
      </c>
      <c r="F771" s="2">
        <f t="shared" si="135"/>
        <v>2.4426785007690355</v>
      </c>
      <c r="G771" s="2">
        <f t="shared" si="136"/>
        <v>2.6394465817893082</v>
      </c>
      <c r="H771" s="2">
        <f t="shared" si="137"/>
        <v>3.8996781419062633E-2</v>
      </c>
      <c r="K771">
        <v>7.4499999999998856</v>
      </c>
      <c r="L771" s="2">
        <f t="shared" si="138"/>
        <v>0.62713190354610848</v>
      </c>
      <c r="M771" s="2">
        <f t="shared" si="139"/>
        <v>3.3277406996106236</v>
      </c>
      <c r="N771" s="2">
        <f t="shared" si="140"/>
        <v>1.9172882025930078</v>
      </c>
      <c r="O771" s="2">
        <f t="shared" si="141"/>
        <v>0.96566520826358271</v>
      </c>
      <c r="P771" s="2">
        <f t="shared" si="142"/>
        <v>1.3901472204233438</v>
      </c>
      <c r="Q771" s="2">
        <f t="shared" si="143"/>
        <v>0.16648612137883101</v>
      </c>
    </row>
    <row r="772" spans="2:17" x14ac:dyDescent="0.25">
      <c r="B772">
        <v>7.4599999999998854</v>
      </c>
      <c r="C772">
        <f t="shared" si="132"/>
        <v>1.1200753877477208</v>
      </c>
      <c r="D772" s="2">
        <f t="shared" si="133"/>
        <v>2.868480252132259</v>
      </c>
      <c r="E772" s="2">
        <f t="shared" si="134"/>
        <v>1.7760148441839922</v>
      </c>
      <c r="F772" s="2">
        <f t="shared" si="135"/>
        <v>2.4619911468425091</v>
      </c>
      <c r="G772" s="2">
        <f t="shared" si="136"/>
        <v>2.6573295631386959</v>
      </c>
      <c r="H772" s="2">
        <f t="shared" si="137"/>
        <v>3.7205817762855697E-2</v>
      </c>
      <c r="K772">
        <v>7.4599999999998854</v>
      </c>
      <c r="L772" s="2">
        <f t="shared" si="138"/>
        <v>0.62713190354610848</v>
      </c>
      <c r="M772" s="2">
        <f t="shared" si="139"/>
        <v>3.3493549112430947</v>
      </c>
      <c r="N772" s="2">
        <f t="shared" si="140"/>
        <v>1.9234901166417373</v>
      </c>
      <c r="O772" s="2">
        <f t="shared" si="141"/>
        <v>0.97230860029575072</v>
      </c>
      <c r="P772" s="2">
        <f t="shared" si="142"/>
        <v>1.3947702370674111</v>
      </c>
      <c r="Q772" s="2">
        <f t="shared" si="143"/>
        <v>0.16498482740594483</v>
      </c>
    </row>
    <row r="773" spans="2:17" x14ac:dyDescent="0.25">
      <c r="B773">
        <v>7.4699999999998852</v>
      </c>
      <c r="C773">
        <f t="shared" si="132"/>
        <v>1.1200753877477208</v>
      </c>
      <c r="D773" s="2">
        <f t="shared" si="133"/>
        <v>2.8890289842141827</v>
      </c>
      <c r="E773" s="2">
        <f t="shared" si="134"/>
        <v>1.7827576919109298</v>
      </c>
      <c r="F773" s="2">
        <f t="shared" si="135"/>
        <v>2.4813105005542773</v>
      </c>
      <c r="G773" s="2">
        <f t="shared" si="136"/>
        <v>2.6752386435906832</v>
      </c>
      <c r="H773" s="2">
        <f t="shared" si="137"/>
        <v>3.5483288898549389E-2</v>
      </c>
      <c r="K773">
        <v>7.4699999999998852</v>
      </c>
      <c r="L773" s="2">
        <f t="shared" si="138"/>
        <v>0.62713190354610848</v>
      </c>
      <c r="M773" s="2">
        <f t="shared" si="139"/>
        <v>3.3709691228755654</v>
      </c>
      <c r="N773" s="2">
        <f t="shared" si="140"/>
        <v>1.9296553922580786</v>
      </c>
      <c r="O773" s="2">
        <f t="shared" si="141"/>
        <v>0.97893468184194588</v>
      </c>
      <c r="P773" s="2">
        <f t="shared" si="142"/>
        <v>1.3993974100708459</v>
      </c>
      <c r="Q773" s="2">
        <f t="shared" si="143"/>
        <v>0.16349654373668812</v>
      </c>
    </row>
    <row r="774" spans="2:17" x14ac:dyDescent="0.25">
      <c r="B774">
        <v>7.479999999999885</v>
      </c>
      <c r="C774">
        <f t="shared" si="132"/>
        <v>1.1200753877477208</v>
      </c>
      <c r="D774" s="2">
        <f t="shared" si="133"/>
        <v>2.9095777162961061</v>
      </c>
      <c r="E774" s="2">
        <f t="shared" si="134"/>
        <v>1.7894578466615261</v>
      </c>
      <c r="F774" s="2">
        <f t="shared" si="135"/>
        <v>2.5006365695908284</v>
      </c>
      <c r="G774" s="2">
        <f t="shared" si="136"/>
        <v>2.6931734539711671</v>
      </c>
      <c r="H774" s="2">
        <f t="shared" si="137"/>
        <v>3.3827320631561561E-2</v>
      </c>
      <c r="K774">
        <v>7.479999999999885</v>
      </c>
      <c r="L774" s="2">
        <f t="shared" si="138"/>
        <v>0.62713190354610848</v>
      </c>
      <c r="M774" s="2">
        <f t="shared" si="139"/>
        <v>3.3925833345080365</v>
      </c>
      <c r="N774" s="2">
        <f t="shared" si="140"/>
        <v>1.9357844409463092</v>
      </c>
      <c r="O774" s="2">
        <f t="shared" si="141"/>
        <v>0.98554365516397946</v>
      </c>
      <c r="P774" s="2">
        <f t="shared" si="142"/>
        <v>1.4040285952337213</v>
      </c>
      <c r="Q774" s="2">
        <f t="shared" si="143"/>
        <v>0.16202112727382029</v>
      </c>
    </row>
    <row r="775" spans="2:17" x14ac:dyDescent="0.25">
      <c r="B775">
        <v>7.4899999999998847</v>
      </c>
      <c r="C775">
        <f t="shared" si="132"/>
        <v>1.1200753877477208</v>
      </c>
      <c r="D775" s="2">
        <f t="shared" si="133"/>
        <v>2.9301264483780298</v>
      </c>
      <c r="E775" s="2">
        <f t="shared" si="134"/>
        <v>1.7961158140856537</v>
      </c>
      <c r="F775" s="2">
        <f t="shared" si="135"/>
        <v>2.5199693605486941</v>
      </c>
      <c r="G775" s="2">
        <f t="shared" si="136"/>
        <v>2.7111336333910567</v>
      </c>
      <c r="H775" s="2">
        <f t="shared" si="137"/>
        <v>3.2236052335298193E-2</v>
      </c>
      <c r="K775">
        <v>7.4899999999998847</v>
      </c>
      <c r="L775" s="2">
        <f t="shared" si="138"/>
        <v>0.62713190354610848</v>
      </c>
      <c r="M775" s="2">
        <f t="shared" si="139"/>
        <v>3.4141975461405072</v>
      </c>
      <c r="N775" s="2">
        <f t="shared" si="140"/>
        <v>1.9418776676577345</v>
      </c>
      <c r="O775" s="2">
        <f t="shared" si="141"/>
        <v>0.99213571882178031</v>
      </c>
      <c r="P775" s="2">
        <f t="shared" si="142"/>
        <v>1.4086636520340867</v>
      </c>
      <c r="Q775" s="2">
        <f t="shared" si="143"/>
        <v>0.16055843776872605</v>
      </c>
    </row>
    <row r="776" spans="2:17" x14ac:dyDescent="0.25">
      <c r="B776">
        <v>7.4999999999998854</v>
      </c>
      <c r="C776">
        <f t="shared" si="132"/>
        <v>1.1200753877477208</v>
      </c>
      <c r="D776" s="2">
        <f t="shared" si="133"/>
        <v>2.9506751804599549</v>
      </c>
      <c r="E776" s="2">
        <f t="shared" si="134"/>
        <v>1.8027320915234402</v>
      </c>
      <c r="F776" s="2">
        <f t="shared" si="135"/>
        <v>2.5393088789794471</v>
      </c>
      <c r="G776" s="2">
        <f t="shared" si="136"/>
        <v>2.7291188290112718</v>
      </c>
      <c r="H776" s="2">
        <f t="shared" si="137"/>
        <v>3.0707638941946697E-2</v>
      </c>
      <c r="K776">
        <v>7.4999999999998854</v>
      </c>
      <c r="L776" s="2">
        <f t="shared" si="138"/>
        <v>0.62713190354610848</v>
      </c>
      <c r="M776" s="2">
        <f t="shared" si="139"/>
        <v>3.4358117577729801</v>
      </c>
      <c r="N776" s="2">
        <f t="shared" si="140"/>
        <v>1.9479354709206973</v>
      </c>
      <c r="O776" s="2">
        <f t="shared" si="141"/>
        <v>0.99871106776116725</v>
      </c>
      <c r="P776" s="2">
        <f t="shared" si="142"/>
        <v>1.4133024435232011</v>
      </c>
      <c r="Q776" s="2">
        <f t="shared" si="143"/>
        <v>0.1591083377402665</v>
      </c>
    </row>
    <row r="777" spans="2:17" x14ac:dyDescent="0.25">
      <c r="B777">
        <v>7.5099999999998843</v>
      </c>
      <c r="C777">
        <f t="shared" si="132"/>
        <v>1.1200753877477208</v>
      </c>
      <c r="D777" s="2">
        <f t="shared" si="133"/>
        <v>2.9712239125418765</v>
      </c>
      <c r="E777" s="2">
        <f t="shared" si="134"/>
        <v>1.8093071681695903</v>
      </c>
      <c r="F777" s="2">
        <f t="shared" si="135"/>
        <v>2.5586551294328794</v>
      </c>
      <c r="G777" s="2">
        <f t="shared" si="136"/>
        <v>2.747128695815539</v>
      </c>
      <c r="H777" s="2">
        <f t="shared" si="137"/>
        <v>2.9240252822410794E-2</v>
      </c>
      <c r="K777">
        <v>7.5099999999998843</v>
      </c>
      <c r="L777" s="2">
        <f t="shared" si="138"/>
        <v>0.62713190354610848</v>
      </c>
      <c r="M777" s="2">
        <f t="shared" si="139"/>
        <v>3.457425969405449</v>
      </c>
      <c r="N777" s="2">
        <f t="shared" si="140"/>
        <v>1.9539582429676343</v>
      </c>
      <c r="O777" s="2">
        <f t="shared" si="141"/>
        <v>1.0052698933991335</v>
      </c>
      <c r="P777" s="2">
        <f t="shared" si="142"/>
        <v>1.4179448362241409</v>
      </c>
      <c r="Q777" s="2">
        <f t="shared" si="143"/>
        <v>0.15767069239607737</v>
      </c>
    </row>
    <row r="778" spans="2:17" x14ac:dyDescent="0.25">
      <c r="B778">
        <v>7.5199999999998841</v>
      </c>
      <c r="C778">
        <f t="shared" si="132"/>
        <v>1.1200753877477208</v>
      </c>
      <c r="D778" s="2">
        <f t="shared" si="133"/>
        <v>2.9917726446238002</v>
      </c>
      <c r="E778" s="2">
        <f t="shared" si="134"/>
        <v>1.815841525234269</v>
      </c>
      <c r="F778" s="2">
        <f t="shared" si="135"/>
        <v>2.5780081154984731</v>
      </c>
      <c r="G778" s="2">
        <f t="shared" si="136"/>
        <v>2.7651628963907333</v>
      </c>
      <c r="H778" s="2">
        <f t="shared" si="137"/>
        <v>2.7832085555896807E-2</v>
      </c>
      <c r="K778">
        <v>7.5199999999998841</v>
      </c>
      <c r="L778" s="2">
        <f t="shared" si="138"/>
        <v>0.62713190354610848</v>
      </c>
      <c r="M778" s="2">
        <f t="shared" si="139"/>
        <v>3.4790401810379201</v>
      </c>
      <c r="N778" s="2">
        <f t="shared" si="140"/>
        <v>1.9599463698592732</v>
      </c>
      <c r="O778" s="2">
        <f t="shared" si="141"/>
        <v>1.0118123837067352</v>
      </c>
      <c r="P778" s="2">
        <f t="shared" si="142"/>
        <v>1.4225907000336764</v>
      </c>
      <c r="Q778" s="2">
        <f t="shared" si="143"/>
        <v>0.15624536955624241</v>
      </c>
    </row>
    <row r="779" spans="2:17" x14ac:dyDescent="0.25">
      <c r="B779">
        <v>7.5299999999998839</v>
      </c>
      <c r="C779">
        <f t="shared" si="132"/>
        <v>1.1200753877477208</v>
      </c>
      <c r="D779" s="2">
        <f t="shared" si="133"/>
        <v>3.0123213767057235</v>
      </c>
      <c r="E779" s="2">
        <f t="shared" si="134"/>
        <v>1.8223356361005782</v>
      </c>
      <c r="F779" s="2">
        <f t="shared" si="135"/>
        <v>2.5973678398451621</v>
      </c>
      <c r="G779" s="2">
        <f t="shared" si="136"/>
        <v>2.7832211007144085</v>
      </c>
      <c r="H779" s="2">
        <f t="shared" si="137"/>
        <v>2.6481349589938075E-2</v>
      </c>
      <c r="K779">
        <v>7.5299999999998839</v>
      </c>
      <c r="L779" s="2">
        <f t="shared" si="138"/>
        <v>0.62713190354610848</v>
      </c>
      <c r="M779" s="2">
        <f t="shared" si="139"/>
        <v>3.5006543926703908</v>
      </c>
      <c r="N779" s="2">
        <f t="shared" si="140"/>
        <v>1.9659002316060106</v>
      </c>
      <c r="O779" s="2">
        <f t="shared" si="141"/>
        <v>1.0183387232896381</v>
      </c>
      <c r="P779" s="2">
        <f t="shared" si="142"/>
        <v>1.4272399081272811</v>
      </c>
      <c r="Q779" s="2">
        <f t="shared" si="143"/>
        <v>0.15483223957927655</v>
      </c>
    </row>
    <row r="780" spans="2:17" x14ac:dyDescent="0.25">
      <c r="B780">
        <v>7.5399999999998837</v>
      </c>
      <c r="C780">
        <f t="shared" si="132"/>
        <v>1.1200753877477208</v>
      </c>
      <c r="D780" s="2">
        <f t="shared" si="133"/>
        <v>3.0328701087876473</v>
      </c>
      <c r="E780" s="2">
        <f t="shared" si="134"/>
        <v>1.8287899664787159</v>
      </c>
      <c r="F780" s="2">
        <f t="shared" si="135"/>
        <v>2.6167343042595386</v>
      </c>
      <c r="G780" s="2">
        <f t="shared" si="136"/>
        <v>2.8013029859493335</v>
      </c>
      <c r="H780" s="2">
        <f t="shared" si="137"/>
        <v>2.5186279791886847E-2</v>
      </c>
      <c r="K780">
        <v>7.5399999999998837</v>
      </c>
      <c r="L780" s="2">
        <f t="shared" si="138"/>
        <v>0.62713190354610848</v>
      </c>
      <c r="M780" s="2">
        <f t="shared" si="139"/>
        <v>3.5222686043028619</v>
      </c>
      <c r="N780" s="2">
        <f t="shared" si="140"/>
        <v>1.9718202022865603</v>
      </c>
      <c r="O780" s="2">
        <f t="shared" si="141"/>
        <v>1.0248490934664272</v>
      </c>
      <c r="P780" s="2">
        <f t="shared" si="142"/>
        <v>1.4318923368671814</v>
      </c>
      <c r="Q780" s="2">
        <f t="shared" si="143"/>
        <v>0.15343117529034705</v>
      </c>
    </row>
    <row r="781" spans="2:17" x14ac:dyDescent="0.25">
      <c r="B781">
        <v>7.5499999999998826</v>
      </c>
      <c r="C781">
        <f t="shared" si="132"/>
        <v>1.1200753877477208</v>
      </c>
      <c r="D781" s="2">
        <f t="shared" si="133"/>
        <v>3.0534188408695688</v>
      </c>
      <c r="E781" s="2">
        <f t="shared" si="134"/>
        <v>1.8352049745568582</v>
      </c>
      <c r="F781" s="2">
        <f t="shared" si="135"/>
        <v>2.6361075096825219</v>
      </c>
      <c r="G781" s="2">
        <f t="shared" si="136"/>
        <v>2.8194082362447244</v>
      </c>
      <c r="H781" s="2">
        <f t="shared" si="137"/>
        <v>2.3945134893153273E-2</v>
      </c>
      <c r="K781">
        <v>7.5499999999998826</v>
      </c>
      <c r="L781" s="2">
        <f t="shared" si="138"/>
        <v>0.62713190354610848</v>
      </c>
      <c r="M781" s="2">
        <f t="shared" si="139"/>
        <v>3.5438828159353304</v>
      </c>
      <c r="N781" s="2">
        <f t="shared" si="140"/>
        <v>1.9777066501639209</v>
      </c>
      <c r="O781" s="2">
        <f t="shared" si="141"/>
        <v>1.03134367234472</v>
      </c>
      <c r="P781" s="2">
        <f t="shared" si="142"/>
        <v>1.4365478657133195</v>
      </c>
      <c r="Q781" s="2">
        <f t="shared" si="143"/>
        <v>0.15204205191167136</v>
      </c>
    </row>
    <row r="782" spans="2:17" x14ac:dyDescent="0.25">
      <c r="B782">
        <v>7.5599999999998833</v>
      </c>
      <c r="C782">
        <f t="shared" si="132"/>
        <v>1.1200753877477208</v>
      </c>
      <c r="D782" s="2">
        <f t="shared" si="133"/>
        <v>3.0739675729514939</v>
      </c>
      <c r="E782" s="2">
        <f t="shared" si="134"/>
        <v>1.8415811111488358</v>
      </c>
      <c r="F782" s="2">
        <f t="shared" si="135"/>
        <v>2.6554874562445678</v>
      </c>
      <c r="G782" s="2">
        <f t="shared" si="136"/>
        <v>2.8375365425439454</v>
      </c>
      <c r="H782" s="2">
        <f t="shared" si="137"/>
        <v>2.2756198827691799E-2</v>
      </c>
      <c r="K782">
        <v>7.5599999999998833</v>
      </c>
      <c r="L782" s="2">
        <f t="shared" si="138"/>
        <v>0.62713190354610848</v>
      </c>
      <c r="M782" s="2">
        <f t="shared" si="139"/>
        <v>3.5654970275678037</v>
      </c>
      <c r="N782" s="2">
        <f t="shared" si="140"/>
        <v>1.9835599377987378</v>
      </c>
      <c r="O782" s="2">
        <f t="shared" si="141"/>
        <v>1.0378226348951773</v>
      </c>
      <c r="P782" s="2">
        <f t="shared" si="142"/>
        <v>1.4412063771371428</v>
      </c>
      <c r="Q782" s="2">
        <f t="shared" si="143"/>
        <v>0.15066474699502461</v>
      </c>
    </row>
    <row r="783" spans="2:17" x14ac:dyDescent="0.25">
      <c r="B783">
        <v>7.569999999999883</v>
      </c>
      <c r="C783">
        <f t="shared" si="132"/>
        <v>1.1200753877477208</v>
      </c>
      <c r="D783" s="2">
        <f t="shared" si="133"/>
        <v>3.0945163050334177</v>
      </c>
      <c r="E783" s="2">
        <f t="shared" si="134"/>
        <v>1.8479188198386542</v>
      </c>
      <c r="F783" s="2">
        <f t="shared" si="135"/>
        <v>2.674874143299466</v>
      </c>
      <c r="G783" s="2">
        <f t="shared" si="136"/>
        <v>2.8556876023984228</v>
      </c>
      <c r="H783" s="2">
        <f t="shared" si="137"/>
        <v>2.16177819664484E-2</v>
      </c>
      <c r="K783">
        <v>7.569999999999883</v>
      </c>
      <c r="L783" s="2">
        <f t="shared" si="138"/>
        <v>0.62713190354610848</v>
      </c>
      <c r="M783" s="2">
        <f t="shared" si="139"/>
        <v>3.5871112392002744</v>
      </c>
      <c r="N783" s="2">
        <f t="shared" si="140"/>
        <v>1.9893804221601101</v>
      </c>
      <c r="O783" s="2">
        <f t="shared" si="141"/>
        <v>1.0442861530234633</v>
      </c>
      <c r="P783" s="2">
        <f t="shared" si="142"/>
        <v>1.4458677565381088</v>
      </c>
      <c r="Q783" s="2">
        <f t="shared" si="143"/>
        <v>0.14929914035629685</v>
      </c>
    </row>
    <row r="784" spans="2:17" x14ac:dyDescent="0.25">
      <c r="B784">
        <v>7.5799999999998828</v>
      </c>
      <c r="C784">
        <f t="shared" si="132"/>
        <v>1.1200753877477208</v>
      </c>
      <c r="D784" s="2">
        <f t="shared" si="133"/>
        <v>3.115065037115341</v>
      </c>
      <c r="E784" s="2">
        <f t="shared" si="134"/>
        <v>1.8542185371219342</v>
      </c>
      <c r="F784" s="2">
        <f t="shared" si="135"/>
        <v>2.694267569456819</v>
      </c>
      <c r="G784" s="2">
        <f t="shared" si="136"/>
        <v>2.8738611197875854</v>
      </c>
      <c r="H784" s="2">
        <f t="shared" si="137"/>
        <v>2.0528222249675172E-2</v>
      </c>
      <c r="K784">
        <v>7.5799999999998828</v>
      </c>
      <c r="L784" s="2">
        <f t="shared" si="138"/>
        <v>0.62713190354610848</v>
      </c>
      <c r="M784" s="2">
        <f t="shared" si="139"/>
        <v>3.6087254508327455</v>
      </c>
      <c r="N784" s="2">
        <f t="shared" si="140"/>
        <v>1.9951684547339166</v>
      </c>
      <c r="O784" s="2">
        <f t="shared" si="141"/>
        <v>1.050734395640228</v>
      </c>
      <c r="P784" s="2">
        <f t="shared" si="142"/>
        <v>1.4505318921628145</v>
      </c>
      <c r="Q784" s="2">
        <f t="shared" si="143"/>
        <v>0.14794511401203642</v>
      </c>
    </row>
    <row r="785" spans="2:17" x14ac:dyDescent="0.25">
      <c r="B785">
        <v>7.5899999999998826</v>
      </c>
      <c r="C785">
        <f t="shared" si="132"/>
        <v>1.1200753877477208</v>
      </c>
      <c r="D785" s="2">
        <f t="shared" si="133"/>
        <v>3.1356137691972648</v>
      </c>
      <c r="E785" s="2">
        <f t="shared" si="134"/>
        <v>1.8604806925443169</v>
      </c>
      <c r="F785" s="2">
        <f t="shared" si="135"/>
        <v>2.7136677326132221</v>
      </c>
      <c r="G785" s="2">
        <f t="shared" si="136"/>
        <v>2.8920568049445685</v>
      </c>
      <c r="H785" s="2">
        <f t="shared" si="137"/>
        <v>1.94858862192047E-2</v>
      </c>
      <c r="K785">
        <v>7.5899999999998826</v>
      </c>
      <c r="L785" s="2">
        <f t="shared" si="138"/>
        <v>0.62713190354610848</v>
      </c>
      <c r="M785" s="2">
        <f t="shared" si="139"/>
        <v>3.6303396624652162</v>
      </c>
      <c r="N785" s="2">
        <f t="shared" si="140"/>
        <v>2.0009243816287086</v>
      </c>
      <c r="O785" s="2">
        <f t="shared" si="141"/>
        <v>1.0571675287291693</v>
      </c>
      <c r="P785" s="2">
        <f t="shared" si="142"/>
        <v>1.4551986750266575</v>
      </c>
      <c r="Q785" s="2">
        <f t="shared" si="143"/>
        <v>0.14660255211792317</v>
      </c>
    </row>
    <row r="786" spans="2:17" x14ac:dyDescent="0.25">
      <c r="B786">
        <v>7.5999999999998824</v>
      </c>
      <c r="C786">
        <f t="shared" si="132"/>
        <v>1.1200753877477208</v>
      </c>
      <c r="D786" s="2">
        <f t="shared" si="133"/>
        <v>3.1561625012791876</v>
      </c>
      <c r="E786" s="2">
        <f t="shared" si="134"/>
        <v>1.8667057088369008</v>
      </c>
      <c r="F786" s="2">
        <f t="shared" si="135"/>
        <v>2.7330746299822097</v>
      </c>
      <c r="G786" s="2">
        <f t="shared" si="136"/>
        <v>2.910274374187491</v>
      </c>
      <c r="H786" s="2">
        <f t="shared" si="137"/>
        <v>1.8489169952941018E-2</v>
      </c>
      <c r="K786">
        <v>7.5999999999998824</v>
      </c>
      <c r="L786" s="2">
        <f t="shared" si="138"/>
        <v>0.62713190354610848</v>
      </c>
      <c r="M786" s="2">
        <f t="shared" si="139"/>
        <v>3.6519538740976873</v>
      </c>
      <c r="N786" s="2">
        <f t="shared" si="140"/>
        <v>2.0066485436792356</v>
      </c>
      <c r="O786" s="2">
        <f t="shared" si="141"/>
        <v>1.063585715413236</v>
      </c>
      <c r="P786" s="2">
        <f t="shared" si="142"/>
        <v>1.4598679988379377</v>
      </c>
      <c r="Q786" s="2">
        <f t="shared" si="143"/>
        <v>0.14527134090911215</v>
      </c>
    </row>
    <row r="787" spans="2:17" x14ac:dyDescent="0.25">
      <c r="B787">
        <v>7.6099999999998822</v>
      </c>
      <c r="C787">
        <f t="shared" si="132"/>
        <v>1.1200753877477208</v>
      </c>
      <c r="D787" s="2">
        <f t="shared" si="133"/>
        <v>3.1767112333611114</v>
      </c>
      <c r="E787" s="2">
        <f t="shared" si="134"/>
        <v>1.8728940020487741</v>
      </c>
      <c r="F787" s="2">
        <f t="shared" si="135"/>
        <v>2.7524882581230372</v>
      </c>
      <c r="G787" s="2">
        <f t="shared" si="136"/>
        <v>2.9285135497561199</v>
      </c>
      <c r="H787" s="2">
        <f t="shared" si="137"/>
        <v>1.7536499903975364E-2</v>
      </c>
      <c r="K787">
        <v>7.6099999999998822</v>
      </c>
      <c r="L787" s="2">
        <f t="shared" si="138"/>
        <v>0.62713190354610848</v>
      </c>
      <c r="M787" s="2">
        <f t="shared" si="139"/>
        <v>3.673568085730158</v>
      </c>
      <c r="N787" s="2">
        <f t="shared" si="140"/>
        <v>2.012341276547656</v>
      </c>
      <c r="O787" s="2">
        <f t="shared" si="141"/>
        <v>1.0699891160190331</v>
      </c>
      <c r="P787" s="2">
        <f t="shared" si="142"/>
        <v>1.4645397599243224</v>
      </c>
      <c r="Q787" s="2">
        <f t="shared" si="143"/>
        <v>0.14395136864239191</v>
      </c>
    </row>
    <row r="788" spans="2:17" x14ac:dyDescent="0.25">
      <c r="B788">
        <v>7.619999999999882</v>
      </c>
      <c r="C788">
        <f t="shared" si="132"/>
        <v>1.1200753877477208</v>
      </c>
      <c r="D788" s="2">
        <f t="shared" si="133"/>
        <v>3.1972599654430351</v>
      </c>
      <c r="E788" s="2">
        <f t="shared" si="134"/>
        <v>1.8790459816766885</v>
      </c>
      <c r="F788" s="2">
        <f t="shared" si="135"/>
        <v>2.7719086129683088</v>
      </c>
      <c r="G788" s="2">
        <f t="shared" si="136"/>
        <v>2.9467740596536909</v>
      </c>
      <c r="H788" s="2">
        <f t="shared" si="137"/>
        <v>1.6626333646876913E-2</v>
      </c>
      <c r="K788">
        <v>7.619999999999882</v>
      </c>
      <c r="L788" s="2">
        <f t="shared" si="138"/>
        <v>0.62713190354610848</v>
      </c>
      <c r="M788" s="2">
        <f t="shared" si="139"/>
        <v>3.6951822973626292</v>
      </c>
      <c r="N788" s="2">
        <f t="shared" si="140"/>
        <v>2.0180029108224926</v>
      </c>
      <c r="O788" s="2">
        <f t="shared" si="141"/>
        <v>1.0763778881394797</v>
      </c>
      <c r="P788" s="2">
        <f t="shared" si="142"/>
        <v>1.4692138571615796</v>
      </c>
      <c r="Q788" s="2">
        <f t="shared" si="143"/>
        <v>0.14264252554010329</v>
      </c>
    </row>
    <row r="789" spans="2:17" x14ac:dyDescent="0.25">
      <c r="B789">
        <v>7.6299999999998818</v>
      </c>
      <c r="C789">
        <f t="shared" si="132"/>
        <v>1.1200753877477208</v>
      </c>
      <c r="D789" s="2">
        <f t="shared" si="133"/>
        <v>3.2178086975249585</v>
      </c>
      <c r="E789" s="2">
        <f t="shared" si="134"/>
        <v>1.8851620507919487</v>
      </c>
      <c r="F789" s="2">
        <f t="shared" si="135"/>
        <v>2.7913356898505404</v>
      </c>
      <c r="G789" s="2">
        <f t="shared" si="136"/>
        <v>2.9650556374937374</v>
      </c>
      <c r="H789" s="2">
        <f t="shared" si="137"/>
        <v>1.5757160533827645E-2</v>
      </c>
      <c r="K789">
        <v>7.6299999999998818</v>
      </c>
      <c r="L789" s="2">
        <f t="shared" si="138"/>
        <v>0.62713190354610848</v>
      </c>
      <c r="M789" s="2">
        <f t="shared" si="139"/>
        <v>3.7167965089950998</v>
      </c>
      <c r="N789" s="2">
        <f t="shared" si="140"/>
        <v>2.0236337721153808</v>
      </c>
      <c r="O789" s="2">
        <f t="shared" si="141"/>
        <v>1.0827521866947782</v>
      </c>
      <c r="P789" s="2">
        <f t="shared" si="142"/>
        <v>1.4738901919045138</v>
      </c>
      <c r="Q789" s="2">
        <f t="shared" si="143"/>
        <v>0.14134470373576527</v>
      </c>
    </row>
    <row r="790" spans="2:17" x14ac:dyDescent="0.25">
      <c r="B790">
        <v>7.6399999999998824</v>
      </c>
      <c r="C790">
        <f t="shared" si="132"/>
        <v>1.1200753877477208</v>
      </c>
      <c r="D790" s="2">
        <f t="shared" si="133"/>
        <v>3.2383574296068836</v>
      </c>
      <c r="E790" s="2">
        <f t="shared" si="134"/>
        <v>1.8912426061645644</v>
      </c>
      <c r="F790" s="2">
        <f t="shared" si="135"/>
        <v>2.8107694835276784</v>
      </c>
      <c r="G790" s="2">
        <f t="shared" si="136"/>
        <v>2.9833580223517342</v>
      </c>
      <c r="H790" s="2">
        <f t="shared" si="137"/>
        <v>1.4927502263384421E-2</v>
      </c>
      <c r="K790">
        <v>7.6399999999998824</v>
      </c>
      <c r="L790" s="2">
        <f t="shared" si="138"/>
        <v>0.62713190354610848</v>
      </c>
      <c r="M790" s="2">
        <f t="shared" si="139"/>
        <v>3.7384107206275723</v>
      </c>
      <c r="N790" s="2">
        <f t="shared" si="140"/>
        <v>2.0292341811556738</v>
      </c>
      <c r="O790" s="2">
        <f t="shared" si="141"/>
        <v>1.0891121639917483</v>
      </c>
      <c r="P790" s="2">
        <f t="shared" si="142"/>
        <v>1.4785686679200221</v>
      </c>
      <c r="Q790" s="2">
        <f t="shared" si="143"/>
        <v>0.14005779722135633</v>
      </c>
    </row>
    <row r="791" spans="2:17" x14ac:dyDescent="0.25">
      <c r="B791">
        <v>7.6499999999998813</v>
      </c>
      <c r="C791">
        <f t="shared" si="132"/>
        <v>1.1200753877477208</v>
      </c>
      <c r="D791" s="2">
        <f t="shared" si="133"/>
        <v>3.2589061616888051</v>
      </c>
      <c r="E791" s="2">
        <f t="shared" si="134"/>
        <v>1.897288038384723</v>
      </c>
      <c r="F791" s="2">
        <f t="shared" si="135"/>
        <v>2.8302099882076082</v>
      </c>
      <c r="G791" s="2">
        <f t="shared" si="136"/>
        <v>3.0016809586213702</v>
      </c>
      <c r="H791" s="2">
        <f t="shared" si="137"/>
        <v>1.4135913364746568E-2</v>
      </c>
      <c r="K791">
        <v>7.6499999999998813</v>
      </c>
      <c r="L791" s="2">
        <f t="shared" si="138"/>
        <v>0.62713190354610848</v>
      </c>
      <c r="M791" s="2">
        <f t="shared" si="139"/>
        <v>3.7600249322600412</v>
      </c>
      <c r="N791" s="2">
        <f t="shared" si="140"/>
        <v>2.03480445388294</v>
      </c>
      <c r="O791" s="2">
        <f t="shared" si="141"/>
        <v>1.0954579697815652</v>
      </c>
      <c r="P791" s="2">
        <f t="shared" si="142"/>
        <v>1.4832491913221961</v>
      </c>
      <c r="Q791" s="2">
        <f t="shared" si="143"/>
        <v>0.13878170179620206</v>
      </c>
    </row>
    <row r="792" spans="2:17" x14ac:dyDescent="0.25">
      <c r="B792">
        <v>7.6599999999998811</v>
      </c>
      <c r="C792">
        <f t="shared" si="132"/>
        <v>1.1200753877477208</v>
      </c>
      <c r="D792" s="2">
        <f t="shared" si="133"/>
        <v>3.2794548937707289</v>
      </c>
      <c r="E792" s="2">
        <f t="shared" si="134"/>
        <v>1.9032987319816494</v>
      </c>
      <c r="F792" s="2">
        <f t="shared" si="135"/>
        <v>2.849657197571732</v>
      </c>
      <c r="G792" s="2">
        <f t="shared" si="136"/>
        <v>3.0200241958753207</v>
      </c>
      <c r="H792" s="2">
        <f t="shared" si="137"/>
        <v>1.338098160048848E-2</v>
      </c>
      <c r="K792">
        <v>7.6599999999998811</v>
      </c>
      <c r="L792" s="2">
        <f t="shared" si="138"/>
        <v>0.62713190354610848</v>
      </c>
      <c r="M792" s="2">
        <f t="shared" si="139"/>
        <v>3.7816391438925119</v>
      </c>
      <c r="N792" s="2">
        <f t="shared" si="140"/>
        <v>2.0403449015374244</v>
      </c>
      <c r="O792" s="2">
        <f t="shared" si="141"/>
        <v>1.1017897513159713</v>
      </c>
      <c r="P792" s="2">
        <f t="shared" si="142"/>
        <v>1.4879316705094054</v>
      </c>
      <c r="Q792" s="2">
        <f t="shared" si="143"/>
        <v>0.13751631501741735</v>
      </c>
    </row>
    <row r="793" spans="2:17" x14ac:dyDescent="0.25">
      <c r="B793">
        <v>7.6699999999998809</v>
      </c>
      <c r="C793">
        <f t="shared" si="132"/>
        <v>1.1200753877477208</v>
      </c>
      <c r="D793" s="2">
        <f t="shared" si="133"/>
        <v>3.3000036258526526</v>
      </c>
      <c r="E793" s="2">
        <f t="shared" si="134"/>
        <v>1.9092750655398909</v>
      </c>
      <c r="F793" s="2">
        <f t="shared" si="135"/>
        <v>2.8691111047975992</v>
      </c>
      <c r="G793" s="2">
        <f t="shared" si="136"/>
        <v>3.0383874887303133</v>
      </c>
      <c r="H793" s="2">
        <f t="shared" si="137"/>
        <v>1.266132829079113E-2</v>
      </c>
      <c r="K793">
        <v>7.6699999999998809</v>
      </c>
      <c r="L793" s="2">
        <f t="shared" si="138"/>
        <v>0.62713190354610848</v>
      </c>
      <c r="M793" s="2">
        <f t="shared" si="139"/>
        <v>3.803253355524983</v>
      </c>
      <c r="N793" s="2">
        <f t="shared" si="140"/>
        <v>2.0458558307485011</v>
      </c>
      <c r="O793" s="2">
        <f t="shared" si="141"/>
        <v>1.1081076534019867</v>
      </c>
      <c r="P793" s="2">
        <f t="shared" si="142"/>
        <v>1.4926160161032902</v>
      </c>
      <c r="Q793" s="2">
        <f t="shared" si="143"/>
        <v>0.13626153615186082</v>
      </c>
    </row>
    <row r="794" spans="2:17" x14ac:dyDescent="0.25">
      <c r="B794">
        <v>7.6799999999998807</v>
      </c>
      <c r="C794">
        <f t="shared" ref="C794:C857" si="144">2/SINH(LN(2+SQRT(1+2^2))*$O$5)</f>
        <v>1.1200753877477208</v>
      </c>
      <c r="D794" s="2">
        <f t="shared" ref="D794:D857" si="145">(B794-$L$5)/($M$5)/C794</f>
        <v>3.3205523579345759</v>
      </c>
      <c r="E794" s="2">
        <f t="shared" ref="E794:E857" si="146">LN(D794 + SQRT(1 + D794^2))</f>
        <v>1.9152174118131016</v>
      </c>
      <c r="F794" s="2">
        <f t="shared" ref="F794:F857" si="147">SINH( -$N$5 + E794 * (1/$O$5))</f>
        <v>2.8885717025806841</v>
      </c>
      <c r="G794" s="2">
        <f t="shared" ref="G794:G857" si="148">SQRT(F794^2 + 1)</f>
        <v>3.0567705967163894</v>
      </c>
      <c r="H794" s="2">
        <f t="shared" ref="H794:H857" si="149">(G794)/($O$5*$M$5*C794*(SQRT(2*PI()*(1+D794^2)))) * EXP(- (1/2) * F794^2)</f>
        <v>1.1975608562259177E-2</v>
      </c>
      <c r="K794">
        <v>7.6799999999998807</v>
      </c>
      <c r="L794" s="2">
        <f t="shared" ref="L794:L857" si="150">2/SINH(LN(2+SQRT(1+2^2))*$S$5)</f>
        <v>0.62713190354610848</v>
      </c>
      <c r="M794" s="2">
        <f t="shared" ref="M794:M857" si="151">(K794-$P$5)/($Q$5)/L794</f>
        <v>3.8248675671574537</v>
      </c>
      <c r="N794" s="2">
        <f t="shared" ref="N794:N857" si="152">LN(M794 + SQRT(1 + M794^2))</f>
        <v>2.051337543621182</v>
      </c>
      <c r="O794" s="2">
        <f t="shared" ref="O794:O857" si="153">SINH( -$R$5 + N794 * (1/$S$5))</f>
        <v>1.1144118184551755</v>
      </c>
      <c r="P794" s="2">
        <f t="shared" ref="P794:P857" si="154">SQRT(O794^2 + 1)</f>
        <v>1.497302140889597</v>
      </c>
      <c r="Q794" s="2">
        <f t="shared" ref="Q794:Q857" si="155">(P794)/($S$5*$Q$5*L794*(SQRT(2*PI()*(1+M794^2)))) * EXP(- (1/2) * O794^2)</f>
        <v>0.13501726612955092</v>
      </c>
    </row>
    <row r="795" spans="2:17" x14ac:dyDescent="0.25">
      <c r="B795">
        <v>7.6899999999998796</v>
      </c>
      <c r="C795">
        <f t="shared" si="144"/>
        <v>1.1200753877477208</v>
      </c>
      <c r="D795" s="2">
        <f t="shared" si="145"/>
        <v>3.3411010900164975</v>
      </c>
      <c r="E795" s="2">
        <f t="shared" si="146"/>
        <v>1.921126137835365</v>
      </c>
      <c r="F795" s="2">
        <f t="shared" si="147"/>
        <v>2.9080389831552975</v>
      </c>
      <c r="G795" s="2">
        <f t="shared" si="148"/>
        <v>3.0751732841501624</v>
      </c>
      <c r="H795" s="2">
        <f t="shared" si="149"/>
        <v>1.1322511524460106E-2</v>
      </c>
      <c r="K795">
        <v>7.6899999999998796</v>
      </c>
      <c r="L795" s="2">
        <f t="shared" si="150"/>
        <v>0.62713190354610848</v>
      </c>
      <c r="M795" s="2">
        <f t="shared" si="151"/>
        <v>3.8464817787899235</v>
      </c>
      <c r="N795" s="2">
        <f t="shared" si="152"/>
        <v>2.056790337820722</v>
      </c>
      <c r="O795" s="2">
        <f t="shared" si="153"/>
        <v>1.1207023865515153</v>
      </c>
      <c r="P795" s="2">
        <f t="shared" si="154"/>
        <v>1.5019899597608042</v>
      </c>
      <c r="Q795" s="2">
        <f t="shared" si="155"/>
        <v>0.13378340749850065</v>
      </c>
    </row>
    <row r="796" spans="2:17" x14ac:dyDescent="0.25">
      <c r="B796">
        <v>7.6999999999998803</v>
      </c>
      <c r="C796">
        <f t="shared" si="144"/>
        <v>1.1200753877477208</v>
      </c>
      <c r="D796" s="2">
        <f t="shared" si="145"/>
        <v>3.361649822098423</v>
      </c>
      <c r="E796" s="2">
        <f t="shared" si="146"/>
        <v>1.9270016050301206</v>
      </c>
      <c r="F796" s="2">
        <f t="shared" si="147"/>
        <v>2.9275129383147145</v>
      </c>
      <c r="G796" s="2">
        <f t="shared" si="148"/>
        <v>3.0935953200119846</v>
      </c>
      <c r="H796" s="2">
        <f t="shared" si="149"/>
        <v>1.0700760377352674E-2</v>
      </c>
      <c r="K796">
        <v>7.6999999999998803</v>
      </c>
      <c r="L796" s="2">
        <f t="shared" si="150"/>
        <v>0.62713190354610848</v>
      </c>
      <c r="M796" s="2">
        <f t="shared" si="151"/>
        <v>3.8680959904223955</v>
      </c>
      <c r="N796" s="2">
        <f t="shared" si="152"/>
        <v>2.0622145066553657</v>
      </c>
      <c r="O796" s="2">
        <f t="shared" si="153"/>
        <v>1.1269794954779009</v>
      </c>
      <c r="P796" s="2">
        <f t="shared" si="154"/>
        <v>1.5066793896604627</v>
      </c>
      <c r="Q796" s="2">
        <f t="shared" si="155"/>
        <v>0.13255986438092893</v>
      </c>
    </row>
    <row r="797" spans="2:17" x14ac:dyDescent="0.25">
      <c r="B797">
        <v>7.7099999999998801</v>
      </c>
      <c r="C797">
        <f t="shared" si="144"/>
        <v>1.1200753877477208</v>
      </c>
      <c r="D797" s="2">
        <f t="shared" si="145"/>
        <v>3.3821985541803463</v>
      </c>
      <c r="E797" s="2">
        <f t="shared" si="146"/>
        <v>1.9328441693167318</v>
      </c>
      <c r="F797" s="2">
        <f t="shared" si="147"/>
        <v>2.9469935594304881</v>
      </c>
      <c r="G797" s="2">
        <f t="shared" si="148"/>
        <v>3.1120364778268228</v>
      </c>
      <c r="H797" s="2">
        <f t="shared" si="149"/>
        <v>1.010911245279769E-2</v>
      </c>
      <c r="K797">
        <v>7.7099999999998801</v>
      </c>
      <c r="L797" s="2">
        <f t="shared" si="150"/>
        <v>0.62713190354610848</v>
      </c>
      <c r="M797" s="2">
        <f t="shared" si="151"/>
        <v>3.8897102020548666</v>
      </c>
      <c r="N797" s="2">
        <f t="shared" si="152"/>
        <v>2.0676103391572829</v>
      </c>
      <c r="O797" s="2">
        <f t="shared" si="153"/>
        <v>1.1332432807813324</v>
      </c>
      <c r="P797" s="2">
        <f t="shared" si="154"/>
        <v>1.511370349529207</v>
      </c>
      <c r="Q797" s="2">
        <f t="shared" si="155"/>
        <v>0.13134654243080443</v>
      </c>
    </row>
    <row r="798" spans="2:17" x14ac:dyDescent="0.25">
      <c r="B798">
        <v>7.7199999999998798</v>
      </c>
      <c r="C798">
        <f t="shared" si="144"/>
        <v>1.1200753877477208</v>
      </c>
      <c r="D798" s="2">
        <f t="shared" si="145"/>
        <v>3.4027472862622701</v>
      </c>
      <c r="E798" s="2">
        <f t="shared" si="146"/>
        <v>1.9386541812147662</v>
      </c>
      <c r="F798" s="2">
        <f t="shared" si="147"/>
        <v>2.9664808374710554</v>
      </c>
      <c r="G798" s="2">
        <f t="shared" si="148"/>
        <v>3.1304965355487897</v>
      </c>
      <c r="H798" s="2">
        <f t="shared" si="149"/>
        <v>9.5463591933521129E-3</v>
      </c>
      <c r="K798">
        <v>7.7199999999998798</v>
      </c>
      <c r="L798" s="2">
        <f t="shared" si="150"/>
        <v>0.62713190354610848</v>
      </c>
      <c r="M798" s="2">
        <f t="shared" si="151"/>
        <v>3.9113244136873373</v>
      </c>
      <c r="N798" s="2">
        <f t="shared" si="152"/>
        <v>2.072978120161737</v>
      </c>
      <c r="O798" s="2">
        <f t="shared" si="153"/>
        <v>1.1394938758168249</v>
      </c>
      <c r="P798" s="2">
        <f t="shared" si="154"/>
        <v>1.5160627602523749</v>
      </c>
      <c r="Q798" s="2">
        <f t="shared" si="155"/>
        <v>0.13014334879268272</v>
      </c>
    </row>
    <row r="799" spans="2:17" x14ac:dyDescent="0.25">
      <c r="B799">
        <v>7.7299999999998796</v>
      </c>
      <c r="C799">
        <f t="shared" si="144"/>
        <v>1.1200753877477208</v>
      </c>
      <c r="D799" s="2">
        <f t="shared" si="145"/>
        <v>3.4232960183441934</v>
      </c>
      <c r="E799" s="2">
        <f t="shared" si="146"/>
        <v>1.9444319859460206</v>
      </c>
      <c r="F799" s="2">
        <f t="shared" si="147"/>
        <v>2.9859747630196041</v>
      </c>
      <c r="G799" s="2">
        <f t="shared" si="148"/>
        <v>3.1489752754491391</v>
      </c>
      <c r="H799" s="2">
        <f t="shared" si="149"/>
        <v>9.0113260715536537E-3</v>
      </c>
      <c r="K799">
        <v>7.7299999999998796</v>
      </c>
      <c r="L799" s="2">
        <f t="shared" si="150"/>
        <v>0.62713190354610848</v>
      </c>
      <c r="M799" s="2">
        <f t="shared" si="151"/>
        <v>3.9329386253198084</v>
      </c>
      <c r="N799" s="2">
        <f t="shared" si="152"/>
        <v>2.0783181303845244</v>
      </c>
      <c r="O799" s="2">
        <f t="shared" si="153"/>
        <v>1.1457314117940751</v>
      </c>
      <c r="P799" s="2">
        <f t="shared" si="154"/>
        <v>1.5207565446091773</v>
      </c>
      <c r="Q799" s="2">
        <f t="shared" si="155"/>
        <v>0.1289501920617957</v>
      </c>
    </row>
    <row r="800" spans="2:17" x14ac:dyDescent="0.25">
      <c r="B800">
        <v>7.7399999999998794</v>
      </c>
      <c r="C800">
        <f t="shared" si="144"/>
        <v>1.1200753877477208</v>
      </c>
      <c r="D800" s="2">
        <f t="shared" si="145"/>
        <v>3.4438447504261167</v>
      </c>
      <c r="E800" s="2">
        <f t="shared" si="146"/>
        <v>1.9501779235343535</v>
      </c>
      <c r="F800" s="2">
        <f t="shared" si="147"/>
        <v>3.0054753262912581</v>
      </c>
      <c r="G800" s="2">
        <f t="shared" si="148"/>
        <v>3.1674724840076425</v>
      </c>
      <c r="H800" s="2">
        <f t="shared" si="149"/>
        <v>8.5028724528919079E-3</v>
      </c>
      <c r="K800">
        <v>7.7399999999998794</v>
      </c>
      <c r="L800" s="2">
        <f t="shared" si="150"/>
        <v>0.62713190354610848</v>
      </c>
      <c r="M800" s="2">
        <f t="shared" si="151"/>
        <v>3.9545528369522791</v>
      </c>
      <c r="N800" s="2">
        <f t="shared" si="152"/>
        <v>2.0836306464977343</v>
      </c>
      <c r="O800" s="2">
        <f t="shared" si="153"/>
        <v>1.1519560178229282</v>
      </c>
      <c r="P800" s="2">
        <f t="shared" si="154"/>
        <v>1.5254516272233802</v>
      </c>
      <c r="Q800" s="2">
        <f t="shared" si="155"/>
        <v>0.12776698224535649</v>
      </c>
    </row>
    <row r="801" spans="2:17" x14ac:dyDescent="0.25">
      <c r="B801">
        <v>7.7499999999998792</v>
      </c>
      <c r="C801">
        <f t="shared" si="144"/>
        <v>1.1200753877477208</v>
      </c>
      <c r="D801" s="2">
        <f t="shared" si="145"/>
        <v>3.4643934825080405</v>
      </c>
      <c r="E801" s="2">
        <f t="shared" si="146"/>
        <v>1.9558923289033661</v>
      </c>
      <c r="F801" s="2">
        <f t="shared" si="147"/>
        <v>3.0249825171496063</v>
      </c>
      <c r="G801" s="2">
        <f t="shared" si="148"/>
        <v>3.1859879518072205</v>
      </c>
      <c r="H801" s="2">
        <f t="shared" si="149"/>
        <v>8.0198914056463042E-3</v>
      </c>
      <c r="K801">
        <v>7.7499999999998792</v>
      </c>
      <c r="L801" s="2">
        <f t="shared" si="150"/>
        <v>0.62713190354610848</v>
      </c>
      <c r="M801" s="2">
        <f t="shared" si="151"/>
        <v>3.9761670485847502</v>
      </c>
      <c r="N801" s="2">
        <f t="shared" si="152"/>
        <v>2.0889159412038616</v>
      </c>
      <c r="O801" s="2">
        <f t="shared" si="153"/>
        <v>1.1581678209576749</v>
      </c>
      <c r="P801" s="2">
        <f t="shared" si="154"/>
        <v>1.5301479345154341</v>
      </c>
      <c r="Q801" s="2">
        <f t="shared" si="155"/>
        <v>0.12659363072504082</v>
      </c>
    </row>
    <row r="802" spans="2:17" x14ac:dyDescent="0.25">
      <c r="B802">
        <v>7.759999999999879</v>
      </c>
      <c r="C802">
        <f t="shared" si="144"/>
        <v>1.1200753877477208</v>
      </c>
      <c r="D802" s="2">
        <f t="shared" si="145"/>
        <v>3.4849422145899638</v>
      </c>
      <c r="E802" s="2">
        <f t="shared" si="146"/>
        <v>1.9615755319719836</v>
      </c>
      <c r="F802" s="2">
        <f t="shared" si="147"/>
        <v>3.0444963251225916</v>
      </c>
      <c r="G802" s="2">
        <f t="shared" si="148"/>
        <v>3.204521473431714</v>
      </c>
      <c r="H802" s="2">
        <f t="shared" si="149"/>
        <v>7.5613094607452688E-3</v>
      </c>
      <c r="K802">
        <v>7.759999999999879</v>
      </c>
      <c r="L802" s="2">
        <f t="shared" si="150"/>
        <v>0.62713190354610848</v>
      </c>
      <c r="M802" s="2">
        <f t="shared" si="151"/>
        <v>3.9977812602172214</v>
      </c>
      <c r="N802" s="2">
        <f t="shared" si="152"/>
        <v>2.094174283308317</v>
      </c>
      <c r="O802" s="2">
        <f t="shared" si="153"/>
        <v>1.1643669462402135</v>
      </c>
      <c r="P802" s="2">
        <f t="shared" si="154"/>
        <v>1.534845394656009</v>
      </c>
      <c r="Q802" s="2">
        <f t="shared" si="155"/>
        <v>0.12543005022061057</v>
      </c>
    </row>
    <row r="803" spans="2:17" x14ac:dyDescent="0.25">
      <c r="B803">
        <v>7.7699999999998788</v>
      </c>
      <c r="C803">
        <f t="shared" si="144"/>
        <v>1.1200753877477208</v>
      </c>
      <c r="D803" s="2">
        <f t="shared" si="145"/>
        <v>3.5054909466718875</v>
      </c>
      <c r="E803" s="2">
        <f t="shared" si="146"/>
        <v>1.9672278577479851</v>
      </c>
      <c r="F803" s="2">
        <f t="shared" si="147"/>
        <v>3.0640167394177991</v>
      </c>
      <c r="G803" s="2">
        <f t="shared" si="148"/>
        <v>3.2230728473666992</v>
      </c>
      <c r="H803" s="2">
        <f t="shared" si="149"/>
        <v>7.1260863247668118E-3</v>
      </c>
      <c r="K803">
        <v>7.7699999999998788</v>
      </c>
      <c r="L803" s="2">
        <f t="shared" si="150"/>
        <v>0.62713190354610848</v>
      </c>
      <c r="M803" s="2">
        <f t="shared" si="151"/>
        <v>4.019395471849692</v>
      </c>
      <c r="N803" s="2">
        <f t="shared" si="152"/>
        <v>2.0994059377903729</v>
      </c>
      <c r="O803" s="2">
        <f t="shared" si="153"/>
        <v>1.1705535167421184</v>
      </c>
      <c r="P803" s="2">
        <f t="shared" si="154"/>
        <v>1.5395439375208948</v>
      </c>
      <c r="Q803" s="2">
        <f t="shared" si="155"/>
        <v>0.12427615475464288</v>
      </c>
    </row>
    <row r="804" spans="2:17" x14ac:dyDescent="0.25">
      <c r="B804">
        <v>7.7799999999998786</v>
      </c>
      <c r="C804">
        <f t="shared" si="144"/>
        <v>1.1200753877477208</v>
      </c>
      <c r="D804" s="2">
        <f t="shared" si="145"/>
        <v>3.5260396787538109</v>
      </c>
      <c r="E804" s="2">
        <f t="shared" si="146"/>
        <v>1.9728496264195234</v>
      </c>
      <c r="F804" s="2">
        <f t="shared" si="147"/>
        <v>3.0835437489371547</v>
      </c>
      <c r="G804" s="2">
        <f t="shared" si="148"/>
        <v>3.2416418759032286</v>
      </c>
      <c r="H804" s="2">
        <f t="shared" si="149"/>
        <v>6.7132145491596452E-3</v>
      </c>
      <c r="K804">
        <v>7.7799999999998786</v>
      </c>
      <c r="L804" s="2">
        <f t="shared" si="150"/>
        <v>0.62713190354610848</v>
      </c>
      <c r="M804" s="2">
        <f t="shared" si="151"/>
        <v>4.0410096834821632</v>
      </c>
      <c r="N804" s="2">
        <f t="shared" si="152"/>
        <v>2.1046111658725786</v>
      </c>
      <c r="O804" s="2">
        <f t="shared" si="153"/>
        <v>1.1767276536056346</v>
      </c>
      <c r="P804" s="2">
        <f t="shared" si="154"/>
        <v>1.5442434946472083</v>
      </c>
      <c r="Q804" s="2">
        <f t="shared" si="155"/>
        <v>0.12313185961833144</v>
      </c>
    </row>
    <row r="805" spans="2:17" x14ac:dyDescent="0.25">
      <c r="B805">
        <v>7.7899999999998784</v>
      </c>
      <c r="C805">
        <f t="shared" si="144"/>
        <v>1.1200753877477208</v>
      </c>
      <c r="D805" s="2">
        <f t="shared" si="145"/>
        <v>3.5465884108357342</v>
      </c>
      <c r="E805" s="2">
        <f t="shared" si="146"/>
        <v>1.9784411534446855</v>
      </c>
      <c r="F805" s="2">
        <f t="shared" si="147"/>
        <v>3.1030773422910629</v>
      </c>
      <c r="G805" s="2">
        <f t="shared" si="148"/>
        <v>3.260228365044413</v>
      </c>
      <c r="H805" s="2">
        <f t="shared" si="149"/>
        <v>6.3217191587151408E-3</v>
      </c>
      <c r="K805">
        <v>7.7899999999998784</v>
      </c>
      <c r="L805" s="2">
        <f t="shared" si="150"/>
        <v>0.62713190354610848</v>
      </c>
      <c r="M805" s="2">
        <f t="shared" si="151"/>
        <v>4.0626238951146343</v>
      </c>
      <c r="N805" s="2">
        <f t="shared" si="152"/>
        <v>2.1097902250886889</v>
      </c>
      <c r="O805" s="2">
        <f t="shared" si="153"/>
        <v>1.182889476083641</v>
      </c>
      <c r="P805" s="2">
        <f t="shared" si="154"/>
        <v>1.548943999190878</v>
      </c>
      <c r="Q805" s="2">
        <f t="shared" si="155"/>
        <v>0.12199708133832766</v>
      </c>
    </row>
    <row r="806" spans="2:17" x14ac:dyDescent="0.25">
      <c r="B806">
        <v>7.7999999999998781</v>
      </c>
      <c r="C806">
        <f t="shared" si="144"/>
        <v>1.1200753877477208</v>
      </c>
      <c r="D806" s="2">
        <f t="shared" si="145"/>
        <v>3.5671371429176579</v>
      </c>
      <c r="E806" s="2">
        <f t="shared" si="146"/>
        <v>1.9840027496391337</v>
      </c>
      <c r="F806" s="2">
        <f t="shared" si="147"/>
        <v>3.1226175078120062</v>
      </c>
      <c r="G806" s="2">
        <f t="shared" si="148"/>
        <v>3.278832124414738</v>
      </c>
      <c r="H806" s="2">
        <f t="shared" si="149"/>
        <v>5.9506572422656579E-3</v>
      </c>
      <c r="K806">
        <v>7.7999999999998781</v>
      </c>
      <c r="L806" s="2">
        <f t="shared" si="150"/>
        <v>0.62713190354610848</v>
      </c>
      <c r="M806" s="2">
        <f t="shared" si="151"/>
        <v>4.0842381067471045</v>
      </c>
      <c r="N806" s="2">
        <f t="shared" si="152"/>
        <v>2.1149433693501334</v>
      </c>
      <c r="O806" s="2">
        <f t="shared" si="153"/>
        <v>1.1890391015786084</v>
      </c>
      <c r="P806" s="2">
        <f t="shared" si="154"/>
        <v>1.5536453858853585</v>
      </c>
      <c r="Q806" s="2">
        <f t="shared" si="155"/>
        <v>0.12087173764458838</v>
      </c>
    </row>
    <row r="807" spans="2:17" x14ac:dyDescent="0.25">
      <c r="B807">
        <v>7.8099999999998779</v>
      </c>
      <c r="C807">
        <f t="shared" si="144"/>
        <v>1.1200753877477208</v>
      </c>
      <c r="D807" s="2">
        <f t="shared" si="145"/>
        <v>3.5876858749995812</v>
      </c>
      <c r="E807" s="2">
        <f t="shared" si="146"/>
        <v>1.9895347212618746</v>
      </c>
      <c r="F807" s="2">
        <f t="shared" si="147"/>
        <v>3.1421642335676321</v>
      </c>
      <c r="G807" s="2">
        <f t="shared" si="148"/>
        <v>3.2974529671720361</v>
      </c>
      <c r="H807" s="2">
        <f t="shared" si="149"/>
        <v>5.5991175085234567E-3</v>
      </c>
      <c r="K807">
        <v>7.8099999999998779</v>
      </c>
      <c r="L807" s="2">
        <f t="shared" si="150"/>
        <v>0.62713190354610848</v>
      </c>
      <c r="M807" s="2">
        <f t="shared" si="151"/>
        <v>4.1058523183795756</v>
      </c>
      <c r="N807" s="2">
        <f t="shared" si="152"/>
        <v>2.1200708490110682</v>
      </c>
      <c r="O807" s="2">
        <f t="shared" si="153"/>
        <v>1.1951766456805761</v>
      </c>
      <c r="P807" s="2">
        <f t="shared" si="154"/>
        <v>1.5583475910015305</v>
      </c>
      <c r="Q807" s="2">
        <f t="shared" si="155"/>
        <v>0.11975574743920048</v>
      </c>
    </row>
    <row r="808" spans="2:17" x14ac:dyDescent="0.25">
      <c r="B808">
        <v>7.8199999999998777</v>
      </c>
      <c r="C808">
        <f t="shared" si="144"/>
        <v>1.1200753877477208</v>
      </c>
      <c r="D808" s="2">
        <f t="shared" si="145"/>
        <v>3.6082346070815046</v>
      </c>
      <c r="E808" s="2">
        <f t="shared" si="146"/>
        <v>1.9950373700991955</v>
      </c>
      <c r="F808" s="2">
        <f t="shared" si="147"/>
        <v>3.1617175073733326</v>
      </c>
      <c r="G808" s="2">
        <f t="shared" si="148"/>
        <v>3.3160907099220069</v>
      </c>
      <c r="H808" s="2">
        <f t="shared" si="149"/>
        <v>5.2662198099085742E-3</v>
      </c>
      <c r="K808">
        <v>7.8199999999998777</v>
      </c>
      <c r="L808" s="2">
        <f t="shared" si="150"/>
        <v>0.62713190354610848</v>
      </c>
      <c r="M808" s="2">
        <f t="shared" si="151"/>
        <v>4.1274665300120468</v>
      </c>
      <c r="N808" s="2">
        <f t="shared" si="152"/>
        <v>2.1251729109320396</v>
      </c>
      <c r="O808" s="2">
        <f t="shared" si="153"/>
        <v>1.201302222204188</v>
      </c>
      <c r="P808" s="2">
        <f t="shared" si="154"/>
        <v>1.5630505523087601</v>
      </c>
      <c r="Q808" s="2">
        <f t="shared" si="155"/>
        <v>0.11864903076615184</v>
      </c>
    </row>
    <row r="809" spans="2:17" x14ac:dyDescent="0.25">
      <c r="B809">
        <v>7.8299999999998784</v>
      </c>
      <c r="C809">
        <f t="shared" si="144"/>
        <v>1.1200753877477208</v>
      </c>
      <c r="D809" s="2">
        <f t="shared" si="145"/>
        <v>3.6287833391634301</v>
      </c>
      <c r="E809" s="2">
        <f t="shared" si="146"/>
        <v>2.0005109935468122</v>
      </c>
      <c r="F809" s="2">
        <f t="shared" si="147"/>
        <v>3.1812773168043491</v>
      </c>
      <c r="G809" s="2">
        <f t="shared" si="148"/>
        <v>3.3347451726352166</v>
      </c>
      <c r="H809" s="2">
        <f t="shared" si="149"/>
        <v>4.9511146371420643E-3</v>
      </c>
      <c r="K809">
        <v>7.8299999999998784</v>
      </c>
      <c r="L809" s="2">
        <f t="shared" si="150"/>
        <v>0.62713190354610848</v>
      </c>
      <c r="M809" s="2">
        <f t="shared" si="151"/>
        <v>4.1490807416445188</v>
      </c>
      <c r="N809" s="2">
        <f t="shared" si="152"/>
        <v>2.1302497985422955</v>
      </c>
      <c r="O809" s="2">
        <f t="shared" si="153"/>
        <v>1.2074159432248019</v>
      </c>
      <c r="P809" s="2">
        <f t="shared" si="154"/>
        <v>1.5677542090370666</v>
      </c>
      <c r="Q809" s="2">
        <f t="shared" si="155"/>
        <v>0.11755150878201936</v>
      </c>
    </row>
    <row r="810" spans="2:17" x14ac:dyDescent="0.25">
      <c r="B810">
        <v>7.8399999999998773</v>
      </c>
      <c r="C810">
        <f t="shared" si="144"/>
        <v>1.1200753877477208</v>
      </c>
      <c r="D810" s="2">
        <f t="shared" si="145"/>
        <v>3.6493320712453516</v>
      </c>
      <c r="E810" s="2">
        <f t="shared" si="146"/>
        <v>2.0059558846902656</v>
      </c>
      <c r="F810" s="2">
        <f t="shared" si="147"/>
        <v>3.2008436492074255</v>
      </c>
      <c r="G810" s="2">
        <f t="shared" si="148"/>
        <v>3.3534161785664938</v>
      </c>
      <c r="H810" s="2">
        <f t="shared" si="149"/>
        <v>4.6529825873054291E-3</v>
      </c>
      <c r="K810">
        <v>7.8399999999998773</v>
      </c>
      <c r="L810" s="2">
        <f t="shared" si="150"/>
        <v>0.62713190354610848</v>
      </c>
      <c r="M810" s="2">
        <f t="shared" si="151"/>
        <v>4.1706949532769881</v>
      </c>
      <c r="N810" s="2">
        <f t="shared" si="152"/>
        <v>2.1353017519007733</v>
      </c>
      <c r="O810" s="2">
        <f t="shared" si="153"/>
        <v>1.2135179191137078</v>
      </c>
      <c r="P810" s="2">
        <f t="shared" si="154"/>
        <v>1.5724585018403707</v>
      </c>
      <c r="Q810" s="2">
        <f t="shared" si="155"/>
        <v>0.11646310372754619</v>
      </c>
    </row>
    <row r="811" spans="2:17" x14ac:dyDescent="0.25">
      <c r="B811">
        <v>7.8499999999998771</v>
      </c>
      <c r="C811">
        <f t="shared" si="144"/>
        <v>1.1200753877477208</v>
      </c>
      <c r="D811" s="2">
        <f t="shared" si="145"/>
        <v>3.669880803327275</v>
      </c>
      <c r="E811" s="2">
        <f t="shared" si="146"/>
        <v>2.0113723323836159</v>
      </c>
      <c r="F811" s="2">
        <f t="shared" si="147"/>
        <v>3.2204164917120104</v>
      </c>
      <c r="G811" s="2">
        <f t="shared" si="148"/>
        <v>3.3721035541766349</v>
      </c>
      <c r="H811" s="2">
        <f t="shared" si="149"/>
        <v>4.3710338079876497E-3</v>
      </c>
      <c r="K811">
        <v>7.8499999999998771</v>
      </c>
      <c r="L811" s="2">
        <f t="shared" si="150"/>
        <v>0.62713190354610848</v>
      </c>
      <c r="M811" s="2">
        <f t="shared" si="151"/>
        <v>4.1923091649094584</v>
      </c>
      <c r="N811" s="2">
        <f t="shared" si="152"/>
        <v>2.1403290077558061</v>
      </c>
      <c r="O811" s="2">
        <f t="shared" si="153"/>
        <v>1.2196082585724803</v>
      </c>
      <c r="P811" s="2">
        <f t="shared" si="154"/>
        <v>1.5771633727607923</v>
      </c>
      <c r="Q811" s="2">
        <f t="shared" si="155"/>
        <v>0.11538373890008023</v>
      </c>
    </row>
    <row r="812" spans="2:17" x14ac:dyDescent="0.25">
      <c r="B812">
        <v>7.8599999999998769</v>
      </c>
      <c r="C812">
        <f t="shared" si="144"/>
        <v>1.1200753877477208</v>
      </c>
      <c r="D812" s="2">
        <f t="shared" si="145"/>
        <v>3.6904295354091992</v>
      </c>
      <c r="E812" s="2">
        <f t="shared" si="146"/>
        <v>2.0167606213264571</v>
      </c>
      <c r="F812" s="2">
        <f t="shared" si="147"/>
        <v>3.2399958312410351</v>
      </c>
      <c r="G812" s="2">
        <f t="shared" si="148"/>
        <v>3.3908071290563382</v>
      </c>
      <c r="H812" s="2">
        <f t="shared" si="149"/>
        <v>4.1045074200578248E-3</v>
      </c>
      <c r="K812">
        <v>7.8599999999998769</v>
      </c>
      <c r="L812" s="2">
        <f t="shared" si="150"/>
        <v>0.62713190354610848</v>
      </c>
      <c r="M812" s="2">
        <f t="shared" si="151"/>
        <v>4.2139233765419295</v>
      </c>
      <c r="N812" s="2">
        <f t="shared" si="152"/>
        <v>2.1453317996035599</v>
      </c>
      <c r="O812" s="2">
        <f t="shared" si="153"/>
        <v>1.2256870686664822</v>
      </c>
      <c r="P812" s="2">
        <f t="shared" si="154"/>
        <v>1.5818687651939507</v>
      </c>
      <c r="Q812" s="2">
        <f t="shared" si="155"/>
        <v>0.1143133386268488</v>
      </c>
    </row>
    <row r="813" spans="2:17" x14ac:dyDescent="0.25">
      <c r="B813">
        <v>7.8699999999998766</v>
      </c>
      <c r="C813">
        <f t="shared" si="144"/>
        <v>1.1200753877477208</v>
      </c>
      <c r="D813" s="2">
        <f t="shared" si="145"/>
        <v>3.7109782674911225</v>
      </c>
      <c r="E813" s="2">
        <f t="shared" si="146"/>
        <v>2.0221210321393079</v>
      </c>
      <c r="F813" s="2">
        <f t="shared" si="147"/>
        <v>3.2595816545212863</v>
      </c>
      <c r="G813" s="2">
        <f t="shared" si="148"/>
        <v>3.4095267358523125</v>
      </c>
      <c r="H813" s="2">
        <f t="shared" si="149"/>
        <v>3.8526709215152264E-3</v>
      </c>
      <c r="K813">
        <v>7.8699999999998766</v>
      </c>
      <c r="L813" s="2">
        <f t="shared" si="150"/>
        <v>0.62713190354610848</v>
      </c>
      <c r="M813" s="2">
        <f t="shared" si="151"/>
        <v>4.2355375881744006</v>
      </c>
      <c r="N813" s="2">
        <f t="shared" si="152"/>
        <v>2.1503103577452465</v>
      </c>
      <c r="O813" s="2">
        <f t="shared" si="153"/>
        <v>1.2317544548575516</v>
      </c>
      <c r="P813" s="2">
        <f t="shared" si="154"/>
        <v>1.5865746238552487</v>
      </c>
      <c r="Q813" s="2">
        <f t="shared" si="155"/>
        <v>0.11325182823904212</v>
      </c>
    </row>
    <row r="814" spans="2:17" x14ac:dyDescent="0.25">
      <c r="B814">
        <v>7.8799999999998764</v>
      </c>
      <c r="C814">
        <f t="shared" si="144"/>
        <v>1.1200753877477208</v>
      </c>
      <c r="D814" s="2">
        <f t="shared" si="145"/>
        <v>3.7315269995730458</v>
      </c>
      <c r="E814" s="2">
        <f t="shared" si="146"/>
        <v>2.0274538414374081</v>
      </c>
      <c r="F814" s="2">
        <f t="shared" si="147"/>
        <v>3.2791739480933959</v>
      </c>
      <c r="G814" s="2">
        <f t="shared" si="148"/>
        <v>3.4282622101954847</v>
      </c>
      <c r="H814" s="2">
        <f t="shared" si="149"/>
        <v>3.6148195747801202E-3</v>
      </c>
      <c r="K814">
        <v>7.8799999999998764</v>
      </c>
      <c r="L814" s="2">
        <f t="shared" si="150"/>
        <v>0.62713190354610848</v>
      </c>
      <c r="M814" s="2">
        <f t="shared" si="151"/>
        <v>4.2571517998068718</v>
      </c>
      <c r="N814" s="2">
        <f t="shared" si="152"/>
        <v>2.1552649093431406</v>
      </c>
      <c r="O814" s="2">
        <f t="shared" si="153"/>
        <v>1.2378105210358936</v>
      </c>
      <c r="P814" s="2">
        <f t="shared" si="154"/>
        <v>1.5912808947471062</v>
      </c>
      <c r="Q814" s="2">
        <f t="shared" si="155"/>
        <v>0.11219913404668201</v>
      </c>
    </row>
    <row r="815" spans="2:17" x14ac:dyDescent="0.25">
      <c r="B815">
        <v>7.8899999999998762</v>
      </c>
      <c r="C815">
        <f t="shared" si="144"/>
        <v>1.1200753877477208</v>
      </c>
      <c r="D815" s="2">
        <f t="shared" si="145"/>
        <v>3.7520757316549687</v>
      </c>
      <c r="E815" s="2">
        <f t="shared" si="146"/>
        <v>2.0327593219029514</v>
      </c>
      <c r="F815" s="2">
        <f t="shared" si="147"/>
        <v>3.2987726983214296</v>
      </c>
      <c r="G815" s="2">
        <f t="shared" si="148"/>
        <v>3.4470133906312062</v>
      </c>
      <c r="H815" s="2">
        <f t="shared" si="149"/>
        <v>3.3902757796984389E-3</v>
      </c>
      <c r="K815">
        <v>7.8899999999998762</v>
      </c>
      <c r="L815" s="2">
        <f t="shared" si="150"/>
        <v>0.62713190354610848</v>
      </c>
      <c r="M815" s="2">
        <f t="shared" si="151"/>
        <v>4.278766011439342</v>
      </c>
      <c r="N815" s="2">
        <f t="shared" si="152"/>
        <v>2.1601956784754175</v>
      </c>
      <c r="O815" s="2">
        <f t="shared" si="153"/>
        <v>1.2438553695511965</v>
      </c>
      <c r="P815" s="2">
        <f t="shared" si="154"/>
        <v>1.5959875251271056</v>
      </c>
      <c r="Q815" s="2">
        <f t="shared" si="155"/>
        <v>0.11115518331425073</v>
      </c>
    </row>
    <row r="816" spans="2:17" x14ac:dyDescent="0.25">
      <c r="B816">
        <v>7.899999999999876</v>
      </c>
      <c r="C816">
        <f t="shared" si="144"/>
        <v>1.1200753877477208</v>
      </c>
      <c r="D816" s="2">
        <f t="shared" si="145"/>
        <v>3.7726244637368929</v>
      </c>
      <c r="E816" s="2">
        <f t="shared" si="146"/>
        <v>2.0380377423558036</v>
      </c>
      <c r="F816" s="2">
        <f t="shared" si="147"/>
        <v>3.3183778914021373</v>
      </c>
      <c r="G816" s="2">
        <f t="shared" si="148"/>
        <v>3.4657801185514487</v>
      </c>
      <c r="H816" s="2">
        <f t="shared" si="149"/>
        <v>3.1783884344400238E-3</v>
      </c>
      <c r="K816">
        <v>7.899999999999876</v>
      </c>
      <c r="L816" s="2">
        <f t="shared" si="150"/>
        <v>0.62713190354610848</v>
      </c>
      <c r="M816" s="2">
        <f t="shared" si="151"/>
        <v>4.3003802230718131</v>
      </c>
      <c r="N816" s="2">
        <f t="shared" si="152"/>
        <v>2.1651028861898571</v>
      </c>
      <c r="O816" s="2">
        <f t="shared" si="153"/>
        <v>1.2498891012430007</v>
      </c>
      <c r="P816" s="2">
        <f t="shared" si="154"/>
        <v>1.6006944634770359</v>
      </c>
      <c r="Q816" s="2">
        <f t="shared" si="155"/>
        <v>0.11011990423705731</v>
      </c>
    </row>
    <row r="817" spans="2:17" x14ac:dyDescent="0.25">
      <c r="B817">
        <v>7.9099999999998758</v>
      </c>
      <c r="C817">
        <f t="shared" si="144"/>
        <v>1.1200753877477208</v>
      </c>
      <c r="D817" s="2">
        <f t="shared" si="145"/>
        <v>3.7931731958188162</v>
      </c>
      <c r="E817" s="2">
        <f t="shared" si="146"/>
        <v>2.0432893678227293</v>
      </c>
      <c r="F817" s="2">
        <f t="shared" si="147"/>
        <v>3.3379895133738389</v>
      </c>
      <c r="G817" s="2">
        <f t="shared" si="148"/>
        <v>3.4845622381288752</v>
      </c>
      <c r="H817" s="2">
        <f t="shared" si="149"/>
        <v>2.9785322863778055E-3</v>
      </c>
      <c r="K817">
        <v>7.9099999999998758</v>
      </c>
      <c r="L817" s="2">
        <f t="shared" si="150"/>
        <v>0.62713190354610848</v>
      </c>
      <c r="M817" s="2">
        <f t="shared" si="151"/>
        <v>4.3219944347042842</v>
      </c>
      <c r="N817" s="2">
        <f t="shared" si="152"/>
        <v>2.1699867505564194</v>
      </c>
      <c r="O817" s="2">
        <f t="shared" si="153"/>
        <v>1.2559118154703286</v>
      </c>
      <c r="P817" s="2">
        <f t="shared" si="154"/>
        <v>1.6054016594727865</v>
      </c>
      <c r="Q817" s="2">
        <f t="shared" si="155"/>
        <v>0.10909322591831884</v>
      </c>
    </row>
    <row r="818" spans="2:17" x14ac:dyDescent="0.25">
      <c r="B818">
        <v>7.9199999999998756</v>
      </c>
      <c r="C818">
        <f t="shared" si="144"/>
        <v>1.1200753877477208</v>
      </c>
      <c r="D818" s="2">
        <f t="shared" si="145"/>
        <v>3.8137219279007395</v>
      </c>
      <c r="E818" s="2">
        <f t="shared" si="146"/>
        <v>2.0485144596051676</v>
      </c>
      <c r="F818" s="2">
        <f t="shared" si="147"/>
        <v>3.3576075501249862</v>
      </c>
      <c r="G818" s="2">
        <f t="shared" si="148"/>
        <v>3.5033595962527615</v>
      </c>
      <c r="H818" s="2">
        <f t="shared" si="149"/>
        <v>2.790107274939925E-3</v>
      </c>
      <c r="K818">
        <v>7.9199999999998756</v>
      </c>
      <c r="L818" s="2">
        <f t="shared" si="150"/>
        <v>0.62713190354610848</v>
      </c>
      <c r="M818" s="2">
        <f t="shared" si="151"/>
        <v>4.3436086463367554</v>
      </c>
      <c r="N818" s="2">
        <f t="shared" si="152"/>
        <v>2.174847486718742</v>
      </c>
      <c r="O818" s="2">
        <f t="shared" si="153"/>
        <v>1.2619236101406137</v>
      </c>
      <c r="P818" s="2">
        <f t="shared" si="154"/>
        <v>1.610109063955085</v>
      </c>
      <c r="Q818" s="2">
        <f t="shared" si="155"/>
        <v>0.10807507834693374</v>
      </c>
    </row>
    <row r="819" spans="2:17" x14ac:dyDescent="0.25">
      <c r="B819">
        <v>7.9299999999998754</v>
      </c>
      <c r="C819">
        <f t="shared" si="144"/>
        <v>1.1200753877477208</v>
      </c>
      <c r="D819" s="2">
        <f t="shared" si="145"/>
        <v>3.8342706599826633</v>
      </c>
      <c r="E819" s="2">
        <f t="shared" si="146"/>
        <v>2.0537132753455878</v>
      </c>
      <c r="F819" s="2">
        <f t="shared" si="147"/>
        <v>3.3772319874023875</v>
      </c>
      <c r="G819" s="2">
        <f t="shared" si="148"/>
        <v>3.5221720424666767</v>
      </c>
      <c r="H819" s="2">
        <f t="shared" si="149"/>
        <v>2.6125378683326257E-3</v>
      </c>
      <c r="K819">
        <v>7.9299999999998754</v>
      </c>
      <c r="L819" s="2">
        <f t="shared" si="150"/>
        <v>0.62713190354610848</v>
      </c>
      <c r="M819" s="2">
        <f t="shared" si="151"/>
        <v>4.3652228579692256</v>
      </c>
      <c r="N819" s="2">
        <f t="shared" si="152"/>
        <v>2.1796853069445628</v>
      </c>
      <c r="O819" s="2">
        <f t="shared" si="153"/>
        <v>1.2679245817379319</v>
      </c>
      <c r="P819" s="2">
        <f t="shared" si="154"/>
        <v>1.6148166289010371</v>
      </c>
      <c r="Q819" s="2">
        <f t="shared" si="155"/>
        <v>0.10706539237592727</v>
      </c>
    </row>
    <row r="820" spans="2:17" x14ac:dyDescent="0.25">
      <c r="B820">
        <v>7.9399999999998752</v>
      </c>
      <c r="C820">
        <f t="shared" si="144"/>
        <v>1.1200753877477208</v>
      </c>
      <c r="D820" s="2">
        <f t="shared" si="145"/>
        <v>3.8548193920645866</v>
      </c>
      <c r="E820" s="2">
        <f t="shared" si="146"/>
        <v>2.05888606909246</v>
      </c>
      <c r="F820" s="2">
        <f t="shared" si="147"/>
        <v>3.3968628108191394</v>
      </c>
      <c r="G820" s="2">
        <f t="shared" si="148"/>
        <v>3.5409994289079045</v>
      </c>
      <c r="H820" s="2">
        <f t="shared" si="149"/>
        <v>2.4452723959360427E-3</v>
      </c>
      <c r="K820">
        <v>7.9399999999998752</v>
      </c>
      <c r="L820" s="2">
        <f t="shared" si="150"/>
        <v>0.62713190354610848</v>
      </c>
      <c r="M820" s="2">
        <f t="shared" si="151"/>
        <v>4.3868370696016967</v>
      </c>
      <c r="N820" s="2">
        <f t="shared" si="152"/>
        <v>2.1845004206751102</v>
      </c>
      <c r="O820" s="2">
        <f t="shared" si="153"/>
        <v>1.273914825350567</v>
      </c>
      <c r="P820" s="2">
        <f t="shared" si="154"/>
        <v>1.6195243073964545</v>
      </c>
      <c r="Q820" s="2">
        <f t="shared" si="155"/>
        <v>0.10606409970154719</v>
      </c>
    </row>
    <row r="821" spans="2:17" x14ac:dyDescent="0.25">
      <c r="B821">
        <v>7.9499999999998749</v>
      </c>
      <c r="C821">
        <f t="shared" si="144"/>
        <v>1.1200753877477208</v>
      </c>
      <c r="D821" s="2">
        <f t="shared" si="145"/>
        <v>3.8753681241465099</v>
      </c>
      <c r="E821" s="2">
        <f t="shared" si="146"/>
        <v>2.0640330913638674</v>
      </c>
      <c r="F821" s="2">
        <f t="shared" si="147"/>
        <v>3.4165000058622392</v>
      </c>
      <c r="G821" s="2">
        <f t="shared" si="148"/>
        <v>3.5598416102485064</v>
      </c>
      <c r="H821" s="2">
        <f t="shared" si="149"/>
        <v>2.2877823780808868E-3</v>
      </c>
      <c r="K821">
        <v>7.9499999999998749</v>
      </c>
      <c r="L821" s="2">
        <f t="shared" si="150"/>
        <v>0.62713190354610848</v>
      </c>
      <c r="M821" s="2">
        <f t="shared" si="151"/>
        <v>4.4084512812341679</v>
      </c>
      <c r="N821" s="2">
        <f t="shared" si="152"/>
        <v>2.189293034573474</v>
      </c>
      <c r="O821" s="2">
        <f t="shared" si="153"/>
        <v>1.2798944346979202</v>
      </c>
      <c r="P821" s="2">
        <f t="shared" si="154"/>
        <v>1.6242320536089381</v>
      </c>
      <c r="Q821" s="2">
        <f t="shared" si="155"/>
        <v>0.10507113284299092</v>
      </c>
    </row>
    <row r="822" spans="2:17" x14ac:dyDescent="0.25">
      <c r="B822">
        <v>7.9599999999998747</v>
      </c>
      <c r="C822">
        <f t="shared" si="144"/>
        <v>1.1200753877477208</v>
      </c>
      <c r="D822" s="2">
        <f t="shared" si="145"/>
        <v>3.8959168562284341</v>
      </c>
      <c r="E822" s="2">
        <f t="shared" si="146"/>
        <v>2.0691545892097993</v>
      </c>
      <c r="F822" s="2">
        <f t="shared" si="147"/>
        <v>3.436143557899936</v>
      </c>
      <c r="G822" s="2">
        <f t="shared" si="148"/>
        <v>3.578698443638026</v>
      </c>
      <c r="H822" s="2">
        <f t="shared" si="149"/>
        <v>2.1395618548189351E-3</v>
      </c>
      <c r="K822">
        <v>7.9599999999998747</v>
      </c>
      <c r="L822" s="2">
        <f t="shared" si="150"/>
        <v>0.62713190354610848</v>
      </c>
      <c r="M822" s="2">
        <f t="shared" si="151"/>
        <v>4.430065492866639</v>
      </c>
      <c r="N822" s="2">
        <f t="shared" si="152"/>
        <v>2.1940633525719857</v>
      </c>
      <c r="O822" s="2">
        <f t="shared" si="153"/>
        <v>1.2858635021567857</v>
      </c>
      <c r="P822" s="2">
        <f t="shared" si="154"/>
        <v>1.6289398227616987</v>
      </c>
      <c r="Q822" s="2">
        <f t="shared" si="155"/>
        <v>0.10408642512274394</v>
      </c>
    </row>
    <row r="823" spans="2:17" x14ac:dyDescent="0.25">
      <c r="B823">
        <v>7.9699999999998754</v>
      </c>
      <c r="C823">
        <f t="shared" si="144"/>
        <v>1.1200753877477208</v>
      </c>
      <c r="D823" s="2">
        <f t="shared" si="145"/>
        <v>3.9164655883103587</v>
      </c>
      <c r="E823" s="2">
        <f t="shared" si="146"/>
        <v>2.074250806273148</v>
      </c>
      <c r="F823" s="2">
        <f t="shared" si="147"/>
        <v>3.455793452188781</v>
      </c>
      <c r="G823" s="2">
        <f t="shared" si="148"/>
        <v>3.5975697886477271</v>
      </c>
      <c r="H823" s="2">
        <f t="shared" si="149"/>
        <v>2.0001267152074979E-3</v>
      </c>
      <c r="K823">
        <v>7.9699999999998754</v>
      </c>
      <c r="L823" s="2">
        <f t="shared" si="150"/>
        <v>0.62713190354610848</v>
      </c>
      <c r="M823" s="2">
        <f t="shared" si="151"/>
        <v>4.4516797044991119</v>
      </c>
      <c r="N823" s="2">
        <f t="shared" si="152"/>
        <v>2.1988115759186306</v>
      </c>
      <c r="O823" s="2">
        <f t="shared" si="153"/>
        <v>1.2918221187870098</v>
      </c>
      <c r="P823" s="2">
        <f t="shared" si="154"/>
        <v>1.6336475711080891</v>
      </c>
      <c r="Q823" s="2">
        <f t="shared" si="155"/>
        <v>0.10310991064751106</v>
      </c>
    </row>
    <row r="824" spans="2:17" x14ac:dyDescent="0.25">
      <c r="B824">
        <v>7.9799999999998743</v>
      </c>
      <c r="C824">
        <f t="shared" si="144"/>
        <v>1.1200753877477208</v>
      </c>
      <c r="D824" s="2">
        <f t="shared" si="145"/>
        <v>3.9370143203922803</v>
      </c>
      <c r="E824" s="2">
        <f t="shared" si="146"/>
        <v>2.0793219828494376</v>
      </c>
      <c r="F824" s="2">
        <f t="shared" si="147"/>
        <v>3.4754496738804077</v>
      </c>
      <c r="G824" s="2">
        <f t="shared" si="148"/>
        <v>3.6164555072163451</v>
      </c>
      <c r="H824" s="2">
        <f t="shared" si="149"/>
        <v>1.869014028534921E-3</v>
      </c>
      <c r="K824">
        <v>7.9799999999998743</v>
      </c>
      <c r="L824" s="2">
        <f t="shared" si="150"/>
        <v>0.62713190354610848</v>
      </c>
      <c r="M824" s="2">
        <f t="shared" si="151"/>
        <v>4.4732939161315803</v>
      </c>
      <c r="N824" s="2">
        <f t="shared" si="152"/>
        <v>2.2035379032225144</v>
      </c>
      <c r="O824" s="2">
        <f t="shared" si="153"/>
        <v>1.2977703743565514</v>
      </c>
      <c r="P824" s="2">
        <f t="shared" si="154"/>
        <v>1.6383552559068328</v>
      </c>
      <c r="Q824" s="2">
        <f t="shared" si="155"/>
        <v>0.10214152428972254</v>
      </c>
    </row>
    <row r="825" spans="2:17" x14ac:dyDescent="0.25">
      <c r="B825">
        <v>7.9899999999998741</v>
      </c>
      <c r="C825">
        <f t="shared" si="144"/>
        <v>1.1200753877477208</v>
      </c>
      <c r="D825" s="2">
        <f t="shared" si="145"/>
        <v>3.9575630524742036</v>
      </c>
      <c r="E825" s="2">
        <f t="shared" si="146"/>
        <v>2.0843683559453319</v>
      </c>
      <c r="F825" s="2">
        <f t="shared" si="147"/>
        <v>3.4951122080281096</v>
      </c>
      <c r="G825" s="2">
        <f t="shared" si="148"/>
        <v>3.6353554635973531</v>
      </c>
      <c r="H825" s="2">
        <f t="shared" si="149"/>
        <v>1.7457813788229453E-3</v>
      </c>
      <c r="K825">
        <v>7.9899999999998741</v>
      </c>
      <c r="L825" s="2">
        <f t="shared" si="150"/>
        <v>0.62713190354610848</v>
      </c>
      <c r="M825" s="2">
        <f t="shared" si="151"/>
        <v>4.4949081277640515</v>
      </c>
      <c r="N825" s="2">
        <f t="shared" si="152"/>
        <v>2.2082425304984059</v>
      </c>
      <c r="O825" s="2">
        <f t="shared" si="153"/>
        <v>1.3037083573659543</v>
      </c>
      <c r="P825" s="2">
        <f t="shared" si="154"/>
        <v>1.6430628353979146</v>
      </c>
      <c r="Q825" s="2">
        <f t="shared" si="155"/>
        <v>0.10118120166959703</v>
      </c>
    </row>
    <row r="826" spans="2:17" x14ac:dyDescent="0.25">
      <c r="B826">
        <v>7.9999999999998739</v>
      </c>
      <c r="C826">
        <f t="shared" si="144"/>
        <v>1.1200753877477208</v>
      </c>
      <c r="D826" s="2">
        <f t="shared" si="145"/>
        <v>3.9781117845561278</v>
      </c>
      <c r="E826" s="2">
        <f t="shared" si="146"/>
        <v>2.0893901593359181</v>
      </c>
      <c r="F826" s="2">
        <f t="shared" si="147"/>
        <v>3.5147810395930841</v>
      </c>
      <c r="G826" s="2">
        <f t="shared" si="148"/>
        <v>3.6542695243075656</v>
      </c>
      <c r="H826" s="2">
        <f t="shared" si="149"/>
        <v>1.630006203853226E-3</v>
      </c>
      <c r="K826">
        <v>7.9999999999998739</v>
      </c>
      <c r="L826" s="2">
        <f t="shared" si="150"/>
        <v>0.62713190354610848</v>
      </c>
      <c r="M826" s="2">
        <f t="shared" si="151"/>
        <v>4.5165223393965226</v>
      </c>
      <c r="N826" s="2">
        <f t="shared" si="152"/>
        <v>2.2129256512103748</v>
      </c>
      <c r="O826" s="2">
        <f t="shared" si="153"/>
        <v>1.3096361550722548</v>
      </c>
      <c r="P826" s="2">
        <f t="shared" si="154"/>
        <v>1.6477702687791278</v>
      </c>
      <c r="Q826" s="2">
        <f t="shared" si="155"/>
        <v>0.100228879137745</v>
      </c>
    </row>
    <row r="827" spans="2:17" x14ac:dyDescent="0.25">
      <c r="B827">
        <v>8.0099999999998737</v>
      </c>
      <c r="C827">
        <f t="shared" si="144"/>
        <v>1.1200753877477208</v>
      </c>
      <c r="D827" s="2">
        <f t="shared" si="145"/>
        <v>3.9986605166380511</v>
      </c>
      <c r="E827" s="2">
        <f t="shared" si="146"/>
        <v>2.0943876236208245</v>
      </c>
      <c r="F827" s="2">
        <f t="shared" si="147"/>
        <v>3.5344561534505172</v>
      </c>
      <c r="G827" s="2">
        <f t="shared" si="148"/>
        <v>3.6731975580771894</v>
      </c>
      <c r="H827" s="2">
        <f t="shared" si="149"/>
        <v>1.5212851398755855E-3</v>
      </c>
      <c r="K827">
        <v>8.0099999999998737</v>
      </c>
      <c r="L827" s="2">
        <f t="shared" si="150"/>
        <v>0.62713190354610848</v>
      </c>
      <c r="M827" s="2">
        <f t="shared" si="151"/>
        <v>4.5381365510289928</v>
      </c>
      <c r="N827" s="2">
        <f t="shared" si="152"/>
        <v>2.2175874563145519</v>
      </c>
      <c r="O827" s="2">
        <f t="shared" si="153"/>
        <v>1.3155538535123359</v>
      </c>
      <c r="P827" s="2">
        <f t="shared" si="154"/>
        <v>1.6524775161832481</v>
      </c>
      <c r="Q827" s="2">
        <f t="shared" si="155"/>
        <v>9.9284493758295581E-2</v>
      </c>
    </row>
    <row r="828" spans="2:17" x14ac:dyDescent="0.25">
      <c r="B828">
        <v>8.0199999999998735</v>
      </c>
      <c r="C828">
        <f t="shared" si="144"/>
        <v>1.1200753877477208</v>
      </c>
      <c r="D828" s="2">
        <f t="shared" si="145"/>
        <v>4.0192092487199744</v>
      </c>
      <c r="E828" s="2">
        <f t="shared" si="146"/>
        <v>2.0993609762791814</v>
      </c>
      <c r="F828" s="2">
        <f t="shared" si="147"/>
        <v>3.554137534395394</v>
      </c>
      <c r="G828" s="2">
        <f t="shared" si="148"/>
        <v>3.6921394358011685</v>
      </c>
      <c r="H828" s="2">
        <f t="shared" si="149"/>
        <v>1.4192333730713906E-3</v>
      </c>
      <c r="K828">
        <v>8.0199999999998735</v>
      </c>
      <c r="L828" s="2">
        <f t="shared" si="150"/>
        <v>0.62713190354610848</v>
      </c>
      <c r="M828" s="2">
        <f t="shared" si="151"/>
        <v>4.559750762661464</v>
      </c>
      <c r="N828" s="2">
        <f t="shared" si="152"/>
        <v>2.2222281343010253</v>
      </c>
      <c r="O828" s="2">
        <f t="shared" si="153"/>
        <v>1.3214615375257446</v>
      </c>
      <c r="P828" s="2">
        <f t="shared" si="154"/>
        <v>1.6571845386558206</v>
      </c>
      <c r="Q828" s="2">
        <f t="shared" si="155"/>
        <v>9.8347983292530472E-2</v>
      </c>
    </row>
    <row r="829" spans="2:17" x14ac:dyDescent="0.25">
      <c r="B829">
        <v>8.0299999999998732</v>
      </c>
      <c r="C829">
        <f t="shared" si="144"/>
        <v>1.1200753877477208</v>
      </c>
      <c r="D829" s="2">
        <f t="shared" si="145"/>
        <v>4.0397579808018982</v>
      </c>
      <c r="E829" s="2">
        <f t="shared" si="146"/>
        <v>2.1043104417234573</v>
      </c>
      <c r="F829" s="2">
        <f t="shared" si="147"/>
        <v>3.5738251671481116</v>
      </c>
      <c r="G829" s="2">
        <f t="shared" si="148"/>
        <v>3.7110950304918395</v>
      </c>
      <c r="H829" s="2">
        <f t="shared" si="149"/>
        <v>1.3234839987604119E-3</v>
      </c>
      <c r="K829">
        <v>8.0299999999998732</v>
      </c>
      <c r="L829" s="2">
        <f t="shared" si="150"/>
        <v>0.62713190354610848</v>
      </c>
      <c r="M829" s="2">
        <f t="shared" si="151"/>
        <v>4.5813649742939351</v>
      </c>
      <c r="N829" s="2">
        <f t="shared" si="152"/>
        <v>2.226847871234896</v>
      </c>
      <c r="O829" s="2">
        <f t="shared" si="153"/>
        <v>1.3273592907769844</v>
      </c>
      <c r="P829" s="2">
        <f t="shared" si="154"/>
        <v>1.661891298133539</v>
      </c>
      <c r="Q829" s="2">
        <f t="shared" si="155"/>
        <v>9.741928618301067E-2</v>
      </c>
    </row>
    <row r="830" spans="2:17" x14ac:dyDescent="0.25">
      <c r="B830">
        <v>8.039999999999873</v>
      </c>
      <c r="C830">
        <f t="shared" si="144"/>
        <v>1.1200753877477208</v>
      </c>
      <c r="D830" s="2">
        <f t="shared" si="145"/>
        <v>4.0603067128838219</v>
      </c>
      <c r="E830" s="2">
        <f t="shared" si="146"/>
        <v>2.1092362413521943</v>
      </c>
      <c r="F830" s="2">
        <f t="shared" si="147"/>
        <v>3.5935190363598659</v>
      </c>
      <c r="G830" s="2">
        <f t="shared" si="148"/>
        <v>3.7300642172328264</v>
      </c>
      <c r="H830" s="2">
        <f t="shared" si="149"/>
        <v>1.2336873892585978E-3</v>
      </c>
      <c r="K830">
        <v>8.039999999999873</v>
      </c>
      <c r="L830" s="2">
        <f t="shared" si="150"/>
        <v>0.62713190354610848</v>
      </c>
      <c r="M830" s="2">
        <f t="shared" si="151"/>
        <v>4.6029791859264062</v>
      </c>
      <c r="N830" s="2">
        <f t="shared" si="152"/>
        <v>2.2314468507965106</v>
      </c>
      <c r="O830" s="2">
        <f t="shared" si="153"/>
        <v>1.3332471957772989</v>
      </c>
      <c r="P830" s="2">
        <f t="shared" si="154"/>
        <v>1.6665977574231976</v>
      </c>
      <c r="Q830" s="2">
        <f t="shared" si="155"/>
        <v>9.6498341538179808E-2</v>
      </c>
    </row>
    <row r="831" spans="2:17" x14ac:dyDescent="0.25">
      <c r="B831">
        <v>8.0499999999998728</v>
      </c>
      <c r="C831">
        <f t="shared" si="144"/>
        <v>1.1200753877477208</v>
      </c>
      <c r="D831" s="2">
        <f t="shared" si="145"/>
        <v>4.0808554449657448</v>
      </c>
      <c r="E831" s="2">
        <f t="shared" si="146"/>
        <v>2.1141385936016723</v>
      </c>
      <c r="F831" s="2">
        <f t="shared" si="147"/>
        <v>3.6132191266178495</v>
      </c>
      <c r="G831" s="2">
        <f t="shared" si="148"/>
        <v>3.7490468731341644</v>
      </c>
      <c r="H831" s="2">
        <f t="shared" si="149"/>
        <v>1.149510571214615E-3</v>
      </c>
      <c r="K831">
        <v>8.0499999999998728</v>
      </c>
      <c r="L831" s="2">
        <f t="shared" si="150"/>
        <v>0.62713190354610848</v>
      </c>
      <c r="M831" s="2">
        <f t="shared" si="151"/>
        <v>4.6245933975588764</v>
      </c>
      <c r="N831" s="2">
        <f t="shared" si="152"/>
        <v>2.2360252543208921</v>
      </c>
      <c r="O831" s="2">
        <f t="shared" si="153"/>
        <v>1.3391253339059608</v>
      </c>
      <c r="P831" s="2">
        <f t="shared" si="154"/>
        <v>1.6713038801812048</v>
      </c>
      <c r="Q831" s="2">
        <f t="shared" si="155"/>
        <v>9.5585089117429911E-2</v>
      </c>
    </row>
    <row r="832" spans="2:17" x14ac:dyDescent="0.25">
      <c r="B832">
        <v>8.0599999999998726</v>
      </c>
      <c r="C832">
        <f t="shared" si="144"/>
        <v>1.1200753877477208</v>
      </c>
      <c r="D832" s="2">
        <f t="shared" si="145"/>
        <v>4.1014041770476686</v>
      </c>
      <c r="E832" s="2">
        <f t="shared" si="146"/>
        <v>2.1190177139965165</v>
      </c>
      <c r="F832" s="2">
        <f t="shared" si="147"/>
        <v>3.6329254224502256</v>
      </c>
      <c r="G832" s="2">
        <f t="shared" si="148"/>
        <v>3.7680428772885732</v>
      </c>
      <c r="H832" s="2">
        <f t="shared" si="149"/>
        <v>1.0706366131766646E-3</v>
      </c>
      <c r="K832">
        <v>8.0599999999998726</v>
      </c>
      <c r="L832" s="2">
        <f t="shared" si="150"/>
        <v>0.62713190354610848</v>
      </c>
      <c r="M832" s="2">
        <f t="shared" si="151"/>
        <v>4.6462076091913467</v>
      </c>
      <c r="N832" s="2">
        <f t="shared" si="152"/>
        <v>2.2405832608363849</v>
      </c>
      <c r="O832" s="2">
        <f t="shared" si="153"/>
        <v>1.3449937854310776</v>
      </c>
      <c r="P832" s="2">
        <f t="shared" si="154"/>
        <v>1.6760096308936354</v>
      </c>
      <c r="Q832" s="2">
        <f t="shared" si="155"/>
        <v>9.4679469316615653E-2</v>
      </c>
    </row>
    <row r="833" spans="2:17" x14ac:dyDescent="0.25">
      <c r="B833">
        <v>8.0699999999998724</v>
      </c>
      <c r="C833">
        <f t="shared" si="144"/>
        <v>1.1200753877477208</v>
      </c>
      <c r="D833" s="2">
        <f t="shared" si="145"/>
        <v>4.1219529091295923</v>
      </c>
      <c r="E833" s="2">
        <f t="shared" si="146"/>
        <v>2.1238738151992864</v>
      </c>
      <c r="F833" s="2">
        <f t="shared" si="147"/>
        <v>3.6526379083309601</v>
      </c>
      <c r="G833" s="2">
        <f t="shared" si="148"/>
        <v>3.7870521107289203</v>
      </c>
      <c r="H833" s="2">
        <f t="shared" si="149"/>
        <v>9.9676402406657493E-4</v>
      </c>
      <c r="K833">
        <v>8.0699999999998724</v>
      </c>
      <c r="L833" s="2">
        <f t="shared" si="150"/>
        <v>0.62713190354610848</v>
      </c>
      <c r="M833" s="2">
        <f t="shared" si="151"/>
        <v>4.6678218208238178</v>
      </c>
      <c r="N833" s="2">
        <f t="shared" si="152"/>
        <v>2.2451210471025349</v>
      </c>
      <c r="O833" s="2">
        <f t="shared" si="153"/>
        <v>1.3508526295299301</v>
      </c>
      <c r="P833" s="2">
        <f t="shared" si="154"/>
        <v>1.6807149748568098</v>
      </c>
      <c r="Q833" s="2">
        <f t="shared" si="155"/>
        <v>9.3781423154003077E-2</v>
      </c>
    </row>
    <row r="834" spans="2:17" x14ac:dyDescent="0.25">
      <c r="B834">
        <v>8.0799999999998722</v>
      </c>
      <c r="C834">
        <f t="shared" si="144"/>
        <v>1.1200753877477208</v>
      </c>
      <c r="D834" s="2">
        <f t="shared" si="145"/>
        <v>4.1425016412115152</v>
      </c>
      <c r="E834" s="2">
        <f t="shared" si="146"/>
        <v>2.1287071070590553</v>
      </c>
      <c r="F834" s="2">
        <f t="shared" si="147"/>
        <v>3.6723565686844175</v>
      </c>
      <c r="G834" s="2">
        <f t="shared" si="148"/>
        <v>3.8060744563867361</v>
      </c>
      <c r="H834" s="2">
        <f t="shared" si="149"/>
        <v>9.276061631674433E-4</v>
      </c>
      <c r="K834">
        <v>8.0799999999998722</v>
      </c>
      <c r="L834" s="2">
        <f t="shared" si="150"/>
        <v>0.62713190354610848</v>
      </c>
      <c r="M834" s="2">
        <f t="shared" si="151"/>
        <v>4.6894360324562889</v>
      </c>
      <c r="N834" s="2">
        <f t="shared" si="152"/>
        <v>2.249638787647215</v>
      </c>
      <c r="O834" s="2">
        <f t="shared" si="153"/>
        <v>1.3567019443088475</v>
      </c>
      <c r="P834" s="2">
        <f t="shared" si="154"/>
        <v>1.6854198781583796</v>
      </c>
      <c r="Q834" s="2">
        <f t="shared" si="155"/>
        <v>9.2890892256640267E-2</v>
      </c>
    </row>
    <row r="835" spans="2:17" x14ac:dyDescent="0.25">
      <c r="B835">
        <v>8.089999999999872</v>
      </c>
      <c r="C835">
        <f t="shared" si="144"/>
        <v>1.1200753877477208</v>
      </c>
      <c r="D835" s="2">
        <f t="shared" si="145"/>
        <v>4.1630503732934399</v>
      </c>
      <c r="E835" s="2">
        <f t="shared" si="146"/>
        <v>2.1335177966590151</v>
      </c>
      <c r="F835" s="2">
        <f t="shared" si="147"/>
        <v>3.6920813878898242</v>
      </c>
      <c r="G835" s="2">
        <f t="shared" si="148"/>
        <v>3.8251097990518454</v>
      </c>
      <c r="H835" s="2">
        <f t="shared" si="149"/>
        <v>8.6289066216178477E-4</v>
      </c>
      <c r="K835">
        <v>8.089999999999872</v>
      </c>
      <c r="L835" s="2">
        <f t="shared" si="150"/>
        <v>0.62713190354610848</v>
      </c>
      <c r="M835" s="2">
        <f t="shared" si="151"/>
        <v>4.7110502440887601</v>
      </c>
      <c r="N835" s="2">
        <f t="shared" si="152"/>
        <v>2.2541366548030255</v>
      </c>
      <c r="O835" s="2">
        <f t="shared" si="153"/>
        <v>1.3625418068226454</v>
      </c>
      <c r="P835" s="2">
        <f t="shared" si="154"/>
        <v>1.6901243076589128</v>
      </c>
      <c r="Q835" s="2">
        <f t="shared" si="155"/>
        <v>9.2007818847135769E-2</v>
      </c>
    </row>
    <row r="836" spans="2:17" x14ac:dyDescent="0.25">
      <c r="B836">
        <v>8.0999999999998717</v>
      </c>
      <c r="C836">
        <f t="shared" si="144"/>
        <v>1.1200753877477208</v>
      </c>
      <c r="D836" s="2">
        <f t="shared" si="145"/>
        <v>4.1835991053753627</v>
      </c>
      <c r="E836" s="2">
        <f t="shared" si="146"/>
        <v>2.138306088363116</v>
      </c>
      <c r="F836" s="2">
        <f t="shared" si="147"/>
        <v>3.7118123502855269</v>
      </c>
      <c r="G836" s="2">
        <f t="shared" si="148"/>
        <v>3.8441580253330074</v>
      </c>
      <c r="H836" s="2">
        <f t="shared" si="149"/>
        <v>8.0235885969198251E-4</v>
      </c>
      <c r="K836">
        <v>8.0999999999998717</v>
      </c>
      <c r="L836" s="2">
        <f t="shared" si="150"/>
        <v>0.62713190354610848</v>
      </c>
      <c r="M836" s="2">
        <f t="shared" si="151"/>
        <v>4.7326644557212312</v>
      </c>
      <c r="N836" s="2">
        <f t="shared" si="152"/>
        <v>2.2586148187429718</v>
      </c>
      <c r="O836" s="2">
        <f t="shared" si="153"/>
        <v>1.3683722930936228</v>
      </c>
      <c r="P836" s="2">
        <f t="shared" si="154"/>
        <v>1.6948282309739531</v>
      </c>
      <c r="Q836" s="2">
        <f t="shared" si="155"/>
        <v>9.1132145730834044E-2</v>
      </c>
    </row>
    <row r="837" spans="2:17" x14ac:dyDescent="0.25">
      <c r="B837">
        <v>8.1099999999998715</v>
      </c>
      <c r="C837">
        <f t="shared" si="144"/>
        <v>1.1200753877477208</v>
      </c>
      <c r="D837" s="2">
        <f t="shared" si="145"/>
        <v>4.2041478374572856</v>
      </c>
      <c r="E837" s="2">
        <f t="shared" si="146"/>
        <v>2.1430721838617792</v>
      </c>
      <c r="F837" s="2">
        <f t="shared" si="147"/>
        <v>3.7315494401731275</v>
      </c>
      <c r="G837" s="2">
        <f t="shared" si="148"/>
        <v>3.8632190236196009</v>
      </c>
      <c r="H837" s="2">
        <f t="shared" si="149"/>
        <v>7.4576524885141919E-4</v>
      </c>
      <c r="K837">
        <v>8.1099999999998715</v>
      </c>
      <c r="L837" s="2">
        <f t="shared" si="150"/>
        <v>0.62713190354610848</v>
      </c>
      <c r="M837" s="2">
        <f t="shared" si="151"/>
        <v>4.7542786673537014</v>
      </c>
      <c r="N837" s="2">
        <f t="shared" si="152"/>
        <v>2.2630734475154459</v>
      </c>
      <c r="O837" s="2">
        <f t="shared" si="153"/>
        <v>1.3741934781301428</v>
      </c>
      <c r="P837" s="2">
        <f t="shared" si="154"/>
        <v>1.6995316164565517</v>
      </c>
      <c r="Q837" s="2">
        <f t="shared" si="155"/>
        <v>9.0263816283374251E-2</v>
      </c>
    </row>
    <row r="838" spans="2:17" x14ac:dyDescent="0.25">
      <c r="B838">
        <v>8.1199999999998713</v>
      </c>
      <c r="C838">
        <f t="shared" si="144"/>
        <v>1.1200753877477208</v>
      </c>
      <c r="D838" s="2">
        <f t="shared" si="145"/>
        <v>4.2246965695392094</v>
      </c>
      <c r="E838" s="2">
        <f t="shared" si="146"/>
        <v>2.1478162822166875</v>
      </c>
      <c r="F838" s="2">
        <f t="shared" si="147"/>
        <v>3.7512926418214287</v>
      </c>
      <c r="G838" s="2">
        <f t="shared" si="148"/>
        <v>3.8822926840442613</v>
      </c>
      <c r="H838" s="2">
        <f t="shared" si="149"/>
        <v>6.9287693795506413E-4</v>
      </c>
      <c r="K838">
        <v>8.1199999999998713</v>
      </c>
      <c r="L838" s="2">
        <f t="shared" si="150"/>
        <v>0.62713190354610848</v>
      </c>
      <c r="M838" s="2">
        <f t="shared" si="151"/>
        <v>4.7758928789861725</v>
      </c>
      <c r="N838" s="2">
        <f t="shared" si="152"/>
        <v>2.2675127070785264</v>
      </c>
      <c r="O838" s="2">
        <f t="shared" si="153"/>
        <v>1.3800054359448002</v>
      </c>
      <c r="P838" s="2">
        <f t="shared" si="154"/>
        <v>1.704234433180247</v>
      </c>
      <c r="Q838" s="2">
        <f t="shared" si="155"/>
        <v>8.9402774438621643E-2</v>
      </c>
    </row>
    <row r="839" spans="2:17" x14ac:dyDescent="0.25">
      <c r="B839">
        <v>8.1299999999998711</v>
      </c>
      <c r="C839">
        <f t="shared" si="144"/>
        <v>1.1200753877477208</v>
      </c>
      <c r="D839" s="2">
        <f t="shared" si="145"/>
        <v>4.2452453016211331</v>
      </c>
      <c r="E839" s="2">
        <f t="shared" si="146"/>
        <v>2.1525385799046823</v>
      </c>
      <c r="F839" s="2">
        <f t="shared" si="147"/>
        <v>3.7710419394702375</v>
      </c>
      <c r="G839" s="2">
        <f t="shared" si="148"/>
        <v>3.9013788984464775</v>
      </c>
      <c r="H839" s="2">
        <f t="shared" si="149"/>
        <v>6.4347312488084892E-4</v>
      </c>
      <c r="K839">
        <v>8.1299999999998711</v>
      </c>
      <c r="L839" s="2">
        <f t="shared" si="150"/>
        <v>0.62713190354610848</v>
      </c>
      <c r="M839" s="2">
        <f t="shared" si="151"/>
        <v>4.7975070906186437</v>
      </c>
      <c r="N839" s="2">
        <f t="shared" si="152"/>
        <v>2.2719327613336029</v>
      </c>
      <c r="O839" s="2">
        <f t="shared" si="153"/>
        <v>1.3858082395721842</v>
      </c>
      <c r="P839" s="2">
        <f t="shared" si="154"/>
        <v>1.7089366509224841</v>
      </c>
      <c r="Q839" s="2">
        <f t="shared" si="155"/>
        <v>8.8548964676960412E-2</v>
      </c>
    </row>
    <row r="840" spans="2:17" x14ac:dyDescent="0.25">
      <c r="B840">
        <v>8.1399999999998709</v>
      </c>
      <c r="C840">
        <f t="shared" si="144"/>
        <v>1.1200753877477208</v>
      </c>
      <c r="D840" s="2">
        <f t="shared" si="145"/>
        <v>4.2657940337030569</v>
      </c>
      <c r="E840" s="2">
        <f t="shared" si="146"/>
        <v>2.1572392708607904</v>
      </c>
      <c r="F840" s="2">
        <f t="shared" si="147"/>
        <v>3.7907973173340368</v>
      </c>
      <c r="G840" s="2">
        <f t="shared" si="148"/>
        <v>3.9204775603371242</v>
      </c>
      <c r="H840" s="2">
        <f t="shared" si="149"/>
        <v>5.9734458521901776E-4</v>
      </c>
      <c r="K840">
        <v>8.1399999999998709</v>
      </c>
      <c r="L840" s="2">
        <f t="shared" si="150"/>
        <v>0.62713190354610848</v>
      </c>
      <c r="M840" s="2">
        <f t="shared" si="151"/>
        <v>4.8191213022511148</v>
      </c>
      <c r="N840" s="2">
        <f t="shared" si="152"/>
        <v>2.2763337721583534</v>
      </c>
      <c r="O840" s="2">
        <f t="shared" si="153"/>
        <v>1.3916019610862569</v>
      </c>
      <c r="P840" s="2">
        <f t="shared" si="154"/>
        <v>1.7136382401484613</v>
      </c>
      <c r="Q840" s="2">
        <f t="shared" si="155"/>
        <v>8.7702332013935971E-2</v>
      </c>
    </row>
    <row r="841" spans="2:17" x14ac:dyDescent="0.25">
      <c r="B841">
        <v>8.1499999999998707</v>
      </c>
      <c r="C841">
        <f t="shared" si="144"/>
        <v>1.1200753877477208</v>
      </c>
      <c r="D841" s="2">
        <f t="shared" si="145"/>
        <v>4.2863427657849797</v>
      </c>
      <c r="E841" s="2">
        <f t="shared" si="146"/>
        <v>2.1619185465203912</v>
      </c>
      <c r="F841" s="2">
        <f t="shared" si="147"/>
        <v>3.810558759605486</v>
      </c>
      <c r="G841" s="2">
        <f t="shared" si="148"/>
        <v>3.9395885648638616</v>
      </c>
      <c r="H841" s="2">
        <f t="shared" si="149"/>
        <v>5.5429317441545297E-4</v>
      </c>
      <c r="K841">
        <v>8.1499999999998707</v>
      </c>
      <c r="L841" s="2">
        <f t="shared" si="150"/>
        <v>0.62713190354610848</v>
      </c>
      <c r="M841" s="2">
        <f t="shared" si="151"/>
        <v>4.840735513883585</v>
      </c>
      <c r="N841" s="2">
        <f t="shared" si="152"/>
        <v>2.2807158994390822</v>
      </c>
      <c r="O841" s="2">
        <f t="shared" si="153"/>
        <v>1.3973866716173533</v>
      </c>
      <c r="P841" s="2">
        <f t="shared" si="154"/>
        <v>1.7183391719953964</v>
      </c>
      <c r="Q841" s="2">
        <f t="shared" si="155"/>
        <v>8.6862821989236713E-2</v>
      </c>
    </row>
    <row r="842" spans="2:17" x14ac:dyDescent="0.25">
      <c r="B842">
        <v>8.1599999999998705</v>
      </c>
      <c r="C842">
        <f t="shared" si="144"/>
        <v>1.1200753877477208</v>
      </c>
      <c r="D842" s="2">
        <f t="shared" si="145"/>
        <v>4.3068914978669035</v>
      </c>
      <c r="E842" s="2">
        <f t="shared" si="146"/>
        <v>2.166576595860553</v>
      </c>
      <c r="F842" s="2">
        <f t="shared" si="147"/>
        <v>3.8303262504588318</v>
      </c>
      <c r="G842" s="2">
        <f t="shared" si="148"/>
        <v>3.9587118087774478</v>
      </c>
      <c r="H842" s="2">
        <f t="shared" si="149"/>
        <v>5.1413134404619423E-4</v>
      </c>
      <c r="K842">
        <v>8.1599999999998705</v>
      </c>
      <c r="L842" s="2">
        <f t="shared" si="150"/>
        <v>0.62713190354610848</v>
      </c>
      <c r="M842" s="2">
        <f t="shared" si="151"/>
        <v>4.8623497255160562</v>
      </c>
      <c r="N842" s="2">
        <f t="shared" si="152"/>
        <v>2.2850793011024271</v>
      </c>
      <c r="O842" s="2">
        <f t="shared" si="153"/>
        <v>1.4031624413687978</v>
      </c>
      <c r="P842" s="2">
        <f t="shared" si="154"/>
        <v>1.7230394182571811</v>
      </c>
      <c r="Q842" s="2">
        <f t="shared" si="155"/>
        <v>8.6030380656005712E-2</v>
      </c>
    </row>
    <row r="843" spans="2:17" x14ac:dyDescent="0.25">
      <c r="B843">
        <v>8.1699999999998703</v>
      </c>
      <c r="C843">
        <f t="shared" si="144"/>
        <v>1.1200753877477208</v>
      </c>
      <c r="D843" s="2">
        <f t="shared" si="145"/>
        <v>4.3274402299488273</v>
      </c>
      <c r="E843" s="2">
        <f t="shared" si="146"/>
        <v>2.1712136054405482</v>
      </c>
      <c r="F843" s="2">
        <f t="shared" si="147"/>
        <v>3.8500997740531355</v>
      </c>
      <c r="G843" s="2">
        <f t="shared" si="148"/>
        <v>3.9778471903988475</v>
      </c>
      <c r="H843" s="2">
        <f t="shared" si="149"/>
        <v>4.7668167231517501E-4</v>
      </c>
      <c r="K843">
        <v>8.1699999999998703</v>
      </c>
      <c r="L843" s="2">
        <f t="shared" si="150"/>
        <v>0.62713190354610848</v>
      </c>
      <c r="M843" s="2">
        <f t="shared" si="151"/>
        <v>4.8839639371485273</v>
      </c>
      <c r="N843" s="2">
        <f t="shared" si="152"/>
        <v>2.2894241331464662</v>
      </c>
      <c r="O843" s="2">
        <f t="shared" si="153"/>
        <v>1.408929339633179</v>
      </c>
      <c r="P843" s="2">
        <f t="shared" si="154"/>
        <v>1.7277389513694439</v>
      </c>
      <c r="Q843" s="2">
        <f t="shared" si="155"/>
        <v>8.5204954570469879E-2</v>
      </c>
    </row>
    <row r="844" spans="2:17" x14ac:dyDescent="0.25">
      <c r="B844">
        <v>8.17999999999987</v>
      </c>
      <c r="C844">
        <f t="shared" si="144"/>
        <v>1.1200753877477208</v>
      </c>
      <c r="D844" s="2">
        <f t="shared" si="145"/>
        <v>4.3479889620307501</v>
      </c>
      <c r="E844" s="2">
        <f t="shared" si="146"/>
        <v>2.1758297594415748</v>
      </c>
      <c r="F844" s="2">
        <f t="shared" si="147"/>
        <v>3.86987931453542</v>
      </c>
      <c r="G844" s="2">
        <f t="shared" si="148"/>
        <v>3.9969946095871998</v>
      </c>
      <c r="H844" s="2">
        <f t="shared" si="149"/>
        <v>4.4177640882394898E-4</v>
      </c>
      <c r="K844">
        <v>8.17999999999987</v>
      </c>
      <c r="L844" s="2">
        <f t="shared" si="150"/>
        <v>0.62713190354610848</v>
      </c>
      <c r="M844" s="2">
        <f t="shared" si="151"/>
        <v>4.9055781487809984</v>
      </c>
      <c r="N844" s="2">
        <f t="shared" si="152"/>
        <v>2.2937505496712172</v>
      </c>
      <c r="O844" s="2">
        <f t="shared" si="153"/>
        <v>1.4146874348082561</v>
      </c>
      <c r="P844" s="2">
        <f t="shared" si="154"/>
        <v>1.7324377443949792</v>
      </c>
      <c r="Q844" s="2">
        <f t="shared" si="155"/>
        <v>8.4386490781880319E-2</v>
      </c>
    </row>
    <row r="845" spans="2:17" x14ac:dyDescent="0.25">
      <c r="B845">
        <v>8.1899999999998698</v>
      </c>
      <c r="C845">
        <f t="shared" si="144"/>
        <v>1.1200753877477208</v>
      </c>
      <c r="D845" s="2">
        <f t="shared" si="145"/>
        <v>4.3685376941126739</v>
      </c>
      <c r="E845" s="2">
        <f t="shared" si="146"/>
        <v>2.180425239705694</v>
      </c>
      <c r="F845" s="2">
        <f t="shared" si="147"/>
        <v>3.8896648560436704</v>
      </c>
      <c r="G845" s="2">
        <f t="shared" si="148"/>
        <v>4.0161539677085623</v>
      </c>
      <c r="H845" s="2">
        <f t="shared" si="149"/>
        <v>4.0925703362249498E-4</v>
      </c>
      <c r="K845">
        <v>8.1899999999998698</v>
      </c>
      <c r="L845" s="2">
        <f t="shared" si="150"/>
        <v>0.62713190354610848</v>
      </c>
      <c r="M845" s="2">
        <f t="shared" si="151"/>
        <v>4.9271923604134686</v>
      </c>
      <c r="N845" s="2">
        <f t="shared" si="152"/>
        <v>2.2980587029085604</v>
      </c>
      <c r="O845" s="2">
        <f t="shared" si="153"/>
        <v>1.4204367944125316</v>
      </c>
      <c r="P845" s="2">
        <f t="shared" si="154"/>
        <v>1.7371357710095514</v>
      </c>
      <c r="Q845" s="2">
        <f t="shared" si="155"/>
        <v>8.3574936822751175E-2</v>
      </c>
    </row>
    <row r="846" spans="2:17" x14ac:dyDescent="0.25">
      <c r="B846">
        <v>8.1999999999998696</v>
      </c>
      <c r="C846">
        <f t="shared" si="144"/>
        <v>1.1200753877477208</v>
      </c>
      <c r="D846" s="2">
        <f t="shared" si="145"/>
        <v>4.3890864261945977</v>
      </c>
      <c r="E846" s="2">
        <f t="shared" si="146"/>
        <v>2.1850002257740062</v>
      </c>
      <c r="F846" s="2">
        <f t="shared" si="147"/>
        <v>3.9094563827097288</v>
      </c>
      <c r="G846" s="2">
        <f t="shared" si="148"/>
        <v>4.0353251676054356</v>
      </c>
      <c r="H846" s="2">
        <f t="shared" si="149"/>
        <v>3.7897383051263686E-4</v>
      </c>
      <c r="K846">
        <v>8.1999999999998696</v>
      </c>
      <c r="L846" s="2">
        <f t="shared" si="150"/>
        <v>0.62713190354610848</v>
      </c>
      <c r="M846" s="2">
        <f t="shared" si="151"/>
        <v>4.9488065720459398</v>
      </c>
      <c r="N846" s="2">
        <f t="shared" si="152"/>
        <v>2.3023487432515863</v>
      </c>
      <c r="O846" s="2">
        <f t="shared" si="153"/>
        <v>1.4261774851004876</v>
      </c>
      <c r="P846" s="2">
        <f t="shared" si="154"/>
        <v>1.7418330054880553</v>
      </c>
      <c r="Q846" s="2">
        <f t="shared" si="155"/>
        <v>8.2770240699390193E-2</v>
      </c>
    </row>
    <row r="847" spans="2:17" x14ac:dyDescent="0.25">
      <c r="B847">
        <v>8.2099999999998694</v>
      </c>
      <c r="C847">
        <f t="shared" si="144"/>
        <v>1.1200753877477208</v>
      </c>
      <c r="D847" s="2">
        <f t="shared" si="145"/>
        <v>4.4096351582765205</v>
      </c>
      <c r="E847" s="2">
        <f t="shared" si="146"/>
        <v>2.1895548949240795</v>
      </c>
      <c r="F847" s="2">
        <f t="shared" si="147"/>
        <v>3.9292538786620619</v>
      </c>
      <c r="G847" s="2">
        <f t="shared" si="148"/>
        <v>4.054508113567028</v>
      </c>
      <c r="H847" s="2">
        <f t="shared" si="149"/>
        <v>3.5078547454103347E-4</v>
      </c>
      <c r="K847">
        <v>8.2099999999998694</v>
      </c>
      <c r="L847" s="2">
        <f t="shared" si="150"/>
        <v>0.62713190354610848</v>
      </c>
      <c r="M847" s="2">
        <f t="shared" si="151"/>
        <v>4.9704207836784109</v>
      </c>
      <c r="N847" s="2">
        <f t="shared" si="152"/>
        <v>2.3066208192833875</v>
      </c>
      <c r="O847" s="2">
        <f t="shared" si="153"/>
        <v>1.4319095726774951</v>
      </c>
      <c r="P847" s="2">
        <f t="shared" si="154"/>
        <v>1.7465294226910255</v>
      </c>
      <c r="Q847" s="2">
        <f t="shared" si="155"/>
        <v>8.1972350882710918E-2</v>
      </c>
    </row>
    <row r="848" spans="2:17" x14ac:dyDescent="0.25">
      <c r="B848">
        <v>8.2199999999998692</v>
      </c>
      <c r="C848">
        <f t="shared" si="144"/>
        <v>1.1200753877477208</v>
      </c>
      <c r="D848" s="2">
        <f t="shared" si="145"/>
        <v>4.4301838903584443</v>
      </c>
      <c r="E848" s="2">
        <f t="shared" si="146"/>
        <v>2.1940894222066523</v>
      </c>
      <c r="F848" s="2">
        <f t="shared" si="147"/>
        <v>3.9490573280284424</v>
      </c>
      <c r="G848" s="2">
        <f t="shared" si="148"/>
        <v>4.0737027113002657</v>
      </c>
      <c r="H848" s="2">
        <f t="shared" si="149"/>
        <v>3.2455863358650733E-4</v>
      </c>
      <c r="K848">
        <v>8.2199999999998692</v>
      </c>
      <c r="L848" s="2">
        <f t="shared" si="150"/>
        <v>0.62713190354610848</v>
      </c>
      <c r="M848" s="2">
        <f t="shared" si="151"/>
        <v>4.992034995310882</v>
      </c>
      <c r="N848" s="2">
        <f t="shared" si="152"/>
        <v>2.3108750778053033</v>
      </c>
      <c r="O848" s="2">
        <f t="shared" si="153"/>
        <v>1.4376331221144085</v>
      </c>
      <c r="P848" s="2">
        <f t="shared" si="154"/>
        <v>1.7512249980514845</v>
      </c>
      <c r="Q848" s="2">
        <f t="shared" si="155"/>
        <v>8.1181216299318529E-2</v>
      </c>
    </row>
    <row r="849" spans="2:17" x14ac:dyDescent="0.25">
      <c r="B849">
        <v>8.229999999999869</v>
      </c>
      <c r="C849">
        <f t="shared" si="144"/>
        <v>1.1200753877477208</v>
      </c>
      <c r="D849" s="2">
        <f t="shared" si="145"/>
        <v>4.450732622440368</v>
      </c>
      <c r="E849" s="2">
        <f t="shared" si="146"/>
        <v>2.1986039804816175</v>
      </c>
      <c r="F849" s="2">
        <f t="shared" si="147"/>
        <v>3.9688667149385108</v>
      </c>
      <c r="G849" s="2">
        <f t="shared" si="148"/>
        <v>4.0929088679015084</v>
      </c>
      <c r="H849" s="2">
        <f t="shared" si="149"/>
        <v>3.001675839169969E-4</v>
      </c>
      <c r="K849">
        <v>8.229999999999869</v>
      </c>
      <c r="L849" s="2">
        <f t="shared" si="150"/>
        <v>0.62713190354610848</v>
      </c>
      <c r="M849" s="2">
        <f t="shared" si="151"/>
        <v>5.0136492069433523</v>
      </c>
      <c r="N849" s="2">
        <f t="shared" si="152"/>
        <v>2.3151116638646303</v>
      </c>
      <c r="O849" s="2">
        <f t="shared" si="153"/>
        <v>1.4433481975618476</v>
      </c>
      <c r="P849" s="2">
        <f t="shared" si="154"/>
        <v>1.755919707562118</v>
      </c>
      <c r="Q849" s="2">
        <f t="shared" si="155"/>
        <v>8.0396786322860542E-2</v>
      </c>
    </row>
    <row r="850" spans="2:17" x14ac:dyDescent="0.25">
      <c r="B850">
        <v>8.2399999999998688</v>
      </c>
      <c r="C850">
        <f t="shared" si="144"/>
        <v>1.1200753877477208</v>
      </c>
      <c r="D850" s="2">
        <f t="shared" si="145"/>
        <v>4.4712813545222918</v>
      </c>
      <c r="E850" s="2">
        <f t="shared" si="146"/>
        <v>2.2030987404533131</v>
      </c>
      <c r="F850" s="2">
        <f t="shared" si="147"/>
        <v>3.9886820235262328</v>
      </c>
      <c r="G850" s="2">
        <f t="shared" si="148"/>
        <v>4.1121264918289322</v>
      </c>
      <c r="H850" s="2">
        <f t="shared" si="149"/>
        <v>2.7749383956419716E-4</v>
      </c>
      <c r="K850">
        <v>8.2399999999998688</v>
      </c>
      <c r="L850" s="2">
        <f t="shared" si="150"/>
        <v>0.62713190354610848</v>
      </c>
      <c r="M850" s="2">
        <f t="shared" si="151"/>
        <v>5.0352634185758234</v>
      </c>
      <c r="N850" s="2">
        <f t="shared" si="152"/>
        <v>2.3193307207818106</v>
      </c>
      <c r="O850" s="2">
        <f t="shared" si="153"/>
        <v>1.4490548623641801</v>
      </c>
      <c r="P850" s="2">
        <f t="shared" si="154"/>
        <v>1.7606135277627719</v>
      </c>
      <c r="Q850" s="2">
        <f t="shared" si="155"/>
        <v>7.9619010765634865E-2</v>
      </c>
    </row>
    <row r="851" spans="2:17" x14ac:dyDescent="0.25">
      <c r="B851">
        <v>8.2499999999998685</v>
      </c>
      <c r="C851">
        <f t="shared" si="144"/>
        <v>1.1200753877477208</v>
      </c>
      <c r="D851" s="2">
        <f t="shared" si="145"/>
        <v>4.4918300866042147</v>
      </c>
      <c r="E851" s="2">
        <f t="shared" si="146"/>
        <v>2.2075738707051284</v>
      </c>
      <c r="F851" s="2">
        <f t="shared" si="147"/>
        <v>4.0085032379322705</v>
      </c>
      <c r="G851" s="2">
        <f t="shared" si="148"/>
        <v>4.1313554928756124</v>
      </c>
      <c r="H851" s="2">
        <f t="shared" si="149"/>
        <v>2.5642579533916059E-4</v>
      </c>
      <c r="K851">
        <v>8.2499999999998685</v>
      </c>
      <c r="L851" s="2">
        <f t="shared" si="150"/>
        <v>0.62713190354610848</v>
      </c>
      <c r="M851" s="2">
        <f t="shared" si="151"/>
        <v>5.0568776302082936</v>
      </c>
      <c r="N851" s="2">
        <f t="shared" si="152"/>
        <v>2.323532390177109</v>
      </c>
      <c r="O851" s="2">
        <f t="shared" si="153"/>
        <v>1.4547531790732069</v>
      </c>
      <c r="P851" s="2">
        <f t="shared" si="154"/>
        <v>1.7653064357282569</v>
      </c>
      <c r="Q851" s="2">
        <f t="shared" si="155"/>
        <v>7.8847839870447092E-2</v>
      </c>
    </row>
    <row r="852" spans="2:17" x14ac:dyDescent="0.25">
      <c r="B852">
        <v>8.2599999999998683</v>
      </c>
      <c r="C852">
        <f t="shared" si="144"/>
        <v>1.1200753877477208</v>
      </c>
      <c r="D852" s="2">
        <f t="shared" si="145"/>
        <v>4.5123788186861384</v>
      </c>
      <c r="E852" s="2">
        <f t="shared" si="146"/>
        <v>2.2120295377334473</v>
      </c>
      <c r="F852" s="2">
        <f t="shared" si="147"/>
        <v>4.0283303423062655</v>
      </c>
      <c r="G852" s="2">
        <f t="shared" si="148"/>
        <v>4.1505957821432471</v>
      </c>
      <c r="H852" s="2">
        <f t="shared" si="149"/>
        <v>2.3685838328966262E-4</v>
      </c>
      <c r="K852">
        <v>8.2599999999998683</v>
      </c>
      <c r="L852" s="2">
        <f t="shared" si="150"/>
        <v>0.62713190354610848</v>
      </c>
      <c r="M852" s="2">
        <f t="shared" si="151"/>
        <v>5.0784918418407647</v>
      </c>
      <c r="N852" s="2">
        <f t="shared" si="152"/>
        <v>2.3277168119967917</v>
      </c>
      <c r="O852" s="2">
        <f t="shared" si="153"/>
        <v>1.4604432094615643</v>
      </c>
      <c r="P852" s="2">
        <f t="shared" si="154"/>
        <v>1.7699984090564587</v>
      </c>
      <c r="Q852" s="2">
        <f t="shared" si="155"/>
        <v>7.8083224302709142E-2</v>
      </c>
    </row>
    <row r="853" spans="2:17" x14ac:dyDescent="0.25">
      <c r="B853">
        <v>8.2699999999998681</v>
      </c>
      <c r="C853">
        <f t="shared" si="144"/>
        <v>1.1200753877477208</v>
      </c>
      <c r="D853" s="2">
        <f t="shared" si="145"/>
        <v>4.5329275507680622</v>
      </c>
      <c r="E853" s="2">
        <f t="shared" si="146"/>
        <v>2.2164659059809315</v>
      </c>
      <c r="F853" s="2">
        <f t="shared" si="147"/>
        <v>4.0481633208090004</v>
      </c>
      <c r="G853" s="2">
        <f t="shared" si="148"/>
        <v>4.1698472720164892</v>
      </c>
      <c r="H853" s="2">
        <f t="shared" si="149"/>
        <v>2.1869274237981708E-4</v>
      </c>
      <c r="K853">
        <v>8.2699999999998681</v>
      </c>
      <c r="L853" s="2">
        <f t="shared" si="150"/>
        <v>0.62713190354610848</v>
      </c>
      <c r="M853" s="2">
        <f t="shared" si="151"/>
        <v>5.1001060534732359</v>
      </c>
      <c r="N853" s="2">
        <f t="shared" si="152"/>
        <v>2.3318841245388127</v>
      </c>
      <c r="O853" s="2">
        <f t="shared" si="153"/>
        <v>1.4661250145358433</v>
      </c>
      <c r="P853" s="2">
        <f t="shared" si="154"/>
        <v>1.7746894258567405</v>
      </c>
      <c r="Q853" s="2">
        <f t="shared" si="155"/>
        <v>7.7325115142772682E-2</v>
      </c>
    </row>
    <row r="854" spans="2:17" x14ac:dyDescent="0.25">
      <c r="B854">
        <v>8.2799999999998679</v>
      </c>
      <c r="C854">
        <f t="shared" si="144"/>
        <v>1.1200753877477208</v>
      </c>
      <c r="D854" s="2">
        <f t="shared" si="145"/>
        <v>4.5534762828499851</v>
      </c>
      <c r="E854" s="2">
        <f t="shared" si="146"/>
        <v>2.2208831378691731</v>
      </c>
      <c r="F854" s="2">
        <f t="shared" si="147"/>
        <v>4.0680021576145133</v>
      </c>
      <c r="G854" s="2">
        <f t="shared" si="148"/>
        <v>4.1891098761379295</v>
      </c>
      <c r="H854" s="2">
        <f t="shared" si="149"/>
        <v>2.0183590115413198E-4</v>
      </c>
      <c r="K854">
        <v>8.2799999999998679</v>
      </c>
      <c r="L854" s="2">
        <f t="shared" si="150"/>
        <v>0.62713190354610848</v>
      </c>
      <c r="M854" s="2">
        <f t="shared" si="151"/>
        <v>5.1217202651057061</v>
      </c>
      <c r="N854" s="2">
        <f t="shared" si="152"/>
        <v>2.3360344644780251</v>
      </c>
      <c r="O854" s="2">
        <f t="shared" si="153"/>
        <v>1.4717986545494344</v>
      </c>
      <c r="P854" s="2">
        <f t="shared" si="154"/>
        <v>1.7793794647386276</v>
      </c>
      <c r="Q854" s="2">
        <f t="shared" si="155"/>
        <v>7.6573463878489553E-2</v>
      </c>
    </row>
    <row r="855" spans="2:17" x14ac:dyDescent="0.25">
      <c r="B855">
        <v>8.2899999999998677</v>
      </c>
      <c r="C855">
        <f t="shared" si="144"/>
        <v>1.1200753877477208</v>
      </c>
      <c r="D855" s="2">
        <f t="shared" si="145"/>
        <v>4.5740250149319088</v>
      </c>
      <c r="E855" s="2">
        <f t="shared" si="146"/>
        <v>2.2252813938307217</v>
      </c>
      <c r="F855" s="2">
        <f t="shared" si="147"/>
        <v>4.0878468369121039</v>
      </c>
      <c r="G855" s="2">
        <f t="shared" si="148"/>
        <v>4.2083835093836557</v>
      </c>
      <c r="H855" s="2">
        <f t="shared" si="149"/>
        <v>1.8620047313211053E-4</v>
      </c>
      <c r="K855">
        <v>8.2899999999998677</v>
      </c>
      <c r="L855" s="2">
        <f t="shared" si="150"/>
        <v>0.62713190354610848</v>
      </c>
      <c r="M855" s="2">
        <f t="shared" si="151"/>
        <v>5.1433344767381772</v>
      </c>
      <c r="N855" s="2">
        <f t="shared" si="152"/>
        <v>2.3401679668909243</v>
      </c>
      <c r="O855" s="2">
        <f t="shared" si="153"/>
        <v>1.4774641890151132</v>
      </c>
      <c r="P855" s="2">
        <f t="shared" si="154"/>
        <v>1.7840685048007787</v>
      </c>
      <c r="Q855" s="2">
        <f t="shared" si="155"/>
        <v>7.5828222397992195E-2</v>
      </c>
    </row>
    <row r="856" spans="2:17" x14ac:dyDescent="0.25">
      <c r="B856">
        <v>8.2999999999998675</v>
      </c>
      <c r="C856">
        <f t="shared" si="144"/>
        <v>1.1200753877477208</v>
      </c>
      <c r="D856" s="2">
        <f t="shared" si="145"/>
        <v>4.5945737470138326</v>
      </c>
      <c r="E856" s="2">
        <f t="shared" si="146"/>
        <v>2.2296608323404952</v>
      </c>
      <c r="F856" s="2">
        <f t="shared" si="147"/>
        <v>4.1076973429082537</v>
      </c>
      <c r="G856" s="2">
        <f t="shared" si="148"/>
        <v>4.2276680878393851</v>
      </c>
      <c r="H856" s="2">
        <f t="shared" si="149"/>
        <v>1.7170436466515328E-4</v>
      </c>
      <c r="K856">
        <v>8.2999999999998675</v>
      </c>
      <c r="L856" s="2">
        <f t="shared" si="150"/>
        <v>0.62713190354610848</v>
      </c>
      <c r="M856" s="2">
        <f t="shared" si="151"/>
        <v>5.1649486883706484</v>
      </c>
      <c r="N856" s="2">
        <f t="shared" si="152"/>
        <v>2.3442847652799288</v>
      </c>
      <c r="O856" s="2">
        <f t="shared" si="153"/>
        <v>1.4831216767173552</v>
      </c>
      <c r="P856" s="2">
        <f t="shared" si="154"/>
        <v>1.788756525620214</v>
      </c>
      <c r="Q856" s="2">
        <f t="shared" si="155"/>
        <v>7.5089342982688448E-2</v>
      </c>
    </row>
    <row r="857" spans="2:17" x14ac:dyDescent="0.25">
      <c r="B857">
        <v>8.3099999999998673</v>
      </c>
      <c r="C857">
        <f t="shared" si="144"/>
        <v>1.1200753877477208</v>
      </c>
      <c r="D857" s="2">
        <f t="shared" si="145"/>
        <v>4.6151224790957555</v>
      </c>
      <c r="E857" s="2">
        <f t="shared" si="146"/>
        <v>2.2340216099466024</v>
      </c>
      <c r="F857" s="2">
        <f t="shared" si="147"/>
        <v>4.1275536598284912</v>
      </c>
      <c r="G857" s="2">
        <f t="shared" si="148"/>
        <v>4.2469635287771865</v>
      </c>
      <c r="H857" s="2">
        <f t="shared" si="149"/>
        <v>1.5827049497507692E-4</v>
      </c>
      <c r="K857">
        <v>8.3099999999998673</v>
      </c>
      <c r="L857" s="2">
        <f t="shared" si="150"/>
        <v>0.62713190354610848</v>
      </c>
      <c r="M857" s="2">
        <f t="shared" si="151"/>
        <v>5.1865629000031195</v>
      </c>
      <c r="N857" s="2">
        <f t="shared" si="152"/>
        <v>2.3483849915972188</v>
      </c>
      <c r="O857" s="2">
        <f t="shared" si="153"/>
        <v>1.4887711757244069</v>
      </c>
      <c r="P857" s="2">
        <f t="shared" si="154"/>
        <v>1.793443507241818</v>
      </c>
      <c r="Q857" s="2">
        <f t="shared" si="155"/>
        <v>7.4356778300462611E-2</v>
      </c>
    </row>
    <row r="858" spans="2:17" x14ac:dyDescent="0.25">
      <c r="B858">
        <v>8.3199999999998671</v>
      </c>
      <c r="C858">
        <f t="shared" ref="C858:C921" si="156">2/SINH(LN(2+SQRT(1+2^2))*$O$5)</f>
        <v>1.1200753877477208</v>
      </c>
      <c r="D858" s="2">
        <f t="shared" ref="D858:D921" si="157">(B858-$L$5)/($M$5)/C858</f>
        <v>4.6356712111776792</v>
      </c>
      <c r="E858" s="2">
        <f t="shared" ref="E858:E921" si="158">LN(D858 + SQRT(1 + D858^2))</f>
        <v>2.2383638813005753</v>
      </c>
      <c r="F858" s="2">
        <f t="shared" ref="F858:F921" si="159">SINH( -$N$5 + E858 * (1/$O$5))</f>
        <v>4.147415771919162</v>
      </c>
      <c r="G858" s="2">
        <f t="shared" ref="G858:G921" si="160">SQRT(F858^2 + 1)</f>
        <v>4.2662697506327261</v>
      </c>
      <c r="H858" s="2">
        <f t="shared" ref="H858:H921" si="161">(G858)/($O$5*$M$5*C858*(SQRT(2*PI()*(1+D858^2)))) * EXP(- (1/2) * F858^2)</f>
        <v>1.4582652808291604E-4</v>
      </c>
      <c r="K858">
        <v>8.3199999999998671</v>
      </c>
      <c r="L858" s="2">
        <f t="shared" ref="L858:L921" si="162">2/SINH(LN(2+SQRT(1+2^2))*$S$5)</f>
        <v>0.62713190354610848</v>
      </c>
      <c r="M858" s="2">
        <f t="shared" ref="M858:M921" si="163">(K858-$P$5)/($Q$5)/L858</f>
        <v>5.2081771116355897</v>
      </c>
      <c r="N858" s="2">
        <f t="shared" ref="N858:N921" si="164">LN(M858 + SQRT(1 + M858^2))</f>
        <v>2.352468776268132</v>
      </c>
      <c r="O858" s="2">
        <f t="shared" ref="O858:O921" si="165">SINH( -$R$5 + N858 * (1/$S$5))</f>
        <v>1.4944127434001024</v>
      </c>
      <c r="P858" s="2">
        <f t="shared" ref="P858:P921" si="166">SQRT(O858^2 + 1)</f>
        <v>1.7981294301680901</v>
      </c>
      <c r="Q858" s="2">
        <f t="shared" ref="Q858:Q921" si="167">(P858)/($S$5*$Q$5*L858*(SQRT(2*PI()*(1+M858^2)))) * EXP(- (1/2) * O858^2)</f>
        <v>7.3630481399077963E-2</v>
      </c>
    </row>
    <row r="859" spans="2:17" x14ac:dyDescent="0.25">
      <c r="B859">
        <v>8.3299999999998668</v>
      </c>
      <c r="C859">
        <f t="shared" si="156"/>
        <v>1.1200753877477208</v>
      </c>
      <c r="D859" s="2">
        <f t="shared" si="157"/>
        <v>4.656219943259603</v>
      </c>
      <c r="E859" s="2">
        <f t="shared" si="158"/>
        <v>2.2426877991870322</v>
      </c>
      <c r="F859" s="2">
        <f t="shared" si="159"/>
        <v>4.1672836634491359</v>
      </c>
      <c r="G859" s="2">
        <f t="shared" si="160"/>
        <v>4.2855866729830643</v>
      </c>
      <c r="H859" s="2">
        <f t="shared" si="161"/>
        <v>1.343046163275735E-4</v>
      </c>
      <c r="K859">
        <v>8.3299999999998668</v>
      </c>
      <c r="L859" s="2">
        <f t="shared" si="162"/>
        <v>0.62713190354610848</v>
      </c>
      <c r="M859" s="2">
        <f t="shared" si="163"/>
        <v>5.2297913232680608</v>
      </c>
      <c r="N859" s="2">
        <f t="shared" si="164"/>
        <v>2.3565362482141325</v>
      </c>
      <c r="O859" s="2">
        <f t="shared" si="165"/>
        <v>1.5000464364154451</v>
      </c>
      <c r="P859" s="2">
        <f t="shared" si="166"/>
        <v>1.8028142753491487</v>
      </c>
      <c r="Q859" s="2">
        <f t="shared" si="167"/>
        <v>7.2910405699773376E-2</v>
      </c>
    </row>
    <row r="860" spans="2:17" x14ac:dyDescent="0.25">
      <c r="B860">
        <v>8.3399999999998666</v>
      </c>
      <c r="C860">
        <f t="shared" si="156"/>
        <v>1.1200753877477208</v>
      </c>
      <c r="D860" s="2">
        <f t="shared" si="157"/>
        <v>4.6767686753415258</v>
      </c>
      <c r="E860" s="2">
        <f t="shared" si="158"/>
        <v>2.2469935145527811</v>
      </c>
      <c r="F860" s="2">
        <f t="shared" si="159"/>
        <v>4.1871573187114315</v>
      </c>
      <c r="G860" s="2">
        <f t="shared" si="160"/>
        <v>4.304914216524959</v>
      </c>
      <c r="H860" s="2">
        <f t="shared" si="161"/>
        <v>1.2364115516643563E-4</v>
      </c>
      <c r="K860">
        <v>8.3399999999998666</v>
      </c>
      <c r="L860" s="2">
        <f t="shared" si="162"/>
        <v>0.62713190354610848</v>
      </c>
      <c r="M860" s="2">
        <f t="shared" si="163"/>
        <v>5.251405534900532</v>
      </c>
      <c r="N860" s="2">
        <f t="shared" si="164"/>
        <v>2.3605875348753576</v>
      </c>
      <c r="O860" s="2">
        <f t="shared" si="165"/>
        <v>1.5056723107599457</v>
      </c>
      <c r="P860" s="2">
        <f t="shared" si="166"/>
        <v>1.8074980241729712</v>
      </c>
      <c r="Q860" s="2">
        <f t="shared" si="167"/>
        <v>7.2196504991049265E-2</v>
      </c>
    </row>
    <row r="861" spans="2:17" x14ac:dyDescent="0.25">
      <c r="B861">
        <v>8.3499999999998664</v>
      </c>
      <c r="C861">
        <f t="shared" si="156"/>
        <v>1.1200753877477208</v>
      </c>
      <c r="D861" s="2">
        <f t="shared" si="157"/>
        <v>4.6973174074234496</v>
      </c>
      <c r="E861" s="2">
        <f t="shared" si="158"/>
        <v>2.2512811765353784</v>
      </c>
      <c r="F861" s="2">
        <f t="shared" si="159"/>
        <v>4.2070367220247995</v>
      </c>
      <c r="G861" s="2">
        <f t="shared" si="160"/>
        <v>4.3242523030536928</v>
      </c>
      <c r="H861" s="2">
        <f t="shared" si="161"/>
        <v>1.13776548944014E-4</v>
      </c>
      <c r="K861">
        <v>8.3499999999998664</v>
      </c>
      <c r="L861" s="2">
        <f t="shared" si="162"/>
        <v>0.62713190354610848</v>
      </c>
      <c r="M861" s="2">
        <f t="shared" si="163"/>
        <v>5.2730197465330031</v>
      </c>
      <c r="N861" s="2">
        <f t="shared" si="164"/>
        <v>2.3646227622327558</v>
      </c>
      <c r="O861" s="2">
        <f t="shared" si="165"/>
        <v>1.5112904217527379</v>
      </c>
      <c r="P861" s="2">
        <f t="shared" si="166"/>
        <v>1.8121806584558748</v>
      </c>
      <c r="Q861" s="2">
        <f t="shared" si="167"/>
        <v>7.1488733422636161E-2</v>
      </c>
    </row>
    <row r="862" spans="2:17" x14ac:dyDescent="0.25">
      <c r="B862">
        <v>8.3599999999998662</v>
      </c>
      <c r="C862">
        <f t="shared" si="156"/>
        <v>1.1200753877477208</v>
      </c>
      <c r="D862" s="2">
        <f t="shared" si="157"/>
        <v>4.7178661395053734</v>
      </c>
      <c r="E862" s="2">
        <f t="shared" si="158"/>
        <v>2.2555509324911478</v>
      </c>
      <c r="F862" s="2">
        <f t="shared" si="159"/>
        <v>4.2269218577352028</v>
      </c>
      <c r="G862" s="2">
        <f t="shared" si="160"/>
        <v>4.3436008554423617</v>
      </c>
      <c r="H862" s="2">
        <f t="shared" si="161"/>
        <v>1.0465498731009442E-4</v>
      </c>
      <c r="K862">
        <v>8.3599999999998662</v>
      </c>
      <c r="L862" s="2">
        <f t="shared" si="162"/>
        <v>0.62713190354610848</v>
      </c>
      <c r="M862" s="2">
        <f t="shared" si="163"/>
        <v>5.2946339581654733</v>
      </c>
      <c r="N862" s="2">
        <f t="shared" si="164"/>
        <v>2.3686420548298215</v>
      </c>
      <c r="O862" s="2">
        <f t="shared" si="165"/>
        <v>1.5169008240534667</v>
      </c>
      <c r="P862" s="2">
        <f t="shared" si="166"/>
        <v>1.8168621604332251</v>
      </c>
      <c r="Q862" s="2">
        <f t="shared" si="167"/>
        <v>7.0787045499640683E-2</v>
      </c>
    </row>
    <row r="863" spans="2:17" x14ac:dyDescent="0.25">
      <c r="B863">
        <v>8.369999999999866</v>
      </c>
      <c r="C863">
        <f t="shared" si="156"/>
        <v>1.1200753877477208</v>
      </c>
      <c r="D863" s="2">
        <f t="shared" si="157"/>
        <v>4.7384148715872971</v>
      </c>
      <c r="E863" s="2">
        <f t="shared" si="158"/>
        <v>2.2598029280226819</v>
      </c>
      <c r="F863" s="2">
        <f t="shared" si="159"/>
        <v>4.2468127102172719</v>
      </c>
      <c r="G863" s="2">
        <f t="shared" si="160"/>
        <v>4.3629597976216754</v>
      </c>
      <c r="H863" s="2">
        <f t="shared" si="161"/>
        <v>9.6224231965459284E-5</v>
      </c>
      <c r="K863">
        <v>8.369999999999866</v>
      </c>
      <c r="L863" s="2">
        <f t="shared" si="162"/>
        <v>0.62713190354610848</v>
      </c>
      <c r="M863" s="2">
        <f t="shared" si="163"/>
        <v>5.3162481697979445</v>
      </c>
      <c r="N863" s="2">
        <f t="shared" si="164"/>
        <v>2.3726455357939344</v>
      </c>
      <c r="O863" s="2">
        <f t="shared" si="165"/>
        <v>1.5225035716729534</v>
      </c>
      <c r="P863" s="2">
        <f t="shared" si="166"/>
        <v>1.8215425127503613</v>
      </c>
      <c r="Q863" s="2">
        <f t="shared" si="167"/>
        <v>7.0091396076863988E-2</v>
      </c>
    </row>
    <row r="864" spans="2:17" x14ac:dyDescent="0.25">
      <c r="B864">
        <v>8.3799999999998658</v>
      </c>
      <c r="C864">
        <f t="shared" si="156"/>
        <v>1.1200753877477208</v>
      </c>
      <c r="D864" s="2">
        <f t="shared" si="157"/>
        <v>4.75896360366922</v>
      </c>
      <c r="E864" s="2">
        <f t="shared" si="158"/>
        <v>2.2640373070058253</v>
      </c>
      <c r="F864" s="2">
        <f t="shared" si="159"/>
        <v>4.2667092638756641</v>
      </c>
      <c r="G864" s="2">
        <f t="shared" si="160"/>
        <v>4.3823290545601905</v>
      </c>
      <c r="H864" s="2">
        <f t="shared" si="161"/>
        <v>8.8435413411190144E-5</v>
      </c>
      <c r="K864">
        <v>8.3799999999998658</v>
      </c>
      <c r="L864" s="2">
        <f t="shared" si="162"/>
        <v>0.62713190354610848</v>
      </c>
      <c r="M864" s="2">
        <f t="shared" si="163"/>
        <v>5.3378623814304156</v>
      </c>
      <c r="N864" s="2">
        <f t="shared" si="164"/>
        <v>2.3766333268573163</v>
      </c>
      <c r="O864" s="2">
        <f t="shared" si="165"/>
        <v>1.5280987179836556</v>
      </c>
      <c r="P864" s="2">
        <f t="shared" si="166"/>
        <v>1.826221698453748</v>
      </c>
      <c r="Q864" s="2">
        <f t="shared" si="167"/>
        <v>6.9401740353286182E-2</v>
      </c>
    </row>
    <row r="865" spans="2:17" x14ac:dyDescent="0.25">
      <c r="B865">
        <v>8.3899999999998656</v>
      </c>
      <c r="C865">
        <f t="shared" si="156"/>
        <v>1.1200753877477208</v>
      </c>
      <c r="D865" s="2">
        <f t="shared" si="157"/>
        <v>4.7795123357511438</v>
      </c>
      <c r="E865" s="2">
        <f t="shared" si="158"/>
        <v>2.2682542116161613</v>
      </c>
      <c r="F865" s="2">
        <f t="shared" si="159"/>
        <v>4.2866115031464016</v>
      </c>
      <c r="G865" s="2">
        <f t="shared" si="160"/>
        <v>4.4017085522450312</v>
      </c>
      <c r="H865" s="2">
        <f t="shared" si="161"/>
        <v>8.1242837376475322E-5</v>
      </c>
      <c r="K865">
        <v>8.3899999999998656</v>
      </c>
      <c r="L865" s="2">
        <f t="shared" si="162"/>
        <v>0.62713190354610848</v>
      </c>
      <c r="M865" s="2">
        <f t="shared" si="163"/>
        <v>5.3594765930628867</v>
      </c>
      <c r="N865" s="2">
        <f t="shared" si="164"/>
        <v>2.3806055483776061</v>
      </c>
      <c r="O865" s="2">
        <f t="shared" si="165"/>
        <v>1.5336863157299074</v>
      </c>
      <c r="P865" s="2">
        <f t="shared" si="166"/>
        <v>1.8308997009823278</v>
      </c>
      <c r="Q865" s="2">
        <f t="shared" si="167"/>
        <v>6.8718033866713407E-2</v>
      </c>
    </row>
    <row r="866" spans="2:17" x14ac:dyDescent="0.25">
      <c r="B866">
        <v>8.3999999999998654</v>
      </c>
      <c r="C866">
        <f t="shared" si="156"/>
        <v>1.1200753877477208</v>
      </c>
      <c r="D866" s="2">
        <f t="shared" si="157"/>
        <v>4.8000610678330675</v>
      </c>
      <c r="E866" s="2">
        <f t="shared" si="158"/>
        <v>2.2724537823550057</v>
      </c>
      <c r="F866" s="2">
        <f t="shared" si="159"/>
        <v>4.3065194124981181</v>
      </c>
      <c r="G866" s="2">
        <f t="shared" si="160"/>
        <v>4.4210982176630207</v>
      </c>
      <c r="H866" s="2">
        <f t="shared" si="161"/>
        <v>7.4603800599945175E-5</v>
      </c>
      <c r="K866">
        <v>8.3999999999998654</v>
      </c>
      <c r="L866" s="2">
        <f t="shared" si="162"/>
        <v>0.62713190354610848</v>
      </c>
      <c r="M866" s="2">
        <f t="shared" si="163"/>
        <v>5.3810908046953569</v>
      </c>
      <c r="N866" s="2">
        <f t="shared" si="164"/>
        <v>2.3845623193580705</v>
      </c>
      <c r="O866" s="2">
        <f t="shared" si="165"/>
        <v>1.5392664170379664</v>
      </c>
      <c r="P866" s="2">
        <f t="shared" si="166"/>
        <v>1.8355765041590881</v>
      </c>
      <c r="Q866" s="2">
        <f t="shared" si="167"/>
        <v>6.804023248858071E-2</v>
      </c>
    </row>
    <row r="867" spans="2:17" x14ac:dyDescent="0.25">
      <c r="B867">
        <v>8.4099999999998651</v>
      </c>
      <c r="C867">
        <f t="shared" si="156"/>
        <v>1.1200753877477208</v>
      </c>
      <c r="D867" s="2">
        <f t="shared" si="157"/>
        <v>4.8206097999149904</v>
      </c>
      <c r="E867" s="2">
        <f t="shared" si="158"/>
        <v>2.2766361580749193</v>
      </c>
      <c r="F867" s="2">
        <f t="shared" si="159"/>
        <v>4.3264329764332672</v>
      </c>
      <c r="G867" s="2">
        <f t="shared" si="160"/>
        <v>4.4404979787822469</v>
      </c>
      <c r="H867" s="2">
        <f t="shared" si="161"/>
        <v>6.8478415640496173E-5</v>
      </c>
      <c r="K867">
        <v>8.4099999999998651</v>
      </c>
      <c r="L867" s="2">
        <f t="shared" si="162"/>
        <v>0.62713190354610848</v>
      </c>
      <c r="M867" s="2">
        <f t="shared" si="163"/>
        <v>5.4027050163278281</v>
      </c>
      <c r="N867" s="2">
        <f t="shared" si="164"/>
        <v>2.3885037574674493</v>
      </c>
      <c r="O867" s="2">
        <f t="shared" si="165"/>
        <v>1.5448390734258539</v>
      </c>
      <c r="P867" s="2">
        <f t="shared" si="166"/>
        <v>1.8402520921828212</v>
      </c>
      <c r="Q867" s="2">
        <f t="shared" si="167"/>
        <v>6.7368292418907336E-2</v>
      </c>
    </row>
    <row r="868" spans="2:17" x14ac:dyDescent="0.25">
      <c r="B868">
        <v>8.4199999999998649</v>
      </c>
      <c r="C868">
        <f t="shared" si="156"/>
        <v>1.1200753877477208</v>
      </c>
      <c r="D868" s="2">
        <f t="shared" si="157"/>
        <v>4.8411585319969141</v>
      </c>
      <c r="E868" s="2">
        <f t="shared" si="158"/>
        <v>2.2808014760047537</v>
      </c>
      <c r="F868" s="2">
        <f t="shared" si="159"/>
        <v>4.3463521794892861</v>
      </c>
      <c r="G868" s="2">
        <f t="shared" si="160"/>
        <v>4.4599077645340683</v>
      </c>
      <c r="H868" s="2">
        <f t="shared" si="161"/>
        <v>6.2829444395472018E-5</v>
      </c>
      <c r="K868">
        <v>8.4199999999998649</v>
      </c>
      <c r="L868" s="2">
        <f t="shared" si="162"/>
        <v>0.62713190354610848</v>
      </c>
      <c r="M868" s="2">
        <f t="shared" si="163"/>
        <v>5.4243192279602992</v>
      </c>
      <c r="N868" s="2">
        <f t="shared" si="164"/>
        <v>2.3924299790594472</v>
      </c>
      <c r="O868" s="2">
        <f t="shared" si="165"/>
        <v>1.5504043358130049</v>
      </c>
      <c r="P868" s="2">
        <f t="shared" si="166"/>
        <v>1.844926449620083</v>
      </c>
      <c r="Q868" s="2">
        <f t="shared" si="167"/>
        <v>6.670217018139929E-2</v>
      </c>
    </row>
    <row r="869" spans="2:17" x14ac:dyDescent="0.25">
      <c r="B869">
        <v>8.4299999999998647</v>
      </c>
      <c r="C869">
        <f t="shared" si="156"/>
        <v>1.1200753877477208</v>
      </c>
      <c r="D869" s="2">
        <f t="shared" si="157"/>
        <v>4.8617072640788379</v>
      </c>
      <c r="E869" s="2">
        <f t="shared" si="158"/>
        <v>2.2849498717742334</v>
      </c>
      <c r="F869" s="2">
        <f t="shared" si="159"/>
        <v>4.3662770062396854</v>
      </c>
      <c r="G869" s="2">
        <f t="shared" si="160"/>
        <v>4.4793275047954904</v>
      </c>
      <c r="H869" s="2">
        <f t="shared" si="161"/>
        <v>5.7622140006761615E-5</v>
      </c>
      <c r="K869">
        <v>8.4299999999998647</v>
      </c>
      <c r="L869" s="2">
        <f t="shared" si="162"/>
        <v>0.62713190354610848</v>
      </c>
      <c r="M869" s="2">
        <f t="shared" si="163"/>
        <v>5.4459334395927703</v>
      </c>
      <c r="N869" s="2">
        <f t="shared" si="164"/>
        <v>2.3963410991918783</v>
      </c>
      <c r="O869" s="2">
        <f t="shared" si="165"/>
        <v>1.5559622545297227</v>
      </c>
      <c r="P869" s="2">
        <f t="shared" si="166"/>
        <v>1.8495995613973359</v>
      </c>
      <c r="Q869" s="2">
        <f t="shared" si="167"/>
        <v>6.6041822618694707E-2</v>
      </c>
    </row>
    <row r="870" spans="2:17" x14ac:dyDescent="0.25">
      <c r="B870">
        <v>8.4399999999998645</v>
      </c>
      <c r="C870">
        <f t="shared" si="156"/>
        <v>1.1200753877477208</v>
      </c>
      <c r="D870" s="2">
        <f t="shared" si="157"/>
        <v>4.8822559961607608</v>
      </c>
      <c r="E870" s="2">
        <f t="shared" si="158"/>
        <v>2.2890814794380927</v>
      </c>
      <c r="F870" s="2">
        <f t="shared" si="159"/>
        <v>4.3862074412951202</v>
      </c>
      <c r="G870" s="2">
        <f t="shared" si="160"/>
        <v>4.4987571303719749</v>
      </c>
      <c r="H870" s="2">
        <f t="shared" si="161"/>
        <v>5.2824096838780146E-5</v>
      </c>
      <c r="K870">
        <v>8.4399999999998645</v>
      </c>
      <c r="L870" s="2">
        <f t="shared" si="162"/>
        <v>0.62713190354610848</v>
      </c>
      <c r="M870" s="2">
        <f t="shared" si="163"/>
        <v>5.4675476512252414</v>
      </c>
      <c r="N870" s="2">
        <f t="shared" si="164"/>
        <v>2.4002372316454728</v>
      </c>
      <c r="O870" s="2">
        <f t="shared" si="165"/>
        <v>1.5615128793264565</v>
      </c>
      <c r="P870" s="2">
        <f t="shared" si="166"/>
        <v>1.854271412793284</v>
      </c>
      <c r="Q870" s="2">
        <f t="shared" si="167"/>
        <v>6.5387206887747171E-2</v>
      </c>
    </row>
    <row r="871" spans="2:17" x14ac:dyDescent="0.25">
      <c r="B871">
        <v>8.4499999999998643</v>
      </c>
      <c r="C871">
        <f t="shared" si="156"/>
        <v>1.1200753877477208</v>
      </c>
      <c r="D871" s="2">
        <f t="shared" si="157"/>
        <v>4.9028047282426845</v>
      </c>
      <c r="E871" s="2">
        <f t="shared" si="158"/>
        <v>2.2931964314997657</v>
      </c>
      <c r="F871" s="2">
        <f t="shared" si="159"/>
        <v>4.4061434693043795</v>
      </c>
      <c r="G871" s="2">
        <f t="shared" si="160"/>
        <v>4.5181965729805995</v>
      </c>
      <c r="H871" s="2">
        <f t="shared" si="161"/>
        <v>4.8405108216428197E-5</v>
      </c>
      <c r="K871">
        <v>8.4499999999998643</v>
      </c>
      <c r="L871" s="2">
        <f t="shared" si="162"/>
        <v>0.62713190354610848</v>
      </c>
      <c r="M871" s="2">
        <f t="shared" si="163"/>
        <v>5.4891618628577117</v>
      </c>
      <c r="N871" s="2">
        <f t="shared" si="164"/>
        <v>2.4041184889423484</v>
      </c>
      <c r="O871" s="2">
        <f t="shared" si="165"/>
        <v>1.5670562593828885</v>
      </c>
      <c r="P871" s="2">
        <f t="shared" si="166"/>
        <v>1.8589419894313783</v>
      </c>
      <c r="Q871" s="2">
        <f t="shared" si="167"/>
        <v>6.4738280455344008E-2</v>
      </c>
    </row>
    <row r="872" spans="2:17" x14ac:dyDescent="0.25">
      <c r="B872">
        <v>8.4599999999998641</v>
      </c>
      <c r="C872">
        <f t="shared" si="156"/>
        <v>1.1200753877477208</v>
      </c>
      <c r="D872" s="2">
        <f t="shared" si="157"/>
        <v>4.9233534603246083</v>
      </c>
      <c r="E872" s="2">
        <f t="shared" si="158"/>
        <v>2.29729485893465</v>
      </c>
      <c r="F872" s="2">
        <f t="shared" si="159"/>
        <v>4.4260850749553642</v>
      </c>
      <c r="G872" s="2">
        <f t="shared" si="160"/>
        <v>4.5376457652336226</v>
      </c>
      <c r="H872" s="2">
        <f t="shared" si="161"/>
        <v>4.4337031615792462E-5</v>
      </c>
      <c r="K872">
        <v>8.4599999999998641</v>
      </c>
      <c r="L872" s="2">
        <f t="shared" si="162"/>
        <v>0.62713190354610848</v>
      </c>
      <c r="M872" s="2">
        <f t="shared" si="163"/>
        <v>5.5107760744901819</v>
      </c>
      <c r="N872" s="2">
        <f t="shared" si="164"/>
        <v>2.4079849823641593</v>
      </c>
      <c r="O872" s="2">
        <f t="shared" si="165"/>
        <v>1.5725924433168541</v>
      </c>
      <c r="P872" s="2">
        <f t="shared" si="166"/>
        <v>1.8636112772725091</v>
      </c>
      <c r="Q872" s="2">
        <f t="shared" si="167"/>
        <v>6.4095001093753379E-2</v>
      </c>
    </row>
    <row r="873" spans="2:17" x14ac:dyDescent="0.25">
      <c r="B873">
        <v>8.4699999999998639</v>
      </c>
      <c r="C873">
        <f t="shared" si="156"/>
        <v>1.1200753877477208</v>
      </c>
      <c r="D873" s="2">
        <f t="shared" si="157"/>
        <v>4.9439021924065321</v>
      </c>
      <c r="E873" s="2">
        <f t="shared" si="158"/>
        <v>2.3013768912129464</v>
      </c>
      <c r="F873" s="2">
        <f t="shared" si="159"/>
        <v>4.4460322429759902</v>
      </c>
      <c r="G873" s="2">
        <f t="shared" si="160"/>
        <v>4.5571046406223887</v>
      </c>
      <c r="H873" s="2">
        <f t="shared" si="161"/>
        <v>4.0593661005625814E-5</v>
      </c>
      <c r="K873">
        <v>8.4699999999998639</v>
      </c>
      <c r="L873" s="2">
        <f t="shared" si="162"/>
        <v>0.62713190354610848</v>
      </c>
      <c r="M873" s="2">
        <f t="shared" si="163"/>
        <v>5.532390286122653</v>
      </c>
      <c r="N873" s="2">
        <f t="shared" si="164"/>
        <v>2.4118368219699202</v>
      </c>
      <c r="O873" s="2">
        <f t="shared" si="165"/>
        <v>1.5781214791930753</v>
      </c>
      <c r="P873" s="2">
        <f t="shared" si="166"/>
        <v>1.8682792626078524</v>
      </c>
      <c r="Q873" s="2">
        <f t="shared" si="167"/>
        <v>6.3457326876499034E-2</v>
      </c>
    </row>
    <row r="874" spans="2:17" x14ac:dyDescent="0.25">
      <c r="B874">
        <v>8.4799999999998636</v>
      </c>
      <c r="C874">
        <f t="shared" si="156"/>
        <v>1.1200753877477208</v>
      </c>
      <c r="D874" s="2">
        <f t="shared" si="157"/>
        <v>4.9644509244884549</v>
      </c>
      <c r="E874" s="2">
        <f t="shared" si="158"/>
        <v>2.3054426563220827</v>
      </c>
      <c r="F874" s="2">
        <f t="shared" si="159"/>
        <v>4.4659849581350715</v>
      </c>
      <c r="G874" s="2">
        <f t="shared" si="160"/>
        <v>4.5765731335016069</v>
      </c>
      <c r="H874" s="2">
        <f t="shared" si="161"/>
        <v>3.7150606043339992E-5</v>
      </c>
      <c r="K874">
        <v>8.4799999999998636</v>
      </c>
      <c r="L874" s="2">
        <f t="shared" si="162"/>
        <v>0.62713190354610848</v>
      </c>
      <c r="M874" s="2">
        <f t="shared" si="163"/>
        <v>5.5540044977551242</v>
      </c>
      <c r="N874" s="2">
        <f t="shared" si="164"/>
        <v>2.415674116613526</v>
      </c>
      <c r="O874" s="2">
        <f t="shared" si="165"/>
        <v>1.58364341453174</v>
      </c>
      <c r="P874" s="2">
        <f t="shared" si="166"/>
        <v>1.8729459320518969</v>
      </c>
      <c r="Q874" s="2">
        <f t="shared" si="167"/>
        <v>6.2825216174255599E-2</v>
      </c>
    </row>
    <row r="875" spans="2:17" x14ac:dyDescent="0.25">
      <c r="B875">
        <v>8.4899999999998634</v>
      </c>
      <c r="C875">
        <f t="shared" si="156"/>
        <v>1.1200753877477208</v>
      </c>
      <c r="D875" s="2">
        <f t="shared" si="157"/>
        <v>4.9849996565703787</v>
      </c>
      <c r="E875" s="2">
        <f t="shared" si="158"/>
        <v>2.309492280788739</v>
      </c>
      <c r="F875" s="2">
        <f t="shared" si="159"/>
        <v>4.4859432052431609</v>
      </c>
      <c r="G875" s="2">
        <f t="shared" si="160"/>
        <v>4.5960511790739762</v>
      </c>
      <c r="H875" s="2">
        <f t="shared" si="161"/>
        <v>3.3985177835406104E-5</v>
      </c>
      <c r="K875">
        <v>8.4899999999998634</v>
      </c>
      <c r="L875" s="2">
        <f t="shared" si="162"/>
        <v>0.62713190354610848</v>
      </c>
      <c r="M875" s="2">
        <f t="shared" si="163"/>
        <v>5.5756187093875953</v>
      </c>
      <c r="N875" s="2">
        <f t="shared" si="164"/>
        <v>2.4194969739609582</v>
      </c>
      <c r="O875" s="2">
        <f t="shared" si="165"/>
        <v>1.5891582963169066</v>
      </c>
      <c r="P875" s="2">
        <f t="shared" si="166"/>
        <v>1.8776112725356262</v>
      </c>
      <c r="Q875" s="2">
        <f t="shared" si="167"/>
        <v>6.219862765086321E-2</v>
      </c>
    </row>
    <row r="876" spans="2:17" x14ac:dyDescent="0.25">
      <c r="B876">
        <v>8.4999999999998632</v>
      </c>
      <c r="C876">
        <f t="shared" si="156"/>
        <v>1.1200753877477208</v>
      </c>
      <c r="D876" s="2">
        <f t="shared" si="157"/>
        <v>5.0055483886523024</v>
      </c>
      <c r="E876" s="2">
        <f t="shared" si="158"/>
        <v>2.3135258897004682</v>
      </c>
      <c r="F876" s="2">
        <f t="shared" si="159"/>
        <v>4.5059069691533216</v>
      </c>
      <c r="G876" s="2">
        <f t="shared" si="160"/>
        <v>4.6155387133751216</v>
      </c>
      <c r="H876" s="2">
        <f t="shared" si="161"/>
        <v>3.107628097857004E-5</v>
      </c>
      <c r="K876">
        <v>8.4999999999998632</v>
      </c>
      <c r="L876" s="2">
        <f t="shared" si="162"/>
        <v>0.62713190354610848</v>
      </c>
      <c r="M876" s="2">
        <f t="shared" si="163"/>
        <v>5.5972329210200655</v>
      </c>
      <c r="N876" s="2">
        <f t="shared" si="164"/>
        <v>2.423305500507194</v>
      </c>
      <c r="O876" s="2">
        <f t="shared" si="165"/>
        <v>1.5946661710047483</v>
      </c>
      <c r="P876" s="2">
        <f t="shared" si="166"/>
        <v>1.8822752712998556</v>
      </c>
      <c r="Q876" s="2">
        <f t="shared" si="167"/>
        <v>6.1577520259456724E-2</v>
      </c>
    </row>
    <row r="877" spans="2:17" x14ac:dyDescent="0.25">
      <c r="B877">
        <v>8.509999999999863</v>
      </c>
      <c r="C877">
        <f t="shared" si="156"/>
        <v>1.1200753877477208</v>
      </c>
      <c r="D877" s="2">
        <f t="shared" si="157"/>
        <v>5.0260971207342253</v>
      </c>
      <c r="E877" s="2">
        <f t="shared" si="158"/>
        <v>2.3175436067269373</v>
      </c>
      <c r="F877" s="2">
        <f t="shared" si="159"/>
        <v>4.525876234761915</v>
      </c>
      <c r="G877" s="2">
        <f t="shared" si="160"/>
        <v>4.6350356732589111</v>
      </c>
      <c r="H877" s="2">
        <f t="shared" si="161"/>
        <v>2.8404311605101637E-5</v>
      </c>
      <c r="K877">
        <v>8.509999999999863</v>
      </c>
      <c r="L877" s="2">
        <f t="shared" si="162"/>
        <v>0.62713190354610848</v>
      </c>
      <c r="M877" s="2">
        <f t="shared" si="163"/>
        <v>5.6188471326525367</v>
      </c>
      <c r="N877" s="2">
        <f t="shared" si="164"/>
        <v>2.4270998015928229</v>
      </c>
      <c r="O877" s="2">
        <f t="shared" si="165"/>
        <v>1.6001670845316449</v>
      </c>
      <c r="P877" s="2">
        <f t="shared" si="166"/>
        <v>1.8869379158887301</v>
      </c>
      <c r="Q877" s="2">
        <f t="shared" si="167"/>
        <v>6.0961853238705663E-2</v>
      </c>
    </row>
    <row r="878" spans="2:17" x14ac:dyDescent="0.25">
      <c r="B878">
        <v>8.5199999999998628</v>
      </c>
      <c r="C878">
        <f t="shared" si="156"/>
        <v>1.1200753877477208</v>
      </c>
      <c r="D878" s="2">
        <f t="shared" si="157"/>
        <v>5.0466458528161491</v>
      </c>
      <c r="E878" s="2">
        <f t="shared" si="158"/>
        <v>2.3215455541407803</v>
      </c>
      <c r="F878" s="2">
        <f t="shared" si="159"/>
        <v>4.5458509870092936</v>
      </c>
      <c r="G878" s="2">
        <f t="shared" si="160"/>
        <v>4.6545419963830348</v>
      </c>
      <c r="H878" s="2">
        <f t="shared" si="161"/>
        <v>2.5951061162426404E-5</v>
      </c>
      <c r="K878">
        <v>8.5199999999998628</v>
      </c>
      <c r="L878" s="2">
        <f t="shared" si="162"/>
        <v>0.62713190354610848</v>
      </c>
      <c r="M878" s="2">
        <f t="shared" si="163"/>
        <v>5.6404613442850078</v>
      </c>
      <c r="N878" s="2">
        <f t="shared" si="164"/>
        <v>2.4308799814203743</v>
      </c>
      <c r="O878" s="2">
        <f t="shared" si="165"/>
        <v>1.6056610823221127</v>
      </c>
      <c r="P878" s="2">
        <f t="shared" si="166"/>
        <v>1.8915991941433625</v>
      </c>
      <c r="Q878" s="2">
        <f t="shared" si="167"/>
        <v>6.0351586109162643E-2</v>
      </c>
    </row>
    <row r="879" spans="2:17" x14ac:dyDescent="0.25">
      <c r="B879">
        <v>8.5299999999998626</v>
      </c>
      <c r="C879">
        <f t="shared" si="156"/>
        <v>1.1200753877477208</v>
      </c>
      <c r="D879" s="2">
        <f t="shared" si="157"/>
        <v>5.0671945848980728</v>
      </c>
      <c r="E879" s="2">
        <f t="shared" si="158"/>
        <v>2.3255318528380848</v>
      </c>
      <c r="F879" s="2">
        <f t="shared" si="159"/>
        <v>4.5658312108804955</v>
      </c>
      <c r="G879" s="2">
        <f t="shared" si="160"/>
        <v>4.674057621194935</v>
      </c>
      <c r="H879" s="2">
        <f t="shared" si="161"/>
        <v>2.3699625664776205E-5</v>
      </c>
      <c r="K879">
        <v>8.5299999999998626</v>
      </c>
      <c r="L879" s="2">
        <f t="shared" si="162"/>
        <v>0.62713190354610848</v>
      </c>
      <c r="M879" s="2">
        <f t="shared" si="163"/>
        <v>5.6620755559174789</v>
      </c>
      <c r="N879" s="2">
        <f t="shared" si="164"/>
        <v>2.4346461430703621</v>
      </c>
      <c r="O879" s="2">
        <f t="shared" si="165"/>
        <v>1.6111482092965916</v>
      </c>
      <c r="P879" s="2">
        <f t="shared" si="166"/>
        <v>1.8962590941956254</v>
      </c>
      <c r="Q879" s="2">
        <f t="shared" si="167"/>
        <v>5.974667866971535E-2</v>
      </c>
    </row>
    <row r="880" spans="2:17" x14ac:dyDescent="0.25">
      <c r="B880">
        <v>8.5399999999998624</v>
      </c>
      <c r="C880">
        <f t="shared" si="156"/>
        <v>1.1200753877477208</v>
      </c>
      <c r="D880" s="2">
        <f t="shared" si="157"/>
        <v>5.0877433169799957</v>
      </c>
      <c r="E880" s="2">
        <f t="shared" si="158"/>
        <v>2.3295026223585134</v>
      </c>
      <c r="F880" s="2">
        <f t="shared" si="159"/>
        <v>4.5858168914058997</v>
      </c>
      <c r="G880" s="2">
        <f t="shared" si="160"/>
        <v>4.6935824869180331</v>
      </c>
      <c r="H880" s="2">
        <f t="shared" si="161"/>
        <v>2.1634320162017882E-5</v>
      </c>
      <c r="K880">
        <v>8.5399999999998624</v>
      </c>
      <c r="L880" s="2">
        <f t="shared" si="162"/>
        <v>0.62713190354610848</v>
      </c>
      <c r="M880" s="2">
        <f t="shared" si="163"/>
        <v>5.6836897675499491</v>
      </c>
      <c r="N880" s="2">
        <f t="shared" si="164"/>
        <v>2.4383983885170544</v>
      </c>
      <c r="O880" s="2">
        <f t="shared" si="165"/>
        <v>1.6166285098790767</v>
      </c>
      <c r="P880" s="2">
        <f t="shared" si="166"/>
        <v>1.9009176044620777</v>
      </c>
      <c r="Q880" s="2">
        <f t="shared" si="167"/>
        <v>5.9147090994140589E-2</v>
      </c>
    </row>
    <row r="881" spans="2:17" x14ac:dyDescent="0.25">
      <c r="B881">
        <v>8.5499999999998622</v>
      </c>
      <c r="C881">
        <f t="shared" si="156"/>
        <v>1.1200753877477208</v>
      </c>
      <c r="D881" s="2">
        <f t="shared" si="157"/>
        <v>5.1082920490619195</v>
      </c>
      <c r="E881" s="2">
        <f t="shared" si="158"/>
        <v>2.3334579809050648</v>
      </c>
      <c r="F881" s="2">
        <f t="shared" si="159"/>
        <v>4.6058080136618313</v>
      </c>
      <c r="G881" s="2">
        <f t="shared" si="160"/>
        <v>4.7131165335382432</v>
      </c>
      <c r="H881" s="2">
        <f t="shared" si="161"/>
        <v>1.974059817845265E-5</v>
      </c>
      <c r="K881">
        <v>8.5499999999998622</v>
      </c>
      <c r="L881" s="2">
        <f t="shared" si="162"/>
        <v>0.62713190354610848</v>
      </c>
      <c r="M881" s="2">
        <f t="shared" si="163"/>
        <v>5.7053039791824203</v>
      </c>
      <c r="N881" s="2">
        <f t="shared" si="164"/>
        <v>2.4421368186439727</v>
      </c>
      <c r="O881" s="2">
        <f t="shared" si="165"/>
        <v>1.6221020280046157</v>
      </c>
      <c r="P881" s="2">
        <f t="shared" si="166"/>
        <v>1.9055747136380372</v>
      </c>
      <c r="Q881" s="2">
        <f t="shared" si="167"/>
        <v>5.8552783427755294E-2</v>
      </c>
    </row>
    <row r="882" spans="2:17" x14ac:dyDescent="0.25">
      <c r="B882">
        <v>8.5599999999998619</v>
      </c>
      <c r="C882">
        <f t="shared" si="156"/>
        <v>1.1200753877477208</v>
      </c>
      <c r="D882" s="2">
        <f t="shared" si="157"/>
        <v>5.1288407811438432</v>
      </c>
      <c r="E882" s="2">
        <f t="shared" si="158"/>
        <v>2.3373980453634897</v>
      </c>
      <c r="F882" s="2">
        <f t="shared" si="159"/>
        <v>4.6258045627711599</v>
      </c>
      <c r="G882" s="2">
        <f t="shared" si="160"/>
        <v>4.732659701790789</v>
      </c>
      <c r="H882" s="2">
        <f t="shared" si="161"/>
        <v>1.8004975882117051E-5</v>
      </c>
      <c r="K882">
        <v>8.5599999999998619</v>
      </c>
      <c r="L882" s="2">
        <f t="shared" si="162"/>
        <v>0.62713190354610848</v>
      </c>
      <c r="M882" s="2">
        <f t="shared" si="163"/>
        <v>5.7269181908148914</v>
      </c>
      <c r="N882" s="2">
        <f t="shared" si="164"/>
        <v>2.4458615332591243</v>
      </c>
      <c r="O882" s="2">
        <f t="shared" si="165"/>
        <v>1.627568807126655</v>
      </c>
      <c r="P882" s="2">
        <f t="shared" si="166"/>
        <v>1.9102304106917789</v>
      </c>
      <c r="Q882" s="2">
        <f t="shared" si="167"/>
        <v>5.7963716584163563E-2</v>
      </c>
    </row>
    <row r="883" spans="2:17" x14ac:dyDescent="0.25">
      <c r="B883">
        <v>8.5699999999998617</v>
      </c>
      <c r="C883">
        <f t="shared" si="156"/>
        <v>1.1200753877477208</v>
      </c>
      <c r="D883" s="2">
        <f t="shared" si="157"/>
        <v>5.149389513225767</v>
      </c>
      <c r="E883" s="2">
        <f t="shared" si="158"/>
        <v>2.3413229313213599</v>
      </c>
      <c r="F883" s="2">
        <f t="shared" si="159"/>
        <v>4.6458065239038389</v>
      </c>
      <c r="G883" s="2">
        <f t="shared" si="160"/>
        <v>4.7522119331472865</v>
      </c>
      <c r="H883" s="2">
        <f t="shared" si="161"/>
        <v>1.6414960752937431E-5</v>
      </c>
      <c r="K883">
        <v>8.5699999999998617</v>
      </c>
      <c r="L883" s="2">
        <f t="shared" si="162"/>
        <v>0.62713190354610848</v>
      </c>
      <c r="M883" s="2">
        <f t="shared" si="163"/>
        <v>5.7485324024473625</v>
      </c>
      <c r="N883" s="2">
        <f t="shared" si="164"/>
        <v>2.4495726311099757</v>
      </c>
      <c r="O883" s="2">
        <f t="shared" si="165"/>
        <v>1.6330288902242556</v>
      </c>
      <c r="P883" s="2">
        <f t="shared" si="166"/>
        <v>1.9148846848588725</v>
      </c>
      <c r="Q883" s="2">
        <f t="shared" si="167"/>
        <v>5.7379851342095008E-2</v>
      </c>
    </row>
    <row r="884" spans="2:17" x14ac:dyDescent="0.25">
      <c r="B884">
        <v>8.5799999999998615</v>
      </c>
      <c r="C884">
        <f t="shared" si="156"/>
        <v>1.1200753877477208</v>
      </c>
      <c r="D884" s="2">
        <f t="shared" si="157"/>
        <v>5.1699382453076899</v>
      </c>
      <c r="E884" s="2">
        <f t="shared" si="158"/>
        <v>2.3452327530868069</v>
      </c>
      <c r="F884" s="2">
        <f t="shared" si="159"/>
        <v>4.6658138822774378</v>
      </c>
      <c r="G884" s="2">
        <f t="shared" si="160"/>
        <v>4.7717731698031134</v>
      </c>
      <c r="H884" s="2">
        <f t="shared" si="161"/>
        <v>1.4958984525926961E-5</v>
      </c>
      <c r="K884">
        <v>8.5799999999998615</v>
      </c>
      <c r="L884" s="2">
        <f t="shared" si="162"/>
        <v>0.62713190354610848</v>
      </c>
      <c r="M884" s="2">
        <f t="shared" si="163"/>
        <v>5.7701466140798328</v>
      </c>
      <c r="N884" s="2">
        <f t="shared" si="164"/>
        <v>2.4532702098981702</v>
      </c>
      <c r="O884" s="2">
        <f t="shared" si="165"/>
        <v>1.6384823198091703</v>
      </c>
      <c r="P884" s="2">
        <f t="shared" si="166"/>
        <v>1.9195375256366414</v>
      </c>
      <c r="Q884" s="2">
        <f t="shared" si="167"/>
        <v>5.6801148842332505E-2</v>
      </c>
    </row>
    <row r="885" spans="2:17" x14ac:dyDescent="0.25">
      <c r="B885">
        <v>8.5899999999998613</v>
      </c>
      <c r="C885">
        <f t="shared" si="156"/>
        <v>1.1200753877477208</v>
      </c>
      <c r="D885" s="2">
        <f t="shared" si="157"/>
        <v>5.1904869773896136</v>
      </c>
      <c r="E885" s="2">
        <f t="shared" si="158"/>
        <v>2.3491276237069272</v>
      </c>
      <c r="F885" s="2">
        <f t="shared" si="159"/>
        <v>4.6858266231576415</v>
      </c>
      <c r="G885" s="2">
        <f t="shared" si="160"/>
        <v>4.7913433546650515</v>
      </c>
      <c r="H885" s="2">
        <f t="shared" si="161"/>
        <v>1.3626340193475982E-5</v>
      </c>
      <c r="K885">
        <v>8.5899999999998613</v>
      </c>
      <c r="L885" s="2">
        <f t="shared" si="162"/>
        <v>0.62713190354610848</v>
      </c>
      <c r="M885" s="2">
        <f t="shared" si="163"/>
        <v>5.7917608257123039</v>
      </c>
      <c r="N885" s="2">
        <f t="shared" si="164"/>
        <v>2.4569543662940001</v>
      </c>
      <c r="O885" s="2">
        <f t="shared" si="165"/>
        <v>1.6439291379327954</v>
      </c>
      <c r="P885" s="2">
        <f t="shared" si="166"/>
        <v>1.9241889227787545</v>
      </c>
      <c r="Q885" s="2">
        <f t="shared" si="167"/>
        <v>5.6227570484725951E-2</v>
      </c>
    </row>
    <row r="886" spans="2:17" x14ac:dyDescent="0.25">
      <c r="B886">
        <v>8.5999999999998611</v>
      </c>
      <c r="C886">
        <f t="shared" si="156"/>
        <v>1.1200753877477208</v>
      </c>
      <c r="D886" s="2">
        <f t="shared" si="157"/>
        <v>5.2110357094715374</v>
      </c>
      <c r="E886" s="2">
        <f t="shared" si="158"/>
        <v>2.3530076549858689</v>
      </c>
      <c r="F886" s="2">
        <f t="shared" si="159"/>
        <v>4.7058447318587096</v>
      </c>
      <c r="G886" s="2">
        <f t="shared" si="160"/>
        <v>4.8109224313391676</v>
      </c>
      <c r="H886" s="2">
        <f t="shared" si="161"/>
        <v>1.240712285861759E-5</v>
      </c>
      <c r="K886">
        <v>8.5999999999998611</v>
      </c>
      <c r="L886" s="2">
        <f t="shared" si="162"/>
        <v>0.62713190354610848</v>
      </c>
      <c r="M886" s="2">
        <f t="shared" si="163"/>
        <v>5.813375037344775</v>
      </c>
      <c r="N886" s="2">
        <f t="shared" si="164"/>
        <v>2.4606251959506253</v>
      </c>
      <c r="O886" s="2">
        <f t="shared" si="165"/>
        <v>1.6493693861929826</v>
      </c>
      <c r="P886" s="2">
        <f t="shared" si="166"/>
        <v>1.9288388662899283</v>
      </c>
      <c r="Q886" s="2">
        <f t="shared" si="167"/>
        <v>5.5659077925290248E-2</v>
      </c>
    </row>
    <row r="887" spans="2:17" x14ac:dyDescent="0.25">
      <c r="B887">
        <v>8.6099999999998609</v>
      </c>
      <c r="C887">
        <f t="shared" si="156"/>
        <v>1.1200753877477208</v>
      </c>
      <c r="D887" s="2">
        <f t="shared" si="157"/>
        <v>5.2315844415534603</v>
      </c>
      <c r="E887" s="2">
        <f t="shared" si="158"/>
        <v>2.3568729575026013</v>
      </c>
      <c r="F887" s="2">
        <f t="shared" si="159"/>
        <v>4.7258681937439215</v>
      </c>
      <c r="G887" s="2">
        <f t="shared" si="160"/>
        <v>4.8305103441189772</v>
      </c>
      <c r="H887" s="2">
        <f t="shared" si="161"/>
        <v>1.1292174238937573E-5</v>
      </c>
      <c r="K887">
        <v>8.6099999999998609</v>
      </c>
      <c r="L887" s="2">
        <f t="shared" si="162"/>
        <v>0.62713190354610848</v>
      </c>
      <c r="M887" s="2">
        <f t="shared" si="163"/>
        <v>5.8349892489772461</v>
      </c>
      <c r="N887" s="2">
        <f t="shared" si="164"/>
        <v>2.4642827935180622</v>
      </c>
      <c r="O887" s="2">
        <f t="shared" si="165"/>
        <v>1.6548031057407375</v>
      </c>
      <c r="P887" s="2">
        <f t="shared" si="166"/>
        <v>1.9334873464207596</v>
      </c>
      <c r="Q887" s="2">
        <f t="shared" si="167"/>
        <v>5.5095633073383755E-2</v>
      </c>
    </row>
    <row r="888" spans="2:17" x14ac:dyDescent="0.25">
      <c r="B888">
        <v>8.6199999999998607</v>
      </c>
      <c r="C888">
        <f t="shared" si="156"/>
        <v>1.1200753877477208</v>
      </c>
      <c r="D888" s="2">
        <f t="shared" si="157"/>
        <v>5.252133173635384</v>
      </c>
      <c r="E888" s="2">
        <f t="shared" si="158"/>
        <v>2.360723640628378</v>
      </c>
      <c r="F888" s="2">
        <f t="shared" si="159"/>
        <v>4.7458969942259994</v>
      </c>
      <c r="G888" s="2">
        <f t="shared" si="160"/>
        <v>4.8501070379738396</v>
      </c>
      <c r="H888" s="2">
        <f t="shared" si="161"/>
        <v>1.0273030628522249E-5</v>
      </c>
      <c r="K888">
        <v>8.6199999999998607</v>
      </c>
      <c r="L888" s="2">
        <f t="shared" si="162"/>
        <v>0.62713190354610848</v>
      </c>
      <c r="M888" s="2">
        <f t="shared" si="163"/>
        <v>5.8566034606097164</v>
      </c>
      <c r="N888" s="2">
        <f t="shared" si="164"/>
        <v>2.4679272526569291</v>
      </c>
      <c r="O888" s="2">
        <f t="shared" si="165"/>
        <v>1.660230337286785</v>
      </c>
      <c r="P888" s="2">
        <f t="shared" si="166"/>
        <v>1.9381343536626638</v>
      </c>
      <c r="Q888" s="2">
        <f t="shared" si="167"/>
        <v>5.4537198088965379E-2</v>
      </c>
    </row>
    <row r="889" spans="2:17" x14ac:dyDescent="0.25">
      <c r="B889">
        <v>8.6299999999998604</v>
      </c>
      <c r="C889">
        <f t="shared" si="156"/>
        <v>1.1200753877477208</v>
      </c>
      <c r="D889" s="2">
        <f t="shared" si="157"/>
        <v>5.2726819057173078</v>
      </c>
      <c r="E889" s="2">
        <f t="shared" si="158"/>
        <v>2.3645598125438934</v>
      </c>
      <c r="F889" s="2">
        <f t="shared" si="159"/>
        <v>4.7659311187674902</v>
      </c>
      <c r="G889" s="2">
        <f t="shared" si="160"/>
        <v>4.8697124585376024</v>
      </c>
      <c r="H889" s="2">
        <f t="shared" si="161"/>
        <v>9.3418741329711284E-6</v>
      </c>
      <c r="K889">
        <v>8.6299999999998604</v>
      </c>
      <c r="L889" s="2">
        <f t="shared" si="162"/>
        <v>0.62713190354610848</v>
      </c>
      <c r="M889" s="2">
        <f t="shared" si="163"/>
        <v>5.8782176722421875</v>
      </c>
      <c r="N889" s="2">
        <f t="shared" si="164"/>
        <v>2.4715586660519673</v>
      </c>
      <c r="O889" s="2">
        <f t="shared" si="165"/>
        <v>1.6656511211080209</v>
      </c>
      <c r="P889" s="2">
        <f t="shared" si="166"/>
        <v>1.9427798787429333</v>
      </c>
      <c r="Q889" s="2">
        <f t="shared" si="167"/>
        <v>5.3983735379927685E-2</v>
      </c>
    </row>
    <row r="890" spans="2:17" x14ac:dyDescent="0.25">
      <c r="B890">
        <v>8.6399999999998602</v>
      </c>
      <c r="C890">
        <f t="shared" si="156"/>
        <v>1.1200753877477208</v>
      </c>
      <c r="D890" s="2">
        <f t="shared" si="157"/>
        <v>5.2932306377992306</v>
      </c>
      <c r="E890" s="2">
        <f t="shared" si="158"/>
        <v>2.3683815802561448</v>
      </c>
      <c r="F890" s="2">
        <f t="shared" si="159"/>
        <v>4.7859705528811256</v>
      </c>
      <c r="G890" s="2">
        <f t="shared" si="160"/>
        <v>4.8893265520974634</v>
      </c>
      <c r="H890" s="2">
        <f t="shared" si="161"/>
        <v>8.4914870000284173E-6</v>
      </c>
      <c r="K890">
        <v>8.6399999999998602</v>
      </c>
      <c r="L890" s="2">
        <f t="shared" si="162"/>
        <v>0.62713190354610848</v>
      </c>
      <c r="M890" s="2">
        <f t="shared" si="163"/>
        <v>5.8998318838746586</v>
      </c>
      <c r="N890" s="2">
        <f t="shared" si="164"/>
        <v>2.475177125425331</v>
      </c>
      <c r="O890" s="2">
        <f t="shared" si="165"/>
        <v>1.6710654970538417</v>
      </c>
      <c r="P890" s="2">
        <f t="shared" si="166"/>
        <v>1.9474239126199007</v>
      </c>
      <c r="Q890" s="2">
        <f t="shared" si="167"/>
        <v>5.3435207599503549E-2</v>
      </c>
    </row>
    <row r="891" spans="2:17" x14ac:dyDescent="0.25">
      <c r="B891">
        <v>8.64999999999986</v>
      </c>
      <c r="C891">
        <f t="shared" si="156"/>
        <v>1.1200753877477208</v>
      </c>
      <c r="D891" s="2">
        <f t="shared" si="157"/>
        <v>5.3137793698811544</v>
      </c>
      <c r="E891" s="2">
        <f t="shared" si="158"/>
        <v>2.3721890496150064</v>
      </c>
      <c r="F891" s="2">
        <f t="shared" si="159"/>
        <v>4.8060152821301871</v>
      </c>
      <c r="G891" s="2">
        <f t="shared" si="160"/>
        <v>4.9089492655831046</v>
      </c>
      <c r="H891" s="2">
        <f t="shared" si="161"/>
        <v>7.7152088757928012E-6</v>
      </c>
      <c r="K891">
        <v>8.64999999999986</v>
      </c>
      <c r="L891" s="2">
        <f t="shared" si="162"/>
        <v>0.62713190354610848</v>
      </c>
      <c r="M891" s="2">
        <f t="shared" si="163"/>
        <v>5.9214460955071297</v>
      </c>
      <c r="N891" s="2">
        <f t="shared" si="164"/>
        <v>2.4787827215496598</v>
      </c>
      <c r="O891" s="2">
        <f t="shared" si="165"/>
        <v>1.6764735045523618</v>
      </c>
      <c r="P891" s="2">
        <f t="shared" si="166"/>
        <v>1.9520664464782129</v>
      </c>
      <c r="Q891" s="2">
        <f t="shared" si="167"/>
        <v>5.2891577643743928E-2</v>
      </c>
    </row>
    <row r="892" spans="2:17" x14ac:dyDescent="0.25">
      <c r="B892">
        <v>8.6599999999998598</v>
      </c>
      <c r="C892">
        <f t="shared" si="156"/>
        <v>1.1200753877477208</v>
      </c>
      <c r="D892" s="2">
        <f t="shared" si="157"/>
        <v>5.3343281019630782</v>
      </c>
      <c r="E892" s="2">
        <f t="shared" si="158"/>
        <v>2.3759823253295136</v>
      </c>
      <c r="F892" s="2">
        <f t="shared" si="159"/>
        <v>4.8260652921288143</v>
      </c>
      <c r="G892" s="2">
        <f t="shared" si="160"/>
        <v>4.928580546556014</v>
      </c>
      <c r="H892" s="2">
        <f t="shared" si="161"/>
        <v>7.0068968237391961E-6</v>
      </c>
      <c r="K892">
        <v>8.6599999999998598</v>
      </c>
      <c r="L892" s="2">
        <f t="shared" si="162"/>
        <v>0.62713190354610848</v>
      </c>
      <c r="M892" s="2">
        <f t="shared" si="163"/>
        <v>5.9430603071396</v>
      </c>
      <c r="N892" s="2">
        <f t="shared" si="164"/>
        <v>2.4823755442609308</v>
      </c>
      <c r="O892" s="2">
        <f t="shared" si="165"/>
        <v>1.6818751826165133</v>
      </c>
      <c r="P892" s="2">
        <f t="shared" si="166"/>
        <v>1.9567074717242048</v>
      </c>
      <c r="Q892" s="2">
        <f t="shared" si="167"/>
        <v>5.2352808649065039E-2</v>
      </c>
    </row>
    <row r="893" spans="2:17" x14ac:dyDescent="0.25">
      <c r="B893">
        <v>8.6699999999998596</v>
      </c>
      <c r="C893">
        <f t="shared" si="156"/>
        <v>1.1200753877477208</v>
      </c>
      <c r="D893" s="2">
        <f t="shared" si="157"/>
        <v>5.3548768340450019</v>
      </c>
      <c r="E893" s="2">
        <f t="shared" si="158"/>
        <v>2.3797615109838706</v>
      </c>
      <c r="F893" s="2">
        <f t="shared" si="159"/>
        <v>4.8461205685422977</v>
      </c>
      <c r="G893" s="2">
        <f t="shared" si="160"/>
        <v>4.9482203431990301</v>
      </c>
      <c r="H893" s="2">
        <f t="shared" si="161"/>
        <v>6.3608879509008103E-6</v>
      </c>
      <c r="K893">
        <v>8.6699999999998596</v>
      </c>
      <c r="L893" s="2">
        <f t="shared" si="162"/>
        <v>0.62713190354610848</v>
      </c>
      <c r="M893" s="2">
        <f t="shared" si="163"/>
        <v>5.9646745187720702</v>
      </c>
      <c r="N893" s="2">
        <f t="shared" si="164"/>
        <v>2.4859556824711002</v>
      </c>
      <c r="O893" s="2">
        <f t="shared" si="165"/>
        <v>1.6872705698500425</v>
      </c>
      <c r="P893" s="2">
        <f t="shared" si="166"/>
        <v>1.9613469799813819</v>
      </c>
      <c r="Q893" s="2">
        <f t="shared" si="167"/>
        <v>5.1818863989861651E-2</v>
      </c>
    </row>
    <row r="894" spans="2:17" x14ac:dyDescent="0.25">
      <c r="B894">
        <v>8.6799999999998594</v>
      </c>
      <c r="C894">
        <f t="shared" si="156"/>
        <v>1.1200753877477208</v>
      </c>
      <c r="D894" s="2">
        <f t="shared" si="157"/>
        <v>5.3754255661269248</v>
      </c>
      <c r="E894" s="2">
        <f t="shared" si="158"/>
        <v>2.3835267090531858</v>
      </c>
      <c r="F894" s="2">
        <f t="shared" si="159"/>
        <v>4.8661810970873747</v>
      </c>
      <c r="G894" s="2">
        <f t="shared" si="160"/>
        <v>4.9678686043061244</v>
      </c>
      <c r="H894" s="2">
        <f t="shared" si="161"/>
        <v>5.771964492523188E-6</v>
      </c>
      <c r="K894">
        <v>8.6799999999998594</v>
      </c>
      <c r="L894" s="2">
        <f t="shared" si="162"/>
        <v>0.62713190354610848</v>
      </c>
      <c r="M894" s="2">
        <f t="shared" si="163"/>
        <v>5.9862887304045413</v>
      </c>
      <c r="N894" s="2">
        <f t="shared" si="164"/>
        <v>2.4895232241805356</v>
      </c>
      <c r="O894" s="2">
        <f t="shared" si="165"/>
        <v>1.6926597044533958</v>
      </c>
      <c r="P894" s="2">
        <f t="shared" si="166"/>
        <v>1.9659849630859991</v>
      </c>
      <c r="Q894" s="2">
        <f t="shared" si="167"/>
        <v>5.1289707276185453E-2</v>
      </c>
    </row>
    <row r="895" spans="2:17" x14ac:dyDescent="0.25">
      <c r="B895">
        <v>8.6899999999998592</v>
      </c>
      <c r="C895">
        <f t="shared" si="156"/>
        <v>1.1200753877477208</v>
      </c>
      <c r="D895" s="2">
        <f t="shared" si="157"/>
        <v>5.3959742982088486</v>
      </c>
      <c r="E895" s="2">
        <f t="shared" si="158"/>
        <v>2.387278020918937</v>
      </c>
      <c r="F895" s="2">
        <f t="shared" si="159"/>
        <v>4.8862468635324818</v>
      </c>
      <c r="G895" s="2">
        <f t="shared" si="160"/>
        <v>4.9875252792723783</v>
      </c>
      <c r="H895" s="2">
        <f t="shared" si="161"/>
        <v>5.2353212132934125E-6</v>
      </c>
      <c r="K895">
        <v>8.6899999999998592</v>
      </c>
      <c r="L895" s="2">
        <f t="shared" si="162"/>
        <v>0.62713190354610848</v>
      </c>
      <c r="M895" s="2">
        <f t="shared" si="163"/>
        <v>6.0079029420370125</v>
      </c>
      <c r="N895" s="2">
        <f t="shared" si="164"/>
        <v>2.4930782564902394</v>
      </c>
      <c r="O895" s="2">
        <f t="shared" si="165"/>
        <v>1.6980426242294899</v>
      </c>
      <c r="P895" s="2">
        <f t="shared" si="166"/>
        <v>1.9706214130827293</v>
      </c>
      <c r="Q895" s="2">
        <f t="shared" si="167"/>
        <v>5.0765302351486373E-2</v>
      </c>
    </row>
    <row r="896" spans="2:17" x14ac:dyDescent="0.25">
      <c r="B896">
        <v>8.699999999999859</v>
      </c>
      <c r="C896">
        <f t="shared" si="156"/>
        <v>1.1200753877477208</v>
      </c>
      <c r="D896" s="2">
        <f t="shared" si="157"/>
        <v>5.4165230302907723</v>
      </c>
      <c r="E896" s="2">
        <f t="shared" si="158"/>
        <v>2.3910155468841743</v>
      </c>
      <c r="F896" s="2">
        <f t="shared" si="159"/>
        <v>4.9063178536979883</v>
      </c>
      <c r="G896" s="2">
        <f t="shared" si="160"/>
        <v>5.0071903180841479</v>
      </c>
      <c r="H896" s="2">
        <f t="shared" si="161"/>
        <v>4.7465349898593166E-6</v>
      </c>
      <c r="K896">
        <v>8.699999999999859</v>
      </c>
      <c r="L896" s="2">
        <f t="shared" si="162"/>
        <v>0.62713190354610848</v>
      </c>
      <c r="M896" s="2">
        <f t="shared" si="163"/>
        <v>6.0295171536694836</v>
      </c>
      <c r="N896" s="2">
        <f t="shared" si="164"/>
        <v>2.4966208656138793</v>
      </c>
      <c r="O896" s="2">
        <f t="shared" si="165"/>
        <v>1.7034193665893995</v>
      </c>
      <c r="P896" s="2">
        <f t="shared" si="166"/>
        <v>1.9752563222204431</v>
      </c>
      <c r="Q896" s="2">
        <f t="shared" si="167"/>
        <v>5.0245613290413403E-2</v>
      </c>
    </row>
    <row r="897" spans="2:17" x14ac:dyDescent="0.25">
      <c r="B897">
        <v>8.7099999999998587</v>
      </c>
      <c r="C897">
        <f t="shared" si="156"/>
        <v>1.1200753877477208</v>
      </c>
      <c r="D897" s="2">
        <f t="shared" si="157"/>
        <v>5.4370717623726952</v>
      </c>
      <c r="E897" s="2">
        <f t="shared" si="158"/>
        <v>2.3947393861884669</v>
      </c>
      <c r="F897" s="2">
        <f t="shared" si="159"/>
        <v>4.9263940534564297</v>
      </c>
      <c r="G897" s="2">
        <f t="shared" si="160"/>
        <v>5.0268636713094645</v>
      </c>
      <c r="H897" s="2">
        <f t="shared" si="161"/>
        <v>4.3015364457825909E-6</v>
      </c>
      <c r="K897">
        <v>8.7099999999998587</v>
      </c>
      <c r="L897" s="2">
        <f t="shared" si="162"/>
        <v>0.62713190354610848</v>
      </c>
      <c r="M897" s="2">
        <f t="shared" si="163"/>
        <v>6.0511313653019538</v>
      </c>
      <c r="N897" s="2">
        <f t="shared" si="164"/>
        <v>2.5001511368896132</v>
      </c>
      <c r="O897" s="2">
        <f t="shared" si="165"/>
        <v>1.708789968557922</v>
      </c>
      <c r="P897" s="2">
        <f t="shared" si="166"/>
        <v>1.9798896829480637</v>
      </c>
      <c r="Q897" s="2">
        <f t="shared" si="167"/>
        <v>4.9730604396675274E-2</v>
      </c>
    </row>
    <row r="898" spans="2:17" x14ac:dyDescent="0.25">
      <c r="B898">
        <v>8.7199999999998585</v>
      </c>
      <c r="C898">
        <f t="shared" si="156"/>
        <v>1.1200753877477208</v>
      </c>
      <c r="D898" s="2">
        <f t="shared" si="157"/>
        <v>5.4576204944546189</v>
      </c>
      <c r="E898" s="2">
        <f t="shared" si="158"/>
        <v>2.3984496370225954</v>
      </c>
      <c r="F898" s="2">
        <f t="shared" si="159"/>
        <v>4.9464754487327012</v>
      </c>
      <c r="G898" s="2">
        <f t="shared" si="160"/>
        <v>5.046545290088595</v>
      </c>
      <c r="H898" s="2">
        <f t="shared" si="161"/>
        <v>3.8965835163111127E-6</v>
      </c>
      <c r="K898">
        <v>8.7199999999998585</v>
      </c>
      <c r="L898" s="2">
        <f t="shared" si="162"/>
        <v>0.62713190354610848</v>
      </c>
      <c r="M898" s="2">
        <f t="shared" si="163"/>
        <v>6.072745576934425</v>
      </c>
      <c r="N898" s="2">
        <f t="shared" si="164"/>
        <v>2.5036691547917278</v>
      </c>
      <c r="O898" s="2">
        <f t="shared" si="165"/>
        <v>1.7141544667790583</v>
      </c>
      <c r="P898" s="2">
        <f t="shared" si="166"/>
        <v>1.9845214879105233</v>
      </c>
      <c r="Q898" s="2">
        <f t="shared" si="167"/>
        <v>4.922024020095693E-2</v>
      </c>
    </row>
    <row r="899" spans="2:17" x14ac:dyDescent="0.25">
      <c r="B899">
        <v>8.7299999999998583</v>
      </c>
      <c r="C899">
        <f t="shared" si="156"/>
        <v>1.1200753877477208</v>
      </c>
      <c r="D899" s="2">
        <f t="shared" si="157"/>
        <v>5.4781692265365427</v>
      </c>
      <c r="E899" s="2">
        <f t="shared" si="158"/>
        <v>2.4021463965429977</v>
      </c>
      <c r="F899" s="2">
        <f t="shared" si="159"/>
        <v>4.9665620255042544</v>
      </c>
      <c r="G899" s="2">
        <f t="shared" si="160"/>
        <v>5.0662351261248153</v>
      </c>
      <c r="H899" s="2">
        <f t="shared" si="161"/>
        <v>3.5282368263995407E-6</v>
      </c>
      <c r="K899">
        <v>8.7299999999998583</v>
      </c>
      <c r="L899" s="2">
        <f t="shared" si="162"/>
        <v>0.62713190354610848</v>
      </c>
      <c r="M899" s="2">
        <f t="shared" si="163"/>
        <v>6.0943597885668961</v>
      </c>
      <c r="N899" s="2">
        <f t="shared" si="164"/>
        <v>2.5071750029420832</v>
      </c>
      <c r="O899" s="2">
        <f t="shared" si="165"/>
        <v>1.7195128975213878</v>
      </c>
      <c r="P899" s="2">
        <f t="shared" si="166"/>
        <v>1.989151729944802</v>
      </c>
      <c r="Q899" s="2">
        <f t="shared" si="167"/>
        <v>4.8714485458891517E-2</v>
      </c>
    </row>
    <row r="900" spans="2:17" x14ac:dyDescent="0.25">
      <c r="B900">
        <v>8.7399999999998581</v>
      </c>
      <c r="C900">
        <f t="shared" si="156"/>
        <v>1.1200753877477208</v>
      </c>
      <c r="D900" s="2">
        <f t="shared" si="157"/>
        <v>5.4987179586184656</v>
      </c>
      <c r="E900" s="2">
        <f t="shared" si="158"/>
        <v>2.4058297608859713</v>
      </c>
      <c r="F900" s="2">
        <f t="shared" si="159"/>
        <v>4.9866537698012534</v>
      </c>
      <c r="G900" s="2">
        <f t="shared" si="160"/>
        <v>5.0859331316753513</v>
      </c>
      <c r="H900" s="2">
        <f t="shared" si="161"/>
        <v>3.1933367712584722E-6</v>
      </c>
      <c r="K900">
        <v>8.7399999999998581</v>
      </c>
      <c r="L900" s="2">
        <f t="shared" si="162"/>
        <v>0.62713190354610848</v>
      </c>
      <c r="M900" s="2">
        <f t="shared" si="163"/>
        <v>6.1159740001993672</v>
      </c>
      <c r="N900" s="2">
        <f t="shared" si="164"/>
        <v>2.5106687641213736</v>
      </c>
      <c r="O900" s="2">
        <f t="shared" si="165"/>
        <v>1.7248652966833542</v>
      </c>
      <c r="P900" s="2">
        <f t="shared" si="166"/>
        <v>1.993780402076055</v>
      </c>
      <c r="Q900" s="2">
        <f t="shared" si="167"/>
        <v>4.8213305149085152E-2</v>
      </c>
    </row>
    <row r="901" spans="2:17" x14ac:dyDescent="0.25">
      <c r="B901">
        <v>8.7499999999998579</v>
      </c>
      <c r="C901">
        <f t="shared" si="156"/>
        <v>1.1200753877477208</v>
      </c>
      <c r="D901" s="2">
        <f t="shared" si="157"/>
        <v>5.5192666907003893</v>
      </c>
      <c r="E901" s="2">
        <f t="shared" si="158"/>
        <v>2.4094998251816415</v>
      </c>
      <c r="F901" s="2">
        <f t="shared" si="159"/>
        <v>5.0067506677067435</v>
      </c>
      <c r="G901" s="2">
        <f t="shared" si="160"/>
        <v>5.1056392595425226</v>
      </c>
      <c r="H901" s="2">
        <f t="shared" si="161"/>
        <v>2.8889821943613449E-6</v>
      </c>
      <c r="K901">
        <v>8.7499999999998579</v>
      </c>
      <c r="L901" s="2">
        <f t="shared" si="162"/>
        <v>0.62713190354610848</v>
      </c>
      <c r="M901" s="2">
        <f t="shared" si="163"/>
        <v>6.1375882118318374</v>
      </c>
      <c r="N901" s="2">
        <f t="shared" si="164"/>
        <v>2.514150520280205</v>
      </c>
      <c r="O901" s="2">
        <f t="shared" si="165"/>
        <v>1.7302116997984516</v>
      </c>
      <c r="P901" s="2">
        <f t="shared" si="166"/>
        <v>1.9984074975138195</v>
      </c>
      <c r="Q901" s="2">
        <f t="shared" si="167"/>
        <v>4.7716664471193375E-2</v>
      </c>
    </row>
    <row r="902" spans="2:17" x14ac:dyDescent="0.25">
      <c r="B902">
        <v>8.7599999999998577</v>
      </c>
      <c r="C902">
        <f t="shared" si="156"/>
        <v>1.1200753877477208</v>
      </c>
      <c r="D902" s="2">
        <f t="shared" si="157"/>
        <v>5.5398154227823131</v>
      </c>
      <c r="E902" s="2">
        <f t="shared" si="158"/>
        <v>2.4131566835676894</v>
      </c>
      <c r="F902" s="2">
        <f t="shared" si="159"/>
        <v>5.0268527053567782</v>
      </c>
      <c r="G902" s="2">
        <f t="shared" si="160"/>
        <v>5.1253534630650366</v>
      </c>
      <c r="H902" s="2">
        <f t="shared" si="161"/>
        <v>2.6125105632907956E-6</v>
      </c>
      <c r="K902">
        <v>8.7599999999998577</v>
      </c>
      <c r="L902" s="2">
        <f t="shared" si="162"/>
        <v>0.62713190354610848</v>
      </c>
      <c r="M902" s="2">
        <f t="shared" si="163"/>
        <v>6.1592024234643086</v>
      </c>
      <c r="N902" s="2">
        <f t="shared" si="164"/>
        <v>2.5176203525499958</v>
      </c>
      <c r="O902" s="2">
        <f t="shared" si="165"/>
        <v>1.7355521420403304</v>
      </c>
      <c r="P902" s="2">
        <f t="shared" si="166"/>
        <v>2.0030330096483131</v>
      </c>
      <c r="Q902" s="2">
        <f t="shared" si="167"/>
        <v>4.7224528844046779E-2</v>
      </c>
    </row>
    <row r="903" spans="2:17" x14ac:dyDescent="0.25">
      <c r="B903">
        <v>8.7699999999998575</v>
      </c>
      <c r="C903">
        <f t="shared" si="156"/>
        <v>1.1200753877477208</v>
      </c>
      <c r="D903" s="2">
        <f t="shared" si="157"/>
        <v>5.5603641548642369</v>
      </c>
      <c r="E903" s="2">
        <f t="shared" si="158"/>
        <v>2.4168004292028584</v>
      </c>
      <c r="F903" s="2">
        <f t="shared" si="159"/>
        <v>5.0469598689405517</v>
      </c>
      <c r="G903" s="2">
        <f t="shared" si="160"/>
        <v>5.1450756961094779</v>
      </c>
      <c r="H903" s="2">
        <f t="shared" si="161"/>
        <v>2.3614795490551952E-6</v>
      </c>
      <c r="K903">
        <v>8.7699999999998575</v>
      </c>
      <c r="L903" s="2">
        <f t="shared" si="162"/>
        <v>0.62713190354610848</v>
      </c>
      <c r="M903" s="2">
        <f t="shared" si="163"/>
        <v>6.1808166350967797</v>
      </c>
      <c r="N903" s="2">
        <f t="shared" si="164"/>
        <v>2.5210783412536988</v>
      </c>
      <c r="O903" s="2">
        <f t="shared" si="165"/>
        <v>1.7408866582278013</v>
      </c>
      <c r="P903" s="2">
        <f t="shared" si="166"/>
        <v>2.0076569320467978</v>
      </c>
      <c r="Q903" s="2">
        <f t="shared" si="167"/>
        <v>4.6736863903825532E-2</v>
      </c>
    </row>
    <row r="904" spans="2:17" x14ac:dyDescent="0.25">
      <c r="B904">
        <v>8.7799999999998573</v>
      </c>
      <c r="C904">
        <f t="shared" si="156"/>
        <v>1.1200753877477208</v>
      </c>
      <c r="D904" s="2">
        <f t="shared" si="157"/>
        <v>5.5809128869461597</v>
      </c>
      <c r="E904" s="2">
        <f t="shared" si="158"/>
        <v>2.4204311542802319</v>
      </c>
      <c r="F904" s="2">
        <f t="shared" si="159"/>
        <v>5.0670721447005009</v>
      </c>
      <c r="G904" s="2">
        <f t="shared" si="160"/>
        <v>5.1648059130619552</v>
      </c>
      <c r="H904" s="2">
        <f t="shared" si="161"/>
        <v>2.1336499195586844E-6</v>
      </c>
      <c r="K904">
        <v>8.7799999999998573</v>
      </c>
      <c r="L904" s="2">
        <f t="shared" si="162"/>
        <v>0.62713190354610848</v>
      </c>
      <c r="M904" s="2">
        <f t="shared" si="163"/>
        <v>6.2024308467292508</v>
      </c>
      <c r="N904" s="2">
        <f t="shared" si="164"/>
        <v>2.5245245659163538</v>
      </c>
      <c r="O904" s="2">
        <f t="shared" si="165"/>
        <v>1.7462152828297619</v>
      </c>
      <c r="P904" s="2">
        <f t="shared" si="166"/>
        <v>2.0122792584500355</v>
      </c>
      <c r="Q904" s="2">
        <f t="shared" si="167"/>
        <v>4.6253635502279712E-2</v>
      </c>
    </row>
    <row r="905" spans="2:17" x14ac:dyDescent="0.25">
      <c r="B905">
        <v>8.789999999999857</v>
      </c>
      <c r="C905">
        <f t="shared" si="156"/>
        <v>1.1200753877477208</v>
      </c>
      <c r="D905" s="2">
        <f t="shared" si="157"/>
        <v>5.6014616190280835</v>
      </c>
      <c r="E905" s="2">
        <f t="shared" si="158"/>
        <v>2.4240489500402922</v>
      </c>
      <c r="F905" s="2">
        <f t="shared" si="159"/>
        <v>5.0871895189323988</v>
      </c>
      <c r="G905" s="2">
        <f t="shared" si="160"/>
        <v>5.1845440688199051</v>
      </c>
      <c r="H905" s="2">
        <f t="shared" si="161"/>
        <v>1.926969662759829E-6</v>
      </c>
      <c r="K905">
        <v>8.789999999999857</v>
      </c>
      <c r="L905" s="2">
        <f t="shared" si="162"/>
        <v>0.62713190354610848</v>
      </c>
      <c r="M905" s="2">
        <f t="shared" si="163"/>
        <v>6.2240450583617219</v>
      </c>
      <c r="N905" s="2">
        <f t="shared" si="164"/>
        <v>2.5279591052754684</v>
      </c>
      <c r="O905" s="2">
        <f t="shared" si="165"/>
        <v>1.7515380499700304</v>
      </c>
      <c r="P905" s="2">
        <f t="shared" si="166"/>
        <v>2.0168999827688077</v>
      </c>
      <c r="Q905" s="2">
        <f t="shared" si="167"/>
        <v>4.5774809704995166E-2</v>
      </c>
    </row>
    <row r="906" spans="2:17" x14ac:dyDescent="0.25">
      <c r="B906">
        <v>8.7999999999998568</v>
      </c>
      <c r="C906">
        <f t="shared" si="156"/>
        <v>1.1200753877477208</v>
      </c>
      <c r="D906" s="2">
        <f t="shared" si="157"/>
        <v>5.6220103511100072</v>
      </c>
      <c r="E906" s="2">
        <f t="shared" si="158"/>
        <v>2.4276539067837657</v>
      </c>
      <c r="F906" s="2">
        <f t="shared" si="159"/>
        <v>5.1073119779854457</v>
      </c>
      <c r="G906" s="2">
        <f t="shared" si="160"/>
        <v>5.2042901187840798</v>
      </c>
      <c r="H906" s="2">
        <f t="shared" si="161"/>
        <v>1.7395592597107843E-6</v>
      </c>
      <c r="K906">
        <v>8.7999999999998568</v>
      </c>
      <c r="L906" s="2">
        <f t="shared" si="162"/>
        <v>0.62713190354610848</v>
      </c>
      <c r="M906" s="2">
        <f t="shared" si="163"/>
        <v>6.2456592699941922</v>
      </c>
      <c r="N906" s="2">
        <f t="shared" si="164"/>
        <v>2.5313820372912379</v>
      </c>
      <c r="O906" s="2">
        <f t="shared" si="165"/>
        <v>1.7568549934321036</v>
      </c>
      <c r="P906" s="2">
        <f t="shared" si="166"/>
        <v>2.0215190990805199</v>
      </c>
      <c r="Q906" s="2">
        <f t="shared" si="167"/>
        <v>4.5300352789702229E-2</v>
      </c>
    </row>
    <row r="907" spans="2:17" x14ac:dyDescent="0.25">
      <c r="B907">
        <v>8.8099999999998566</v>
      </c>
      <c r="C907">
        <f t="shared" si="156"/>
        <v>1.1200753877477208</v>
      </c>
      <c r="D907" s="2">
        <f t="shared" si="157"/>
        <v>5.6425590831919301</v>
      </c>
      <c r="E907" s="2">
        <f t="shared" si="158"/>
        <v>2.4312461138842525</v>
      </c>
      <c r="F907" s="2">
        <f t="shared" si="159"/>
        <v>5.1274395082623307</v>
      </c>
      <c r="G907" s="2">
        <f t="shared" si="160"/>
        <v>5.2240440188506696</v>
      </c>
      <c r="H907" s="2">
        <f t="shared" si="161"/>
        <v>1.5696980321314888E-6</v>
      </c>
      <c r="K907">
        <v>8.8099999999998566</v>
      </c>
      <c r="L907" s="2">
        <f t="shared" si="162"/>
        <v>0.62713190354610848</v>
      </c>
      <c r="M907" s="2">
        <f t="shared" si="163"/>
        <v>6.2672734816266633</v>
      </c>
      <c r="N907" s="2">
        <f t="shared" si="164"/>
        <v>2.5347934391565969</v>
      </c>
      <c r="O907" s="2">
        <f t="shared" si="165"/>
        <v>1.7621661466638248</v>
      </c>
      <c r="P907" s="2">
        <f t="shared" si="166"/>
        <v>2.0261366016258706</v>
      </c>
      <c r="Q907" s="2">
        <f t="shared" si="167"/>
        <v>4.4830231244627254E-2</v>
      </c>
    </row>
    <row r="908" spans="2:17" x14ac:dyDescent="0.25">
      <c r="B908">
        <v>8.8199999999998564</v>
      </c>
      <c r="C908">
        <f t="shared" si="156"/>
        <v>1.1200753877477208</v>
      </c>
      <c r="D908" s="2">
        <f t="shared" si="157"/>
        <v>5.6631078152738539</v>
      </c>
      <c r="E908" s="2">
        <f t="shared" si="158"/>
        <v>2.4348256598006555</v>
      </c>
      <c r="F908" s="2">
        <f t="shared" si="159"/>
        <v>5.147572096219295</v>
      </c>
      <c r="G908" s="2">
        <f t="shared" si="160"/>
        <v>5.2438057254035932</v>
      </c>
      <c r="H908" s="2">
        <f t="shared" si="161"/>
        <v>1.4158114934439958E-6</v>
      </c>
      <c r="K908">
        <v>8.8199999999998564</v>
      </c>
      <c r="L908" s="2">
        <f t="shared" si="162"/>
        <v>0.62713190354610848</v>
      </c>
      <c r="M908" s="2">
        <f t="shared" si="163"/>
        <v>6.2888876932591344</v>
      </c>
      <c r="N908" s="2">
        <f t="shared" si="164"/>
        <v>2.5381933873071159</v>
      </c>
      <c r="O908" s="2">
        <f t="shared" si="165"/>
        <v>1.7674715427819783</v>
      </c>
      <c r="P908" s="2">
        <f t="shared" si="166"/>
        <v>2.0307524848055971</v>
      </c>
      <c r="Q908" s="2">
        <f t="shared" si="167"/>
        <v>4.4364411766884153E-2</v>
      </c>
    </row>
    <row r="909" spans="2:17" x14ac:dyDescent="0.25">
      <c r="B909">
        <v>8.8299999999998562</v>
      </c>
      <c r="C909">
        <f t="shared" si="156"/>
        <v>1.1200753877477208</v>
      </c>
      <c r="D909" s="2">
        <f t="shared" si="157"/>
        <v>5.6836565473557776</v>
      </c>
      <c r="E909" s="2">
        <f t="shared" si="158"/>
        <v>2.4383926320893967</v>
      </c>
      <c r="F909" s="2">
        <f t="shared" si="159"/>
        <v>5.1677097283661713</v>
      </c>
      <c r="G909" s="2">
        <f t="shared" si="160"/>
        <v>5.2635751953069283</v>
      </c>
      <c r="H909" s="2">
        <f t="shared" si="161"/>
        <v>1.2764596362761591E-6</v>
      </c>
      <c r="K909">
        <v>8.8299999999998562</v>
      </c>
      <c r="L909" s="2">
        <f t="shared" si="162"/>
        <v>0.62713190354610848</v>
      </c>
      <c r="M909" s="2">
        <f t="shared" si="163"/>
        <v>6.3105019048916056</v>
      </c>
      <c r="N909" s="2">
        <f t="shared" si="164"/>
        <v>2.5415819574307381</v>
      </c>
      <c r="O909" s="2">
        <f t="shared" si="165"/>
        <v>1.7727712145767995</v>
      </c>
      <c r="P909" s="2">
        <f t="shared" si="166"/>
        <v>2.0353667431772831</v>
      </c>
      <c r="Q909" s="2">
        <f t="shared" si="167"/>
        <v>4.3902861260905597E-2</v>
      </c>
    </row>
    <row r="910" spans="2:17" x14ac:dyDescent="0.25">
      <c r="B910">
        <v>8.839999999999856</v>
      </c>
      <c r="C910">
        <f t="shared" si="156"/>
        <v>1.1200753877477208</v>
      </c>
      <c r="D910" s="2">
        <f t="shared" si="157"/>
        <v>5.7042052794377005</v>
      </c>
      <c r="E910" s="2">
        <f t="shared" si="158"/>
        <v>2.4419471174164427</v>
      </c>
      <c r="F910" s="2">
        <f t="shared" si="159"/>
        <v>5.1878523912664098</v>
      </c>
      <c r="G910" s="2">
        <f t="shared" si="160"/>
        <v>5.2833523858974809</v>
      </c>
      <c r="H910" s="2">
        <f t="shared" si="161"/>
        <v>1.1503260933431135E-6</v>
      </c>
      <c r="K910">
        <v>8.839999999999856</v>
      </c>
      <c r="L910" s="2">
        <f t="shared" si="162"/>
        <v>0.62713190354610848</v>
      </c>
      <c r="M910" s="2">
        <f t="shared" si="163"/>
        <v>6.3321161165240758</v>
      </c>
      <c r="N910" s="2">
        <f t="shared" si="164"/>
        <v>2.5449592244773638</v>
      </c>
      <c r="O910" s="2">
        <f t="shared" si="165"/>
        <v>1.7780651945164119</v>
      </c>
      <c r="P910" s="2">
        <f t="shared" si="166"/>
        <v>2.0399793714522425</v>
      </c>
      <c r="Q910" s="2">
        <f t="shared" si="167"/>
        <v>4.3445546836912097E-2</v>
      </c>
    </row>
    <row r="911" spans="2:17" x14ac:dyDescent="0.25">
      <c r="B911">
        <v>8.8499999999998558</v>
      </c>
      <c r="C911">
        <f t="shared" si="156"/>
        <v>1.1200753877477208</v>
      </c>
      <c r="D911" s="2">
        <f t="shared" si="157"/>
        <v>5.7247540115196243</v>
      </c>
      <c r="E911" s="2">
        <f t="shared" si="158"/>
        <v>2.4454892015691287</v>
      </c>
      <c r="F911" s="2">
        <f t="shared" si="159"/>
        <v>5.2080000715371222</v>
      </c>
      <c r="G911" s="2">
        <f t="shared" si="160"/>
        <v>5.3031372549775355</v>
      </c>
      <c r="H911" s="2">
        <f t="shared" si="161"/>
        <v>1.0362081123346419E-6</v>
      </c>
      <c r="K911">
        <v>8.8499999999998558</v>
      </c>
      <c r="L911" s="2">
        <f t="shared" si="162"/>
        <v>0.62713190354610848</v>
      </c>
      <c r="M911" s="2">
        <f t="shared" si="163"/>
        <v>6.3537303281565469</v>
      </c>
      <c r="N911" s="2">
        <f t="shared" si="164"/>
        <v>2.5483252626682851</v>
      </c>
      <c r="O911" s="2">
        <f t="shared" si="165"/>
        <v>1.7833535147511856</v>
      </c>
      <c r="P911" s="2">
        <f t="shared" si="166"/>
        <v>2.0445903644924592</v>
      </c>
      <c r="Q911" s="2">
        <f t="shared" si="167"/>
        <v>4.2992435809417785E-2</v>
      </c>
    </row>
    <row r="912" spans="2:17" x14ac:dyDescent="0.25">
      <c r="B912">
        <v>8.8599999999998555</v>
      </c>
      <c r="C912">
        <f t="shared" si="156"/>
        <v>1.1200753877477208</v>
      </c>
      <c r="D912" s="2">
        <f t="shared" si="157"/>
        <v>5.745302743601548</v>
      </c>
      <c r="E912" s="2">
        <f t="shared" si="158"/>
        <v>2.4490189694677946</v>
      </c>
      <c r="F912" s="2">
        <f t="shared" si="159"/>
        <v>5.2281527558490737</v>
      </c>
      <c r="G912" s="2">
        <f t="shared" si="160"/>
        <v>5.3229297608076953</v>
      </c>
      <c r="H912" s="2">
        <f t="shared" si="161"/>
        <v>9.3300728898155149E-7</v>
      </c>
      <c r="K912">
        <v>8.8599999999998555</v>
      </c>
      <c r="L912" s="2">
        <f t="shared" si="162"/>
        <v>0.62713190354610848</v>
      </c>
      <c r="M912" s="2">
        <f t="shared" si="163"/>
        <v>6.3753445397890172</v>
      </c>
      <c r="N912" s="2">
        <f t="shared" si="164"/>
        <v>2.551680145505471</v>
      </c>
      <c r="O912" s="2">
        <f t="shared" si="165"/>
        <v>1.7886362071180273</v>
      </c>
      <c r="P912" s="2">
        <f t="shared" si="166"/>
        <v>2.0491997173076038</v>
      </c>
      <c r="Q912" s="2">
        <f t="shared" si="167"/>
        <v>4.2543495695771566E-2</v>
      </c>
    </row>
    <row r="913" spans="2:17" x14ac:dyDescent="0.25">
      <c r="B913">
        <v>8.8699999999998553</v>
      </c>
      <c r="C913">
        <f t="shared" si="156"/>
        <v>1.1200753877477208</v>
      </c>
      <c r="D913" s="2">
        <f t="shared" si="157"/>
        <v>5.7658514756834709</v>
      </c>
      <c r="E913" s="2">
        <f t="shared" si="158"/>
        <v>2.4525365051772292</v>
      </c>
      <c r="F913" s="2">
        <f t="shared" si="159"/>
        <v>5.2483104309266873</v>
      </c>
      <c r="G913" s="2">
        <f t="shared" si="160"/>
        <v>5.342729862099886</v>
      </c>
      <c r="H913" s="2">
        <f t="shared" si="161"/>
        <v>8.3972100584677741E-7</v>
      </c>
      <c r="K913">
        <v>8.8699999999998553</v>
      </c>
      <c r="L913" s="2">
        <f t="shared" si="162"/>
        <v>0.62713190354610848</v>
      </c>
      <c r="M913" s="2">
        <f t="shared" si="163"/>
        <v>6.3969587514214883</v>
      </c>
      <c r="N913" s="2">
        <f t="shared" si="164"/>
        <v>2.5550239457807078</v>
      </c>
      <c r="O913" s="2">
        <f t="shared" si="165"/>
        <v>1.7939133031445897</v>
      </c>
      <c r="P913" s="2">
        <f t="shared" si="166"/>
        <v>2.0538074250520988</v>
      </c>
      <c r="Q913" s="2">
        <f t="shared" si="167"/>
        <v>4.2098694214732627E-2</v>
      </c>
    </row>
    <row r="914" spans="2:17" x14ac:dyDescent="0.25">
      <c r="B914">
        <v>8.8799999999998551</v>
      </c>
      <c r="C914">
        <f t="shared" si="156"/>
        <v>1.1200753877477208</v>
      </c>
      <c r="D914" s="2">
        <f t="shared" si="157"/>
        <v>5.7864002077653947</v>
      </c>
      <c r="E914" s="2">
        <f t="shared" si="158"/>
        <v>2.4560418919179332</v>
      </c>
      <c r="F914" s="2">
        <f t="shared" si="159"/>
        <v>5.2684730835480531</v>
      </c>
      <c r="G914" s="2">
        <f t="shared" si="160"/>
        <v>5.3625375180105106</v>
      </c>
      <c r="H914" s="2">
        <f t="shared" si="161"/>
        <v>7.5543452759518654E-7</v>
      </c>
      <c r="K914">
        <v>8.8799999999998551</v>
      </c>
      <c r="L914" s="2">
        <f t="shared" si="162"/>
        <v>0.62713190354610848</v>
      </c>
      <c r="M914" s="2">
        <f t="shared" si="163"/>
        <v>6.4185729630539594</v>
      </c>
      <c r="N914" s="2">
        <f t="shared" si="164"/>
        <v>2.5583567355845958</v>
      </c>
      <c r="O914" s="2">
        <f t="shared" si="165"/>
        <v>1.7991848340534156</v>
      </c>
      <c r="P914" s="2">
        <f t="shared" si="166"/>
        <v>2.0584134830222562</v>
      </c>
      <c r="Q914" s="2">
        <f t="shared" si="167"/>
        <v>4.1657999285079128E-2</v>
      </c>
    </row>
    <row r="915" spans="2:17" x14ac:dyDescent="0.25">
      <c r="B915">
        <v>8.8899999999998549</v>
      </c>
      <c r="C915">
        <f t="shared" si="156"/>
        <v>1.1200753877477208</v>
      </c>
      <c r="D915" s="2">
        <f t="shared" si="157"/>
        <v>5.8069489398473184</v>
      </c>
      <c r="E915" s="2">
        <f t="shared" si="158"/>
        <v>2.4595352120771961</v>
      </c>
      <c r="F915" s="2">
        <f t="shared" si="159"/>
        <v>5.2886407005448746</v>
      </c>
      <c r="G915" s="2">
        <f t="shared" si="160"/>
        <v>5.3823526881336736</v>
      </c>
      <c r="H915" s="2">
        <f t="shared" si="161"/>
        <v>6.7931370654295771E-7</v>
      </c>
      <c r="K915">
        <v>8.8899999999998549</v>
      </c>
      <c r="L915" s="2">
        <f t="shared" si="162"/>
        <v>0.62713190354610848</v>
      </c>
      <c r="M915" s="2">
        <f t="shared" si="163"/>
        <v>6.4401871746864296</v>
      </c>
      <c r="N915" s="2">
        <f t="shared" si="164"/>
        <v>2.5616785863154075</v>
      </c>
      <c r="O915" s="2">
        <f t="shared" si="165"/>
        <v>1.8044508307660108</v>
      </c>
      <c r="P915" s="2">
        <f t="shared" si="166"/>
        <v>2.0630178866534692</v>
      </c>
      <c r="Q915" s="2">
        <f t="shared" si="167"/>
        <v>4.1221379024248703E-2</v>
      </c>
    </row>
    <row r="916" spans="2:17" x14ac:dyDescent="0.25">
      <c r="B916">
        <v>8.8999999999998547</v>
      </c>
      <c r="C916">
        <f t="shared" si="156"/>
        <v>1.1200753877477208</v>
      </c>
      <c r="D916" s="2">
        <f t="shared" si="157"/>
        <v>5.8274976719292422</v>
      </c>
      <c r="E916" s="2">
        <f t="shared" si="158"/>
        <v>2.4630165472200014</v>
      </c>
      <c r="F916" s="2">
        <f t="shared" si="159"/>
        <v>5.3088132688024867</v>
      </c>
      <c r="G916" s="2">
        <f t="shared" si="160"/>
        <v>5.4021753324946182</v>
      </c>
      <c r="H916" s="2">
        <f t="shared" si="161"/>
        <v>6.1059825517758718E-7</v>
      </c>
      <c r="K916">
        <v>8.8999999999998547</v>
      </c>
      <c r="L916" s="2">
        <f t="shared" si="162"/>
        <v>0.62713190354610848</v>
      </c>
      <c r="M916" s="2">
        <f t="shared" si="163"/>
        <v>6.4618013863189017</v>
      </c>
      <c r="N916" s="2">
        <f t="shared" si="164"/>
        <v>2.5649895686878099</v>
      </c>
      <c r="O916" s="2">
        <f t="shared" si="165"/>
        <v>1.8097113239068527</v>
      </c>
      <c r="P916" s="2">
        <f t="shared" si="166"/>
        <v>2.0676206315174679</v>
      </c>
      <c r="Q916" s="2">
        <f t="shared" si="167"/>
        <v>4.078880174700953E-2</v>
      </c>
    </row>
    <row r="917" spans="2:17" x14ac:dyDescent="0.25">
      <c r="B917">
        <v>8.9099999999998545</v>
      </c>
      <c r="C917">
        <f t="shared" si="156"/>
        <v>1.1200753877477208</v>
      </c>
      <c r="D917" s="2">
        <f t="shared" si="157"/>
        <v>5.848046404011165</v>
      </c>
      <c r="E917" s="2">
        <f t="shared" si="158"/>
        <v>2.4664859780997515</v>
      </c>
      <c r="F917" s="2">
        <f t="shared" si="159"/>
        <v>5.3289907752597765</v>
      </c>
      <c r="G917" s="2">
        <f t="shared" si="160"/>
        <v>5.4220054115432044</v>
      </c>
      <c r="H917" s="2">
        <f t="shared" si="161"/>
        <v>5.4859554508129861E-7</v>
      </c>
      <c r="K917">
        <v>8.9099999999998545</v>
      </c>
      <c r="L917" s="2">
        <f t="shared" si="162"/>
        <v>0.62713190354610848</v>
      </c>
      <c r="M917" s="2">
        <f t="shared" si="163"/>
        <v>6.4834155979513719</v>
      </c>
      <c r="N917" s="2">
        <f t="shared" si="164"/>
        <v>2.5682897527414457</v>
      </c>
      <c r="O917" s="2">
        <f t="shared" si="165"/>
        <v>1.8149663438073205</v>
      </c>
      <c r="P917" s="2">
        <f t="shared" si="166"/>
        <v>2.0722217133196228</v>
      </c>
      <c r="Q917" s="2">
        <f t="shared" si="167"/>
        <v>4.0360235964162113E-2</v>
      </c>
    </row>
    <row r="918" spans="2:17" x14ac:dyDescent="0.25">
      <c r="B918">
        <v>8.9199999999998543</v>
      </c>
      <c r="C918">
        <f t="shared" si="156"/>
        <v>1.1200753877477208</v>
      </c>
      <c r="D918" s="2">
        <f t="shared" si="157"/>
        <v>5.8685951360930888</v>
      </c>
      <c r="E918" s="2">
        <f t="shared" si="158"/>
        <v>2.4699435846688265</v>
      </c>
      <c r="F918" s="2">
        <f t="shared" si="159"/>
        <v>5.3491732069091729</v>
      </c>
      <c r="G918" s="2">
        <f t="shared" si="160"/>
        <v>5.4418428861475752</v>
      </c>
      <c r="H918" s="2">
        <f t="shared" si="161"/>
        <v>4.9267489428465998E-7</v>
      </c>
      <c r="K918">
        <v>8.9199999999998543</v>
      </c>
      <c r="L918" s="2">
        <f t="shared" si="162"/>
        <v>0.62713190354610848</v>
      </c>
      <c r="M918" s="2">
        <f t="shared" si="163"/>
        <v>6.505029809583843</v>
      </c>
      <c r="N918" s="2">
        <f t="shared" si="164"/>
        <v>2.5715792078493895</v>
      </c>
      <c r="O918" s="2">
        <f t="shared" si="165"/>
        <v>1.8202159205095756</v>
      </c>
      <c r="P918" s="2">
        <f t="shared" si="166"/>
        <v>2.0768211278963151</v>
      </c>
      <c r="Q918" s="2">
        <f t="shared" si="167"/>
        <v>3.9935650381268631E-2</v>
      </c>
    </row>
    <row r="919" spans="2:17" x14ac:dyDescent="0.25">
      <c r="B919">
        <v>8.9299999999998541</v>
      </c>
      <c r="C919">
        <f t="shared" si="156"/>
        <v>1.1200753877477208</v>
      </c>
      <c r="D919" s="2">
        <f t="shared" si="157"/>
        <v>5.8891438681750126</v>
      </c>
      <c r="E919" s="2">
        <f t="shared" si="158"/>
        <v>2.4733894460889703</v>
      </c>
      <c r="F919" s="2">
        <f t="shared" si="159"/>
        <v>5.3693605507965785</v>
      </c>
      <c r="G919" s="2">
        <f t="shared" si="160"/>
        <v>5.4616877175879015</v>
      </c>
      <c r="H919" s="2">
        <f t="shared" si="161"/>
        <v>4.4226230753367755E-7</v>
      </c>
      <c r="K919">
        <v>8.9299999999998541</v>
      </c>
      <c r="L919" s="2">
        <f t="shared" si="162"/>
        <v>0.62713190354610848</v>
      </c>
      <c r="M919" s="2">
        <f t="shared" si="163"/>
        <v>6.5266440212163133</v>
      </c>
      <c r="N919" s="2">
        <f t="shared" si="164"/>
        <v>2.5748580027264696</v>
      </c>
      <c r="O919" s="2">
        <f t="shared" si="165"/>
        <v>1.8254600837703652</v>
      </c>
      <c r="P919" s="2">
        <f t="shared" si="166"/>
        <v>2.0814188712123536</v>
      </c>
      <c r="Q919" s="2">
        <f t="shared" si="167"/>
        <v>3.9515013897411015E-2</v>
      </c>
    </row>
    <row r="920" spans="2:17" x14ac:dyDescent="0.25">
      <c r="B920">
        <v>8.9399999999998538</v>
      </c>
      <c r="C920">
        <f t="shared" si="156"/>
        <v>1.1200753877477208</v>
      </c>
      <c r="D920" s="2">
        <f t="shared" si="157"/>
        <v>5.9096926002569354</v>
      </c>
      <c r="E920" s="2">
        <f t="shared" si="158"/>
        <v>2.4768236407415141</v>
      </c>
      <c r="F920" s="2">
        <f t="shared" si="159"/>
        <v>5.3895527940212977</v>
      </c>
      <c r="G920" s="2">
        <f t="shared" si="160"/>
        <v>5.4815398675502465</v>
      </c>
      <c r="H920" s="2">
        <f t="shared" si="161"/>
        <v>3.9683563627391023E-7</v>
      </c>
      <c r="K920">
        <v>8.9399999999998538</v>
      </c>
      <c r="L920" s="2">
        <f t="shared" si="162"/>
        <v>0.62713190354610848</v>
      </c>
      <c r="M920" s="2">
        <f t="shared" si="163"/>
        <v>6.5482582328487853</v>
      </c>
      <c r="N920" s="2">
        <f t="shared" si="164"/>
        <v>2.5781262054374623</v>
      </c>
      <c r="O920" s="2">
        <f t="shared" si="165"/>
        <v>1.8306988630647691</v>
      </c>
      <c r="P920" s="2">
        <f t="shared" si="166"/>
        <v>2.0860149393584502</v>
      </c>
      <c r="Q920" s="2">
        <f t="shared" si="167"/>
        <v>3.909829560397534E-2</v>
      </c>
    </row>
    <row r="921" spans="2:17" x14ac:dyDescent="0.25">
      <c r="B921">
        <v>8.9499999999998536</v>
      </c>
      <c r="C921">
        <f t="shared" si="156"/>
        <v>1.1200753877477208</v>
      </c>
      <c r="D921" s="2">
        <f t="shared" si="157"/>
        <v>5.9302413323388592</v>
      </c>
      <c r="E921" s="2">
        <f t="shared" si="158"/>
        <v>2.4802462462374399</v>
      </c>
      <c r="F921" s="2">
        <f t="shared" si="159"/>
        <v>5.4097499237360074</v>
      </c>
      <c r="G921" s="2">
        <f t="shared" si="160"/>
        <v>5.5013992981205915</v>
      </c>
      <c r="H921" s="2">
        <f t="shared" si="161"/>
        <v>3.55920127346987E-7</v>
      </c>
      <c r="K921">
        <v>8.9499999999998536</v>
      </c>
      <c r="L921" s="2">
        <f t="shared" si="162"/>
        <v>0.62713190354610848</v>
      </c>
      <c r="M921" s="2">
        <f t="shared" si="163"/>
        <v>6.5698724444812555</v>
      </c>
      <c r="N921" s="2">
        <f t="shared" si="164"/>
        <v>2.5813838834051626</v>
      </c>
      <c r="O921" s="2">
        <f t="shared" si="165"/>
        <v>1.8359322875898847</v>
      </c>
      <c r="P921" s="2">
        <f t="shared" si="166"/>
        <v>2.090609328548743</v>
      </c>
      <c r="Q921" s="2">
        <f t="shared" si="167"/>
        <v>3.8685464783461958E-2</v>
      </c>
    </row>
    <row r="922" spans="2:17" x14ac:dyDescent="0.25">
      <c r="B922">
        <v>8.9599999999998534</v>
      </c>
      <c r="C922">
        <f t="shared" ref="C922:C985" si="168">2/SINH(LN(2+SQRT(1+2^2))*$O$5)</f>
        <v>1.1200753877477208</v>
      </c>
      <c r="D922" s="2">
        <f t="shared" ref="D922:D985" si="169">(B922-$L$5)/($M$5)/C922</f>
        <v>5.950790064420783</v>
      </c>
      <c r="E922" s="2">
        <f t="shared" ref="E922:E985" si="170">LN(D922 + SQRT(1 + D922^2))</f>
        <v>2.4836573394272814</v>
      </c>
      <c r="F922" s="2">
        <f t="shared" ref="F922:F985" si="171">SINH( -$N$5 + E922 * (1/$O$5))</f>
        <v>5.4299519271466359</v>
      </c>
      <c r="G922" s="2">
        <f t="shared" ref="G922:G985" si="172">SQRT(F922^2 + 1)</f>
        <v>5.5212659717788881</v>
      </c>
      <c r="H922" s="2">
        <f t="shared" ref="H922:H985" si="173">(G922)/($O$5*$M$5*C922*(SQRT(2*PI()*(1+D922^2)))) * EXP(- (1/2) * F922^2)</f>
        <v>3.1908433146308473E-7</v>
      </c>
      <c r="K922">
        <v>8.9599999999998534</v>
      </c>
      <c r="L922" s="2">
        <f t="shared" ref="L922:L985" si="174">2/SINH(LN(2+SQRT(1+2^2))*$S$5)</f>
        <v>0.62713190354610848</v>
      </c>
      <c r="M922" s="2">
        <f t="shared" ref="M922:M985" si="175">(K922-$P$5)/($Q$5)/L922</f>
        <v>6.5914866561137258</v>
      </c>
      <c r="N922" s="2">
        <f t="shared" ref="N922:N985" si="176">LN(M922 + SQRT(1 + M922^2))</f>
        <v>2.5846311034183302</v>
      </c>
      <c r="O922" s="2">
        <f t="shared" ref="O922:O985" si="177">SINH( -$R$5 + N922 * (1/$S$5))</f>
        <v>1.8411603862684469</v>
      </c>
      <c r="P922" s="2">
        <f t="shared" ref="P922:P985" si="178">SQRT(O922^2 + 1)</f>
        <v>2.095202035118374</v>
      </c>
      <c r="Q922" s="2">
        <f t="shared" ref="Q922:Q985" si="179">(P922)/($S$5*$Q$5*L922*(SQRT(2*PI()*(1+M922^2)))) * EXP(- (1/2) * O922^2)</f>
        <v>3.8276490908321116E-2</v>
      </c>
    </row>
    <row r="923" spans="2:17" x14ac:dyDescent="0.25">
      <c r="B923">
        <v>8.9699999999998532</v>
      </c>
      <c r="C923">
        <f t="shared" si="168"/>
        <v>1.1200753877477208</v>
      </c>
      <c r="D923" s="2">
        <f t="shared" si="169"/>
        <v>5.9713387965027058</v>
      </c>
      <c r="E923" s="2">
        <f t="shared" si="170"/>
        <v>2.4870569964108702</v>
      </c>
      <c r="F923" s="2">
        <f t="shared" si="171"/>
        <v>5.4501587915123144</v>
      </c>
      <c r="G923" s="2">
        <f t="shared" si="172"/>
        <v>5.541139851393301</v>
      </c>
      <c r="H923" s="2">
        <f t="shared" si="173"/>
        <v>2.8593634446147562E-7</v>
      </c>
      <c r="K923">
        <v>8.9699999999998532</v>
      </c>
      <c r="L923" s="2">
        <f t="shared" si="174"/>
        <v>0.62713190354610848</v>
      </c>
      <c r="M923" s="2">
        <f t="shared" si="175"/>
        <v>6.6131008677461969</v>
      </c>
      <c r="N923" s="2">
        <f t="shared" si="176"/>
        <v>2.5878679316395155</v>
      </c>
      <c r="O923" s="2">
        <f t="shared" si="177"/>
        <v>1.8463831877523953</v>
      </c>
      <c r="P923" s="2">
        <f t="shared" si="178"/>
        <v>2.0997930555211139</v>
      </c>
      <c r="Q923" s="2">
        <f t="shared" si="179"/>
        <v>3.7871343639811914E-2</v>
      </c>
    </row>
    <row r="924" spans="2:17" x14ac:dyDescent="0.25">
      <c r="B924">
        <v>8.979999999999853</v>
      </c>
      <c r="C924">
        <f t="shared" si="168"/>
        <v>1.1200753877477208</v>
      </c>
      <c r="D924" s="2">
        <f t="shared" si="169"/>
        <v>5.9918875285846296</v>
      </c>
      <c r="E924" s="2">
        <f t="shared" si="170"/>
        <v>2.4904452925469323</v>
      </c>
      <c r="F924" s="2">
        <f t="shared" si="171"/>
        <v>5.4703705041452713</v>
      </c>
      <c r="G924" s="2">
        <f t="shared" si="172"/>
        <v>5.5610209002145092</v>
      </c>
      <c r="H924" s="2">
        <f t="shared" si="173"/>
        <v>2.5612035620754887E-7</v>
      </c>
      <c r="K924">
        <v>8.979999999999853</v>
      </c>
      <c r="L924" s="2">
        <f t="shared" si="174"/>
        <v>0.62713190354610848</v>
      </c>
      <c r="M924" s="2">
        <f t="shared" si="175"/>
        <v>6.6347150793786671</v>
      </c>
      <c r="N924" s="2">
        <f t="shared" si="176"/>
        <v>2.5910944336127653</v>
      </c>
      <c r="O924" s="2">
        <f t="shared" si="177"/>
        <v>1.8516007204263774</v>
      </c>
      <c r="P924" s="2">
        <f t="shared" si="178"/>
        <v>2.1043823863270381</v>
      </c>
      <c r="Q924" s="2">
        <f t="shared" si="179"/>
        <v>3.7469992826885068E-2</v>
      </c>
    </row>
    <row r="925" spans="2:17" x14ac:dyDescent="0.25">
      <c r="B925">
        <v>8.9899999999998528</v>
      </c>
      <c r="C925">
        <f t="shared" si="168"/>
        <v>1.1200753877477208</v>
      </c>
      <c r="D925" s="2">
        <f t="shared" si="169"/>
        <v>6.0124362606665533</v>
      </c>
      <c r="E925" s="2">
        <f t="shared" si="170"/>
        <v>2.493822302462529</v>
      </c>
      <c r="F925" s="2">
        <f t="shared" si="171"/>
        <v>5.4905870524107447</v>
      </c>
      <c r="G925" s="2">
        <f t="shared" si="172"/>
        <v>5.5809090818701312</v>
      </c>
      <c r="H925" s="2">
        <f t="shared" si="173"/>
        <v>2.2931348370163899E-7</v>
      </c>
      <c r="K925">
        <v>8.9899999999998528</v>
      </c>
      <c r="L925" s="2">
        <f t="shared" si="174"/>
        <v>0.62713190354610848</v>
      </c>
      <c r="M925" s="2">
        <f t="shared" si="175"/>
        <v>6.6563292910111391</v>
      </c>
      <c r="N925" s="2">
        <f t="shared" si="176"/>
        <v>2.5943106742712159</v>
      </c>
      <c r="O925" s="2">
        <f t="shared" si="177"/>
        <v>1.8568130124112014</v>
      </c>
      <c r="P925" s="2">
        <f t="shared" si="178"/>
        <v>2.1089700242202496</v>
      </c>
      <c r="Q925" s="2">
        <f t="shared" si="179"/>
        <v>3.7072408505087376E-2</v>
      </c>
    </row>
    <row r="926" spans="2:17" x14ac:dyDescent="0.25">
      <c r="B926">
        <v>8.9999999999998526</v>
      </c>
      <c r="C926">
        <f t="shared" si="168"/>
        <v>1.1200753877477208</v>
      </c>
      <c r="D926" s="2">
        <f t="shared" si="169"/>
        <v>6.0329849927484771</v>
      </c>
      <c r="E926" s="2">
        <f t="shared" si="170"/>
        <v>2.4971881000623553</v>
      </c>
      <c r="F926" s="2">
        <f t="shared" si="171"/>
        <v>5.5108084237268882</v>
      </c>
      <c r="G926" s="2">
        <f t="shared" si="172"/>
        <v>5.6008043603592537</v>
      </c>
      <c r="H926" s="2">
        <f t="shared" si="173"/>
        <v>2.052228665990946E-7</v>
      </c>
      <c r="K926">
        <v>8.9999999999998526</v>
      </c>
      <c r="L926" s="2">
        <f t="shared" si="174"/>
        <v>0.62713190354610848</v>
      </c>
      <c r="M926" s="2">
        <f t="shared" si="175"/>
        <v>6.6779435026436094</v>
      </c>
      <c r="N926" s="2">
        <f t="shared" si="176"/>
        <v>2.597516717944564</v>
      </c>
      <c r="O926" s="2">
        <f t="shared" si="177"/>
        <v>1.8620200915672207</v>
      </c>
      <c r="P926" s="2">
        <f t="shared" si="178"/>
        <v>2.1135559659966425</v>
      </c>
      <c r="Q926" s="2">
        <f t="shared" si="179"/>
        <v>3.6678560895488745E-2</v>
      </c>
    </row>
    <row r="927" spans="2:17" x14ac:dyDescent="0.25">
      <c r="B927">
        <v>9.0099999999998523</v>
      </c>
      <c r="C927">
        <f t="shared" si="168"/>
        <v>1.1200753877477208</v>
      </c>
      <c r="D927" s="2">
        <f t="shared" si="169"/>
        <v>6.0535337248304</v>
      </c>
      <c r="E927" s="2">
        <f t="shared" si="170"/>
        <v>2.5005427585378892</v>
      </c>
      <c r="F927" s="2">
        <f t="shared" si="171"/>
        <v>5.531034605564642</v>
      </c>
      <c r="G927" s="2">
        <f t="shared" si="172"/>
        <v>5.6207067000470339</v>
      </c>
      <c r="H927" s="2">
        <f t="shared" si="173"/>
        <v>1.835830048664187E-7</v>
      </c>
      <c r="K927">
        <v>9.0099999999998523</v>
      </c>
      <c r="L927" s="2">
        <f t="shared" si="174"/>
        <v>0.62713190354610848</v>
      </c>
      <c r="M927" s="2">
        <f t="shared" si="175"/>
        <v>6.6995577142760805</v>
      </c>
      <c r="N927" s="2">
        <f t="shared" si="176"/>
        <v>2.6007126283664355</v>
      </c>
      <c r="O927" s="2">
        <f t="shared" si="177"/>
        <v>1.8672219854976821</v>
      </c>
      <c r="P927" s="2">
        <f t="shared" si="178"/>
        <v>2.1181402085617247</v>
      </c>
      <c r="Q927" s="2">
        <f t="shared" si="179"/>
        <v>3.6288420403628549E-2</v>
      </c>
    </row>
    <row r="928" spans="2:17" x14ac:dyDescent="0.25">
      <c r="B928">
        <v>9.0199999999998521</v>
      </c>
      <c r="C928">
        <f t="shared" si="168"/>
        <v>1.1200753877477208</v>
      </c>
      <c r="D928" s="2">
        <f t="shared" si="169"/>
        <v>6.0740824569123237</v>
      </c>
      <c r="E928" s="2">
        <f t="shared" si="170"/>
        <v>2.5038863503764035</v>
      </c>
      <c r="F928" s="2">
        <f t="shared" si="171"/>
        <v>5.5512655854476458</v>
      </c>
      <c r="G928" s="2">
        <f t="shared" si="172"/>
        <v>5.6406160656594411</v>
      </c>
      <c r="H928" s="2">
        <f t="shared" si="173"/>
        <v>1.6415331972987674E-7</v>
      </c>
      <c r="K928">
        <v>9.0199999999998521</v>
      </c>
      <c r="L928" s="2">
        <f t="shared" si="174"/>
        <v>0.62713190354610848</v>
      </c>
      <c r="M928" s="2">
        <f t="shared" si="175"/>
        <v>6.7211719259085507</v>
      </c>
      <c r="N928" s="2">
        <f t="shared" si="176"/>
        <v>2.6038984686816331</v>
      </c>
      <c r="O928" s="2">
        <f t="shared" si="177"/>
        <v>1.8724187215520023</v>
      </c>
      <c r="P928" s="2">
        <f t="shared" si="178"/>
        <v>2.1227227489284686</v>
      </c>
      <c r="Q928" s="2">
        <f t="shared" si="179"/>
        <v>3.5901957618483443E-2</v>
      </c>
    </row>
    <row r="929" spans="2:17" x14ac:dyDescent="0.25">
      <c r="B929">
        <v>9.0299999999998519</v>
      </c>
      <c r="C929">
        <f t="shared" si="168"/>
        <v>1.1200753877477208</v>
      </c>
      <c r="D929" s="2">
        <f t="shared" si="169"/>
        <v>6.0946311889942475</v>
      </c>
      <c r="E929" s="2">
        <f t="shared" si="170"/>
        <v>2.5072189473698332</v>
      </c>
      <c r="F929" s="2">
        <f t="shared" si="171"/>
        <v>5.5715013509521016</v>
      </c>
      <c r="G929" s="2">
        <f t="shared" si="172"/>
        <v>5.6605324222780578</v>
      </c>
      <c r="H929" s="2">
        <f t="shared" si="173"/>
        <v>1.4671592041572094E-7</v>
      </c>
      <c r="K929">
        <v>9.0299999999998519</v>
      </c>
      <c r="L929" s="2">
        <f t="shared" si="174"/>
        <v>0.62713190354610848</v>
      </c>
      <c r="M929" s="2">
        <f t="shared" si="175"/>
        <v>6.7427861375410227</v>
      </c>
      <c r="N929" s="2">
        <f t="shared" si="176"/>
        <v>2.6070743014532858</v>
      </c>
      <c r="O929" s="2">
        <f t="shared" si="177"/>
        <v>1.877610326829005</v>
      </c>
      <c r="P929" s="2">
        <f t="shared" si="178"/>
        <v>2.1273035842152201</v>
      </c>
      <c r="Q929" s="2">
        <f t="shared" si="179"/>
        <v>3.5519143311453255E-2</v>
      </c>
    </row>
    <row r="930" spans="2:17" x14ac:dyDescent="0.25">
      <c r="B930">
        <v>9.0399999999998517</v>
      </c>
      <c r="C930">
        <f t="shared" si="168"/>
        <v>1.1200753877477208</v>
      </c>
      <c r="D930" s="2">
        <f t="shared" si="169"/>
        <v>6.1151799210761704</v>
      </c>
      <c r="E930" s="2">
        <f t="shared" si="170"/>
        <v>2.5105406206235115</v>
      </c>
      <c r="F930" s="2">
        <f t="shared" si="171"/>
        <v>5.5917418897066673</v>
      </c>
      <c r="G930" s="2">
        <f t="shared" si="172"/>
        <v>5.6804557353350003</v>
      </c>
      <c r="H930" s="2">
        <f t="shared" si="173"/>
        <v>1.3107356043897259E-7</v>
      </c>
      <c r="K930">
        <v>9.0399999999998517</v>
      </c>
      <c r="L930" s="2">
        <f t="shared" si="174"/>
        <v>0.62713190354610848</v>
      </c>
      <c r="M930" s="2">
        <f t="shared" si="175"/>
        <v>6.764400349173493</v>
      </c>
      <c r="N930" s="2">
        <f t="shared" si="176"/>
        <v>2.6102401886698798</v>
      </c>
      <c r="O930" s="2">
        <f t="shared" si="177"/>
        <v>1.8827968281800924</v>
      </c>
      <c r="P930" s="2">
        <f t="shared" si="178"/>
        <v>2.1318827116436347</v>
      </c>
      <c r="Q930" s="2">
        <f t="shared" si="179"/>
        <v>3.5139948435366601E-2</v>
      </c>
    </row>
    <row r="931" spans="2:17" x14ac:dyDescent="0.25">
      <c r="B931">
        <v>9.0499999999998515</v>
      </c>
      <c r="C931">
        <f t="shared" si="168"/>
        <v>1.1200753877477208</v>
      </c>
      <c r="D931" s="2">
        <f t="shared" si="169"/>
        <v>6.1357286531580941</v>
      </c>
      <c r="E931" s="2">
        <f t="shared" si="170"/>
        <v>2.5138514405647649</v>
      </c>
      <c r="F931" s="2">
        <f t="shared" si="171"/>
        <v>5.6119871893923143</v>
      </c>
      <c r="G931" s="2">
        <f t="shared" si="172"/>
        <v>5.7003859706079067</v>
      </c>
      <c r="H931" s="2">
        <f t="shared" si="173"/>
        <v>1.1704776837558923E-7</v>
      </c>
      <c r="K931">
        <v>9.0499999999998515</v>
      </c>
      <c r="L931" s="2">
        <f t="shared" si="174"/>
        <v>0.62713190354610848</v>
      </c>
      <c r="M931" s="2">
        <f t="shared" si="175"/>
        <v>6.7860145608059641</v>
      </c>
      <c r="N931" s="2">
        <f t="shared" si="176"/>
        <v>2.6133961917521971</v>
      </c>
      <c r="O931" s="2">
        <f t="shared" si="177"/>
        <v>1.8879782522123851</v>
      </c>
      <c r="P931" s="2">
        <f t="shared" si="178"/>
        <v>2.136460128536672</v>
      </c>
      <c r="Q931" s="2">
        <f t="shared" si="179"/>
        <v>3.4764344123502988E-2</v>
      </c>
    </row>
    <row r="932" spans="2:17" x14ac:dyDescent="0.25">
      <c r="B932">
        <v>9.0599999999998513</v>
      </c>
      <c r="C932">
        <f t="shared" si="168"/>
        <v>1.1200753877477208</v>
      </c>
      <c r="D932" s="2">
        <f t="shared" si="169"/>
        <v>6.1562773852400179</v>
      </c>
      <c r="E932" s="2">
        <f t="shared" si="170"/>
        <v>2.517151476951383</v>
      </c>
      <c r="F932" s="2">
        <f t="shared" si="171"/>
        <v>5.6322372377422036</v>
      </c>
      <c r="G932" s="2">
        <f t="shared" si="172"/>
        <v>5.7203230942150398</v>
      </c>
      <c r="H932" s="2">
        <f t="shared" si="173"/>
        <v>1.0447713915449062E-7</v>
      </c>
      <c r="K932">
        <v>9.0599999999998513</v>
      </c>
      <c r="L932" s="2">
        <f t="shared" si="174"/>
        <v>0.62713190354610848</v>
      </c>
      <c r="M932" s="2">
        <f t="shared" si="175"/>
        <v>6.8076287724384343</v>
      </c>
      <c r="N932" s="2">
        <f t="shared" si="176"/>
        <v>2.6165423715601421</v>
      </c>
      <c r="O932" s="2">
        <f t="shared" si="177"/>
        <v>1.8931546252917919</v>
      </c>
      <c r="P932" s="2">
        <f t="shared" si="178"/>
        <v>2.1410358323166161</v>
      </c>
      <c r="Q932" s="2">
        <f t="shared" si="179"/>
        <v>3.4392301688633511E-2</v>
      </c>
    </row>
    <row r="933" spans="2:17" x14ac:dyDescent="0.25">
      <c r="B933">
        <v>9.0699999999998511</v>
      </c>
      <c r="C933">
        <f t="shared" si="168"/>
        <v>1.1200753877477208</v>
      </c>
      <c r="D933" s="2">
        <f t="shared" si="169"/>
        <v>6.1768261173219408</v>
      </c>
      <c r="E933" s="2">
        <f t="shared" si="170"/>
        <v>2.5204407988799522</v>
      </c>
      <c r="F933" s="2">
        <f t="shared" si="171"/>
        <v>5.6524920225415434</v>
      </c>
      <c r="G933" s="2">
        <f t="shared" si="172"/>
        <v>5.7402670726104539</v>
      </c>
      <c r="H933" s="2">
        <f t="shared" si="173"/>
        <v>9.3215772935807743E-8</v>
      </c>
      <c r="K933">
        <v>9.0699999999998511</v>
      </c>
      <c r="L933" s="2">
        <f t="shared" si="174"/>
        <v>0.62713190354610848</v>
      </c>
      <c r="M933" s="2">
        <f t="shared" si="175"/>
        <v>6.8292429840709064</v>
      </c>
      <c r="N933" s="2">
        <f t="shared" si="176"/>
        <v>2.6196787883994723</v>
      </c>
      <c r="O933" s="2">
        <f t="shared" si="177"/>
        <v>1.8983259735460469</v>
      </c>
      <c r="P933" s="2">
        <f t="shared" si="178"/>
        <v>2.1456098205031471</v>
      </c>
      <c r="Q933" s="2">
        <f t="shared" si="179"/>
        <v>3.4023792622076991E-2</v>
      </c>
    </row>
    <row r="934" spans="2:17" x14ac:dyDescent="0.25">
      <c r="B934">
        <v>9.0799999999998509</v>
      </c>
      <c r="C934">
        <f t="shared" si="168"/>
        <v>1.1200753877477208</v>
      </c>
      <c r="D934" s="2">
        <f t="shared" si="169"/>
        <v>6.1973748494038645</v>
      </c>
      <c r="E934" s="2">
        <f t="shared" si="170"/>
        <v>2.5237194747940683</v>
      </c>
      <c r="F934" s="2">
        <f t="shared" si="171"/>
        <v>5.6727515316274539</v>
      </c>
      <c r="G934" s="2">
        <f t="shared" si="172"/>
        <v>5.7602178725792674</v>
      </c>
      <c r="H934" s="2">
        <f t="shared" si="173"/>
        <v>8.313184960351844E-8</v>
      </c>
      <c r="K934">
        <v>9.0799999999998509</v>
      </c>
      <c r="L934" s="2">
        <f t="shared" si="174"/>
        <v>0.62713190354610848</v>
      </c>
      <c r="M934" s="2">
        <f t="shared" si="175"/>
        <v>6.8508571957033766</v>
      </c>
      <c r="N934" s="2">
        <f t="shared" si="176"/>
        <v>2.6228055020284251</v>
      </c>
      <c r="O934" s="2">
        <f t="shared" si="177"/>
        <v>1.9034923228676859</v>
      </c>
      <c r="P934" s="2">
        <f t="shared" si="178"/>
        <v>2.1501820907114397</v>
      </c>
      <c r="Q934" s="2">
        <f t="shared" si="179"/>
        <v>3.3658788592772861E-2</v>
      </c>
    </row>
    <row r="935" spans="2:17" x14ac:dyDescent="0.25">
      <c r="B935">
        <v>9.0899999999998506</v>
      </c>
      <c r="C935">
        <f t="shared" si="168"/>
        <v>1.1200753877477208</v>
      </c>
      <c r="D935" s="2">
        <f t="shared" si="169"/>
        <v>6.2179235814857883</v>
      </c>
      <c r="E935" s="2">
        <f t="shared" si="170"/>
        <v>2.5269875724924189</v>
      </c>
      <c r="F935" s="2">
        <f t="shared" si="171"/>
        <v>5.6930157528888206</v>
      </c>
      <c r="G935" s="2">
        <f t="shared" si="172"/>
        <v>5.7801754612330125</v>
      </c>
      <c r="H935" s="2">
        <f t="shared" si="173"/>
        <v>7.4106327798296164E-8</v>
      </c>
      <c r="K935">
        <v>9.0899999999998506</v>
      </c>
      <c r="L935" s="2">
        <f t="shared" si="174"/>
        <v>0.62713190354610848</v>
      </c>
      <c r="M935" s="2">
        <f t="shared" si="175"/>
        <v>6.8724714073358486</v>
      </c>
      <c r="N935" s="2">
        <f t="shared" si="176"/>
        <v>2.625922571664252</v>
      </c>
      <c r="O935" s="2">
        <f t="shared" si="177"/>
        <v>1.9086536989169867</v>
      </c>
      <c r="P935" s="2">
        <f t="shared" si="178"/>
        <v>2.1547526406503126</v>
      </c>
      <c r="Q935" s="2">
        <f t="shared" si="179"/>
        <v>3.3297261446368805E-2</v>
      </c>
    </row>
    <row r="936" spans="2:17" x14ac:dyDescent="0.25">
      <c r="B936">
        <v>9.0999999999998504</v>
      </c>
      <c r="C936">
        <f t="shared" si="168"/>
        <v>1.1200753877477208</v>
      </c>
      <c r="D936" s="2">
        <f t="shared" si="169"/>
        <v>6.238472313567712</v>
      </c>
      <c r="E936" s="2">
        <f t="shared" si="170"/>
        <v>2.5302451591367445</v>
      </c>
      <c r="F936" s="2">
        <f t="shared" si="171"/>
        <v>5.7132846742661281</v>
      </c>
      <c r="G936" s="2">
        <f t="shared" si="172"/>
        <v>5.8001398060050429</v>
      </c>
      <c r="H936" s="2">
        <f t="shared" si="173"/>
        <v>6.603175825345767E-8</v>
      </c>
      <c r="K936">
        <v>9.0999999999998504</v>
      </c>
      <c r="L936" s="2">
        <f t="shared" si="174"/>
        <v>0.62713190354610848</v>
      </c>
      <c r="M936" s="2">
        <f t="shared" si="175"/>
        <v>6.894085618968318</v>
      </c>
      <c r="N936" s="2">
        <f t="shared" si="176"/>
        <v>2.6290300559896522</v>
      </c>
      <c r="O936" s="2">
        <f t="shared" si="177"/>
        <v>1.913810127124856</v>
      </c>
      <c r="P936" s="2">
        <f t="shared" si="178"/>
        <v>2.159321468120404</v>
      </c>
      <c r="Q936" s="2">
        <f t="shared" si="179"/>
        <v>3.2939183204323375E-2</v>
      </c>
    </row>
    <row r="937" spans="2:17" x14ac:dyDescent="0.25">
      <c r="B937">
        <v>9.1099999999998502</v>
      </c>
      <c r="C937">
        <f t="shared" si="168"/>
        <v>1.1200753877477208</v>
      </c>
      <c r="D937" s="2">
        <f t="shared" si="169"/>
        <v>6.2590210456496349</v>
      </c>
      <c r="E937" s="2">
        <f t="shared" si="170"/>
        <v>2.5334923012596828</v>
      </c>
      <c r="F937" s="2">
        <f t="shared" si="171"/>
        <v>5.7335582837513348</v>
      </c>
      <c r="G937" s="2">
        <f t="shared" si="172"/>
        <v>5.8201108746460788</v>
      </c>
      <c r="H937" s="2">
        <f t="shared" si="173"/>
        <v>5.8811201976862218E-8</v>
      </c>
      <c r="K937">
        <v>9.1099999999998502</v>
      </c>
      <c r="L937" s="2">
        <f t="shared" si="174"/>
        <v>0.62713190354610848</v>
      </c>
      <c r="M937" s="2">
        <f t="shared" si="175"/>
        <v>6.91569983060079</v>
      </c>
      <c r="N937" s="2">
        <f t="shared" si="176"/>
        <v>2.6321280131591176</v>
      </c>
      <c r="O937" s="2">
        <f t="shared" si="177"/>
        <v>1.918961632695676</v>
      </c>
      <c r="P937" s="2">
        <f t="shared" si="178"/>
        <v>2.1638885710123925</v>
      </c>
      <c r="Q937" s="2">
        <f t="shared" si="179"/>
        <v>3.2584526063022673E-2</v>
      </c>
    </row>
    <row r="938" spans="2:17" x14ac:dyDescent="0.25">
      <c r="B938">
        <v>9.11999999999985</v>
      </c>
      <c r="C938">
        <f t="shared" si="168"/>
        <v>1.1200753877477208</v>
      </c>
      <c r="D938" s="2">
        <f t="shared" si="169"/>
        <v>6.2795697777315587</v>
      </c>
      <c r="E938" s="2">
        <f t="shared" si="170"/>
        <v>2.5367290647724881</v>
      </c>
      <c r="F938" s="2">
        <f t="shared" si="171"/>
        <v>5.7538365693876976</v>
      </c>
      <c r="G938" s="2">
        <f t="shared" si="172"/>
        <v>5.8400886352197761</v>
      </c>
      <c r="H938" s="2">
        <f t="shared" si="173"/>
        <v>5.2357244547929601E-8</v>
      </c>
      <c r="K938">
        <v>9.11999999999985</v>
      </c>
      <c r="L938" s="2">
        <f t="shared" si="174"/>
        <v>0.62713190354610848</v>
      </c>
      <c r="M938" s="2">
        <f t="shared" si="175"/>
        <v>6.9373140422332602</v>
      </c>
      <c r="N938" s="2">
        <f t="shared" si="176"/>
        <v>2.6352165008051767</v>
      </c>
      <c r="O938" s="2">
        <f t="shared" si="177"/>
        <v>1.9241082406100971</v>
      </c>
      <c r="P938" s="2">
        <f t="shared" si="178"/>
        <v>2.1684539473052413</v>
      </c>
      <c r="Q938" s="2">
        <f t="shared" si="179"/>
        <v>3.2233262392911036E-2</v>
      </c>
    </row>
    <row r="939" spans="2:17" x14ac:dyDescent="0.25">
      <c r="B939">
        <v>9.1299999999998498</v>
      </c>
      <c r="C939">
        <f t="shared" si="168"/>
        <v>1.1200753877477208</v>
      </c>
      <c r="D939" s="2">
        <f t="shared" si="169"/>
        <v>6.3001185098134824</v>
      </c>
      <c r="E939" s="2">
        <f t="shared" si="170"/>
        <v>2.5399555149726383</v>
      </c>
      <c r="F939" s="2">
        <f t="shared" si="171"/>
        <v>5.7741195192696111</v>
      </c>
      <c r="G939" s="2">
        <f t="shared" si="172"/>
        <v>5.8600730560983898</v>
      </c>
      <c r="H939" s="2">
        <f t="shared" si="173"/>
        <v>4.6591098474569632E-8</v>
      </c>
      <c r="K939">
        <v>9.1299999999998498</v>
      </c>
      <c r="L939" s="2">
        <f t="shared" si="174"/>
        <v>0.62713190354610848</v>
      </c>
      <c r="M939" s="2">
        <f t="shared" si="175"/>
        <v>6.9589282538657322</v>
      </c>
      <c r="N939" s="2">
        <f t="shared" si="176"/>
        <v>2.6382955760445572</v>
      </c>
      <c r="O939" s="2">
        <f t="shared" si="177"/>
        <v>1.929249975627805</v>
      </c>
      <c r="P939" s="2">
        <f t="shared" si="178"/>
        <v>2.1730175950644961</v>
      </c>
      <c r="Q939" s="2">
        <f t="shared" si="179"/>
        <v>3.1885364737633891E-2</v>
      </c>
    </row>
    <row r="940" spans="2:17" x14ac:dyDescent="0.25">
      <c r="B940">
        <v>9.1399999999998496</v>
      </c>
      <c r="C940">
        <f t="shared" si="168"/>
        <v>1.1200753877477208</v>
      </c>
      <c r="D940" s="2">
        <f t="shared" si="169"/>
        <v>6.3206672418954053</v>
      </c>
      <c r="E940" s="2">
        <f t="shared" si="170"/>
        <v>2.5431717165513286</v>
      </c>
      <c r="F940" s="2">
        <f t="shared" si="171"/>
        <v>5.7944071215424513</v>
      </c>
      <c r="G940" s="2">
        <f t="shared" si="172"/>
        <v>5.880064105958529</v>
      </c>
      <c r="H940" s="2">
        <f t="shared" si="173"/>
        <v>4.1441786183057167E-8</v>
      </c>
      <c r="K940">
        <v>9.1399999999998496</v>
      </c>
      <c r="L940" s="2">
        <f t="shared" si="174"/>
        <v>0.62713190354610848</v>
      </c>
      <c r="M940" s="2">
        <f t="shared" si="175"/>
        <v>6.9805424654982025</v>
      </c>
      <c r="N940" s="2">
        <f t="shared" si="176"/>
        <v>2.6413652954842517</v>
      </c>
      <c r="O940" s="2">
        <f t="shared" si="177"/>
        <v>1.9343868622902229</v>
      </c>
      <c r="P940" s="2">
        <f t="shared" si="178"/>
        <v>2.1775795124405937</v>
      </c>
      <c r="Q940" s="2">
        <f t="shared" si="179"/>
        <v>3.1540805813194323E-2</v>
      </c>
    </row>
    <row r="941" spans="2:17" x14ac:dyDescent="0.25">
      <c r="B941">
        <v>9.1499999999998494</v>
      </c>
      <c r="C941">
        <f t="shared" si="168"/>
        <v>1.1200753877477208</v>
      </c>
      <c r="D941" s="2">
        <f t="shared" si="169"/>
        <v>6.3412159739773291</v>
      </c>
      <c r="E941" s="2">
        <f t="shared" si="170"/>
        <v>2.5463777336008486</v>
      </c>
      <c r="F941" s="2">
        <f t="shared" si="171"/>
        <v>5.8146993644024025</v>
      </c>
      <c r="G941" s="2">
        <f t="shared" si="172"/>
        <v>5.9000617537769635</v>
      </c>
      <c r="H941" s="2">
        <f t="shared" si="173"/>
        <v>3.6845396797483833E-8</v>
      </c>
      <c r="K941">
        <v>9.1499999999998494</v>
      </c>
      <c r="L941" s="2">
        <f t="shared" si="174"/>
        <v>0.62713190354610848</v>
      </c>
      <c r="M941" s="2">
        <f t="shared" si="175"/>
        <v>7.0021566771306736</v>
      </c>
      <c r="N941" s="2">
        <f t="shared" si="176"/>
        <v>2.644425715227499</v>
      </c>
      <c r="O941" s="2">
        <f t="shared" si="177"/>
        <v>1.9395189249231914</v>
      </c>
      <c r="P941" s="2">
        <f t="shared" si="178"/>
        <v>2.182139697667226</v>
      </c>
      <c r="Q941" s="2">
        <f t="shared" si="179"/>
        <v>3.1199558507120639E-2</v>
      </c>
    </row>
    <row r="942" spans="2:17" x14ac:dyDescent="0.25">
      <c r="B942">
        <v>9.1599999999998492</v>
      </c>
      <c r="C942">
        <f t="shared" si="168"/>
        <v>1.1200753877477208</v>
      </c>
      <c r="D942" s="2">
        <f t="shared" si="169"/>
        <v>6.3617647060592528</v>
      </c>
      <c r="E942" s="2">
        <f t="shared" si="170"/>
        <v>2.5495736296218552</v>
      </c>
      <c r="F942" s="2">
        <f t="shared" si="171"/>
        <v>5.8349962360962984</v>
      </c>
      <c r="G942" s="2">
        <f t="shared" si="172"/>
        <v>5.9200659688265267</v>
      </c>
      <c r="H942" s="2">
        <f t="shared" si="173"/>
        <v>3.2744410407174796E-8</v>
      </c>
      <c r="K942">
        <v>9.1599999999998492</v>
      </c>
      <c r="L942" s="2">
        <f t="shared" si="174"/>
        <v>0.62713190354610848</v>
      </c>
      <c r="M942" s="2">
        <f t="shared" si="175"/>
        <v>7.0237708887631438</v>
      </c>
      <c r="N942" s="2">
        <f t="shared" si="176"/>
        <v>2.6474768908796786</v>
      </c>
      <c r="O942" s="2">
        <f t="shared" si="177"/>
        <v>1.9446461876395948</v>
      </c>
      <c r="P942" s="2">
        <f t="shared" si="178"/>
        <v>2.1866981490597213</v>
      </c>
      <c r="Q942" s="2">
        <f t="shared" si="179"/>
        <v>3.0861595877646284E-2</v>
      </c>
    </row>
    <row r="943" spans="2:17" x14ac:dyDescent="0.25">
      <c r="B943">
        <v>9.1699999999998489</v>
      </c>
      <c r="C943">
        <f t="shared" si="168"/>
        <v>1.1200753877477208</v>
      </c>
      <c r="D943" s="2">
        <f t="shared" si="169"/>
        <v>6.3823134381411757</v>
      </c>
      <c r="E943" s="2">
        <f t="shared" si="170"/>
        <v>2.552759467530529</v>
      </c>
      <c r="F943" s="2">
        <f t="shared" si="171"/>
        <v>5.8552977249214235</v>
      </c>
      <c r="G943" s="2">
        <f t="shared" si="172"/>
        <v>5.9400767206720486</v>
      </c>
      <c r="H943" s="2">
        <f t="shared" si="173"/>
        <v>2.9087084023050074E-8</v>
      </c>
      <c r="K943">
        <v>9.1699999999998489</v>
      </c>
      <c r="L943" s="2">
        <f t="shared" si="174"/>
        <v>0.62713190354610848</v>
      </c>
      <c r="M943" s="2">
        <f t="shared" si="175"/>
        <v>7.0453851003956141</v>
      </c>
      <c r="N943" s="2">
        <f t="shared" si="176"/>
        <v>2.6505188775541186</v>
      </c>
      <c r="O943" s="2">
        <f t="shared" si="177"/>
        <v>1.9497686743419489</v>
      </c>
      <c r="P943" s="2">
        <f t="shared" si="178"/>
        <v>2.1912548650134607</v>
      </c>
      <c r="Q943" s="2">
        <f t="shared" si="179"/>
        <v>3.0526891152900523E-2</v>
      </c>
    </row>
    <row r="944" spans="2:17" x14ac:dyDescent="0.25">
      <c r="B944">
        <v>9.1799999999998487</v>
      </c>
      <c r="C944">
        <f t="shared" si="168"/>
        <v>1.1200753877477208</v>
      </c>
      <c r="D944" s="2">
        <f t="shared" si="169"/>
        <v>6.4028621702230994</v>
      </c>
      <c r="E944" s="2">
        <f t="shared" si="170"/>
        <v>2.5559353096656334</v>
      </c>
      <c r="F944" s="2">
        <f t="shared" si="171"/>
        <v>5.8756038192253683</v>
      </c>
      <c r="G944" s="2">
        <f t="shared" si="172"/>
        <v>5.9600939791664143</v>
      </c>
      <c r="H944" s="2">
        <f t="shared" si="173"/>
        <v>2.582689388975037E-8</v>
      </c>
      <c r="K944">
        <v>9.1799999999998487</v>
      </c>
      <c r="L944" s="2">
        <f t="shared" si="174"/>
        <v>0.62713190354610848</v>
      </c>
      <c r="M944" s="2">
        <f t="shared" si="175"/>
        <v>7.0669993120280861</v>
      </c>
      <c r="N944" s="2">
        <f t="shared" si="176"/>
        <v>2.6535517298778228</v>
      </c>
      <c r="O944" s="2">
        <f t="shared" si="177"/>
        <v>1.9548864087249551</v>
      </c>
      <c r="P944" s="2">
        <f t="shared" si="178"/>
        <v>2.1958098440023335</v>
      </c>
      <c r="Q944" s="2">
        <f t="shared" si="179"/>
        <v>3.0195417730109742E-2</v>
      </c>
    </row>
    <row r="945" spans="2:17" x14ac:dyDescent="0.25">
      <c r="B945">
        <v>9.1899999999998485</v>
      </c>
      <c r="C945">
        <f t="shared" si="168"/>
        <v>1.1200753877477208</v>
      </c>
      <c r="D945" s="2">
        <f t="shared" si="169"/>
        <v>6.4234109023050232</v>
      </c>
      <c r="E945" s="2">
        <f t="shared" si="170"/>
        <v>2.5591012177954631</v>
      </c>
      <c r="F945" s="2">
        <f t="shared" si="171"/>
        <v>5.8959145074058394</v>
      </c>
      <c r="G945" s="2">
        <f t="shared" si="172"/>
        <v>5.9801177144466511</v>
      </c>
      <c r="H945" s="2">
        <f t="shared" si="173"/>
        <v>2.2922029251921893E-8</v>
      </c>
      <c r="K945">
        <v>9.1899999999998485</v>
      </c>
      <c r="L945" s="2">
        <f t="shared" si="174"/>
        <v>0.62713190354610848</v>
      </c>
      <c r="M945" s="2">
        <f t="shared" si="175"/>
        <v>7.0886135236605563</v>
      </c>
      <c r="N945" s="2">
        <f t="shared" si="176"/>
        <v>2.6565755019971129</v>
      </c>
      <c r="O945" s="2">
        <f t="shared" si="177"/>
        <v>1.9599994142780097</v>
      </c>
      <c r="P945" s="2">
        <f t="shared" si="178"/>
        <v>2.2003630845772117</v>
      </c>
      <c r="Q945" s="2">
        <f t="shared" si="179"/>
        <v>2.9867149174809073E-2</v>
      </c>
    </row>
    <row r="946" spans="2:17" x14ac:dyDescent="0.25">
      <c r="B946">
        <v>9.1999999999998483</v>
      </c>
      <c r="C946">
        <f t="shared" si="168"/>
        <v>1.1200753877477208</v>
      </c>
      <c r="D946" s="2">
        <f t="shared" si="169"/>
        <v>6.443959634386947</v>
      </c>
      <c r="E946" s="2">
        <f t="shared" si="170"/>
        <v>2.5622572531246899</v>
      </c>
      <c r="F946" s="2">
        <f t="shared" si="171"/>
        <v>5.9162297779104627</v>
      </c>
      <c r="G946" s="2">
        <f t="shared" si="172"/>
        <v>6.0001478969300823</v>
      </c>
      <c r="H946" s="2">
        <f t="shared" si="173"/>
        <v>2.0334933072470549E-8</v>
      </c>
      <c r="K946">
        <v>9.1999999999998483</v>
      </c>
      <c r="L946" s="2">
        <f t="shared" si="174"/>
        <v>0.62713190354610848</v>
      </c>
      <c r="M946" s="2">
        <f t="shared" si="175"/>
        <v>7.1102277352930274</v>
      </c>
      <c r="N946" s="2">
        <f t="shared" si="176"/>
        <v>2.6595902475831932</v>
      </c>
      <c r="O946" s="2">
        <f t="shared" si="177"/>
        <v>1.9651077142876769</v>
      </c>
      <c r="P946" s="2">
        <f t="shared" si="178"/>
        <v>2.2049145853644623</v>
      </c>
      <c r="Q946" s="2">
        <f t="shared" si="179"/>
        <v>2.9542059220063768E-2</v>
      </c>
    </row>
    <row r="947" spans="2:17" x14ac:dyDescent="0.25">
      <c r="B947">
        <v>9.2099999999998481</v>
      </c>
      <c r="C947">
        <f t="shared" si="168"/>
        <v>1.1200753877477208</v>
      </c>
      <c r="D947" s="2">
        <f t="shared" si="169"/>
        <v>6.4645083664688698</v>
      </c>
      <c r="E947" s="2">
        <f t="shared" si="170"/>
        <v>2.5654034763011109</v>
      </c>
      <c r="F947" s="2">
        <f t="shared" si="171"/>
        <v>5.9365496192366285</v>
      </c>
      <c r="G947" s="2">
        <f t="shared" si="172"/>
        <v>6.0201844973105736</v>
      </c>
      <c r="H947" s="2">
        <f t="shared" si="173"/>
        <v>1.8031885570085624E-8</v>
      </c>
      <c r="K947">
        <v>9.2099999999998481</v>
      </c>
      <c r="L947" s="2">
        <f t="shared" si="174"/>
        <v>0.62713190354610848</v>
      </c>
      <c r="M947" s="2">
        <f t="shared" si="175"/>
        <v>7.1318419469254977</v>
      </c>
      <c r="N947" s="2">
        <f t="shared" si="176"/>
        <v>2.6625960198376304</v>
      </c>
      <c r="O947" s="2">
        <f t="shared" si="177"/>
        <v>1.9702113318401202</v>
      </c>
      <c r="P947" s="2">
        <f t="shared" si="178"/>
        <v>2.209464345064482</v>
      </c>
      <c r="Q947" s="2">
        <f t="shared" si="179"/>
        <v>2.9220121765700206E-2</v>
      </c>
    </row>
    <row r="948" spans="2:17" x14ac:dyDescent="0.25">
      <c r="B948">
        <v>9.2199999999998479</v>
      </c>
      <c r="C948">
        <f t="shared" si="168"/>
        <v>1.1200753877477208</v>
      </c>
      <c r="D948" s="2">
        <f t="shared" si="169"/>
        <v>6.4850570985507936</v>
      </c>
      <c r="E948" s="2">
        <f t="shared" si="170"/>
        <v>2.5685399474222952</v>
      </c>
      <c r="F948" s="2">
        <f t="shared" si="171"/>
        <v>5.9568740199312806</v>
      </c>
      <c r="G948" s="2">
        <f t="shared" si="172"/>
        <v>6.0402274865548113</v>
      </c>
      <c r="H948" s="2">
        <f t="shared" si="173"/>
        <v>1.5982626784869763E-8</v>
      </c>
      <c r="K948">
        <v>9.2199999999998479</v>
      </c>
      <c r="L948" s="2">
        <f t="shared" si="174"/>
        <v>0.62713190354610848</v>
      </c>
      <c r="M948" s="2">
        <f t="shared" si="175"/>
        <v>7.1534561585579697</v>
      </c>
      <c r="N948" s="2">
        <f t="shared" si="176"/>
        <v>2.6655928714977644</v>
      </c>
      <c r="O948" s="2">
        <f t="shared" si="177"/>
        <v>1.9753102898235086</v>
      </c>
      <c r="P948" s="2">
        <f t="shared" si="178"/>
        <v>2.2140123624502714</v>
      </c>
      <c r="Q948" s="2">
        <f t="shared" si="179"/>
        <v>2.890131087754521E-2</v>
      </c>
    </row>
    <row r="949" spans="2:17" x14ac:dyDescent="0.25">
      <c r="B949">
        <v>9.2299999999998477</v>
      </c>
      <c r="C949">
        <f t="shared" si="168"/>
        <v>1.1200753877477208</v>
      </c>
      <c r="D949" s="2">
        <f t="shared" si="169"/>
        <v>6.5056058306327174</v>
      </c>
      <c r="E949" s="2">
        <f t="shared" si="170"/>
        <v>2.571666726042134</v>
      </c>
      <c r="F949" s="2">
        <f t="shared" si="171"/>
        <v>5.9772029685907553</v>
      </c>
      <c r="G949" s="2">
        <f t="shared" si="172"/>
        <v>6.0602768358986818</v>
      </c>
      <c r="H949" s="2">
        <f t="shared" si="173"/>
        <v>1.416001469634707E-8</v>
      </c>
      <c r="K949">
        <v>9.2299999999998477</v>
      </c>
      <c r="L949" s="2">
        <f t="shared" si="174"/>
        <v>0.62713190354610848</v>
      </c>
      <c r="M949" s="2">
        <f t="shared" si="175"/>
        <v>7.1750703701904399</v>
      </c>
      <c r="N949" s="2">
        <f t="shared" si="176"/>
        <v>2.6685808548420318</v>
      </c>
      <c r="O949" s="2">
        <f t="shared" si="177"/>
        <v>1.9804046109303721</v>
      </c>
      <c r="P949" s="2">
        <f t="shared" si="178"/>
        <v>2.2185586363660255</v>
      </c>
      <c r="Q949" s="2">
        <f t="shared" si="179"/>
        <v>2.8585600786674829E-2</v>
      </c>
    </row>
    <row r="950" spans="2:17" x14ac:dyDescent="0.25">
      <c r="B950">
        <v>9.2399999999998474</v>
      </c>
      <c r="C950">
        <f t="shared" si="168"/>
        <v>1.1200753877477208</v>
      </c>
      <c r="D950" s="2">
        <f t="shared" si="169"/>
        <v>6.5261545627146402</v>
      </c>
      <c r="E950" s="2">
        <f t="shared" si="170"/>
        <v>2.5747838711772926</v>
      </c>
      <c r="F950" s="2">
        <f t="shared" si="171"/>
        <v>5.9975364538605653</v>
      </c>
      <c r="G950" s="2">
        <f t="shared" si="172"/>
        <v>6.0803325168436606</v>
      </c>
      <c r="H950" s="2">
        <f t="shared" si="173"/>
        <v>1.2539715709322166E-8</v>
      </c>
      <c r="K950">
        <v>9.2399999999998474</v>
      </c>
      <c r="L950" s="2">
        <f t="shared" si="174"/>
        <v>0.62713190354610848</v>
      </c>
      <c r="M950" s="2">
        <f t="shared" si="175"/>
        <v>7.196684581822911</v>
      </c>
      <c r="N950" s="2">
        <f t="shared" si="176"/>
        <v>2.6715600216952247</v>
      </c>
      <c r="O950" s="2">
        <f t="shared" si="177"/>
        <v>1.985494317659932</v>
      </c>
      <c r="P950" s="2">
        <f t="shared" si="178"/>
        <v>2.2231031657257563</v>
      </c>
      <c r="Q950" s="2">
        <f t="shared" si="179"/>
        <v>2.8272965888670672E-2</v>
      </c>
    </row>
    <row r="951" spans="2:17" x14ac:dyDescent="0.25">
      <c r="B951">
        <v>9.2499999999998472</v>
      </c>
      <c r="C951">
        <f t="shared" si="168"/>
        <v>1.1200753877477208</v>
      </c>
      <c r="D951" s="2">
        <f t="shared" si="169"/>
        <v>6.546703294796564</v>
      </c>
      <c r="E951" s="2">
        <f t="shared" si="170"/>
        <v>2.5778914413135721</v>
      </c>
      <c r="F951" s="2">
        <f t="shared" si="171"/>
        <v>6.0178744644352236</v>
      </c>
      <c r="G951" s="2">
        <f t="shared" si="172"/>
        <v>6.1003945011533087</v>
      </c>
      <c r="H951" s="2">
        <f t="shared" si="173"/>
        <v>1.1099924591626908E-8</v>
      </c>
      <c r="K951">
        <v>9.2499999999998472</v>
      </c>
      <c r="L951" s="2">
        <f t="shared" si="174"/>
        <v>0.62713190354610848</v>
      </c>
      <c r="M951" s="2">
        <f t="shared" si="175"/>
        <v>7.2182987934553813</v>
      </c>
      <c r="N951" s="2">
        <f t="shared" si="176"/>
        <v>2.674530423433664</v>
      </c>
      <c r="O951" s="2">
        <f t="shared" si="177"/>
        <v>1.9905794323203883</v>
      </c>
      <c r="P951" s="2">
        <f t="shared" si="178"/>
        <v>2.2276459495119414</v>
      </c>
      <c r="Q951" s="2">
        <f t="shared" si="179"/>
        <v>2.7963380742884635E-2</v>
      </c>
    </row>
    <row r="952" spans="2:17" x14ac:dyDescent="0.25">
      <c r="B952">
        <v>9.259999999999847</v>
      </c>
      <c r="C952">
        <f t="shared" si="168"/>
        <v>1.1200753877477208</v>
      </c>
      <c r="D952" s="2">
        <f t="shared" si="169"/>
        <v>6.5672520268784877</v>
      </c>
      <c r="E952" s="2">
        <f t="shared" si="170"/>
        <v>2.5809894944121754</v>
      </c>
      <c r="F952" s="2">
        <f t="shared" si="171"/>
        <v>6.0382169890580482</v>
      </c>
      <c r="G952" s="2">
        <f t="shared" si="172"/>
        <v>6.120462760849807</v>
      </c>
      <c r="H952" s="2">
        <f t="shared" si="173"/>
        <v>9.8211111953747168E-9</v>
      </c>
      <c r="K952">
        <v>9.259999999999847</v>
      </c>
      <c r="L952" s="2">
        <f t="shared" si="174"/>
        <v>0.62713190354610848</v>
      </c>
      <c r="M952" s="2">
        <f t="shared" si="175"/>
        <v>7.2399130050878533</v>
      </c>
      <c r="N952" s="2">
        <f t="shared" si="176"/>
        <v>2.6774921109903116</v>
      </c>
      <c r="O952" s="2">
        <f t="shared" si="177"/>
        <v>1.9956599770311825</v>
      </c>
      <c r="P952" s="2">
        <f t="shared" si="178"/>
        <v>2.2321869867742037</v>
      </c>
      <c r="Q952" s="2">
        <f t="shared" si="179"/>
        <v>2.7656820071710657E-2</v>
      </c>
    </row>
    <row r="953" spans="2:17" x14ac:dyDescent="0.25">
      <c r="B953">
        <v>9.2699999999998468</v>
      </c>
      <c r="C953">
        <f t="shared" si="168"/>
        <v>1.1200753877477208</v>
      </c>
      <c r="D953" s="2">
        <f t="shared" si="169"/>
        <v>6.5878007589604106</v>
      </c>
      <c r="E953" s="2">
        <f t="shared" si="170"/>
        <v>2.5840780879158842</v>
      </c>
      <c r="F953" s="2">
        <f t="shared" si="171"/>
        <v>6.0585640165209718</v>
      </c>
      <c r="G953" s="2">
        <f t="shared" si="172"/>
        <v>6.1405372682105535</v>
      </c>
      <c r="H953" s="2">
        <f t="shared" si="173"/>
        <v>8.6857915213788755E-9</v>
      </c>
      <c r="K953">
        <v>9.2699999999998468</v>
      </c>
      <c r="L953" s="2">
        <f t="shared" si="174"/>
        <v>0.62713190354610848</v>
      </c>
      <c r="M953" s="2">
        <f t="shared" si="175"/>
        <v>7.2615272167203235</v>
      </c>
      <c r="N953" s="2">
        <f t="shared" si="176"/>
        <v>2.6804451348598004</v>
      </c>
      <c r="O953" s="2">
        <f t="shared" si="177"/>
        <v>2.0007359737252162</v>
      </c>
      <c r="P953" s="2">
        <f t="shared" si="178"/>
        <v>2.2367262766280072</v>
      </c>
      <c r="Q953" s="2">
        <f t="shared" si="179"/>
        <v>2.7353258759864225E-2</v>
      </c>
    </row>
    <row r="954" spans="2:17" x14ac:dyDescent="0.25">
      <c r="B954">
        <v>9.2799999999998466</v>
      </c>
      <c r="C954">
        <f t="shared" si="168"/>
        <v>1.1200753877477208</v>
      </c>
      <c r="D954" s="2">
        <f t="shared" si="169"/>
        <v>6.6083494910423344</v>
      </c>
      <c r="E954" s="2">
        <f t="shared" si="170"/>
        <v>2.5871572787551447</v>
      </c>
      <c r="F954" s="2">
        <f t="shared" si="171"/>
        <v>6.0789155356643372</v>
      </c>
      <c r="G954" s="2">
        <f t="shared" si="172"/>
        <v>6.1606179957648113</v>
      </c>
      <c r="H954" s="2">
        <f t="shared" si="173"/>
        <v>7.6783208963089521E-9</v>
      </c>
      <c r="K954">
        <v>9.2799999999998466</v>
      </c>
      <c r="L954" s="2">
        <f t="shared" si="174"/>
        <v>0.62713190354610848</v>
      </c>
      <c r="M954" s="2">
        <f t="shared" si="175"/>
        <v>7.2831414283527947</v>
      </c>
      <c r="N954" s="2">
        <f t="shared" si="176"/>
        <v>2.6833895451034029</v>
      </c>
      <c r="O954" s="2">
        <f t="shared" si="177"/>
        <v>2.0058074441510465</v>
      </c>
      <c r="P954" s="2">
        <f t="shared" si="178"/>
        <v>2.2412638182533873</v>
      </c>
      <c r="Q954" s="2">
        <f t="shared" si="179"/>
        <v>2.7052671853668161E-2</v>
      </c>
    </row>
    <row r="955" spans="2:17" x14ac:dyDescent="0.25">
      <c r="B955">
        <v>9.2899999999998464</v>
      </c>
      <c r="C955">
        <f t="shared" si="168"/>
        <v>1.1200753877477208</v>
      </c>
      <c r="D955" s="2">
        <f t="shared" si="169"/>
        <v>6.6288982231242581</v>
      </c>
      <c r="E955" s="2">
        <f t="shared" si="170"/>
        <v>2.590227123354067</v>
      </c>
      <c r="F955" s="2">
        <f t="shared" si="171"/>
        <v>6.099271535376702</v>
      </c>
      <c r="G955" s="2">
        <f t="shared" si="172"/>
        <v>6.180704916290412</v>
      </c>
      <c r="H955" s="2">
        <f t="shared" si="173"/>
        <v>6.7847072252547226E-9</v>
      </c>
      <c r="K955">
        <v>9.2899999999998464</v>
      </c>
      <c r="L955" s="2">
        <f t="shared" si="174"/>
        <v>0.62713190354610848</v>
      </c>
      <c r="M955" s="2">
        <f t="shared" si="175"/>
        <v>7.3047556399852649</v>
      </c>
      <c r="N955" s="2">
        <f t="shared" si="176"/>
        <v>2.6863253913539218</v>
      </c>
      <c r="O955" s="2">
        <f t="shared" si="177"/>
        <v>2.0108744098750413</v>
      </c>
      <c r="P955" s="2">
        <f t="shared" si="178"/>
        <v>2.2457996108937004</v>
      </c>
      <c r="Q955" s="2">
        <f t="shared" si="179"/>
        <v>2.6755034560345468E-2</v>
      </c>
    </row>
    <row r="956" spans="2:17" x14ac:dyDescent="0.25">
      <c r="B956">
        <v>9.2999999999998462</v>
      </c>
      <c r="C956">
        <f t="shared" si="168"/>
        <v>1.1200753877477208</v>
      </c>
      <c r="D956" s="2">
        <f t="shared" si="169"/>
        <v>6.6494469552061819</v>
      </c>
      <c r="E956" s="2">
        <f t="shared" si="170"/>
        <v>2.5932876776363387</v>
      </c>
      <c r="F956" s="2">
        <f t="shared" si="171"/>
        <v>6.1196320045946475</v>
      </c>
      <c r="G956" s="2">
        <f t="shared" si="172"/>
        <v>6.2007980028105338</v>
      </c>
      <c r="H956" s="2">
        <f t="shared" si="173"/>
        <v>5.992442459873679E-9</v>
      </c>
      <c r="K956">
        <v>9.2999999999998462</v>
      </c>
      <c r="L956" s="2">
        <f t="shared" si="174"/>
        <v>0.62713190354610848</v>
      </c>
      <c r="M956" s="2">
        <f t="shared" si="175"/>
        <v>7.3263698516177369</v>
      </c>
      <c r="N956" s="2">
        <f t="shared" si="176"/>
        <v>2.6892527228205201</v>
      </c>
      <c r="O956" s="2">
        <f t="shared" si="177"/>
        <v>2.0159368922835044</v>
      </c>
      <c r="P956" s="2">
        <f t="shared" si="178"/>
        <v>2.2503336538543954</v>
      </c>
      <c r="Q956" s="2">
        <f t="shared" si="179"/>
        <v>2.6460322247318341E-2</v>
      </c>
    </row>
    <row r="957" spans="2:17" x14ac:dyDescent="0.25">
      <c r="B957">
        <v>9.309999999999846</v>
      </c>
      <c r="C957">
        <f t="shared" si="168"/>
        <v>1.1200753877477208</v>
      </c>
      <c r="D957" s="2">
        <f t="shared" si="169"/>
        <v>6.6699956872881048</v>
      </c>
      <c r="E957" s="2">
        <f t="shared" si="170"/>
        <v>2.5963389970310504</v>
      </c>
      <c r="F957" s="2">
        <f t="shared" si="171"/>
        <v>6.1399969323025667</v>
      </c>
      <c r="G957" s="2">
        <f t="shared" si="172"/>
        <v>6.2208972285904967</v>
      </c>
      <c r="H957" s="2">
        <f t="shared" si="173"/>
        <v>5.290350585365709E-9</v>
      </c>
      <c r="K957">
        <v>9.309999999999846</v>
      </c>
      <c r="L957" s="2">
        <f t="shared" si="174"/>
        <v>0.62713190354610848</v>
      </c>
      <c r="M957" s="2">
        <f t="shared" si="175"/>
        <v>7.3479840632502071</v>
      </c>
      <c r="N957" s="2">
        <f t="shared" si="176"/>
        <v>2.6921715882934776</v>
      </c>
      <c r="O957" s="2">
        <f t="shared" si="177"/>
        <v>2.0209949125847717</v>
      </c>
      <c r="P957" s="2">
        <f t="shared" si="178"/>
        <v>2.2548659465018157</v>
      </c>
      <c r="Q957" s="2">
        <f t="shared" si="179"/>
        <v>2.6168510441513002E-2</v>
      </c>
    </row>
    <row r="958" spans="2:17" x14ac:dyDescent="0.25">
      <c r="B958">
        <v>9.3199999999998457</v>
      </c>
      <c r="C958">
        <f t="shared" si="168"/>
        <v>1.1200753877477208</v>
      </c>
      <c r="D958" s="2">
        <f t="shared" si="169"/>
        <v>6.6905444193700285</v>
      </c>
      <c r="E958" s="2">
        <f t="shared" si="170"/>
        <v>2.5993811364784412</v>
      </c>
      <c r="F958" s="2">
        <f t="shared" si="171"/>
        <v>6.1603663075324731</v>
      </c>
      <c r="G958" s="2">
        <f t="shared" si="172"/>
        <v>6.2410025671346494</v>
      </c>
      <c r="H958" s="2">
        <f t="shared" si="173"/>
        <v>4.6684505792137748E-9</v>
      </c>
      <c r="K958">
        <v>9.3199999999998457</v>
      </c>
      <c r="L958" s="2">
        <f t="shared" si="174"/>
        <v>0.62713190354610848</v>
      </c>
      <c r="M958" s="2">
        <f t="shared" si="175"/>
        <v>7.3695982748826783</v>
      </c>
      <c r="N958" s="2">
        <f t="shared" si="176"/>
        <v>2.6950820361488894</v>
      </c>
      <c r="O958" s="2">
        <f t="shared" si="177"/>
        <v>2.0260484918112773</v>
      </c>
      <c r="P958" s="2">
        <f t="shared" si="178"/>
        <v>2.2593964882620208</v>
      </c>
      <c r="Q958" s="2">
        <f t="shared" si="179"/>
        <v>2.5879574828670208E-2</v>
      </c>
    </row>
    <row r="959" spans="2:17" x14ac:dyDescent="0.25">
      <c r="B959">
        <v>9.3299999999998455</v>
      </c>
      <c r="C959">
        <f t="shared" si="168"/>
        <v>1.1200753877477208</v>
      </c>
      <c r="D959" s="2">
        <f t="shared" si="169"/>
        <v>6.7110931514519523</v>
      </c>
      <c r="E959" s="2">
        <f t="shared" si="170"/>
        <v>2.6024141504355605</v>
      </c>
      <c r="F959" s="2">
        <f t="shared" si="171"/>
        <v>6.1807401193637919</v>
      </c>
      <c r="G959" s="2">
        <f t="shared" si="172"/>
        <v>6.2611139921832715</v>
      </c>
      <c r="H959" s="2">
        <f t="shared" si="173"/>
        <v>4.1178329319715677E-9</v>
      </c>
      <c r="K959">
        <v>9.3299999999998455</v>
      </c>
      <c r="L959" s="2">
        <f t="shared" si="174"/>
        <v>0.62713190354610848</v>
      </c>
      <c r="M959" s="2">
        <f t="shared" si="175"/>
        <v>7.3912124865151485</v>
      </c>
      <c r="N959" s="2">
        <f t="shared" si="176"/>
        <v>2.6979841143532886</v>
      </c>
      <c r="O959" s="2">
        <f t="shared" si="177"/>
        <v>2.031097650821585</v>
      </c>
      <c r="P959" s="2">
        <f t="shared" si="178"/>
        <v>2.2639252786196282</v>
      </c>
      <c r="Q959" s="2">
        <f t="shared" si="179"/>
        <v>2.5593491252661436E-2</v>
      </c>
    </row>
    <row r="960" spans="2:17" x14ac:dyDescent="0.25">
      <c r="B960">
        <v>9.3399999999998453</v>
      </c>
      <c r="C960">
        <f t="shared" si="168"/>
        <v>1.1200753877477208</v>
      </c>
      <c r="D960" s="2">
        <f t="shared" si="169"/>
        <v>6.7316418835338752</v>
      </c>
      <c r="E960" s="2">
        <f t="shared" si="170"/>
        <v>2.6054380928818497</v>
      </c>
      <c r="F960" s="2">
        <f t="shared" si="171"/>
        <v>6.2011183569231552</v>
      </c>
      <c r="G960" s="2">
        <f t="shared" si="172"/>
        <v>6.2812314777095528</v>
      </c>
      <c r="H960" s="2">
        <f t="shared" si="173"/>
        <v>3.6305484462899985E-9</v>
      </c>
      <c r="K960">
        <v>9.3399999999998453</v>
      </c>
      <c r="L960" s="2">
        <f t="shared" si="174"/>
        <v>0.62713190354610848</v>
      </c>
      <c r="M960" s="2">
        <f t="shared" si="175"/>
        <v>7.4128266981476205</v>
      </c>
      <c r="N960" s="2">
        <f t="shared" si="176"/>
        <v>2.7008778704682168</v>
      </c>
      <c r="O960" s="2">
        <f t="shared" si="177"/>
        <v>2.0361424103023928</v>
      </c>
      <c r="P960" s="2">
        <f t="shared" si="178"/>
        <v>2.2684523171166808</v>
      </c>
      <c r="Q960" s="2">
        <f t="shared" si="179"/>
        <v>2.5310235714810066E-2</v>
      </c>
    </row>
    <row r="961" spans="2:17" x14ac:dyDescent="0.25">
      <c r="B961">
        <v>9.3499999999998451</v>
      </c>
      <c r="C961">
        <f t="shared" si="168"/>
        <v>1.1200753877477208</v>
      </c>
      <c r="D961" s="2">
        <f t="shared" si="169"/>
        <v>6.7521906156157989</v>
      </c>
      <c r="E961" s="2">
        <f t="shared" si="170"/>
        <v>2.6084530173246443</v>
      </c>
      <c r="F961" s="2">
        <f t="shared" si="171"/>
        <v>6.2215010093842089</v>
      </c>
      <c r="G961" s="2">
        <f t="shared" si="172"/>
        <v>6.3013549979166168</v>
      </c>
      <c r="H961" s="2">
        <f t="shared" si="173"/>
        <v>3.199508145740625E-9</v>
      </c>
      <c r="K961">
        <v>9.3499999999998451</v>
      </c>
      <c r="L961" s="2">
        <f t="shared" si="174"/>
        <v>0.62713190354610848</v>
      </c>
      <c r="M961" s="2">
        <f t="shared" si="175"/>
        <v>7.4344409097800908</v>
      </c>
      <c r="N961" s="2">
        <f t="shared" si="176"/>
        <v>2.703763351654723</v>
      </c>
      <c r="O961" s="2">
        <f t="shared" si="177"/>
        <v>2.0411827907705078</v>
      </c>
      <c r="P961" s="2">
        <f t="shared" si="178"/>
        <v>2.2729776033515328</v>
      </c>
      <c r="Q961" s="2">
        <f t="shared" si="179"/>
        <v>2.5029784373217605E-2</v>
      </c>
    </row>
    <row r="962" spans="2:17" x14ac:dyDescent="0.25">
      <c r="B962">
        <v>9.3599999999998449</v>
      </c>
      <c r="C962">
        <f t="shared" si="168"/>
        <v>1.1200753877477208</v>
      </c>
      <c r="D962" s="2">
        <f t="shared" si="169"/>
        <v>6.7727393476977227</v>
      </c>
      <c r="E962" s="2">
        <f t="shared" si="170"/>
        <v>2.6114589768045966</v>
      </c>
      <c r="F962" s="2">
        <f t="shared" si="171"/>
        <v>6.2418880659673963</v>
      </c>
      <c r="G962" s="2">
        <f t="shared" si="172"/>
        <v>6.3214845272345803</v>
      </c>
      <c r="H962" s="2">
        <f t="shared" si="173"/>
        <v>2.8183932306239989E-9</v>
      </c>
      <c r="K962">
        <v>9.3599999999998449</v>
      </c>
      <c r="L962" s="2">
        <f t="shared" si="174"/>
        <v>0.62713190354610848</v>
      </c>
      <c r="M962" s="2">
        <f t="shared" si="175"/>
        <v>7.4560551214125619</v>
      </c>
      <c r="N962" s="2">
        <f t="shared" si="176"/>
        <v>2.7066406046778049</v>
      </c>
      <c r="O962" s="2">
        <f t="shared" si="177"/>
        <v>2.0462188125747902</v>
      </c>
      <c r="P962" s="2">
        <f t="shared" si="178"/>
        <v>2.2775011369777589</v>
      </c>
      <c r="Q962" s="2">
        <f t="shared" si="179"/>
        <v>2.4752113542094469E-2</v>
      </c>
    </row>
    <row r="963" spans="2:17" x14ac:dyDescent="0.25">
      <c r="B963">
        <v>9.3699999999998447</v>
      </c>
      <c r="C963">
        <f t="shared" si="168"/>
        <v>1.1200753877477208</v>
      </c>
      <c r="D963" s="2">
        <f t="shared" si="169"/>
        <v>6.7932880797796455</v>
      </c>
      <c r="E963" s="2">
        <f t="shared" si="170"/>
        <v>2.6144560239010244</v>
      </c>
      <c r="F963" s="2">
        <f t="shared" si="171"/>
        <v>6.262279515939742</v>
      </c>
      <c r="G963" s="2">
        <f t="shared" si="172"/>
        <v>6.3416200403176548</v>
      </c>
      <c r="H963" s="2">
        <f t="shared" si="173"/>
        <v>2.4815741146039244E-9</v>
      </c>
      <c r="K963">
        <v>9.3699999999998447</v>
      </c>
      <c r="L963" s="2">
        <f t="shared" si="174"/>
        <v>0.62713190354610848</v>
      </c>
      <c r="M963" s="2">
        <f t="shared" si="175"/>
        <v>7.4776693330450321</v>
      </c>
      <c r="N963" s="2">
        <f t="shared" si="176"/>
        <v>2.7095096759107897</v>
      </c>
      <c r="O963" s="2">
        <f t="shared" si="177"/>
        <v>2.0512504958980795</v>
      </c>
      <c r="P963" s="2">
        <f t="shared" si="178"/>
        <v>2.2820229177030886</v>
      </c>
      <c r="Q963" s="2">
        <f t="shared" si="179"/>
        <v>2.4477199691095089E-2</v>
      </c>
    </row>
    <row r="964" spans="2:17" x14ac:dyDescent="0.25">
      <c r="B964">
        <v>9.3799999999998445</v>
      </c>
      <c r="C964">
        <f t="shared" si="168"/>
        <v>1.1200753877477208</v>
      </c>
      <c r="D964" s="2">
        <f t="shared" si="169"/>
        <v>6.8138368118615693</v>
      </c>
      <c r="E964" s="2">
        <f t="shared" si="170"/>
        <v>2.6174442107371836</v>
      </c>
      <c r="F964" s="2">
        <f t="shared" si="171"/>
        <v>6.282675348614684</v>
      </c>
      <c r="G964" s="2">
        <f t="shared" si="172"/>
        <v>6.3617615120413493</v>
      </c>
      <c r="H964" s="2">
        <f t="shared" si="173"/>
        <v>2.1840376643914338E-9</v>
      </c>
      <c r="K964">
        <v>9.3799999999998445</v>
      </c>
      <c r="L964" s="2">
        <f t="shared" si="174"/>
        <v>0.62713190354610848</v>
      </c>
      <c r="M964" s="2">
        <f t="shared" si="175"/>
        <v>7.4992835446775024</v>
      </c>
      <c r="N964" s="2">
        <f t="shared" si="176"/>
        <v>2.7123706113396522</v>
      </c>
      <c r="O964" s="2">
        <f t="shared" si="177"/>
        <v>2.0562778607590722</v>
      </c>
      <c r="P964" s="2">
        <f t="shared" si="178"/>
        <v>2.2865429452883466</v>
      </c>
      <c r="Q964" s="2">
        <f t="shared" si="179"/>
        <v>2.4205019444657833E-2</v>
      </c>
    </row>
    <row r="965" spans="2:17" x14ac:dyDescent="0.25">
      <c r="B965">
        <v>9.3899999999998442</v>
      </c>
      <c r="C965">
        <f t="shared" si="168"/>
        <v>1.1200753877477208</v>
      </c>
      <c r="D965" s="2">
        <f t="shared" si="169"/>
        <v>6.8343855439434931</v>
      </c>
      <c r="E965" s="2">
        <f t="shared" si="170"/>
        <v>2.6204235889854646</v>
      </c>
      <c r="F965" s="2">
        <f t="shared" si="171"/>
        <v>6.3030755533518175</v>
      </c>
      <c r="G965" s="2">
        <f t="shared" si="172"/>
        <v>6.381908917499632</v>
      </c>
      <c r="H965" s="2">
        <f t="shared" si="173"/>
        <v>1.9213218454733404E-9</v>
      </c>
      <c r="K965">
        <v>9.3899999999998442</v>
      </c>
      <c r="L965" s="2">
        <f t="shared" si="174"/>
        <v>0.62713190354610848</v>
      </c>
      <c r="M965" s="2">
        <f t="shared" si="175"/>
        <v>7.5208977563099744</v>
      </c>
      <c r="N965" s="2">
        <f t="shared" si="176"/>
        <v>2.715223456567279</v>
      </c>
      <c r="O965" s="2">
        <f t="shared" si="177"/>
        <v>2.0613009270141998</v>
      </c>
      <c r="P965" s="2">
        <f t="shared" si="178"/>
        <v>2.2910612195464353</v>
      </c>
      <c r="Q965" s="2">
        <f t="shared" si="179"/>
        <v>2.3935549581347942E-2</v>
      </c>
    </row>
    <row r="966" spans="2:17" x14ac:dyDescent="0.25">
      <c r="B966">
        <v>9.399999999999844</v>
      </c>
      <c r="C966">
        <f t="shared" si="168"/>
        <v>1.1200753877477208</v>
      </c>
      <c r="D966" s="2">
        <f t="shared" si="169"/>
        <v>6.8549342760254159</v>
      </c>
      <c r="E966" s="2">
        <f t="shared" si="170"/>
        <v>2.6233942098725174</v>
      </c>
      <c r="F966" s="2">
        <f t="shared" si="171"/>
        <v>6.3234801195567165</v>
      </c>
      <c r="G966" s="2">
        <f t="shared" si="172"/>
        <v>6.4020622320022031</v>
      </c>
      <c r="H966" s="2">
        <f t="shared" si="173"/>
        <v>1.6894570506370308E-9</v>
      </c>
      <c r="K966">
        <v>9.399999999999844</v>
      </c>
      <c r="L966" s="2">
        <f t="shared" si="174"/>
        <v>0.62713190354610848</v>
      </c>
      <c r="M966" s="2">
        <f t="shared" si="175"/>
        <v>7.5425119679424446</v>
      </c>
      <c r="N966" s="2">
        <f t="shared" si="176"/>
        <v>2.7180682568176673</v>
      </c>
      <c r="O966" s="2">
        <f t="shared" si="177"/>
        <v>2.0663197143594476</v>
      </c>
      <c r="P966" s="2">
        <f t="shared" si="178"/>
        <v>2.2955777403413089</v>
      </c>
      <c r="Q966" s="2">
        <f t="shared" si="179"/>
        <v>2.3668767033205675E-2</v>
      </c>
    </row>
    <row r="967" spans="2:17" x14ac:dyDescent="0.25">
      <c r="B967">
        <v>9.4099999999998438</v>
      </c>
      <c r="C967">
        <f t="shared" si="168"/>
        <v>1.1200753877477208</v>
      </c>
      <c r="D967" s="2">
        <f t="shared" si="169"/>
        <v>6.8754830081073397</v>
      </c>
      <c r="E967" s="2">
        <f t="shared" si="170"/>
        <v>2.6263561241843054</v>
      </c>
      <c r="F967" s="2">
        <f t="shared" si="171"/>
        <v>6.3438890366807241</v>
      </c>
      <c r="G967" s="2">
        <f t="shared" si="172"/>
        <v>6.4222214310717973</v>
      </c>
      <c r="H967" s="2">
        <f t="shared" si="173"/>
        <v>1.4849134553676795E-9</v>
      </c>
      <c r="K967">
        <v>9.4099999999998438</v>
      </c>
      <c r="L967" s="2">
        <f t="shared" si="174"/>
        <v>0.62713190354610848</v>
      </c>
      <c r="M967" s="2">
        <f t="shared" si="175"/>
        <v>7.5641261795749157</v>
      </c>
      <c r="N967" s="2">
        <f t="shared" si="176"/>
        <v>2.720905056940075</v>
      </c>
      <c r="O967" s="2">
        <f t="shared" si="177"/>
        <v>2.0713342423321808</v>
      </c>
      <c r="P967" s="2">
        <f t="shared" si="178"/>
        <v>2.3000925075869949</v>
      </c>
      <c r="Q967" s="2">
        <f t="shared" si="179"/>
        <v>2.3404648885096468E-2</v>
      </c>
    </row>
    <row r="968" spans="2:17" x14ac:dyDescent="0.25">
      <c r="B968">
        <v>9.4199999999998436</v>
      </c>
      <c r="C968">
        <f t="shared" si="168"/>
        <v>1.1200753877477208</v>
      </c>
      <c r="D968" s="2">
        <f t="shared" si="169"/>
        <v>6.8960317401892635</v>
      </c>
      <c r="E968" s="2">
        <f t="shared" si="170"/>
        <v>2.6293093822710882</v>
      </c>
      <c r="F968" s="2">
        <f t="shared" si="171"/>
        <v>6.3643022942207308</v>
      </c>
      <c r="G968" s="2">
        <f t="shared" si="172"/>
        <v>6.4423864904415087</v>
      </c>
      <c r="H968" s="2">
        <f t="shared" si="173"/>
        <v>1.304553805593715E-9</v>
      </c>
      <c r="K968">
        <v>9.4199999999998436</v>
      </c>
      <c r="L968" s="2">
        <f t="shared" si="174"/>
        <v>0.62713190354610848</v>
      </c>
      <c r="M968" s="2">
        <f t="shared" si="175"/>
        <v>7.585740391207386</v>
      </c>
      <c r="N968" s="2">
        <f t="shared" si="176"/>
        <v>2.723733901413111</v>
      </c>
      <c r="O968" s="2">
        <f t="shared" si="177"/>
        <v>2.0763445303129218</v>
      </c>
      <c r="P968" s="2">
        <f t="shared" si="178"/>
        <v>2.3046055212466161</v>
      </c>
      <c r="Q968" s="2">
        <f t="shared" si="179"/>
        <v>2.314317237406566E-2</v>
      </c>
    </row>
    <row r="969" spans="2:17" x14ac:dyDescent="0.25">
      <c r="B969">
        <v>9.4299999999998434</v>
      </c>
      <c r="C969">
        <f t="shared" si="168"/>
        <v>1.1200753877477208</v>
      </c>
      <c r="D969" s="2">
        <f t="shared" si="169"/>
        <v>6.9165804722711872</v>
      </c>
      <c r="E969" s="2">
        <f t="shared" si="170"/>
        <v>2.6322540340523335</v>
      </c>
      <c r="F969" s="2">
        <f t="shared" si="171"/>
        <v>6.3847198817189676</v>
      </c>
      <c r="G969" s="2">
        <f t="shared" si="172"/>
        <v>6.462557386052171</v>
      </c>
      <c r="H969" s="2">
        <f t="shared" si="173"/>
        <v>1.1455910992249823E-9</v>
      </c>
      <c r="K969">
        <v>9.4299999999998434</v>
      </c>
      <c r="L969" s="2">
        <f t="shared" si="174"/>
        <v>0.62713190354610848</v>
      </c>
      <c r="M969" s="2">
        <f t="shared" si="175"/>
        <v>7.607354602839858</v>
      </c>
      <c r="N969" s="2">
        <f t="shared" si="176"/>
        <v>2.726554834348768</v>
      </c>
      <c r="O969" s="2">
        <f t="shared" si="177"/>
        <v>2.0813505975271074</v>
      </c>
      <c r="P969" s="2">
        <f t="shared" si="178"/>
        <v>2.3091167813314351</v>
      </c>
      <c r="Q969" s="2">
        <f t="shared" si="179"/>
        <v>2.2884314888696085E-2</v>
      </c>
    </row>
    <row r="970" spans="2:17" x14ac:dyDescent="0.25">
      <c r="B970">
        <v>9.4399999999998432</v>
      </c>
      <c r="C970">
        <f t="shared" si="168"/>
        <v>1.1200753877477208</v>
      </c>
      <c r="D970" s="2">
        <f t="shared" si="169"/>
        <v>6.9371292043531101</v>
      </c>
      <c r="E970" s="2">
        <f t="shared" si="170"/>
        <v>2.6351901290215642</v>
      </c>
      <c r="F970" s="2">
        <f t="shared" si="171"/>
        <v>6.4051417887628075</v>
      </c>
      <c r="G970" s="2">
        <f t="shared" si="172"/>
        <v>6.4827340940497953</v>
      </c>
      <c r="H970" s="2">
        <f t="shared" si="173"/>
        <v>1.0055506739117878E-9</v>
      </c>
      <c r="K970">
        <v>9.4399999999998432</v>
      </c>
      <c r="L970" s="2">
        <f t="shared" si="174"/>
        <v>0.62713190354610848</v>
      </c>
      <c r="M970" s="2">
        <f t="shared" si="175"/>
        <v>7.6289688144723282</v>
      </c>
      <c r="N970" s="2">
        <f t="shared" si="176"/>
        <v>2.7293678994964061</v>
      </c>
      <c r="O970" s="2">
        <f t="shared" si="177"/>
        <v>2.0863524630468264</v>
      </c>
      <c r="P970" s="2">
        <f t="shared" si="178"/>
        <v>2.3136262878999192</v>
      </c>
      <c r="Q970" s="2">
        <f t="shared" si="179"/>
        <v>2.2628053968468707E-2</v>
      </c>
    </row>
    <row r="971" spans="2:17" x14ac:dyDescent="0.25">
      <c r="B971">
        <v>9.449999999999843</v>
      </c>
      <c r="C971">
        <f t="shared" si="168"/>
        <v>1.1200753877477208</v>
      </c>
      <c r="D971" s="2">
        <f t="shared" si="169"/>
        <v>6.9576779364350338</v>
      </c>
      <c r="E971" s="2">
        <f t="shared" si="170"/>
        <v>2.6381177162511347</v>
      </c>
      <c r="F971" s="2">
        <f t="shared" si="171"/>
        <v>6.4255680049845489</v>
      </c>
      <c r="G971" s="2">
        <f t="shared" si="172"/>
        <v>6.5029165907830251</v>
      </c>
      <c r="H971" s="2">
        <f t="shared" si="173"/>
        <v>8.822362598665454E-10</v>
      </c>
      <c r="K971">
        <v>9.449999999999843</v>
      </c>
      <c r="L971" s="2">
        <f t="shared" si="174"/>
        <v>0.62713190354610848</v>
      </c>
      <c r="M971" s="2">
        <f t="shared" si="175"/>
        <v>7.6505830261047993</v>
      </c>
      <c r="N971" s="2">
        <f t="shared" si="176"/>
        <v>2.7321731402466787</v>
      </c>
      <c r="O971" s="2">
        <f t="shared" si="177"/>
        <v>2.0913501457925268</v>
      </c>
      <c r="P971" s="2">
        <f t="shared" si="178"/>
        <v>2.3181340410568203</v>
      </c>
      <c r="Q971" s="2">
        <f t="shared" si="179"/>
        <v>2.2374367303126072E-2</v>
      </c>
    </row>
    <row r="972" spans="2:17" x14ac:dyDescent="0.25">
      <c r="B972">
        <v>9.4599999999998428</v>
      </c>
      <c r="C972">
        <f t="shared" si="168"/>
        <v>1.1200753877477208</v>
      </c>
      <c r="D972" s="2">
        <f t="shared" si="169"/>
        <v>6.9782266685169576</v>
      </c>
      <c r="E972" s="2">
        <f t="shared" si="170"/>
        <v>2.6410368443969436</v>
      </c>
      <c r="F972" s="2">
        <f t="shared" si="171"/>
        <v>6.4459985200611953</v>
      </c>
      <c r="G972" s="2">
        <f t="shared" si="172"/>
        <v>6.5231048528006292</v>
      </c>
      <c r="H972" s="2">
        <f t="shared" si="173"/>
        <v>7.73699598815652E-10</v>
      </c>
      <c r="K972">
        <v>9.4599999999998428</v>
      </c>
      <c r="L972" s="2">
        <f t="shared" si="174"/>
        <v>0.62713190354610848</v>
      </c>
      <c r="M972" s="2">
        <f t="shared" si="175"/>
        <v>7.6721972377372696</v>
      </c>
      <c r="N972" s="2">
        <f t="shared" si="176"/>
        <v>2.7349705996354086</v>
      </c>
      <c r="O972" s="2">
        <f t="shared" si="177"/>
        <v>2.0963436645347002</v>
      </c>
      <c r="P972" s="2">
        <f t="shared" si="178"/>
        <v>2.3226400409522729</v>
      </c>
      <c r="Q972" s="2">
        <f t="shared" si="179"/>
        <v>2.2123232732038745E-2</v>
      </c>
    </row>
    <row r="973" spans="2:17" x14ac:dyDescent="0.25">
      <c r="B973">
        <v>9.4699999999998425</v>
      </c>
      <c r="C973">
        <f t="shared" si="168"/>
        <v>1.1200753877477208</v>
      </c>
      <c r="D973" s="2">
        <f t="shared" si="169"/>
        <v>6.9987754005988805</v>
      </c>
      <c r="E973" s="2">
        <f t="shared" si="170"/>
        <v>2.6439475617030803</v>
      </c>
      <c r="F973" s="2">
        <f t="shared" si="171"/>
        <v>6.4664333237142557</v>
      </c>
      <c r="G973" s="2">
        <f t="shared" si="172"/>
        <v>6.5432988568490584</v>
      </c>
      <c r="H973" s="2">
        <f t="shared" si="173"/>
        <v>6.7821326854225926E-10</v>
      </c>
      <c r="K973">
        <v>9.4699999999998425</v>
      </c>
      <c r="L973" s="2">
        <f t="shared" si="174"/>
        <v>0.62713190354610848</v>
      </c>
      <c r="M973" s="2">
        <f t="shared" si="175"/>
        <v>7.6938114493697416</v>
      </c>
      <c r="N973" s="2">
        <f t="shared" si="176"/>
        <v>2.7377603203474115</v>
      </c>
      <c r="O973" s="2">
        <f t="shared" si="177"/>
        <v>2.1013330378955466</v>
      </c>
      <c r="P973" s="2">
        <f t="shared" si="178"/>
        <v>2.3271442877809116</v>
      </c>
      <c r="Q973" s="2">
        <f t="shared" si="179"/>
        <v>2.1874628243573956E-2</v>
      </c>
    </row>
    <row r="974" spans="2:17" x14ac:dyDescent="0.25">
      <c r="B974">
        <v>9.4799999999998423</v>
      </c>
      <c r="C974">
        <f t="shared" si="168"/>
        <v>1.1200753877477208</v>
      </c>
      <c r="D974" s="2">
        <f t="shared" si="169"/>
        <v>7.0193241326808042</v>
      </c>
      <c r="E974" s="2">
        <f t="shared" si="170"/>
        <v>2.646849916006409</v>
      </c>
      <c r="F974" s="2">
        <f t="shared" si="171"/>
        <v>6.4868724057095397</v>
      </c>
      <c r="G974" s="2">
        <f t="shared" si="172"/>
        <v>6.5634985798700276</v>
      </c>
      <c r="H974" s="2">
        <f t="shared" si="173"/>
        <v>5.9424638736709718E-10</v>
      </c>
      <c r="K974">
        <v>9.4799999999998423</v>
      </c>
      <c r="L974" s="2">
        <f t="shared" si="174"/>
        <v>0.62713190354610848</v>
      </c>
      <c r="M974" s="2">
        <f t="shared" si="175"/>
        <v>7.7154256610022118</v>
      </c>
      <c r="N974" s="2">
        <f t="shared" si="176"/>
        <v>2.7405423447202679</v>
      </c>
      <c r="O974" s="2">
        <f t="shared" si="177"/>
        <v>2.106318284350611</v>
      </c>
      <c r="P974" s="2">
        <f t="shared" si="178"/>
        <v>2.3316467817810014</v>
      </c>
      <c r="Q974" s="2">
        <f t="shared" si="179"/>
        <v>2.1628531974466941E-2</v>
      </c>
    </row>
    <row r="975" spans="2:17" x14ac:dyDescent="0.25">
      <c r="B975">
        <v>9.4899999999998421</v>
      </c>
      <c r="C975">
        <f t="shared" si="168"/>
        <v>1.1200753877477208</v>
      </c>
      <c r="D975" s="2">
        <f t="shared" si="169"/>
        <v>7.039872864762728</v>
      </c>
      <c r="E975" s="2">
        <f t="shared" si="170"/>
        <v>2.6497439547410875</v>
      </c>
      <c r="F975" s="2">
        <f t="shared" si="171"/>
        <v>6.5073157558569266</v>
      </c>
      <c r="G975" s="2">
        <f t="shared" si="172"/>
        <v>6.583703998998117</v>
      </c>
      <c r="H975" s="2">
        <f t="shared" si="173"/>
        <v>5.2044290459388154E-10</v>
      </c>
      <c r="K975">
        <v>9.4899999999998421</v>
      </c>
      <c r="L975" s="2">
        <f t="shared" si="174"/>
        <v>0.62713190354610848</v>
      </c>
      <c r="M975" s="2">
        <f t="shared" si="175"/>
        <v>7.737039872634683</v>
      </c>
      <c r="N975" s="2">
        <f t="shared" si="176"/>
        <v>2.7433167147480466</v>
      </c>
      <c r="O975" s="2">
        <f t="shared" si="177"/>
        <v>2.1112994222303958</v>
      </c>
      <c r="P975" s="2">
        <f t="shared" si="178"/>
        <v>2.3361475232335827</v>
      </c>
      <c r="Q975" s="2">
        <f t="shared" si="179"/>
        <v>2.1384922209194548E-2</v>
      </c>
    </row>
    <row r="976" spans="2:17" x14ac:dyDescent="0.25">
      <c r="B976">
        <v>9.4999999999998419</v>
      </c>
      <c r="C976">
        <f t="shared" si="168"/>
        <v>1.1200753877477208</v>
      </c>
      <c r="D976" s="2">
        <f t="shared" si="169"/>
        <v>7.0604215968446509</v>
      </c>
      <c r="E976" s="2">
        <f t="shared" si="170"/>
        <v>2.6526297249430271</v>
      </c>
      <c r="F976" s="2">
        <f t="shared" si="171"/>
        <v>6.5277633640101707</v>
      </c>
      <c r="G976" s="2">
        <f t="shared" si="172"/>
        <v>6.603915091558445</v>
      </c>
      <c r="H976" s="2">
        <f t="shared" si="173"/>
        <v>4.5560221169577266E-10</v>
      </c>
      <c r="K976">
        <v>9.4999999999998419</v>
      </c>
      <c r="L976" s="2">
        <f t="shared" si="174"/>
        <v>0.62713190354610848</v>
      </c>
      <c r="M976" s="2">
        <f t="shared" si="175"/>
        <v>7.7586540842671532</v>
      </c>
      <c r="N976" s="2">
        <f t="shared" si="176"/>
        <v>2.7460834720849769</v>
      </c>
      <c r="O976" s="2">
        <f t="shared" si="177"/>
        <v>2.1162764697219587</v>
      </c>
      <c r="P976" s="2">
        <f t="shared" si="178"/>
        <v>2.3406465124616398</v>
      </c>
      <c r="Q976" s="2">
        <f t="shared" si="179"/>
        <v>2.114377737935081E-2</v>
      </c>
    </row>
    <row r="977" spans="2:17" x14ac:dyDescent="0.25">
      <c r="B977">
        <v>9.5099999999998417</v>
      </c>
      <c r="C977">
        <f t="shared" si="168"/>
        <v>1.1200753877477208</v>
      </c>
      <c r="D977" s="2">
        <f t="shared" si="169"/>
        <v>7.0809703289265746</v>
      </c>
      <c r="E977" s="2">
        <f t="shared" si="170"/>
        <v>2.6555072732542895</v>
      </c>
      <c r="F977" s="2">
        <f t="shared" si="171"/>
        <v>6.5482152200666839</v>
      </c>
      <c r="G977" s="2">
        <f t="shared" si="172"/>
        <v>6.6241318350643486</v>
      </c>
      <c r="H977" s="2">
        <f t="shared" si="173"/>
        <v>3.9866183509554531E-10</v>
      </c>
      <c r="K977">
        <v>9.5099999999998417</v>
      </c>
      <c r="L977" s="2">
        <f t="shared" si="174"/>
        <v>0.62713190354610848</v>
      </c>
      <c r="M977" s="2">
        <f t="shared" si="175"/>
        <v>7.7802682958996252</v>
      </c>
      <c r="N977" s="2">
        <f t="shared" si="176"/>
        <v>2.748842658049075</v>
      </c>
      <c r="O977" s="2">
        <f t="shared" si="177"/>
        <v>2.1212494448704793</v>
      </c>
      <c r="P977" s="2">
        <f t="shared" si="178"/>
        <v>2.3451437498292758</v>
      </c>
      <c r="Q977" s="2">
        <f t="shared" si="179"/>
        <v>2.0905076063024667E-2</v>
      </c>
    </row>
    <row r="978" spans="2:17" x14ac:dyDescent="0.25">
      <c r="B978">
        <v>9.5199999999998415</v>
      </c>
      <c r="C978">
        <f t="shared" si="168"/>
        <v>1.1200753877477208</v>
      </c>
      <c r="D978" s="2">
        <f t="shared" si="169"/>
        <v>7.1015190610084984</v>
      </c>
      <c r="E978" s="2">
        <f t="shared" si="170"/>
        <v>2.6583766459274245</v>
      </c>
      <c r="F978" s="2">
        <f t="shared" si="171"/>
        <v>6.5686713139673261</v>
      </c>
      <c r="G978" s="2">
        <f t="shared" si="172"/>
        <v>6.6443542072151178</v>
      </c>
      <c r="H978" s="2">
        <f t="shared" si="173"/>
        <v>3.4868199502677059E-10</v>
      </c>
      <c r="K978">
        <v>9.5199999999998415</v>
      </c>
      <c r="L978" s="2">
        <f t="shared" si="174"/>
        <v>0.62713190354610848</v>
      </c>
      <c r="M978" s="2">
        <f t="shared" si="175"/>
        <v>7.8018825075320954</v>
      </c>
      <c r="N978" s="2">
        <f t="shared" si="176"/>
        <v>2.7515943136257177</v>
      </c>
      <c r="O978" s="2">
        <f t="shared" si="177"/>
        <v>2.1262183655808098</v>
      </c>
      <c r="P978" s="2">
        <f t="shared" si="178"/>
        <v>2.3496392357409106</v>
      </c>
      <c r="Q978" s="2">
        <f t="shared" si="179"/>
        <v>2.066879698417954E-2</v>
      </c>
    </row>
    <row r="979" spans="2:17" x14ac:dyDescent="0.25">
      <c r="B979">
        <v>9.5299999999998413</v>
      </c>
      <c r="C979">
        <f t="shared" si="168"/>
        <v>1.1200753877477208</v>
      </c>
      <c r="D979" s="2">
        <f t="shared" si="169"/>
        <v>7.1220677930904221</v>
      </c>
      <c r="E979" s="2">
        <f t="shared" si="170"/>
        <v>2.6612378888297501</v>
      </c>
      <c r="F979" s="2">
        <f t="shared" si="171"/>
        <v>6.5891316356962006</v>
      </c>
      <c r="G979" s="2">
        <f t="shared" si="172"/>
        <v>6.6645821858937628</v>
      </c>
      <c r="H979" s="2">
        <f t="shared" si="173"/>
        <v>3.0483183637375279E-10</v>
      </c>
      <c r="K979">
        <v>9.5299999999998413</v>
      </c>
      <c r="L979" s="2">
        <f t="shared" si="174"/>
        <v>0.62713190354610848</v>
      </c>
      <c r="M979" s="2">
        <f t="shared" si="175"/>
        <v>7.8234967191645666</v>
      </c>
      <c r="N979" s="2">
        <f t="shared" si="176"/>
        <v>2.7543384794711767</v>
      </c>
      <c r="O979" s="2">
        <f t="shared" si="177"/>
        <v>2.1311832496190002</v>
      </c>
      <c r="P979" s="2">
        <f t="shared" si="178"/>
        <v>2.3541329706404865</v>
      </c>
      <c r="Q979" s="2">
        <f t="shared" si="179"/>
        <v>2.0434919012034716E-2</v>
      </c>
    </row>
    <row r="980" spans="2:17" x14ac:dyDescent="0.25">
      <c r="B980">
        <v>9.5399999999998411</v>
      </c>
      <c r="C980">
        <f t="shared" si="168"/>
        <v>1.1200753877477208</v>
      </c>
      <c r="D980" s="2">
        <f t="shared" si="169"/>
        <v>7.142616525172345</v>
      </c>
      <c r="E980" s="2">
        <f t="shared" si="170"/>
        <v>2.6640910474475712</v>
      </c>
      <c r="F980" s="2">
        <f t="shared" si="171"/>
        <v>6.609596175280422</v>
      </c>
      <c r="G980" s="2">
        <f t="shared" si="172"/>
        <v>6.6848157491647884</v>
      </c>
      <c r="H980" s="2">
        <f t="shared" si="173"/>
        <v>2.663771567705843E-10</v>
      </c>
      <c r="K980">
        <v>9.5399999999998411</v>
      </c>
      <c r="L980" s="2">
        <f t="shared" si="174"/>
        <v>0.62713190354610848</v>
      </c>
      <c r="M980" s="2">
        <f t="shared" si="175"/>
        <v>7.8451109307970368</v>
      </c>
      <c r="N980" s="2">
        <f t="shared" si="176"/>
        <v>2.7570751959160988</v>
      </c>
      <c r="O980" s="2">
        <f t="shared" si="177"/>
        <v>2.1361441146138085</v>
      </c>
      <c r="P980" s="2">
        <f t="shared" si="178"/>
        <v>2.358624955010697</v>
      </c>
      <c r="Q980" s="2">
        <f t="shared" si="179"/>
        <v>2.0203421160448203E-2</v>
      </c>
    </row>
    <row r="981" spans="2:17" x14ac:dyDescent="0.25">
      <c r="B981">
        <v>9.5499999999998408</v>
      </c>
      <c r="C981">
        <f t="shared" si="168"/>
        <v>1.1200753877477208</v>
      </c>
      <c r="D981" s="2">
        <f t="shared" si="169"/>
        <v>7.1631652572542688</v>
      </c>
      <c r="E981" s="2">
        <f t="shared" si="170"/>
        <v>2.6669361668903462</v>
      </c>
      <c r="F981" s="2">
        <f t="shared" si="171"/>
        <v>6.6300649227899342</v>
      </c>
      <c r="G981" s="2">
        <f t="shared" si="172"/>
        <v>6.7050548752720509</v>
      </c>
      <c r="H981" s="2">
        <f t="shared" si="173"/>
        <v>2.3266947477599737E-10</v>
      </c>
      <c r="K981">
        <v>9.5499999999998408</v>
      </c>
      <c r="L981" s="2">
        <f t="shared" si="174"/>
        <v>0.62713190354610848</v>
      </c>
      <c r="M981" s="2">
        <f t="shared" si="175"/>
        <v>7.8667251424295088</v>
      </c>
      <c r="N981" s="2">
        <f t="shared" si="176"/>
        <v>2.7598045029689455</v>
      </c>
      <c r="O981" s="2">
        <f t="shared" si="177"/>
        <v>2.1411009780581827</v>
      </c>
      <c r="P981" s="2">
        <f t="shared" si="178"/>
        <v>2.3631151893722206</v>
      </c>
      <c r="Q981" s="2">
        <f t="shared" si="179"/>
        <v>1.9974282587301349E-2</v>
      </c>
    </row>
    <row r="982" spans="2:17" x14ac:dyDescent="0.25">
      <c r="B982">
        <v>9.5599999999998406</v>
      </c>
      <c r="C982">
        <f t="shared" si="168"/>
        <v>1.1200753877477208</v>
      </c>
      <c r="D982" s="2">
        <f t="shared" si="169"/>
        <v>7.1837139893361917</v>
      </c>
      <c r="E982" s="2">
        <f t="shared" si="170"/>
        <v>2.6697732918947934</v>
      </c>
      <c r="F982" s="2">
        <f t="shared" si="171"/>
        <v>6.6505378683372793</v>
      </c>
      <c r="G982" s="2">
        <f t="shared" si="172"/>
        <v>6.7252995426366073</v>
      </c>
      <c r="H982" s="2">
        <f t="shared" si="173"/>
        <v>2.0313629679767859E-10</v>
      </c>
      <c r="K982">
        <v>9.5599999999998406</v>
      </c>
      <c r="L982" s="2">
        <f t="shared" si="174"/>
        <v>0.62713190354610848</v>
      </c>
      <c r="M982" s="2">
        <f t="shared" si="175"/>
        <v>7.8883393540619791</v>
      </c>
      <c r="N982" s="2">
        <f t="shared" si="176"/>
        <v>2.762526440319387</v>
      </c>
      <c r="O982" s="2">
        <f t="shared" si="177"/>
        <v>2.1460538573107275</v>
      </c>
      <c r="P982" s="2">
        <f t="shared" si="178"/>
        <v>2.3676036742829769</v>
      </c>
      <c r="Q982" s="2">
        <f t="shared" si="179"/>
        <v>1.9747482593884806E-2</v>
      </c>
    </row>
    <row r="983" spans="2:17" x14ac:dyDescent="0.25">
      <c r="B983">
        <v>9.5699999999998404</v>
      </c>
      <c r="C983">
        <f t="shared" si="168"/>
        <v>1.1200753877477208</v>
      </c>
      <c r="D983" s="2">
        <f t="shared" si="169"/>
        <v>7.2042627214181154</v>
      </c>
      <c r="E983" s="2">
        <f t="shared" si="170"/>
        <v>2.6726024668289439</v>
      </c>
      <c r="F983" s="2">
        <f t="shared" si="171"/>
        <v>6.6710150020773966</v>
      </c>
      <c r="G983" s="2">
        <f t="shared" si="172"/>
        <v>6.7455497298546163</v>
      </c>
      <c r="H983" s="2">
        <f t="shared" si="173"/>
        <v>1.7727245576824673E-10</v>
      </c>
      <c r="K983">
        <v>9.5699999999998404</v>
      </c>
      <c r="L983" s="2">
        <f t="shared" si="174"/>
        <v>0.62713190354610848</v>
      </c>
      <c r="M983" s="2">
        <f t="shared" si="175"/>
        <v>7.9099535656944502</v>
      </c>
      <c r="N983" s="2">
        <f t="shared" si="176"/>
        <v>2.7652410473416493</v>
      </c>
      <c r="O983" s="2">
        <f t="shared" si="177"/>
        <v>2.151002769597151</v>
      </c>
      <c r="P983" s="2">
        <f t="shared" si="178"/>
        <v>2.3720904103373917</v>
      </c>
      <c r="Q983" s="2">
        <f t="shared" si="179"/>
        <v>1.9523000624285702E-2</v>
      </c>
    </row>
    <row r="984" spans="2:17" x14ac:dyDescent="0.25">
      <c r="B984">
        <v>9.5799999999998402</v>
      </c>
      <c r="C984">
        <f t="shared" si="168"/>
        <v>1.1200753877477208</v>
      </c>
      <c r="D984" s="2">
        <f t="shared" si="169"/>
        <v>7.2248114535000401</v>
      </c>
      <c r="E984" s="2">
        <f t="shared" si="170"/>
        <v>2.6754237356961399</v>
      </c>
      <c r="F984" s="2">
        <f t="shared" si="171"/>
        <v>6.6914963142074049</v>
      </c>
      <c r="G984" s="2">
        <f t="shared" si="172"/>
        <v>6.7658054156952581</v>
      </c>
      <c r="H984" s="2">
        <f t="shared" si="173"/>
        <v>1.5463240751594818E-10</v>
      </c>
      <c r="K984">
        <v>9.5799999999998402</v>
      </c>
      <c r="L984" s="2">
        <f t="shared" si="174"/>
        <v>0.62713190354610848</v>
      </c>
      <c r="M984" s="2">
        <f t="shared" si="175"/>
        <v>7.9315677773269204</v>
      </c>
      <c r="N984" s="2">
        <f t="shared" si="176"/>
        <v>2.7679483630978212</v>
      </c>
      <c r="O984" s="2">
        <f t="shared" si="177"/>
        <v>2.1559477320116827</v>
      </c>
      <c r="P984" s="2">
        <f t="shared" si="178"/>
        <v>2.376575398165671</v>
      </c>
      <c r="Q984" s="2">
        <f t="shared" si="179"/>
        <v>1.9300816264776484E-2</v>
      </c>
    </row>
    <row r="985" spans="2:17" x14ac:dyDescent="0.25">
      <c r="B985">
        <v>9.58999999999984</v>
      </c>
      <c r="C985">
        <f t="shared" si="168"/>
        <v>1.1200753877477208</v>
      </c>
      <c r="D985" s="2">
        <f t="shared" si="169"/>
        <v>7.245360185581962</v>
      </c>
      <c r="E985" s="2">
        <f t="shared" si="170"/>
        <v>2.6782371421389795</v>
      </c>
      <c r="F985" s="2">
        <f t="shared" si="171"/>
        <v>6.7119817949664053</v>
      </c>
      <c r="G985" s="2">
        <f t="shared" si="172"/>
        <v>6.7860665790987085</v>
      </c>
      <c r="H985" s="2">
        <f t="shared" si="173"/>
        <v>1.3482338245278472E-10</v>
      </c>
      <c r="K985">
        <v>9.58999999999984</v>
      </c>
      <c r="L985" s="2">
        <f t="shared" si="174"/>
        <v>0.62713190354610848</v>
      </c>
      <c r="M985" s="2">
        <f t="shared" si="175"/>
        <v>7.9531819889593907</v>
      </c>
      <c r="N985" s="2">
        <f t="shared" si="176"/>
        <v>2.7706484263411175</v>
      </c>
      <c r="O985" s="2">
        <f t="shared" si="177"/>
        <v>2.1608887615184913</v>
      </c>
      <c r="P985" s="2">
        <f t="shared" si="178"/>
        <v>2.3810586384331067</v>
      </c>
      <c r="Q985" s="2">
        <f t="shared" si="179"/>
        <v>1.9080909243204169E-2</v>
      </c>
    </row>
    <row r="986" spans="2:17" x14ac:dyDescent="0.25">
      <c r="B986">
        <v>9.5999999999998398</v>
      </c>
      <c r="C986">
        <f t="shared" ref="C986:C1049" si="180">2/SINH(LN(2+SQRT(1+2^2))*$O$5)</f>
        <v>1.1200753877477208</v>
      </c>
      <c r="D986" s="2">
        <f t="shared" ref="D986:D1049" si="181">(B986-$L$5)/($M$5)/C986</f>
        <v>7.2659089176638858</v>
      </c>
      <c r="E986" s="2">
        <f t="shared" ref="E986:E1049" si="182">LN(D986 + SQRT(1 + D986^2))</f>
        <v>2.6810427294432095</v>
      </c>
      <c r="F986" s="2">
        <f t="shared" ref="F986:F1049" si="183">SINH( -$N$5 + E986 * (1/$O$5))</f>
        <v>6.7324714346352534</v>
      </c>
      <c r="G986" s="2">
        <f t="shared" ref="G986:G1049" si="184">SQRT(F986^2 + 1)</f>
        <v>6.8063331991741096</v>
      </c>
      <c r="H986" s="2">
        <f t="shared" ref="H986:H1049" si="185">(G986)/($O$5*$M$5*C986*(SQRT(2*PI()*(1+D986^2)))) * EXP(- (1/2) * F986^2)</f>
        <v>1.1749930073836245E-10</v>
      </c>
      <c r="K986">
        <v>9.5999999999998398</v>
      </c>
      <c r="L986" s="2">
        <f t="shared" ref="L986:L1049" si="186">2/SINH(LN(2+SQRT(1+2^2))*$S$5)</f>
        <v>0.62713190354610848</v>
      </c>
      <c r="M986" s="2">
        <f t="shared" ref="M986:M1049" si="187">(K986-$P$5)/($Q$5)/L986</f>
        <v>7.9747962005918627</v>
      </c>
      <c r="N986" s="2">
        <f t="shared" ref="N986:N1049" si="188">LN(M986 + SQRT(1 + M986^2))</f>
        <v>2.7733412755190998</v>
      </c>
      <c r="O986" s="2">
        <f t="shared" ref="O986:O1049" si="189">SINH( -$R$5 + N986 * (1/$S$5))</f>
        <v>2.1658258749530654</v>
      </c>
      <c r="P986" s="2">
        <f t="shared" ref="P986:P1049" si="190">SQRT(O986^2 + 1)</f>
        <v>2.3855401318393725</v>
      </c>
      <c r="Q986" s="2">
        <f t="shared" ref="Q986:Q1049" si="191">(P986)/($S$5*$Q$5*L986*(SQRT(2*PI()*(1+M986^2)))) * EXP(- (1/2) * O986^2)</f>
        <v>1.886325942838132E-2</v>
      </c>
    </row>
    <row r="987" spans="2:17" x14ac:dyDescent="0.25">
      <c r="B987">
        <v>9.6099999999998396</v>
      </c>
      <c r="C987">
        <f t="shared" si="180"/>
        <v>1.1200753877477208</v>
      </c>
      <c r="D987" s="2">
        <f t="shared" si="181"/>
        <v>7.2864576497458104</v>
      </c>
      <c r="E987" s="2">
        <f t="shared" si="182"/>
        <v>2.6838405405415662</v>
      </c>
      <c r="F987" s="2">
        <f t="shared" si="183"/>
        <v>6.7529652235363704</v>
      </c>
      <c r="G987" s="2">
        <f t="shared" si="184"/>
        <v>6.8266052551976095</v>
      </c>
      <c r="H987" s="2">
        <f t="shared" si="185"/>
        <v>1.0235536857520516E-10</v>
      </c>
      <c r="K987">
        <v>9.6099999999998396</v>
      </c>
      <c r="L987" s="2">
        <f t="shared" si="186"/>
        <v>0.62713190354610848</v>
      </c>
      <c r="M987" s="2">
        <f t="shared" si="187"/>
        <v>7.9964104122243329</v>
      </c>
      <c r="N987" s="2">
        <f t="shared" si="188"/>
        <v>2.7760269487768525</v>
      </c>
      <c r="O987" s="2">
        <f t="shared" si="189"/>
        <v>2.1707590890235751</v>
      </c>
      <c r="P987" s="2">
        <f t="shared" si="190"/>
        <v>2.3900198791178413</v>
      </c>
      <c r="Q987" s="2">
        <f t="shared" si="191"/>
        <v>1.8647846829478031E-2</v>
      </c>
    </row>
    <row r="988" spans="2:17" x14ac:dyDescent="0.25">
      <c r="B988">
        <v>9.6199999999998393</v>
      </c>
      <c r="C988">
        <f t="shared" si="180"/>
        <v>1.1200753877477208</v>
      </c>
      <c r="D988" s="2">
        <f t="shared" si="181"/>
        <v>7.3070063818277324</v>
      </c>
      <c r="E988" s="2">
        <f t="shared" si="182"/>
        <v>2.686630618017563</v>
      </c>
      <c r="F988" s="2">
        <f t="shared" si="183"/>
        <v>6.7734631520335178</v>
      </c>
      <c r="G988" s="2">
        <f t="shared" si="184"/>
        <v>6.8468827266103984</v>
      </c>
      <c r="H988" s="2">
        <f t="shared" si="185"/>
        <v>8.9123281848271959E-11</v>
      </c>
      <c r="K988">
        <v>9.6199999999998393</v>
      </c>
      <c r="L988" s="2">
        <f t="shared" si="186"/>
        <v>0.62713190354610848</v>
      </c>
      <c r="M988" s="2">
        <f t="shared" si="187"/>
        <v>8.0180246238568049</v>
      </c>
      <c r="N988" s="2">
        <f t="shared" si="188"/>
        <v>2.7787054839601271</v>
      </c>
      <c r="O988" s="2">
        <f t="shared" si="189"/>
        <v>2.175688420312238</v>
      </c>
      <c r="P988" s="2">
        <f t="shared" si="190"/>
        <v>2.3944978810349284</v>
      </c>
      <c r="Q988" s="2">
        <f t="shared" si="191"/>
        <v>1.8434651595413964E-2</v>
      </c>
    </row>
    <row r="989" spans="2:17" x14ac:dyDescent="0.25">
      <c r="B989">
        <v>9.6299999999998391</v>
      </c>
      <c r="C989">
        <f t="shared" si="180"/>
        <v>1.1200753877477208</v>
      </c>
      <c r="D989" s="2">
        <f t="shared" si="181"/>
        <v>7.3275551139096571</v>
      </c>
      <c r="E989" s="2">
        <f t="shared" si="182"/>
        <v>2.6894130041092321</v>
      </c>
      <c r="F989" s="2">
        <f t="shared" si="183"/>
        <v>6.7939652105315975</v>
      </c>
      <c r="G989" s="2">
        <f t="shared" si="184"/>
        <v>6.8671655930167912</v>
      </c>
      <c r="H989" s="2">
        <f t="shared" si="185"/>
        <v>7.7566971025963751E-11</v>
      </c>
      <c r="K989">
        <v>9.6299999999998391</v>
      </c>
      <c r="L989" s="2">
        <f t="shared" si="186"/>
        <v>0.62713190354610848</v>
      </c>
      <c r="M989" s="2">
        <f t="shared" si="187"/>
        <v>8.0396388354892743</v>
      </c>
      <c r="N989" s="2">
        <f t="shared" si="188"/>
        <v>2.7813769186184336</v>
      </c>
      <c r="O989" s="2">
        <f t="shared" si="189"/>
        <v>2.1806138852766326</v>
      </c>
      <c r="P989" s="2">
        <f t="shared" si="190"/>
        <v>2.3989741383894181</v>
      </c>
      <c r="Q989" s="2">
        <f t="shared" si="191"/>
        <v>1.8223654014252511E-2</v>
      </c>
    </row>
    <row r="990" spans="2:17" x14ac:dyDescent="0.25">
      <c r="B990">
        <v>9.6399999999998389</v>
      </c>
      <c r="C990">
        <f t="shared" si="180"/>
        <v>1.1200753877477208</v>
      </c>
      <c r="D990" s="2">
        <f t="shared" si="181"/>
        <v>7.3481038459915808</v>
      </c>
      <c r="E990" s="2">
        <f t="shared" si="182"/>
        <v>2.6921877407128134</v>
      </c>
      <c r="F990" s="2">
        <f t="shared" si="183"/>
        <v>6.814471389476445</v>
      </c>
      <c r="G990" s="2">
        <f t="shared" si="184"/>
        <v>6.8874538341823408</v>
      </c>
      <c r="H990" s="2">
        <f t="shared" si="185"/>
        <v>6.7478828173264706E-11</v>
      </c>
      <c r="K990">
        <v>9.6399999999998389</v>
      </c>
      <c r="L990" s="2">
        <f t="shared" si="186"/>
        <v>0.62713190354610848</v>
      </c>
      <c r="M990" s="2">
        <f t="shared" si="187"/>
        <v>8.0612530471217454</v>
      </c>
      <c r="N990" s="2">
        <f t="shared" si="188"/>
        <v>2.7840412900081053</v>
      </c>
      <c r="O990" s="2">
        <f t="shared" si="189"/>
        <v>2.1855355002510266</v>
      </c>
      <c r="P990" s="2">
        <f t="shared" si="190"/>
        <v>2.4034486520118348</v>
      </c>
      <c r="Q990" s="2">
        <f t="shared" si="191"/>
        <v>1.8014834512594481E-2</v>
      </c>
    </row>
    <row r="991" spans="2:17" x14ac:dyDescent="0.25">
      <c r="B991">
        <v>9.6499999999998387</v>
      </c>
      <c r="C991">
        <f t="shared" si="180"/>
        <v>1.1200753877477208</v>
      </c>
      <c r="D991" s="2">
        <f t="shared" si="181"/>
        <v>7.3686525780735028</v>
      </c>
      <c r="E991" s="2">
        <f t="shared" si="182"/>
        <v>2.6949548693863945</v>
      </c>
      <c r="F991" s="2">
        <f t="shared" si="183"/>
        <v>6.8349816793546108</v>
      </c>
      <c r="G991" s="2">
        <f t="shared" si="184"/>
        <v>6.9077474300319617</v>
      </c>
      <c r="H991" s="2">
        <f t="shared" si="185"/>
        <v>5.8676363163041963E-11</v>
      </c>
      <c r="K991">
        <v>9.6499999999998387</v>
      </c>
      <c r="L991" s="2">
        <f t="shared" si="186"/>
        <v>0.62713190354610848</v>
      </c>
      <c r="M991" s="2">
        <f t="shared" si="187"/>
        <v>8.0828672587542165</v>
      </c>
      <c r="N991" s="2">
        <f t="shared" si="188"/>
        <v>2.7866986350953127</v>
      </c>
      <c r="O991" s="2">
        <f t="shared" si="189"/>
        <v>2.1904532814476654</v>
      </c>
      <c r="P991" s="2">
        <f t="shared" si="190"/>
        <v>2.4079214227638004</v>
      </c>
      <c r="Q991" s="2">
        <f t="shared" si="191"/>
        <v>1.780817365497334E-2</v>
      </c>
    </row>
    <row r="992" spans="2:17" x14ac:dyDescent="0.25">
      <c r="B992">
        <v>9.6599999999998385</v>
      </c>
      <c r="C992">
        <f t="shared" si="180"/>
        <v>1.1200753877477208</v>
      </c>
      <c r="D992" s="2">
        <f t="shared" si="181"/>
        <v>7.3892013101554275</v>
      </c>
      <c r="E992" s="2">
        <f t="shared" si="182"/>
        <v>2.6977144313535075</v>
      </c>
      <c r="F992" s="2">
        <f t="shared" si="183"/>
        <v>6.8554960706931691</v>
      </c>
      <c r="G992" s="2">
        <f t="shared" si="184"/>
        <v>6.9280463606481071</v>
      </c>
      <c r="H992" s="2">
        <f t="shared" si="185"/>
        <v>5.0999241775957324E-11</v>
      </c>
      <c r="K992">
        <v>9.6599999999998385</v>
      </c>
      <c r="L992" s="2">
        <f t="shared" si="186"/>
        <v>0.62713190354610848</v>
      </c>
      <c r="M992" s="2">
        <f t="shared" si="187"/>
        <v>8.1044814703866876</v>
      </c>
      <c r="N992" s="2">
        <f t="shared" si="188"/>
        <v>2.7893489905590485</v>
      </c>
      <c r="O992" s="2">
        <f t="shared" si="189"/>
        <v>2.1953672449580508</v>
      </c>
      <c r="P992" s="2">
        <f t="shared" si="190"/>
        <v>2.4123924515374155</v>
      </c>
      <c r="Q992" s="2">
        <f t="shared" si="191"/>
        <v>1.7603652143250798E-2</v>
      </c>
    </row>
    <row r="993" spans="2:17" x14ac:dyDescent="0.25">
      <c r="B993">
        <v>9.6699999999998383</v>
      </c>
      <c r="C993">
        <f t="shared" si="180"/>
        <v>1.1200753877477208</v>
      </c>
      <c r="D993" s="2">
        <f t="shared" si="181"/>
        <v>7.4097500422373512</v>
      </c>
      <c r="E993" s="2">
        <f t="shared" si="182"/>
        <v>2.7004664675066725</v>
      </c>
      <c r="F993" s="2">
        <f t="shared" si="183"/>
        <v>6.8760145540595037</v>
      </c>
      <c r="G993" s="2">
        <f t="shared" si="184"/>
        <v>6.948350606268952</v>
      </c>
      <c r="H993" s="2">
        <f t="shared" si="185"/>
        <v>4.4306663413900156E-11</v>
      </c>
      <c r="K993">
        <v>9.6699999999998383</v>
      </c>
      <c r="L993" s="2">
        <f t="shared" si="186"/>
        <v>0.62713190354610848</v>
      </c>
      <c r="M993" s="2">
        <f t="shared" si="187"/>
        <v>8.1260956820191588</v>
      </c>
      <c r="N993" s="2">
        <f t="shared" si="188"/>
        <v>2.7919923927940689</v>
      </c>
      <c r="O993" s="2">
        <f t="shared" si="189"/>
        <v>2.2002774067542084</v>
      </c>
      <c r="P993" s="2">
        <f t="shared" si="190"/>
        <v>2.4168617392546525</v>
      </c>
      <c r="Q993" s="2">
        <f t="shared" si="191"/>
        <v>1.7401250816012744E-2</v>
      </c>
    </row>
    <row r="994" spans="2:17" x14ac:dyDescent="0.25">
      <c r="B994">
        <v>9.6799999999998381</v>
      </c>
      <c r="C994">
        <f t="shared" si="180"/>
        <v>1.1200753877477208</v>
      </c>
      <c r="D994" s="2">
        <f t="shared" si="181"/>
        <v>7.4302987743192741</v>
      </c>
      <c r="E994" s="2">
        <f t="shared" si="182"/>
        <v>2.7032110184108977</v>
      </c>
      <c r="F994" s="2">
        <f t="shared" si="183"/>
        <v>6.8965371200610894</v>
      </c>
      <c r="G994" s="2">
        <f t="shared" si="184"/>
        <v>6.9686601472866005</v>
      </c>
      <c r="H994" s="2">
        <f t="shared" si="185"/>
        <v>3.8475040671451744E-11</v>
      </c>
      <c r="K994">
        <v>9.6799999999998381</v>
      </c>
      <c r="L994" s="2">
        <f t="shared" si="186"/>
        <v>0.62713190354610848</v>
      </c>
      <c r="M994" s="2">
        <f t="shared" si="187"/>
        <v>8.1477098936516299</v>
      </c>
      <c r="N994" s="2">
        <f t="shared" si="188"/>
        <v>2.794628877913798</v>
      </c>
      <c r="O994" s="2">
        <f t="shared" si="189"/>
        <v>2.2051837826899252</v>
      </c>
      <c r="P994" s="2">
        <f t="shared" si="190"/>
        <v>2.4213292868667504</v>
      </c>
      <c r="Q994" s="2">
        <f t="shared" si="191"/>
        <v>1.7200950647966236E-2</v>
      </c>
    </row>
    <row r="995" spans="2:17" x14ac:dyDescent="0.25">
      <c r="B995">
        <v>9.6899999999998379</v>
      </c>
      <c r="C995">
        <f t="shared" si="180"/>
        <v>1.1200753877477208</v>
      </c>
      <c r="D995" s="2">
        <f t="shared" si="181"/>
        <v>7.4508475064011979</v>
      </c>
      <c r="E995" s="2">
        <f t="shared" si="182"/>
        <v>2.7059481243071359</v>
      </c>
      <c r="F995" s="2">
        <f t="shared" si="183"/>
        <v>6.9170637593453153</v>
      </c>
      <c r="G995" s="2">
        <f t="shared" si="184"/>
        <v>6.9889749642453545</v>
      </c>
      <c r="H995" s="2">
        <f t="shared" si="185"/>
        <v>3.3395947065065951E-11</v>
      </c>
      <c r="K995">
        <v>9.6899999999998379</v>
      </c>
      <c r="L995" s="2">
        <f t="shared" si="186"/>
        <v>0.62713190354610848</v>
      </c>
      <c r="M995" s="2">
        <f t="shared" si="187"/>
        <v>8.1693241052840992</v>
      </c>
      <c r="N995" s="2">
        <f t="shared" si="188"/>
        <v>2.7972584817532011</v>
      </c>
      <c r="O995" s="2">
        <f t="shared" si="189"/>
        <v>2.2100863885019844</v>
      </c>
      <c r="P995" s="2">
        <f t="shared" si="190"/>
        <v>2.4257950953536334</v>
      </c>
      <c r="Q995" s="2">
        <f t="shared" si="191"/>
        <v>1.7002732749336422E-2</v>
      </c>
    </row>
    <row r="996" spans="2:17" x14ac:dyDescent="0.25">
      <c r="B996">
        <v>9.6999999999998376</v>
      </c>
      <c r="C996">
        <f t="shared" si="180"/>
        <v>1.1200753877477208</v>
      </c>
      <c r="D996" s="2">
        <f t="shared" si="181"/>
        <v>7.4713962384831216</v>
      </c>
      <c r="E996" s="2">
        <f t="shared" si="182"/>
        <v>2.7086778251156916</v>
      </c>
      <c r="F996" s="2">
        <f t="shared" si="183"/>
        <v>6.9375944625992538</v>
      </c>
      <c r="G996" s="2">
        <f t="shared" si="184"/>
        <v>7.0092950378399559</v>
      </c>
      <c r="H996" s="2">
        <f t="shared" si="185"/>
        <v>2.8974302855961467E-11</v>
      </c>
      <c r="K996">
        <v>9.6999999999998376</v>
      </c>
      <c r="L996" s="2">
        <f t="shared" si="186"/>
        <v>0.62713190354610848</v>
      </c>
      <c r="M996" s="2">
        <f t="shared" si="187"/>
        <v>8.1909383169165721</v>
      </c>
      <c r="N996" s="2">
        <f t="shared" si="188"/>
        <v>2.7998812398716142</v>
      </c>
      <c r="O996" s="2">
        <f t="shared" si="189"/>
        <v>2.2149852398113761</v>
      </c>
      <c r="P996" s="2">
        <f t="shared" si="190"/>
        <v>2.4302591657233306</v>
      </c>
      <c r="Q996" s="2">
        <f t="shared" si="191"/>
        <v>1.6806578365264203E-2</v>
      </c>
    </row>
    <row r="997" spans="2:17" x14ac:dyDescent="0.25">
      <c r="B997">
        <v>9.7099999999998374</v>
      </c>
      <c r="C997">
        <f t="shared" si="180"/>
        <v>1.1200753877477208</v>
      </c>
      <c r="D997" s="2">
        <f t="shared" si="181"/>
        <v>7.4919449705650445</v>
      </c>
      <c r="E997" s="2">
        <f t="shared" si="182"/>
        <v>2.7114001604395872</v>
      </c>
      <c r="F997" s="2">
        <f t="shared" si="183"/>
        <v>6.9581292205494627</v>
      </c>
      <c r="G997" s="2">
        <f t="shared" si="184"/>
        <v>7.029620348913892</v>
      </c>
      <c r="H997" s="2">
        <f t="shared" si="185"/>
        <v>2.5126772161419811E-11</v>
      </c>
      <c r="K997">
        <v>9.7099999999998374</v>
      </c>
      <c r="L997" s="2">
        <f t="shared" si="186"/>
        <v>0.62713190354610848</v>
      </c>
      <c r="M997" s="2">
        <f t="shared" si="187"/>
        <v>8.2125525285490415</v>
      </c>
      <c r="N997" s="2">
        <f t="shared" si="188"/>
        <v>2.8024971875555416</v>
      </c>
      <c r="O997" s="2">
        <f t="shared" si="189"/>
        <v>2.2198803521244908</v>
      </c>
      <c r="P997" s="2">
        <f t="shared" si="190"/>
        <v>2.434721499011407</v>
      </c>
      <c r="Q997" s="2">
        <f t="shared" si="191"/>
        <v>1.6612468875204296E-2</v>
      </c>
    </row>
    <row r="998" spans="2:17" x14ac:dyDescent="0.25">
      <c r="B998">
        <v>9.7199999999998372</v>
      </c>
      <c r="C998">
        <f t="shared" si="180"/>
        <v>1.1200753877477208</v>
      </c>
      <c r="D998" s="2">
        <f t="shared" si="181"/>
        <v>7.5124937026469683</v>
      </c>
      <c r="E998" s="2">
        <f t="shared" si="182"/>
        <v>2.7141151695678847</v>
      </c>
      <c r="F998" s="2">
        <f t="shared" si="183"/>
        <v>6.978668023961796</v>
      </c>
      <c r="G998" s="2">
        <f t="shared" si="184"/>
        <v>7.0499508784577243</v>
      </c>
      <c r="H998" s="2">
        <f t="shared" si="185"/>
        <v>2.1780347467954398E-11</v>
      </c>
      <c r="K998">
        <v>9.7199999999998372</v>
      </c>
      <c r="L998" s="2">
        <f t="shared" si="186"/>
        <v>0.62713190354610848</v>
      </c>
      <c r="M998" s="2">
        <f t="shared" si="187"/>
        <v>8.2341667401815144</v>
      </c>
      <c r="N998" s="2">
        <f t="shared" si="188"/>
        <v>2.8051063598214188</v>
      </c>
      <c r="O998" s="2">
        <f t="shared" si="189"/>
        <v>2.2247717408343033</v>
      </c>
      <c r="P998" s="2">
        <f t="shared" si="190"/>
        <v>2.4391820962804101</v>
      </c>
      <c r="Q998" s="2">
        <f t="shared" si="191"/>
        <v>1.6420385792323425E-2</v>
      </c>
    </row>
    <row r="999" spans="2:17" x14ac:dyDescent="0.25">
      <c r="B999">
        <v>9.729999999999837</v>
      </c>
      <c r="C999">
        <f t="shared" si="180"/>
        <v>1.1200753877477208</v>
      </c>
      <c r="D999" s="2">
        <f t="shared" si="181"/>
        <v>7.5330424347288911</v>
      </c>
      <c r="E999" s="2">
        <f t="shared" si="182"/>
        <v>2.7168228914789627</v>
      </c>
      <c r="F999" s="2">
        <f t="shared" si="183"/>
        <v>6.9992108636411681</v>
      </c>
      <c r="G999" s="2">
        <f t="shared" si="184"/>
        <v>7.0702866076073994</v>
      </c>
      <c r="H999" s="2">
        <f t="shared" si="185"/>
        <v>1.8871100272465129E-11</v>
      </c>
      <c r="K999">
        <v>9.729999999999837</v>
      </c>
      <c r="L999" s="2">
        <f t="shared" si="186"/>
        <v>0.62713190354610848</v>
      </c>
      <c r="M999" s="2">
        <f t="shared" si="187"/>
        <v>8.2557809518139837</v>
      </c>
      <c r="N999" s="2">
        <f t="shared" si="188"/>
        <v>2.8077087914183405</v>
      </c>
      <c r="O999" s="2">
        <f t="shared" si="189"/>
        <v>2.2296594212215384</v>
      </c>
      <c r="P999" s="2">
        <f t="shared" si="190"/>
        <v>2.4436409586193233</v>
      </c>
      <c r="Q999" s="2">
        <f t="shared" si="191"/>
        <v>1.6230310762898961E-2</v>
      </c>
    </row>
    <row r="1000" spans="2:17" x14ac:dyDescent="0.25">
      <c r="B1000">
        <v>9.7399999999998368</v>
      </c>
      <c r="C1000">
        <f t="shared" si="180"/>
        <v>1.1200753877477208</v>
      </c>
      <c r="D1000" s="2">
        <f t="shared" si="181"/>
        <v>7.5535911668108149</v>
      </c>
      <c r="E1000" s="2">
        <f t="shared" si="182"/>
        <v>2.7195233648437549</v>
      </c>
      <c r="F1000" s="2">
        <f t="shared" si="183"/>
        <v>7.0197577304313947</v>
      </c>
      <c r="G1000" s="2">
        <f t="shared" si="184"/>
        <v>7.0906275176426607</v>
      </c>
      <c r="H1000" s="2">
        <f t="shared" si="185"/>
        <v>1.6343078914796021E-11</v>
      </c>
      <c r="K1000">
        <v>9.7399999999998368</v>
      </c>
      <c r="L1000" s="2">
        <f t="shared" si="186"/>
        <v>0.62713190354610848</v>
      </c>
      <c r="M1000" s="2">
        <f t="shared" si="187"/>
        <v>8.2773951634464549</v>
      </c>
      <c r="N1000" s="2">
        <f t="shared" si="188"/>
        <v>2.8103045168307528</v>
      </c>
      <c r="O1000" s="2">
        <f t="shared" si="189"/>
        <v>2.2345434084558171</v>
      </c>
      <c r="P1000" s="2">
        <f t="shared" si="190"/>
        <v>2.4480980871430256</v>
      </c>
      <c r="Q1000" s="2">
        <f t="shared" si="191"/>
        <v>1.6042225565717882E-2</v>
      </c>
    </row>
    <row r="1001" spans="2:17" x14ac:dyDescent="0.25">
      <c r="B1001">
        <v>9.7499999999998366</v>
      </c>
      <c r="C1001">
        <f t="shared" si="180"/>
        <v>1.1200753877477208</v>
      </c>
      <c r="D1001" s="2">
        <f t="shared" si="181"/>
        <v>7.5741398988927386</v>
      </c>
      <c r="E1001" s="2">
        <f t="shared" si="182"/>
        <v>2.7222166280289444</v>
      </c>
      <c r="F1001" s="2">
        <f t="shared" si="183"/>
        <v>7.0403086152149577</v>
      </c>
      <c r="G1001" s="2">
        <f t="shared" si="184"/>
        <v>7.1109735899854076</v>
      </c>
      <c r="H1001" s="2">
        <f t="shared" si="185"/>
        <v>1.4147336754957639E-11</v>
      </c>
      <c r="K1001">
        <v>9.7499999999998366</v>
      </c>
      <c r="L1001" s="2">
        <f t="shared" si="186"/>
        <v>0.62713190354610848</v>
      </c>
      <c r="M1001" s="2">
        <f t="shared" si="187"/>
        <v>8.299009375078926</v>
      </c>
      <c r="N1001" s="2">
        <f t="shared" si="188"/>
        <v>2.8128935702811151</v>
      </c>
      <c r="O1001" s="2">
        <f t="shared" si="189"/>
        <v>2.2394237175967957</v>
      </c>
      <c r="P1001" s="2">
        <f t="shared" si="190"/>
        <v>2.4525534829917679</v>
      </c>
      <c r="Q1001" s="2">
        <f t="shared" si="191"/>
        <v>1.5856112111475775E-2</v>
      </c>
    </row>
    <row r="1002" spans="2:17" x14ac:dyDescent="0.25">
      <c r="B1002">
        <v>9.7599999999998364</v>
      </c>
      <c r="C1002">
        <f t="shared" si="180"/>
        <v>1.1200753877477208</v>
      </c>
      <c r="D1002" s="2">
        <f t="shared" si="181"/>
        <v>7.5946886309746615</v>
      </c>
      <c r="E1002" s="2">
        <f t="shared" si="182"/>
        <v>2.7249027191001152</v>
      </c>
      <c r="F1002" s="2">
        <f t="shared" si="183"/>
        <v>7.0608635089128082</v>
      </c>
      <c r="G1002" s="2">
        <f t="shared" si="184"/>
        <v>7.1313248061981085</v>
      </c>
      <c r="H1002" s="2">
        <f t="shared" si="185"/>
        <v>1.2241075715639698E-11</v>
      </c>
      <c r="K1002">
        <v>9.7599999999998364</v>
      </c>
      <c r="L1002" s="2">
        <f t="shared" si="186"/>
        <v>0.62713190354610848</v>
      </c>
      <c r="M1002" s="2">
        <f t="shared" si="187"/>
        <v>8.3206235867113971</v>
      </c>
      <c r="N1002" s="2">
        <f t="shared" si="188"/>
        <v>2.8154759857325247</v>
      </c>
      <c r="O1002" s="2">
        <f t="shared" si="189"/>
        <v>2.2443003635952854</v>
      </c>
      <c r="P1002" s="2">
        <f t="shared" si="190"/>
        <v>2.4570071473306565</v>
      </c>
      <c r="Q1002" s="2">
        <f t="shared" si="191"/>
        <v>1.5671952442176198E-2</v>
      </c>
    </row>
    <row r="1003" spans="2:17" x14ac:dyDescent="0.25">
      <c r="B1003">
        <v>9.7699999999998361</v>
      </c>
      <c r="C1003">
        <f t="shared" si="180"/>
        <v>1.1200753877477208</v>
      </c>
      <c r="D1003" s="2">
        <f t="shared" si="181"/>
        <v>7.6152373630565853</v>
      </c>
      <c r="E1003" s="2">
        <f t="shared" si="182"/>
        <v>2.7275816758248683</v>
      </c>
      <c r="F1003" s="2">
        <f t="shared" si="183"/>
        <v>7.0814224024841854</v>
      </c>
      <c r="G1003" s="2">
        <f t="shared" si="184"/>
        <v>7.1516811479822628</v>
      </c>
      <c r="H1003" s="2">
        <f t="shared" si="185"/>
        <v>1.0586891878383509E-11</v>
      </c>
      <c r="K1003">
        <v>9.7699999999998361</v>
      </c>
      <c r="L1003" s="2">
        <f t="shared" si="186"/>
        <v>0.62713190354610848</v>
      </c>
      <c r="M1003" s="2">
        <f t="shared" si="187"/>
        <v>8.3422377983438682</v>
      </c>
      <c r="N1003" s="2">
        <f t="shared" si="188"/>
        <v>2.8180517968913126</v>
      </c>
      <c r="O1003" s="2">
        <f t="shared" si="189"/>
        <v>2.2491733612943543</v>
      </c>
      <c r="P1003" s="2">
        <f t="shared" si="190"/>
        <v>2.4614590813491386</v>
      </c>
      <c r="Q1003" s="2">
        <f t="shared" si="191"/>
        <v>1.5489728730530254E-2</v>
      </c>
    </row>
    <row r="1004" spans="2:17" x14ac:dyDescent="0.25">
      <c r="B1004">
        <v>9.7799999999998359</v>
      </c>
      <c r="C1004">
        <f t="shared" si="180"/>
        <v>1.1200753877477208</v>
      </c>
      <c r="D1004" s="2">
        <f t="shared" si="181"/>
        <v>7.635786095138509</v>
      </c>
      <c r="E1004" s="2">
        <f t="shared" si="182"/>
        <v>2.7302535356758946</v>
      </c>
      <c r="F1004" s="2">
        <f t="shared" si="183"/>
        <v>7.1019852869263946</v>
      </c>
      <c r="G1004" s="2">
        <f t="shared" si="184"/>
        <v>7.1720425971768309</v>
      </c>
      <c r="H1004" s="2">
        <f t="shared" si="185"/>
        <v>9.1521113103053063E-12</v>
      </c>
      <c r="K1004">
        <v>9.7799999999998359</v>
      </c>
      <c r="L1004" s="2">
        <f t="shared" si="186"/>
        <v>0.62713190354610848</v>
      </c>
      <c r="M1004" s="2">
        <f t="shared" si="187"/>
        <v>8.3638520099763376</v>
      </c>
      <c r="N1004" s="2">
        <f t="shared" si="188"/>
        <v>2.8206210372096048</v>
      </c>
      <c r="O1004" s="2">
        <f t="shared" si="189"/>
        <v>2.2540427254304261</v>
      </c>
      <c r="P1004" s="2">
        <f t="shared" si="190"/>
        <v>2.4659092862605112</v>
      </c>
      <c r="Q1004" s="2">
        <f t="shared" si="191"/>
        <v>1.5309423279356017E-2</v>
      </c>
    </row>
    <row r="1005" spans="2:17" x14ac:dyDescent="0.25">
      <c r="B1005">
        <v>9.7899999999998357</v>
      </c>
      <c r="C1005">
        <f t="shared" si="180"/>
        <v>1.1200753877477208</v>
      </c>
      <c r="D1005" s="2">
        <f t="shared" si="181"/>
        <v>7.6563348272204319</v>
      </c>
      <c r="E1005" s="2">
        <f t="shared" si="182"/>
        <v>2.7329183358340079</v>
      </c>
      <c r="F1005" s="2">
        <f t="shared" si="183"/>
        <v>7.1225521532746212</v>
      </c>
      <c r="G1005" s="2">
        <f t="shared" si="184"/>
        <v>7.1924091357567352</v>
      </c>
      <c r="H1005" s="2">
        <f t="shared" si="185"/>
        <v>7.9082056260724516E-12</v>
      </c>
      <c r="K1005">
        <v>9.7899999999998357</v>
      </c>
      <c r="L1005" s="2">
        <f t="shared" si="186"/>
        <v>0.62713190354610848</v>
      </c>
      <c r="M1005" s="2">
        <f t="shared" si="187"/>
        <v>8.3854662216088087</v>
      </c>
      <c r="N1005" s="2">
        <f t="shared" si="188"/>
        <v>2.8231837398878556</v>
      </c>
      <c r="O1005" s="2">
        <f t="shared" si="189"/>
        <v>2.2589084706343519</v>
      </c>
      <c r="P1005" s="2">
        <f t="shared" si="190"/>
        <v>2.4703577633014264</v>
      </c>
      <c r="Q1005" s="2">
        <f t="shared" si="191"/>
        <v>1.5131018520978467E-2</v>
      </c>
    </row>
    <row r="1006" spans="2:17" x14ac:dyDescent="0.25">
      <c r="B1006">
        <v>9.7999999999998355</v>
      </c>
      <c r="C1006">
        <f t="shared" si="180"/>
        <v>1.1200753877477208</v>
      </c>
      <c r="D1006" s="2">
        <f t="shared" si="181"/>
        <v>7.6768835593023557</v>
      </c>
      <c r="E1006" s="2">
        <f t="shared" si="182"/>
        <v>2.7355761131911431</v>
      </c>
      <c r="F1006" s="2">
        <f t="shared" si="183"/>
        <v>7.1431229926017208</v>
      </c>
      <c r="G1006" s="2">
        <f t="shared" si="184"/>
        <v>7.2127807458313438</v>
      </c>
      <c r="H1006" s="2">
        <f t="shared" si="185"/>
        <v>6.8302779736374351E-12</v>
      </c>
      <c r="K1006">
        <v>9.7999999999998355</v>
      </c>
      <c r="L1006" s="2">
        <f t="shared" si="186"/>
        <v>0.62713190354610848</v>
      </c>
      <c r="M1006" s="2">
        <f t="shared" si="187"/>
        <v>8.4070804332412798</v>
      </c>
      <c r="N1006" s="2">
        <f t="shared" si="188"/>
        <v>2.8257399378773416</v>
      </c>
      <c r="O1006" s="2">
        <f t="shared" si="189"/>
        <v>2.2637706114324727</v>
      </c>
      <c r="P1006" s="2">
        <f t="shared" si="190"/>
        <v>2.4748045137314083</v>
      </c>
      <c r="Q1006" s="2">
        <f t="shared" si="191"/>
        <v>1.4954497016629409E-2</v>
      </c>
    </row>
    <row r="1007" spans="2:17" x14ac:dyDescent="0.25">
      <c r="B1007">
        <v>9.8099999999998353</v>
      </c>
      <c r="C1007">
        <f t="shared" si="180"/>
        <v>1.1200753877477208</v>
      </c>
      <c r="D1007" s="2">
        <f t="shared" si="181"/>
        <v>7.6974322913842803</v>
      </c>
      <c r="E1007" s="2">
        <f t="shared" si="182"/>
        <v>2.7382269043533127</v>
      </c>
      <c r="F1007" s="2">
        <f t="shared" si="183"/>
        <v>7.1636977960180346</v>
      </c>
      <c r="G1007" s="2">
        <f t="shared" si="184"/>
        <v>7.2331574096430149</v>
      </c>
      <c r="H1007" s="2">
        <f t="shared" si="185"/>
        <v>5.8966111869998402E-12</v>
      </c>
      <c r="K1007">
        <v>9.8099999999998353</v>
      </c>
      <c r="L1007" s="2">
        <f t="shared" si="186"/>
        <v>0.62713190354610848</v>
      </c>
      <c r="M1007" s="2">
        <f t="shared" si="187"/>
        <v>8.428694644873751</v>
      </c>
      <c r="N1007" s="2">
        <f t="shared" si="188"/>
        <v>2.8282896638826358</v>
      </c>
      <c r="O1007" s="2">
        <f t="shared" si="189"/>
        <v>2.268629162247676</v>
      </c>
      <c r="P1007" s="2">
        <f t="shared" si="190"/>
        <v>2.4792495388323847</v>
      </c>
      <c r="Q1007" s="2">
        <f t="shared" si="191"/>
        <v>1.4779841455847239E-2</v>
      </c>
    </row>
    <row r="1008" spans="2:17" x14ac:dyDescent="0.25">
      <c r="B1008">
        <v>9.8199999999998351</v>
      </c>
      <c r="C1008">
        <f t="shared" si="180"/>
        <v>1.1200753877477208</v>
      </c>
      <c r="D1008" s="2">
        <f t="shared" si="181"/>
        <v>7.7179810234662023</v>
      </c>
      <c r="E1008" s="2">
        <f t="shared" si="182"/>
        <v>2.7408707456435271</v>
      </c>
      <c r="F1008" s="2">
        <f t="shared" si="183"/>
        <v>7.1842765546711869</v>
      </c>
      <c r="G1008" s="2">
        <f t="shared" si="184"/>
        <v>7.2535391095656268</v>
      </c>
      <c r="H1008" s="2">
        <f t="shared" si="185"/>
        <v>5.0882707885609683E-12</v>
      </c>
      <c r="K1008">
        <v>9.8199999999998351</v>
      </c>
      <c r="L1008" s="2">
        <f t="shared" si="186"/>
        <v>0.62713190354610848</v>
      </c>
      <c r="M1008" s="2">
        <f t="shared" si="187"/>
        <v>8.4503088565062221</v>
      </c>
      <c r="N1008" s="2">
        <f t="shared" si="188"/>
        <v>2.8308329503640439</v>
      </c>
      <c r="O1008" s="2">
        <f t="shared" si="189"/>
        <v>2.273484137400426</v>
      </c>
      <c r="P1008" s="2">
        <f t="shared" si="190"/>
        <v>2.4836928399082199</v>
      </c>
      <c r="Q1008" s="2">
        <f t="shared" si="191"/>
        <v>1.4607034655877109E-2</v>
      </c>
    </row>
    <row r="1009" spans="2:17" x14ac:dyDescent="0.25">
      <c r="B1009">
        <v>9.8299999999998349</v>
      </c>
      <c r="C1009">
        <f t="shared" si="180"/>
        <v>1.1200753877477208</v>
      </c>
      <c r="D1009" s="2">
        <f t="shared" si="181"/>
        <v>7.7385297555481269</v>
      </c>
      <c r="E1009" s="2">
        <f t="shared" si="182"/>
        <v>2.7435076731046797</v>
      </c>
      <c r="F1009" s="2">
        <f t="shared" si="183"/>
        <v>7.2048592597458905</v>
      </c>
      <c r="G1009" s="2">
        <f t="shared" si="184"/>
        <v>7.2739258281031498</v>
      </c>
      <c r="H1009" s="2">
        <f t="shared" si="185"/>
        <v>4.3887563595935704E-12</v>
      </c>
      <c r="K1009">
        <v>9.8299999999998349</v>
      </c>
      <c r="L1009" s="2">
        <f t="shared" si="186"/>
        <v>0.62713190354610848</v>
      </c>
      <c r="M1009" s="2">
        <f t="shared" si="187"/>
        <v>8.4719230681386932</v>
      </c>
      <c r="N1009" s="2">
        <f t="shared" si="188"/>
        <v>2.8333698295400116</v>
      </c>
      <c r="O1009" s="2">
        <f t="shared" si="189"/>
        <v>2.2783355511097909</v>
      </c>
      <c r="P1009" s="2">
        <f t="shared" si="190"/>
        <v>2.4881344182842602</v>
      </c>
      <c r="Q1009" s="2">
        <f t="shared" si="191"/>
        <v>1.4436059561070969E-2</v>
      </c>
    </row>
    <row r="1010" spans="2:17" x14ac:dyDescent="0.25">
      <c r="B1010">
        <v>9.8399999999998347</v>
      </c>
      <c r="C1010">
        <f t="shared" si="180"/>
        <v>1.1200753877477208</v>
      </c>
      <c r="D1010" s="2">
        <f t="shared" si="181"/>
        <v>7.7590784876300507</v>
      </c>
      <c r="E1010" s="2">
        <f t="shared" si="182"/>
        <v>2.7461377225023935</v>
      </c>
      <c r="F1010" s="2">
        <f t="shared" si="183"/>
        <v>7.2254459024637399</v>
      </c>
      <c r="G1010" s="2">
        <f t="shared" si="184"/>
        <v>7.2943175478882223</v>
      </c>
      <c r="H1010" s="2">
        <f t="shared" si="185"/>
        <v>3.783695540936538E-12</v>
      </c>
      <c r="K1010">
        <v>9.8399999999998347</v>
      </c>
      <c r="L1010" s="2">
        <f t="shared" si="186"/>
        <v>0.62713190354610848</v>
      </c>
      <c r="M1010" s="2">
        <f t="shared" si="187"/>
        <v>8.4935372797711626</v>
      </c>
      <c r="N1010" s="2">
        <f t="shared" si="188"/>
        <v>2.8359003333895054</v>
      </c>
      <c r="O1010" s="2">
        <f t="shared" si="189"/>
        <v>2.2831834174944499</v>
      </c>
      <c r="P1010" s="2">
        <f t="shared" si="190"/>
        <v>2.4925742753068834</v>
      </c>
      <c r="Q1010" s="2">
        <f t="shared" si="191"/>
        <v>1.4266899242287715E-2</v>
      </c>
    </row>
    <row r="1011" spans="2:17" x14ac:dyDescent="0.25">
      <c r="B1011">
        <v>9.8499999999998344</v>
      </c>
      <c r="C1011">
        <f t="shared" si="180"/>
        <v>1.1200753877477208</v>
      </c>
      <c r="D1011" s="2">
        <f t="shared" si="181"/>
        <v>7.7796272197119727</v>
      </c>
      <c r="E1011" s="2">
        <f t="shared" si="182"/>
        <v>2.7487609293278314</v>
      </c>
      <c r="F1011" s="2">
        <f t="shared" si="183"/>
        <v>7.2460364740830316</v>
      </c>
      <c r="G1011" s="2">
        <f t="shared" si="184"/>
        <v>7.3147142516807619</v>
      </c>
      <c r="H1011" s="2">
        <f t="shared" si="185"/>
        <v>3.2605755870580215E-12</v>
      </c>
      <c r="K1011">
        <v>9.8499999999998344</v>
      </c>
      <c r="L1011" s="2">
        <f t="shared" si="186"/>
        <v>0.62713190354610848</v>
      </c>
      <c r="M1011" s="2">
        <f t="shared" si="187"/>
        <v>8.5151514914036355</v>
      </c>
      <c r="N1011" s="2">
        <f t="shared" si="188"/>
        <v>2.8384244936543643</v>
      </c>
      <c r="O1011" s="2">
        <f t="shared" si="189"/>
        <v>2.2880277505736952</v>
      </c>
      <c r="P1011" s="2">
        <f t="shared" si="190"/>
        <v>2.497012412343063</v>
      </c>
      <c r="Q1011" s="2">
        <f t="shared" si="191"/>
        <v>1.4099536896293282E-2</v>
      </c>
    </row>
    <row r="1012" spans="2:17" x14ac:dyDescent="0.25">
      <c r="B1012">
        <v>9.8599999999998342</v>
      </c>
      <c r="C1012">
        <f t="shared" si="180"/>
        <v>1.1200753877477208</v>
      </c>
      <c r="D1012" s="2">
        <f t="shared" si="181"/>
        <v>7.8001759517938973</v>
      </c>
      <c r="E1012" s="2">
        <f t="shared" si="182"/>
        <v>2.7513773288004764</v>
      </c>
      <c r="F1012" s="2">
        <f t="shared" si="183"/>
        <v>7.2666309658985675</v>
      </c>
      <c r="G1012" s="2">
        <f t="shared" si="184"/>
        <v>7.3351159223665956</v>
      </c>
      <c r="H1012" s="2">
        <f t="shared" si="185"/>
        <v>2.8085079839518841E-12</v>
      </c>
      <c r="K1012">
        <v>9.8599999999998342</v>
      </c>
      <c r="L1012" s="2">
        <f t="shared" si="186"/>
        <v>0.62713190354610848</v>
      </c>
      <c r="M1012" s="2">
        <f t="shared" si="187"/>
        <v>8.5367657030361048</v>
      </c>
      <c r="N1012" s="2">
        <f t="shared" si="188"/>
        <v>2.8409423418416182</v>
      </c>
      <c r="O1012" s="2">
        <f t="shared" si="189"/>
        <v>2.2928685642684137</v>
      </c>
      <c r="P1012" s="2">
        <f t="shared" si="190"/>
        <v>2.5014488307799336</v>
      </c>
      <c r="Q1012" s="2">
        <f t="shared" si="191"/>
        <v>1.3933955845160911E-2</v>
      </c>
    </row>
    <row r="1013" spans="2:17" x14ac:dyDescent="0.25">
      <c r="B1013">
        <v>9.869999999999834</v>
      </c>
      <c r="C1013">
        <f t="shared" si="180"/>
        <v>1.1200753877477208</v>
      </c>
      <c r="D1013" s="2">
        <f t="shared" si="181"/>
        <v>7.8207246838758211</v>
      </c>
      <c r="E1013" s="2">
        <f t="shared" si="182"/>
        <v>2.7539869558708689</v>
      </c>
      <c r="F1013" s="2">
        <f t="shared" si="183"/>
        <v>7.287229369241456</v>
      </c>
      <c r="G1013" s="2">
        <f t="shared" si="184"/>
        <v>7.3555225429560904</v>
      </c>
      <c r="H1013" s="2">
        <f t="shared" si="185"/>
        <v>2.4180221628572494E-12</v>
      </c>
      <c r="K1013">
        <v>9.869999999999834</v>
      </c>
      <c r="L1013" s="2">
        <f t="shared" si="186"/>
        <v>0.62713190354610848</v>
      </c>
      <c r="M1013" s="2">
        <f t="shared" si="187"/>
        <v>8.5583799146685759</v>
      </c>
      <c r="N1013" s="2">
        <f t="shared" si="188"/>
        <v>2.8434539092257833</v>
      </c>
      <c r="O1013" s="2">
        <f t="shared" si="189"/>
        <v>2.2977058724020574</v>
      </c>
      <c r="P1013" s="2">
        <f t="shared" si="190"/>
        <v>2.5058835320243635</v>
      </c>
      <c r="Q1013" s="2">
        <f t="shared" si="191"/>
        <v>1.3770139535671367E-2</v>
      </c>
    </row>
    <row r="1014" spans="2:17" x14ac:dyDescent="0.25">
      <c r="B1014">
        <v>9.8799999999998338</v>
      </c>
      <c r="C1014">
        <f t="shared" si="180"/>
        <v>1.1200753877477208</v>
      </c>
      <c r="D1014" s="2">
        <f t="shared" si="181"/>
        <v>7.841273415957744</v>
      </c>
      <c r="E1014" s="2">
        <f t="shared" si="182"/>
        <v>2.7565898452233166</v>
      </c>
      <c r="F1014" s="2">
        <f t="shared" si="183"/>
        <v>7.3078316754789165</v>
      </c>
      <c r="G1014" s="2">
        <f t="shared" si="184"/>
        <v>7.3759340965828173</v>
      </c>
      <c r="H1014" s="2">
        <f t="shared" si="185"/>
        <v>2.0808848046333293E-12</v>
      </c>
      <c r="K1014">
        <v>9.8799999999998338</v>
      </c>
      <c r="L1014" s="2">
        <f t="shared" si="186"/>
        <v>0.62713190354610848</v>
      </c>
      <c r="M1014" s="2">
        <f t="shared" si="187"/>
        <v>8.5799941263010471</v>
      </c>
      <c r="N1014" s="2">
        <f t="shared" si="188"/>
        <v>2.8459592268511287</v>
      </c>
      <c r="O1014" s="2">
        <f t="shared" si="189"/>
        <v>2.3025396887016125</v>
      </c>
      <c r="P1014" s="2">
        <f t="shared" si="190"/>
        <v>2.5103165175025479</v>
      </c>
      <c r="Q1014" s="2">
        <f t="shared" si="191"/>
        <v>1.3608071538712989E-2</v>
      </c>
    </row>
    <row r="1015" spans="2:17" x14ac:dyDescent="0.25">
      <c r="B1015">
        <v>9.8899999999998336</v>
      </c>
      <c r="C1015">
        <f t="shared" si="180"/>
        <v>1.1200753877477208</v>
      </c>
      <c r="D1015" s="2">
        <f t="shared" si="181"/>
        <v>7.8618221480396677</v>
      </c>
      <c r="E1015" s="2">
        <f t="shared" si="182"/>
        <v>2.7591860312785688</v>
      </c>
      <c r="F1015" s="2">
        <f t="shared" si="183"/>
        <v>7.3284378760141085</v>
      </c>
      <c r="G1015" s="2">
        <f t="shared" si="184"/>
        <v>7.3963505665022513</v>
      </c>
      <c r="H1015" s="2">
        <f t="shared" si="185"/>
        <v>1.789941640152054E-12</v>
      </c>
      <c r="K1015">
        <v>9.8899999999998336</v>
      </c>
      <c r="L1015" s="2">
        <f t="shared" si="186"/>
        <v>0.62713190354610848</v>
      </c>
      <c r="M1015" s="2">
        <f t="shared" si="187"/>
        <v>8.6016083379335182</v>
      </c>
      <c r="N1015" s="2">
        <f t="shared" si="188"/>
        <v>2.8484583255339126</v>
      </c>
      <c r="O1015" s="2">
        <f t="shared" si="189"/>
        <v>2.3073700267985346</v>
      </c>
      <c r="P1015" s="2">
        <f t="shared" si="190"/>
        <v>2.5147477886595846</v>
      </c>
      <c r="Q1015" s="2">
        <f t="shared" si="191"/>
        <v>1.344773554868222E-2</v>
      </c>
    </row>
    <row r="1016" spans="2:17" x14ac:dyDescent="0.25">
      <c r="B1016">
        <v>9.8999999999998334</v>
      </c>
      <c r="C1016">
        <f t="shared" si="180"/>
        <v>1.1200753877477208</v>
      </c>
      <c r="D1016" s="2">
        <f t="shared" si="181"/>
        <v>7.8823708801215915</v>
      </c>
      <c r="E1016" s="2">
        <f t="shared" si="182"/>
        <v>2.7617755481964563</v>
      </c>
      <c r="F1016" s="2">
        <f t="shared" si="183"/>
        <v>7.3490479622859128</v>
      </c>
      <c r="G1016" s="2">
        <f t="shared" si="184"/>
        <v>7.4167719360904396</v>
      </c>
      <c r="H1016" s="2">
        <f t="shared" si="185"/>
        <v>1.5389790159960431E-12</v>
      </c>
      <c r="K1016">
        <v>9.8999999999998334</v>
      </c>
      <c r="L1016" s="2">
        <f t="shared" si="186"/>
        <v>0.62713190354610848</v>
      </c>
      <c r="M1016" s="2">
        <f t="shared" si="187"/>
        <v>8.6232225495659893</v>
      </c>
      <c r="N1016" s="2">
        <f t="shared" si="188"/>
        <v>2.8509512358645965</v>
      </c>
      <c r="O1016" s="2">
        <f t="shared" si="189"/>
        <v>2.3121969002296958</v>
      </c>
      <c r="P1016" s="2">
        <f t="shared" si="190"/>
        <v>2.519177346959085</v>
      </c>
      <c r="Q1016" s="2">
        <f t="shared" si="191"/>
        <v>1.3289115382883587E-2</v>
      </c>
    </row>
    <row r="1017" spans="2:17" x14ac:dyDescent="0.25">
      <c r="B1017">
        <v>9.9099999999998332</v>
      </c>
      <c r="C1017">
        <f t="shared" si="180"/>
        <v>1.1200753877477208</v>
      </c>
      <c r="D1017" s="2">
        <f t="shared" si="181"/>
        <v>7.9029196122035144</v>
      </c>
      <c r="E1017" s="2">
        <f t="shared" si="182"/>
        <v>2.7643584298784987</v>
      </c>
      <c r="F1017" s="2">
        <f t="shared" si="183"/>
        <v>7.3696619257687583</v>
      </c>
      <c r="G1017" s="2">
        <f t="shared" si="184"/>
        <v>7.4371981888427365</v>
      </c>
      <c r="H1017" s="2">
        <f t="shared" si="185"/>
        <v>1.3226028171750787E-12</v>
      </c>
      <c r="K1017">
        <v>9.9099999999998332</v>
      </c>
      <c r="L1017" s="2">
        <f t="shared" si="186"/>
        <v>0.62713190354610848</v>
      </c>
      <c r="M1017" s="2">
        <f t="shared" si="187"/>
        <v>8.6448367611984605</v>
      </c>
      <c r="N1017" s="2">
        <f t="shared" si="188"/>
        <v>2.8534379882100289</v>
      </c>
      <c r="O1017" s="2">
        <f t="shared" si="189"/>
        <v>2.3170203224383052</v>
      </c>
      <c r="P1017" s="2">
        <f t="shared" si="190"/>
        <v>2.5236051938827728</v>
      </c>
      <c r="Q1017" s="2">
        <f t="shared" si="191"/>
        <v>1.3132194980930031E-2</v>
      </c>
    </row>
    <row r="1018" spans="2:17" x14ac:dyDescent="0.25">
      <c r="B1018">
        <v>9.919999999999833</v>
      </c>
      <c r="C1018">
        <f t="shared" si="180"/>
        <v>1.1200753877477208</v>
      </c>
      <c r="D1018" s="2">
        <f t="shared" si="181"/>
        <v>7.9234683442854381</v>
      </c>
      <c r="E1018" s="2">
        <f t="shared" si="182"/>
        <v>2.7669347099704811</v>
      </c>
      <c r="F1018" s="2">
        <f t="shared" si="183"/>
        <v>7.3902797579724355</v>
      </c>
      <c r="G1018" s="2">
        <f t="shared" si="184"/>
        <v>7.4576293083725425</v>
      </c>
      <c r="H1018" s="2">
        <f t="shared" si="185"/>
        <v>1.1361326240795057E-12</v>
      </c>
      <c r="K1018">
        <v>9.919999999999833</v>
      </c>
      <c r="L1018" s="2">
        <f t="shared" si="186"/>
        <v>0.62713190354610848</v>
      </c>
      <c r="M1018" s="2">
        <f t="shared" si="187"/>
        <v>8.6664509728309298</v>
      </c>
      <c r="N1018" s="2">
        <f t="shared" si="188"/>
        <v>2.8559186127156035</v>
      </c>
      <c r="O1018" s="2">
        <f t="shared" si="189"/>
        <v>2.3218403067748214</v>
      </c>
      <c r="P1018" s="2">
        <f t="shared" si="190"/>
        <v>2.528031330930097</v>
      </c>
      <c r="Q1018" s="2">
        <f t="shared" si="191"/>
        <v>1.2976958404143242E-2</v>
      </c>
    </row>
    <row r="1019" spans="2:17" x14ac:dyDescent="0.25">
      <c r="B1019">
        <v>9.9299999999998327</v>
      </c>
      <c r="C1019">
        <f t="shared" si="180"/>
        <v>1.1200753877477208</v>
      </c>
      <c r="D1019" s="2">
        <f t="shared" si="181"/>
        <v>7.944017076367361</v>
      </c>
      <c r="E1019" s="2">
        <f t="shared" si="182"/>
        <v>2.7695044218649993</v>
      </c>
      <c r="F1019" s="2">
        <f t="shared" si="183"/>
        <v>7.4109014504418997</v>
      </c>
      <c r="G1019" s="2">
        <f t="shared" si="184"/>
        <v>7.4780652784100416</v>
      </c>
      <c r="H1019" s="2">
        <f t="shared" si="185"/>
        <v>9.7550923355188139E-13</v>
      </c>
      <c r="K1019">
        <v>9.9299999999998327</v>
      </c>
      <c r="L1019" s="2">
        <f t="shared" si="186"/>
        <v>0.62713190354610848</v>
      </c>
      <c r="M1019" s="2">
        <f t="shared" si="187"/>
        <v>8.6880651844634027</v>
      </c>
      <c r="N1019" s="2">
        <f t="shared" si="188"/>
        <v>2.8583931393073949</v>
      </c>
      <c r="O1019" s="2">
        <f t="shared" si="189"/>
        <v>2.3266568664978591</v>
      </c>
      <c r="P1019" s="2">
        <f t="shared" si="190"/>
        <v>2.5324557596178532</v>
      </c>
      <c r="Q1019" s="2">
        <f t="shared" si="191"/>
        <v>1.2823389834953722E-2</v>
      </c>
    </row>
    <row r="1020" spans="2:17" x14ac:dyDescent="0.25">
      <c r="B1020">
        <v>9.9399999999998325</v>
      </c>
      <c r="C1020">
        <f t="shared" si="180"/>
        <v>1.1200753877477208</v>
      </c>
      <c r="D1020" s="2">
        <f t="shared" si="181"/>
        <v>7.9645658084492847</v>
      </c>
      <c r="E1020" s="2">
        <f t="shared" si="182"/>
        <v>2.7720675987039693</v>
      </c>
      <c r="F1020" s="2">
        <f t="shared" si="183"/>
        <v>7.4315269947570837</v>
      </c>
      <c r="G1020" s="2">
        <f t="shared" si="184"/>
        <v>7.4985060828009766</v>
      </c>
      <c r="H1020" s="2">
        <f t="shared" si="185"/>
        <v>8.3721389743576802E-13</v>
      </c>
      <c r="K1020">
        <v>9.9399999999998325</v>
      </c>
      <c r="L1020" s="2">
        <f t="shared" si="186"/>
        <v>0.62713190354610848</v>
      </c>
      <c r="M1020" s="2">
        <f t="shared" si="187"/>
        <v>8.7096793960958721</v>
      </c>
      <c r="N1020" s="2">
        <f t="shared" si="188"/>
        <v>2.8608615976942628</v>
      </c>
      <c r="O1020" s="2">
        <f t="shared" si="189"/>
        <v>2.3314700147750718</v>
      </c>
      <c r="P1020" s="2">
        <f t="shared" si="190"/>
        <v>2.5368784814798033</v>
      </c>
      <c r="Q1020" s="2">
        <f t="shared" si="191"/>
        <v>1.2671473576301374E-2</v>
      </c>
    </row>
    <row r="1021" spans="2:17" x14ac:dyDescent="0.25">
      <c r="B1021">
        <v>9.9499999999998323</v>
      </c>
      <c r="C1021">
        <f t="shared" si="180"/>
        <v>1.1200753877477208</v>
      </c>
      <c r="D1021" s="2">
        <f t="shared" si="181"/>
        <v>7.9851145405312085</v>
      </c>
      <c r="E1021" s="2">
        <f t="shared" si="182"/>
        <v>2.7746242733811131</v>
      </c>
      <c r="F1021" s="2">
        <f t="shared" si="183"/>
        <v>7.4521563825327286</v>
      </c>
      <c r="G1021" s="2">
        <f t="shared" si="184"/>
        <v>7.5189517055054473</v>
      </c>
      <c r="H1021" s="2">
        <f t="shared" si="185"/>
        <v>7.181978295125593E-13</v>
      </c>
      <c r="K1021">
        <v>9.9499999999998323</v>
      </c>
      <c r="L1021" s="2">
        <f t="shared" si="186"/>
        <v>0.62713190354610848</v>
      </c>
      <c r="M1021" s="2">
        <f t="shared" si="187"/>
        <v>8.7312936077283432</v>
      </c>
      <c r="N1021" s="2">
        <f t="shared" si="188"/>
        <v>2.8633240173699366</v>
      </c>
      <c r="O1021" s="2">
        <f t="shared" si="189"/>
        <v>2.3362797646840354</v>
      </c>
      <c r="P1021" s="2">
        <f t="shared" si="190"/>
        <v>2.5412994980663126</v>
      </c>
      <c r="Q1021" s="2">
        <f t="shared" si="191"/>
        <v>1.2521194051035651E-2</v>
      </c>
    </row>
    <row r="1022" spans="2:17" x14ac:dyDescent="0.25">
      <c r="B1022">
        <v>9.9599999999998321</v>
      </c>
      <c r="C1022">
        <f t="shared" si="180"/>
        <v>1.1200753877477208</v>
      </c>
      <c r="D1022" s="2">
        <f t="shared" si="181"/>
        <v>8.0056632726131305</v>
      </c>
      <c r="E1022" s="2">
        <f t="shared" si="182"/>
        <v>2.7771744785444059</v>
      </c>
      <c r="F1022" s="2">
        <f t="shared" si="183"/>
        <v>7.4727896054181553</v>
      </c>
      <c r="G1022" s="2">
        <f t="shared" si="184"/>
        <v>7.5394021305966712</v>
      </c>
      <c r="H1022" s="2">
        <f t="shared" si="185"/>
        <v>6.1582070627335705E-13</v>
      </c>
      <c r="K1022">
        <v>9.9599999999998321</v>
      </c>
      <c r="L1022" s="2">
        <f t="shared" si="186"/>
        <v>0.62713190354610848</v>
      </c>
      <c r="M1022" s="2">
        <f t="shared" si="187"/>
        <v>8.7529078193608143</v>
      </c>
      <c r="N1022" s="2">
        <f t="shared" si="188"/>
        <v>2.8657804276150745</v>
      </c>
      <c r="O1022" s="2">
        <f t="shared" si="189"/>
        <v>2.3410861292131209</v>
      </c>
      <c r="P1022" s="2">
        <f t="shared" si="190"/>
        <v>2.5457188109439883</v>
      </c>
      <c r="Q1022" s="2">
        <f t="shared" si="191"/>
        <v>1.237253580131583E-2</v>
      </c>
    </row>
    <row r="1023" spans="2:17" x14ac:dyDescent="0.25">
      <c r="B1023">
        <v>9.9699999999998319</v>
      </c>
      <c r="C1023">
        <f t="shared" si="180"/>
        <v>1.1200753877477208</v>
      </c>
      <c r="D1023" s="2">
        <f t="shared" si="181"/>
        <v>8.026212004695056</v>
      </c>
      <c r="E1023" s="2">
        <f t="shared" si="182"/>
        <v>2.7797182465985042</v>
      </c>
      <c r="F1023" s="2">
        <f t="shared" si="183"/>
        <v>7.4934266550971484</v>
      </c>
      <c r="G1023" s="2">
        <f t="shared" si="184"/>
        <v>7.5598573422598685</v>
      </c>
      <c r="H1023" s="2">
        <f t="shared" si="185"/>
        <v>5.277970410870722E-13</v>
      </c>
      <c r="K1023">
        <v>9.9699999999998319</v>
      </c>
      <c r="L1023" s="2">
        <f t="shared" si="186"/>
        <v>0.62713190354610848</v>
      </c>
      <c r="M1023" s="2">
        <f t="shared" si="187"/>
        <v>8.7745220309932854</v>
      </c>
      <c r="N1023" s="2">
        <f t="shared" si="188"/>
        <v>2.8682308574992925</v>
      </c>
      <c r="O1023" s="2">
        <f t="shared" si="189"/>
        <v>2.3458891212623474</v>
      </c>
      <c r="P1023" s="2">
        <f t="shared" si="190"/>
        <v>2.5501364216953233</v>
      </c>
      <c r="Q1023" s="2">
        <f t="shared" si="191"/>
        <v>1.2225483488011519E-2</v>
      </c>
    </row>
    <row r="1024" spans="2:17" x14ac:dyDescent="0.25">
      <c r="B1024">
        <v>9.9799999999998317</v>
      </c>
      <c r="C1024">
        <f t="shared" si="180"/>
        <v>1.1200753877477208</v>
      </c>
      <c r="D1024" s="2">
        <f t="shared" si="181"/>
        <v>8.0467607367769798</v>
      </c>
      <c r="E1024" s="2">
        <f t="shared" si="182"/>
        <v>2.7822556097071294</v>
      </c>
      <c r="F1024" s="2">
        <f t="shared" si="183"/>
        <v>7.5140675232876983</v>
      </c>
      <c r="G1024" s="2">
        <f t="shared" si="184"/>
        <v>7.5803173247910225</v>
      </c>
      <c r="H1024" s="2">
        <f t="shared" si="185"/>
        <v>4.5214944733647129E-13</v>
      </c>
      <c r="K1024">
        <v>9.9799999999998317</v>
      </c>
      <c r="L1024" s="2">
        <f t="shared" si="186"/>
        <v>0.62713190354610848</v>
      </c>
      <c r="M1024" s="2">
        <f t="shared" si="187"/>
        <v>8.7961362426257566</v>
      </c>
      <c r="N1024" s="2">
        <f t="shared" si="188"/>
        <v>2.8706753358831789</v>
      </c>
      <c r="O1024" s="2">
        <f t="shared" si="189"/>
        <v>2.3506887536442282</v>
      </c>
      <c r="P1024" s="2">
        <f t="shared" si="190"/>
        <v>2.5545523319183454</v>
      </c>
      <c r="Q1024" s="2">
        <f t="shared" si="191"/>
        <v>1.2080021890103133E-2</v>
      </c>
    </row>
    <row r="1025" spans="2:17" x14ac:dyDescent="0.25">
      <c r="B1025">
        <v>9.9899999999998315</v>
      </c>
      <c r="C1025">
        <f t="shared" si="180"/>
        <v>1.1200753877477208</v>
      </c>
      <c r="D1025" s="2">
        <f t="shared" si="181"/>
        <v>8.0673094688589018</v>
      </c>
      <c r="E1025" s="2">
        <f t="shared" si="182"/>
        <v>2.7847865997954382</v>
      </c>
      <c r="F1025" s="2">
        <f t="shared" si="183"/>
        <v>7.5347122017418657</v>
      </c>
      <c r="G1025" s="2">
        <f t="shared" si="184"/>
        <v>7.6007820625957798</v>
      </c>
      <c r="H1025" s="2">
        <f t="shared" si="185"/>
        <v>3.8716792605302775E-13</v>
      </c>
      <c r="K1025">
        <v>9.9899999999998315</v>
      </c>
      <c r="L1025" s="2">
        <f t="shared" si="186"/>
        <v>0.62713190354610848</v>
      </c>
      <c r="M1025" s="2">
        <f t="shared" si="187"/>
        <v>8.8177504542582259</v>
      </c>
      <c r="N1025" s="2">
        <f t="shared" si="188"/>
        <v>2.8731138914202767</v>
      </c>
      <c r="O1025" s="2">
        <f t="shared" si="189"/>
        <v>2.3554850390846145</v>
      </c>
      <c r="P1025" s="2">
        <f t="shared" si="190"/>
        <v>2.5589665432262785</v>
      </c>
      <c r="Q1025" s="2">
        <f t="shared" si="191"/>
        <v>1.1936135904082225E-2</v>
      </c>
    </row>
    <row r="1026" spans="2:17" x14ac:dyDescent="0.25">
      <c r="B1026">
        <v>9.9999999999998312</v>
      </c>
      <c r="C1026">
        <f t="shared" si="180"/>
        <v>1.1200753877477208</v>
      </c>
      <c r="D1026" s="2">
        <f t="shared" si="181"/>
        <v>8.0878582009408255</v>
      </c>
      <c r="E1026" s="2">
        <f t="shared" si="182"/>
        <v>2.7873112485523537</v>
      </c>
      <c r="F1026" s="2">
        <f t="shared" si="183"/>
        <v>7.5553606822455901</v>
      </c>
      <c r="G1026" s="2">
        <f t="shared" si="184"/>
        <v>7.6212515401883012</v>
      </c>
      <c r="H1026" s="2">
        <f t="shared" si="185"/>
        <v>3.3137441933325049E-13</v>
      </c>
      <c r="K1026">
        <v>9.9999999999998312</v>
      </c>
      <c r="L1026" s="2">
        <f t="shared" si="186"/>
        <v>0.62713190354610848</v>
      </c>
      <c r="M1026" s="2">
        <f t="shared" si="187"/>
        <v>8.839364665890697</v>
      </c>
      <c r="N1026" s="2">
        <f t="shared" si="188"/>
        <v>2.8755465525590487</v>
      </c>
      <c r="O1026" s="2">
        <f t="shared" si="189"/>
        <v>2.3602779902235196</v>
      </c>
      <c r="P1026" s="2">
        <f t="shared" si="190"/>
        <v>2.5633790572472064</v>
      </c>
      <c r="Q1026" s="2">
        <f t="shared" si="191"/>
        <v>1.1793810543352082E-2</v>
      </c>
    </row>
    <row r="1027" spans="2:17" x14ac:dyDescent="0.25">
      <c r="B1027">
        <v>10.009999999999829</v>
      </c>
      <c r="C1027">
        <f t="shared" si="180"/>
        <v>1.1200753877477208</v>
      </c>
      <c r="D1027" s="2">
        <f t="shared" si="181"/>
        <v>8.1084069330227457</v>
      </c>
      <c r="E1027" s="2">
        <f t="shared" si="182"/>
        <v>2.7898295874328722</v>
      </c>
      <c r="F1027" s="2">
        <f t="shared" si="183"/>
        <v>7.5760129566185004</v>
      </c>
      <c r="G1027" s="2">
        <f t="shared" si="184"/>
        <v>7.6417257421901361</v>
      </c>
      <c r="H1027" s="2">
        <f t="shared" si="185"/>
        <v>2.834919639873328E-13</v>
      </c>
      <c r="K1027">
        <v>10.009999999999829</v>
      </c>
      <c r="L1027" s="2">
        <f t="shared" si="186"/>
        <v>0.62713190354610848</v>
      </c>
      <c r="M1027" s="2">
        <f t="shared" si="187"/>
        <v>8.8609788775231646</v>
      </c>
      <c r="N1027" s="2">
        <f t="shared" si="188"/>
        <v>2.8779733475448128</v>
      </c>
      <c r="O1027" s="2">
        <f t="shared" si="189"/>
        <v>2.3650676196159308</v>
      </c>
      <c r="P1027" s="2">
        <f t="shared" si="190"/>
        <v>2.567789875623737</v>
      </c>
      <c r="Q1027" s="2">
        <f t="shared" si="191"/>
        <v>1.1653030937628534E-2</v>
      </c>
    </row>
    <row r="1028" spans="2:17" x14ac:dyDescent="0.25">
      <c r="B1028">
        <v>10.019999999999831</v>
      </c>
      <c r="C1028">
        <f t="shared" si="180"/>
        <v>1.1200753877477208</v>
      </c>
      <c r="D1028" s="2">
        <f t="shared" si="181"/>
        <v>8.128955665104673</v>
      </c>
      <c r="E1028" s="2">
        <f t="shared" si="182"/>
        <v>2.7923416476603418</v>
      </c>
      <c r="F1028" s="2">
        <f t="shared" si="183"/>
        <v>7.5966690167137507</v>
      </c>
      <c r="G1028" s="2">
        <f t="shared" si="184"/>
        <v>7.6622046533291357</v>
      </c>
      <c r="H1028" s="2">
        <f t="shared" si="185"/>
        <v>2.4241786191156699E-13</v>
      </c>
      <c r="K1028">
        <v>10.019999999999831</v>
      </c>
      <c r="L1028" s="2">
        <f t="shared" si="186"/>
        <v>0.62713190354610848</v>
      </c>
      <c r="M1028" s="2">
        <f t="shared" si="187"/>
        <v>8.8825930891556393</v>
      </c>
      <c r="N1028" s="2">
        <f t="shared" si="188"/>
        <v>2.8803943044216642</v>
      </c>
      <c r="O1028" s="2">
        <f t="shared" si="189"/>
        <v>2.3698539397326259</v>
      </c>
      <c r="P1028" s="2">
        <f t="shared" si="190"/>
        <v>2.5721990000126835</v>
      </c>
      <c r="Q1028" s="2">
        <f t="shared" si="191"/>
        <v>1.1513782332340438E-2</v>
      </c>
    </row>
    <row r="1029" spans="2:17" x14ac:dyDescent="0.25">
      <c r="B1029">
        <v>10.029999999999831</v>
      </c>
      <c r="C1029">
        <f t="shared" si="180"/>
        <v>1.1200753877477208</v>
      </c>
      <c r="D1029" s="2">
        <f t="shared" si="181"/>
        <v>8.1495043971865968</v>
      </c>
      <c r="E1029" s="2">
        <f t="shared" si="182"/>
        <v>2.7948474602287114</v>
      </c>
      <c r="F1029" s="2">
        <f t="shared" si="183"/>
        <v>7.6173288544178064</v>
      </c>
      <c r="G1029" s="2">
        <f t="shared" si="184"/>
        <v>7.6826882584383238</v>
      </c>
      <c r="H1029" s="2">
        <f t="shared" si="185"/>
        <v>2.0720035587663735E-13</v>
      </c>
      <c r="K1029">
        <v>10.029999999999831</v>
      </c>
      <c r="L1029" s="2">
        <f t="shared" si="186"/>
        <v>0.62713190354610848</v>
      </c>
      <c r="M1029" s="2">
        <f t="shared" si="187"/>
        <v>8.9042073007881104</v>
      </c>
      <c r="N1029" s="2">
        <f t="shared" si="188"/>
        <v>2.8828094510343636</v>
      </c>
      <c r="O1029" s="2">
        <f t="shared" si="189"/>
        <v>2.3746369629609623</v>
      </c>
      <c r="P1029" s="2">
        <f t="shared" si="190"/>
        <v>2.5766064320847417</v>
      </c>
      <c r="Q1029" s="2">
        <f t="shared" si="191"/>
        <v>1.1376050088030729E-2</v>
      </c>
    </row>
    <row r="1030" spans="2:17" x14ac:dyDescent="0.25">
      <c r="B1030">
        <v>10.03999999999983</v>
      </c>
      <c r="C1030">
        <f t="shared" si="180"/>
        <v>1.1200753877477208</v>
      </c>
      <c r="D1030" s="2">
        <f t="shared" si="181"/>
        <v>8.1700531292685206</v>
      </c>
      <c r="E1030" s="2">
        <f t="shared" si="182"/>
        <v>2.7973470559047575</v>
      </c>
      <c r="F1030" s="2">
        <f t="shared" si="183"/>
        <v>7.6379924616503052</v>
      </c>
      <c r="G1030" s="2">
        <f t="shared" si="184"/>
        <v>7.7031765424548651</v>
      </c>
      <c r="H1030" s="2">
        <f t="shared" si="185"/>
        <v>1.7701836292919754E-13</v>
      </c>
      <c r="K1030">
        <v>10.03999999999983</v>
      </c>
      <c r="L1030" s="2">
        <f t="shared" si="186"/>
        <v>0.62713190354610848</v>
      </c>
      <c r="M1030" s="2">
        <f t="shared" si="187"/>
        <v>8.9258215124205815</v>
      </c>
      <c r="N1030" s="2">
        <f t="shared" si="188"/>
        <v>2.885218815030214</v>
      </c>
      <c r="O1030" s="2">
        <f t="shared" si="189"/>
        <v>2.3794167016056655</v>
      </c>
      <c r="P1030" s="2">
        <f t="shared" si="190"/>
        <v>2.5810121735241749</v>
      </c>
      <c r="Q1030" s="2">
        <f t="shared" si="191"/>
        <v>1.1239819679757342E-2</v>
      </c>
    </row>
    <row r="1031" spans="2:17" x14ac:dyDescent="0.25">
      <c r="B1031">
        <v>10.04999999999983</v>
      </c>
      <c r="C1031">
        <f t="shared" si="180"/>
        <v>1.1200753877477208</v>
      </c>
      <c r="D1031" s="2">
        <f t="shared" si="181"/>
        <v>8.1906018613504425</v>
      </c>
      <c r="E1031" s="2">
        <f t="shared" si="182"/>
        <v>2.7998404652302793</v>
      </c>
      <c r="F1031" s="2">
        <f t="shared" si="183"/>
        <v>7.6586598303638596</v>
      </c>
      <c r="G1031" s="2">
        <f t="shared" si="184"/>
        <v>7.7236694904189793</v>
      </c>
      <c r="H1031" s="2">
        <f t="shared" si="185"/>
        <v>1.5116387343185244E-13</v>
      </c>
      <c r="K1031">
        <v>10.04999999999983</v>
      </c>
      <c r="L1031" s="2">
        <f t="shared" si="186"/>
        <v>0.62713190354610848</v>
      </c>
      <c r="M1031" s="2">
        <f t="shared" si="187"/>
        <v>8.9474357240530509</v>
      </c>
      <c r="N1031" s="2">
        <f t="shared" si="188"/>
        <v>2.8876224238609094</v>
      </c>
      <c r="O1031" s="2">
        <f t="shared" si="189"/>
        <v>2.3841931678896162</v>
      </c>
      <c r="P1031" s="2">
        <f t="shared" si="190"/>
        <v>2.5854162260285141</v>
      </c>
      <c r="Q1031" s="2">
        <f t="shared" si="191"/>
        <v>1.1105076696494163E-2</v>
      </c>
    </row>
    <row r="1032" spans="2:17" x14ac:dyDescent="0.25">
      <c r="B1032">
        <v>10.05999999999983</v>
      </c>
      <c r="C1032">
        <f t="shared" si="180"/>
        <v>1.1200753877477208</v>
      </c>
      <c r="D1032" s="2">
        <f t="shared" si="181"/>
        <v>8.2111505934323663</v>
      </c>
      <c r="E1032" s="2">
        <f t="shared" si="182"/>
        <v>2.8023277185242716</v>
      </c>
      <c r="F1032" s="2">
        <f t="shared" si="183"/>
        <v>7.6793309525438902</v>
      </c>
      <c r="G1032" s="2">
        <f t="shared" si="184"/>
        <v>7.7441670874729098</v>
      </c>
      <c r="H1032" s="2">
        <f t="shared" si="185"/>
        <v>1.2902667281612409E-13</v>
      </c>
      <c r="K1032">
        <v>10.05999999999983</v>
      </c>
      <c r="L1032" s="2">
        <f t="shared" si="186"/>
        <v>0.62713190354610848</v>
      </c>
      <c r="M1032" s="2">
        <f t="shared" si="187"/>
        <v>8.9690499356855238</v>
      </c>
      <c r="N1032" s="2">
        <f t="shared" si="188"/>
        <v>2.8900203047843642</v>
      </c>
      <c r="O1032" s="2">
        <f t="shared" si="189"/>
        <v>2.3889663739546081</v>
      </c>
      <c r="P1032" s="2">
        <f t="shared" si="190"/>
        <v>2.5898185913082461</v>
      </c>
      <c r="Q1032" s="2">
        <f t="shared" si="191"/>
        <v>1.0971806840532488E-2</v>
      </c>
    </row>
    <row r="1033" spans="2:17" x14ac:dyDescent="0.25">
      <c r="B1033">
        <v>10.06999999999983</v>
      </c>
      <c r="C1033">
        <f t="shared" si="180"/>
        <v>1.1200753877477208</v>
      </c>
      <c r="D1033" s="2">
        <f t="shared" si="181"/>
        <v>8.2316993255142901</v>
      </c>
      <c r="E1033" s="2">
        <f t="shared" si="182"/>
        <v>2.8048088458850668</v>
      </c>
      <c r="F1033" s="2">
        <f t="shared" si="183"/>
        <v>7.7000058202084283</v>
      </c>
      <c r="G1033" s="2">
        <f t="shared" si="184"/>
        <v>7.7646693188598617</v>
      </c>
      <c r="H1033" s="2">
        <f t="shared" si="185"/>
        <v>1.1008108619498327E-13</v>
      </c>
      <c r="K1033">
        <v>10.06999999999983</v>
      </c>
      <c r="L1033" s="2">
        <f t="shared" si="186"/>
        <v>0.62713190354610848</v>
      </c>
      <c r="M1033" s="2">
        <f t="shared" si="187"/>
        <v>8.9906641473179931</v>
      </c>
      <c r="N1033" s="2">
        <f t="shared" si="188"/>
        <v>2.8924124848665183</v>
      </c>
      <c r="O1033" s="2">
        <f t="shared" si="189"/>
        <v>2.3937363318621081</v>
      </c>
      <c r="P1033" s="2">
        <f t="shared" si="190"/>
        <v>2.5942192710865171</v>
      </c>
      <c r="Q1033" s="2">
        <f t="shared" si="191"/>
        <v>1.0839995926882517E-2</v>
      </c>
    </row>
    <row r="1034" spans="2:17" x14ac:dyDescent="0.25">
      <c r="B1034">
        <v>10.07999999999983</v>
      </c>
      <c r="C1034">
        <f t="shared" si="180"/>
        <v>1.1200753877477208</v>
      </c>
      <c r="D1034" s="2">
        <f t="shared" si="181"/>
        <v>8.2522480575962138</v>
      </c>
      <c r="E1034" s="2">
        <f t="shared" si="182"/>
        <v>2.8072838771924573</v>
      </c>
      <c r="F1034" s="2">
        <f t="shared" si="183"/>
        <v>7.7206844254079714</v>
      </c>
      <c r="G1034" s="2">
        <f t="shared" si="184"/>
        <v>7.7851761699230169</v>
      </c>
      <c r="H1034" s="2">
        <f t="shared" si="185"/>
        <v>9.3874483782561228E-14</v>
      </c>
      <c r="K1034">
        <v>10.07999999999983</v>
      </c>
      <c r="L1034" s="2">
        <f t="shared" si="186"/>
        <v>0.62713190354610848</v>
      </c>
      <c r="M1034" s="2">
        <f t="shared" si="187"/>
        <v>9.0122783589504643</v>
      </c>
      <c r="N1034" s="2">
        <f t="shared" si="188"/>
        <v>2.8947989909831295</v>
      </c>
      <c r="O1034" s="2">
        <f t="shared" si="189"/>
        <v>2.3985030535940219</v>
      </c>
      <c r="P1034" s="2">
        <f t="shared" si="190"/>
        <v>2.5986182670988534</v>
      </c>
      <c r="Q1034" s="2">
        <f t="shared" si="191"/>
        <v>1.0709629882674593E-2</v>
      </c>
    </row>
    <row r="1035" spans="2:17" x14ac:dyDescent="0.25">
      <c r="B1035">
        <v>10.089999999999829</v>
      </c>
      <c r="C1035">
        <f t="shared" si="180"/>
        <v>1.1200753877477208</v>
      </c>
      <c r="D1035" s="2">
        <f t="shared" si="181"/>
        <v>8.2727967896781376</v>
      </c>
      <c r="E1035" s="2">
        <f t="shared" si="182"/>
        <v>2.8097528421097873</v>
      </c>
      <c r="F1035" s="2">
        <f t="shared" si="183"/>
        <v>7.7413667602252767</v>
      </c>
      <c r="G1035" s="2">
        <f t="shared" si="184"/>
        <v>7.8056876261044934</v>
      </c>
      <c r="H1035" s="2">
        <f t="shared" si="185"/>
        <v>8.0017318226375703E-14</v>
      </c>
      <c r="K1035">
        <v>10.089999999999829</v>
      </c>
      <c r="L1035" s="2">
        <f t="shared" si="186"/>
        <v>0.62713190354610848</v>
      </c>
      <c r="M1035" s="2">
        <f t="shared" si="187"/>
        <v>9.0338925705829354</v>
      </c>
      <c r="N1035" s="2">
        <f t="shared" si="188"/>
        <v>2.8971798498215331</v>
      </c>
      <c r="O1035" s="2">
        <f t="shared" si="189"/>
        <v>2.4032665510534121</v>
      </c>
      <c r="P1035" s="2">
        <f t="shared" si="190"/>
        <v>2.603015581092853</v>
      </c>
      <c r="Q1035" s="2">
        <f t="shared" si="191"/>
        <v>1.0580694746561611E-2</v>
      </c>
    </row>
    <row r="1036" spans="2:17" x14ac:dyDescent="0.25">
      <c r="B1036">
        <v>10.099999999999829</v>
      </c>
      <c r="C1036">
        <f t="shared" si="180"/>
        <v>1.1200753877477208</v>
      </c>
      <c r="D1036" s="2">
        <f t="shared" si="181"/>
        <v>8.2933455217600613</v>
      </c>
      <c r="E1036" s="2">
        <f t="shared" si="182"/>
        <v>2.8122157700860249</v>
      </c>
      <c r="F1036" s="2">
        <f t="shared" si="183"/>
        <v>7.762052816775225</v>
      </c>
      <c r="G1036" s="2">
        <f t="shared" si="184"/>
        <v>7.826203672944386</v>
      </c>
      <c r="H1036" s="2">
        <f t="shared" si="185"/>
        <v>6.817449402534191E-14</v>
      </c>
      <c r="K1036">
        <v>10.099999999999829</v>
      </c>
      <c r="L1036" s="2">
        <f t="shared" si="186"/>
        <v>0.62713190354610848</v>
      </c>
      <c r="M1036" s="2">
        <f t="shared" si="187"/>
        <v>9.0555067822154065</v>
      </c>
      <c r="N1036" s="2">
        <f t="shared" si="188"/>
        <v>2.8995550878823937</v>
      </c>
      <c r="O1036" s="2">
        <f t="shared" si="189"/>
        <v>2.4080268360652508</v>
      </c>
      <c r="P1036" s="2">
        <f t="shared" si="190"/>
        <v>2.6074112148279225</v>
      </c>
      <c r="Q1036" s="2">
        <f t="shared" si="191"/>
        <v>1.045317666812063E-2</v>
      </c>
    </row>
    <row r="1037" spans="2:17" x14ac:dyDescent="0.25">
      <c r="B1037">
        <v>10.109999999999831</v>
      </c>
      <c r="C1037">
        <f t="shared" si="180"/>
        <v>1.1200753877477208</v>
      </c>
      <c r="D1037" s="2">
        <f t="shared" si="181"/>
        <v>8.3138942538419869</v>
      </c>
      <c r="E1037" s="2">
        <f t="shared" si="182"/>
        <v>2.814672690357805</v>
      </c>
      <c r="F1037" s="2">
        <f t="shared" si="183"/>
        <v>7.782742587204611</v>
      </c>
      <c r="G1037" s="2">
        <f t="shared" si="184"/>
        <v>7.8467242960797545</v>
      </c>
      <c r="H1037" s="2">
        <f t="shared" si="185"/>
        <v>5.8057894676357685E-14</v>
      </c>
      <c r="K1037">
        <v>10.109999999999831</v>
      </c>
      <c r="L1037" s="2">
        <f t="shared" si="186"/>
        <v>0.62713190354610848</v>
      </c>
      <c r="M1037" s="2">
        <f t="shared" si="187"/>
        <v>9.0771209938478812</v>
      </c>
      <c r="N1037" s="2">
        <f t="shared" si="188"/>
        <v>2.9019247314814272</v>
      </c>
      <c r="O1037" s="2">
        <f t="shared" si="189"/>
        <v>2.4127839203771315</v>
      </c>
      <c r="P1037" s="2">
        <f t="shared" si="190"/>
        <v>2.6118051700749887</v>
      </c>
      <c r="Q1037" s="2">
        <f t="shared" si="191"/>
        <v>1.0327061907255493E-2</v>
      </c>
    </row>
    <row r="1038" spans="2:17" x14ac:dyDescent="0.25">
      <c r="B1038">
        <v>10.11999999999983</v>
      </c>
      <c r="C1038">
        <f t="shared" si="180"/>
        <v>1.1200753877477208</v>
      </c>
      <c r="D1038" s="2">
        <f t="shared" si="181"/>
        <v>8.3344429859239106</v>
      </c>
      <c r="E1038" s="2">
        <f t="shared" si="182"/>
        <v>2.8171236319514503</v>
      </c>
      <c r="F1038" s="2">
        <f t="shared" si="183"/>
        <v>7.8034360636919988</v>
      </c>
      <c r="G1038" s="2">
        <f t="shared" si="184"/>
        <v>7.8672494812436753</v>
      </c>
      <c r="H1038" s="2">
        <f t="shared" si="185"/>
        <v>4.9419915495705307E-14</v>
      </c>
      <c r="K1038">
        <v>10.11999999999983</v>
      </c>
      <c r="L1038" s="2">
        <f t="shared" si="186"/>
        <v>0.62713190354610848</v>
      </c>
      <c r="M1038" s="2">
        <f t="shared" si="187"/>
        <v>9.0987352054803505</v>
      </c>
      <c r="N1038" s="2">
        <f t="shared" si="188"/>
        <v>2.9042888067511075</v>
      </c>
      <c r="O1038" s="2">
        <f t="shared" si="189"/>
        <v>2.4175378156599905</v>
      </c>
      <c r="P1038" s="2">
        <f t="shared" si="190"/>
        <v>2.6161974486162314</v>
      </c>
      <c r="Q1038" s="2">
        <f t="shared" si="191"/>
        <v>1.0202336833599305E-2</v>
      </c>
    </row>
    <row r="1039" spans="2:17" x14ac:dyDescent="0.25">
      <c r="B1039">
        <v>10.12999999999983</v>
      </c>
      <c r="C1039">
        <f t="shared" si="180"/>
        <v>1.1200753877477208</v>
      </c>
      <c r="D1039" s="2">
        <f t="shared" si="181"/>
        <v>8.3549917180058344</v>
      </c>
      <c r="E1039" s="2">
        <f t="shared" si="182"/>
        <v>2.8195686236849702</v>
      </c>
      <c r="F1039" s="2">
        <f t="shared" si="183"/>
        <v>7.8241332384475353</v>
      </c>
      <c r="G1039" s="2">
        <f t="shared" si="184"/>
        <v>7.8877792142642731</v>
      </c>
      <c r="H1039" s="2">
        <f t="shared" si="185"/>
        <v>4.2047869582528561E-14</v>
      </c>
      <c r="K1039">
        <v>10.12999999999983</v>
      </c>
      <c r="L1039" s="2">
        <f t="shared" si="186"/>
        <v>0.62713190354610848</v>
      </c>
      <c r="M1039" s="2">
        <f t="shared" si="187"/>
        <v>9.1203494171128234</v>
      </c>
      <c r="N1039" s="2">
        <f t="shared" si="188"/>
        <v>2.9066473396423551</v>
      </c>
      <c r="O1039" s="2">
        <f t="shared" si="189"/>
        <v>2.4222885335088131</v>
      </c>
      <c r="P1039" s="2">
        <f t="shared" si="190"/>
        <v>2.6205880522448157</v>
      </c>
      <c r="Q1039" s="2">
        <f t="shared" si="191"/>
        <v>1.0078987925917318E-2</v>
      </c>
    </row>
    <row r="1040" spans="2:17" x14ac:dyDescent="0.25">
      <c r="B1040">
        <v>10.13999999999983</v>
      </c>
      <c r="C1040">
        <f t="shared" si="180"/>
        <v>1.1200753877477208</v>
      </c>
      <c r="D1040" s="2">
        <f t="shared" si="181"/>
        <v>8.3755404500877582</v>
      </c>
      <c r="E1040" s="2">
        <f t="shared" si="182"/>
        <v>2.8220076941700323</v>
      </c>
      <c r="F1040" s="2">
        <f t="shared" si="183"/>
        <v>7.8448341037127998</v>
      </c>
      <c r="G1040" s="2">
        <f t="shared" si="184"/>
        <v>7.9083134810637983</v>
      </c>
      <c r="H1040" s="2">
        <f t="shared" si="185"/>
        <v>3.575915146741886E-14</v>
      </c>
      <c r="K1040">
        <v>10.13999999999983</v>
      </c>
      <c r="L1040" s="2">
        <f t="shared" si="186"/>
        <v>0.62713190354610848</v>
      </c>
      <c r="M1040" s="2">
        <f t="shared" si="187"/>
        <v>9.1419636287452928</v>
      </c>
      <c r="N1040" s="2">
        <f t="shared" si="188"/>
        <v>2.9090003559262025</v>
      </c>
      <c r="O1040" s="2">
        <f t="shared" si="189"/>
        <v>2.4270360854433317</v>
      </c>
      <c r="P1040" s="2">
        <f t="shared" si="190"/>
        <v>2.6249769827646281</v>
      </c>
      <c r="Q1040" s="2">
        <f t="shared" si="191"/>
        <v>9.9570017715101943E-3</v>
      </c>
    </row>
    <row r="1041" spans="2:17" x14ac:dyDescent="0.25">
      <c r="B1041">
        <v>10.14999999999983</v>
      </c>
      <c r="C1041">
        <f t="shared" si="180"/>
        <v>1.1200753877477208</v>
      </c>
      <c r="D1041" s="2">
        <f t="shared" si="181"/>
        <v>8.3960891821696819</v>
      </c>
      <c r="E1041" s="2">
        <f t="shared" si="182"/>
        <v>2.8244408718139127</v>
      </c>
      <c r="F1041" s="2">
        <f t="shared" si="183"/>
        <v>7.8655386517606019</v>
      </c>
      <c r="G1041" s="2">
        <f t="shared" si="184"/>
        <v>7.9288522676576578</v>
      </c>
      <c r="H1041" s="2">
        <f t="shared" si="185"/>
        <v>3.0397057918202036E-14</v>
      </c>
      <c r="K1041">
        <v>10.14999999999983</v>
      </c>
      <c r="L1041" s="2">
        <f t="shared" si="186"/>
        <v>0.62713190354610848</v>
      </c>
      <c r="M1041" s="2">
        <f t="shared" si="187"/>
        <v>9.1635778403777657</v>
      </c>
      <c r="N1041" s="2">
        <f t="shared" si="188"/>
        <v>2.9113478811954443</v>
      </c>
      <c r="O1041" s="2">
        <f t="shared" si="189"/>
        <v>2.4317804829087155</v>
      </c>
      <c r="P1041" s="2">
        <f t="shared" si="190"/>
        <v>2.6293642419900189</v>
      </c>
      <c r="Q1041" s="2">
        <f t="shared" si="191"/>
        <v>9.836365065617551E-3</v>
      </c>
    </row>
    <row r="1042" spans="2:17" x14ac:dyDescent="0.25">
      <c r="B1042">
        <v>10.15999999999983</v>
      </c>
      <c r="C1042">
        <f t="shared" si="180"/>
        <v>1.1200753877477208</v>
      </c>
      <c r="D1042" s="2">
        <f t="shared" si="181"/>
        <v>8.4166379142516057</v>
      </c>
      <c r="E1042" s="2">
        <f t="shared" si="182"/>
        <v>2.8268681848214268</v>
      </c>
      <c r="F1042" s="2">
        <f t="shared" si="183"/>
        <v>7.8862468748948586</v>
      </c>
      <c r="G1042" s="2">
        <f t="shared" si="184"/>
        <v>7.9493955601535475</v>
      </c>
      <c r="H1042" s="2">
        <f t="shared" si="185"/>
        <v>2.5827178419826576E-14</v>
      </c>
      <c r="K1042">
        <v>10.15999999999983</v>
      </c>
      <c r="L1042" s="2">
        <f t="shared" si="186"/>
        <v>0.62713190354610848</v>
      </c>
      <c r="M1042" s="2">
        <f t="shared" si="187"/>
        <v>9.185192052010235</v>
      </c>
      <c r="N1042" s="2">
        <f t="shared" si="188"/>
        <v>2.9136899408662638</v>
      </c>
      <c r="O1042" s="2">
        <f t="shared" si="189"/>
        <v>2.4365217372762533</v>
      </c>
      <c r="P1042" s="2">
        <f t="shared" si="190"/>
        <v>2.6337498317455461</v>
      </c>
      <c r="Q1042" s="2">
        <f t="shared" si="191"/>
        <v>9.7170646108218871E-3</v>
      </c>
    </row>
    <row r="1043" spans="2:17" x14ac:dyDescent="0.25">
      <c r="B1043">
        <v>10.169999999999829</v>
      </c>
      <c r="C1043">
        <f t="shared" si="180"/>
        <v>1.1200753877477208</v>
      </c>
      <c r="D1043" s="2">
        <f t="shared" si="181"/>
        <v>8.4371866463335277</v>
      </c>
      <c r="E1043" s="2">
        <f t="shared" si="182"/>
        <v>2.8292896611968303</v>
      </c>
      <c r="F1043" s="2">
        <f t="shared" si="183"/>
        <v>7.9069587654503808</v>
      </c>
      <c r="G1043" s="2">
        <f t="shared" si="184"/>
        <v>7.9699433447504893</v>
      </c>
      <c r="H1043" s="2">
        <f t="shared" si="185"/>
        <v>2.1934279237694526E-14</v>
      </c>
      <c r="K1043">
        <v>10.169999999999829</v>
      </c>
      <c r="L1043" s="2">
        <f t="shared" si="186"/>
        <v>0.62713190354610848</v>
      </c>
      <c r="M1043" s="2">
        <f t="shared" si="187"/>
        <v>9.2068062636427062</v>
      </c>
      <c r="N1043" s="2">
        <f t="shared" si="188"/>
        <v>2.9160265601798483</v>
      </c>
      <c r="O1043" s="2">
        <f t="shared" si="189"/>
        <v>2.4412598598440298</v>
      </c>
      <c r="P1043" s="2">
        <f t="shared" si="190"/>
        <v>2.638133753865731</v>
      </c>
      <c r="Q1043" s="2">
        <f t="shared" si="191"/>
        <v>9.5990873164528145E-3</v>
      </c>
    </row>
    <row r="1044" spans="2:17" x14ac:dyDescent="0.25">
      <c r="B1044">
        <v>10.179999999999829</v>
      </c>
      <c r="C1044">
        <f t="shared" si="180"/>
        <v>1.1200753877477208</v>
      </c>
      <c r="D1044" s="2">
        <f t="shared" si="181"/>
        <v>8.4577353784154514</v>
      </c>
      <c r="E1044" s="2">
        <f t="shared" si="182"/>
        <v>2.8317053287457052</v>
      </c>
      <c r="F1044" s="2">
        <f t="shared" si="183"/>
        <v>7.9276743157927516</v>
      </c>
      <c r="G1044" s="2">
        <f t="shared" si="184"/>
        <v>7.9904956077379881</v>
      </c>
      <c r="H1044" s="2">
        <f t="shared" si="185"/>
        <v>1.8619614917412805E-14</v>
      </c>
      <c r="K1044">
        <v>10.179999999999829</v>
      </c>
      <c r="L1044" s="2">
        <f t="shared" si="186"/>
        <v>0.62713190354610848</v>
      </c>
      <c r="M1044" s="2">
        <f t="shared" si="187"/>
        <v>9.2284204752751773</v>
      </c>
      <c r="N1044" s="2">
        <f t="shared" si="188"/>
        <v>2.9183577642039795</v>
      </c>
      <c r="O1044" s="2">
        <f t="shared" si="189"/>
        <v>2.4459948618375917</v>
      </c>
      <c r="P1044" s="2">
        <f t="shared" si="190"/>
        <v>2.6425160101948104</v>
      </c>
      <c r="Q1044" s="2">
        <f t="shared" si="191"/>
        <v>9.4824201979918175E-3</v>
      </c>
    </row>
    <row r="1045" spans="2:17" x14ac:dyDescent="0.25">
      <c r="B1045">
        <v>10.189999999999831</v>
      </c>
      <c r="C1045">
        <f t="shared" si="180"/>
        <v>1.1200753877477208</v>
      </c>
      <c r="D1045" s="2">
        <f t="shared" si="181"/>
        <v>8.4782841104973787</v>
      </c>
      <c r="E1045" s="2">
        <f t="shared" si="182"/>
        <v>2.8341152150768201</v>
      </c>
      <c r="F1045" s="2">
        <f t="shared" si="183"/>
        <v>7.94839351831813</v>
      </c>
      <c r="G1045" s="2">
        <f t="shared" si="184"/>
        <v>8.0110523354951102</v>
      </c>
      <c r="H1045" s="2">
        <f t="shared" si="185"/>
        <v>1.5798609748628271E-14</v>
      </c>
      <c r="K1045">
        <v>10.189999999999831</v>
      </c>
      <c r="L1045" s="2">
        <f t="shared" si="186"/>
        <v>0.62713190354610848</v>
      </c>
      <c r="M1045" s="2">
        <f t="shared" si="187"/>
        <v>9.250034686907652</v>
      </c>
      <c r="N1045" s="2">
        <f t="shared" si="188"/>
        <v>2.9206835778346085</v>
      </c>
      <c r="O1045" s="2">
        <f t="shared" si="189"/>
        <v>2.4507267544106019</v>
      </c>
      <c r="P1045" s="2">
        <f t="shared" si="190"/>
        <v>2.646896602586494</v>
      </c>
      <c r="Q1045" s="2">
        <f t="shared" si="191"/>
        <v>9.3670503764774343E-3</v>
      </c>
    </row>
    <row r="1046" spans="2:17" x14ac:dyDescent="0.25">
      <c r="B1046">
        <v>10.199999999999831</v>
      </c>
      <c r="C1046">
        <f t="shared" si="180"/>
        <v>1.1200753877477208</v>
      </c>
      <c r="D1046" s="2">
        <f t="shared" si="181"/>
        <v>8.4988328425793043</v>
      </c>
      <c r="E1046" s="2">
        <f t="shared" si="182"/>
        <v>2.836519347603967</v>
      </c>
      <c r="F1046" s="2">
        <f t="shared" si="183"/>
        <v>7.9691163654530861</v>
      </c>
      <c r="G1046" s="2">
        <f t="shared" si="184"/>
        <v>8.0316135144896137</v>
      </c>
      <c r="H1046" s="2">
        <f t="shared" si="185"/>
        <v>1.3398859283874129E-14</v>
      </c>
      <c r="K1046">
        <v>10.199999999999831</v>
      </c>
      <c r="L1046" s="2">
        <f t="shared" si="186"/>
        <v>0.62713190354610848</v>
      </c>
      <c r="M1046" s="2">
        <f t="shared" si="187"/>
        <v>9.2716488985401231</v>
      </c>
      <c r="N1046" s="2">
        <f t="shared" si="188"/>
        <v>2.9230040257974133</v>
      </c>
      <c r="O1046" s="2">
        <f t="shared" si="189"/>
        <v>2.4554555486454941</v>
      </c>
      <c r="P1046" s="2">
        <f t="shared" si="190"/>
        <v>2.6512755329037274</v>
      </c>
      <c r="Q1046" s="2">
        <f t="shared" si="191"/>
        <v>9.2529650779108411E-3</v>
      </c>
    </row>
    <row r="1047" spans="2:17" x14ac:dyDescent="0.25">
      <c r="B1047">
        <v>10.20999999999983</v>
      </c>
      <c r="C1047">
        <f t="shared" si="180"/>
        <v>1.1200753877477208</v>
      </c>
      <c r="D1047" s="2">
        <f t="shared" si="181"/>
        <v>8.5193815746612263</v>
      </c>
      <c r="E1047" s="2">
        <f t="shared" si="182"/>
        <v>2.838917753547785</v>
      </c>
      <c r="F1047" s="2">
        <f t="shared" si="183"/>
        <v>7.9898428496544662</v>
      </c>
      <c r="G1047" s="2">
        <f t="shared" si="184"/>
        <v>8.0521791312771107</v>
      </c>
      <c r="H1047" s="2">
        <f t="shared" si="185"/>
        <v>1.1358408594220883E-14</v>
      </c>
      <c r="K1047">
        <v>10.20999999999983</v>
      </c>
      <c r="L1047" s="2">
        <f t="shared" si="186"/>
        <v>0.62713190354610848</v>
      </c>
      <c r="M1047" s="2">
        <f t="shared" si="187"/>
        <v>9.2932631101725924</v>
      </c>
      <c r="N1047" s="2">
        <f t="shared" si="188"/>
        <v>2.9253191326493404</v>
      </c>
      <c r="O1047" s="2">
        <f t="shared" si="189"/>
        <v>2.4601812555541209</v>
      </c>
      <c r="P1047" s="2">
        <f t="shared" si="190"/>
        <v>2.655652803018469</v>
      </c>
      <c r="Q1047" s="2">
        <f t="shared" si="191"/>
        <v>9.140151632661778E-3</v>
      </c>
    </row>
    <row r="1048" spans="2:17" x14ac:dyDescent="0.25">
      <c r="B1048">
        <v>10.21999999999983</v>
      </c>
      <c r="C1048">
        <f t="shared" si="180"/>
        <v>1.1200753877477208</v>
      </c>
      <c r="D1048" s="2">
        <f t="shared" si="181"/>
        <v>8.53993030674315</v>
      </c>
      <c r="E1048" s="2">
        <f t="shared" si="182"/>
        <v>2.8413104599375529</v>
      </c>
      <c r="F1048" s="2">
        <f t="shared" si="183"/>
        <v>8.0105729634092011</v>
      </c>
      <c r="G1048" s="2">
        <f t="shared" si="184"/>
        <v>8.0727491725001883</v>
      </c>
      <c r="H1048" s="2">
        <f t="shared" si="185"/>
        <v>9.6242696837976479E-15</v>
      </c>
      <c r="K1048">
        <v>10.21999999999983</v>
      </c>
      <c r="L1048" s="2">
        <f t="shared" si="186"/>
        <v>0.62713190354610848</v>
      </c>
      <c r="M1048" s="2">
        <f t="shared" si="187"/>
        <v>9.3148773218050653</v>
      </c>
      <c r="N1048" s="2">
        <f t="shared" si="188"/>
        <v>2.927628922780126</v>
      </c>
      <c r="O1048" s="2">
        <f t="shared" si="189"/>
        <v>2.464903886078385</v>
      </c>
      <c r="P1048" s="2">
        <f t="shared" si="190"/>
        <v>2.6600284148114515</v>
      </c>
      <c r="Q1048" s="2">
        <f t="shared" si="191"/>
        <v>9.0285974748752842E-3</v>
      </c>
    </row>
    <row r="1049" spans="2:17" x14ac:dyDescent="0.25">
      <c r="B1049">
        <v>10.22999999999983</v>
      </c>
      <c r="C1049">
        <f t="shared" si="180"/>
        <v>1.1200753877477208</v>
      </c>
      <c r="D1049" s="2">
        <f t="shared" si="181"/>
        <v>8.5604790388250738</v>
      </c>
      <c r="E1049" s="2">
        <f t="shared" si="182"/>
        <v>2.843697493612968</v>
      </c>
      <c r="F1049" s="2">
        <f t="shared" si="183"/>
        <v>8.0313066992341628</v>
      </c>
      <c r="G1049" s="2">
        <f t="shared" si="184"/>
        <v>8.0933236248875868</v>
      </c>
      <c r="H1049" s="2">
        <f t="shared" si="185"/>
        <v>8.151145481983541E-15</v>
      </c>
      <c r="K1049">
        <v>10.22999999999983</v>
      </c>
      <c r="L1049" s="2">
        <f t="shared" si="186"/>
        <v>0.62713190354610848</v>
      </c>
      <c r="M1049" s="2">
        <f t="shared" si="187"/>
        <v>9.3364915334375347</v>
      </c>
      <c r="N1049" s="2">
        <f t="shared" si="188"/>
        <v>2.9299334204137999</v>
      </c>
      <c r="O1049" s="2">
        <f t="shared" si="189"/>
        <v>2.4696234510908641</v>
      </c>
      <c r="P1049" s="2">
        <f t="shared" si="190"/>
        <v>2.6644023701719584</v>
      </c>
      <c r="Q1049" s="2">
        <f t="shared" si="191"/>
        <v>8.9182901418788617E-3</v>
      </c>
    </row>
    <row r="1050" spans="2:17" x14ac:dyDescent="0.25">
      <c r="B1050">
        <v>10.23999999999983</v>
      </c>
      <c r="C1050">
        <f t="shared" ref="C1050:C1113" si="192">2/SINH(LN(2+SQRT(1+2^2))*$O$5)</f>
        <v>1.1200753877477208</v>
      </c>
      <c r="D1050" s="2">
        <f t="shared" ref="D1050:D1113" si="193">(B1050-$L$5)/($M$5)/C1050</f>
        <v>8.5810277709069958</v>
      </c>
      <c r="E1050" s="2">
        <f t="shared" ref="E1050:E1113" si="194">LN(D1050 + SQRT(1 + D1050^2))</f>
        <v>2.8460788812259006</v>
      </c>
      <c r="F1050" s="2">
        <f t="shared" ref="F1050:F1113" si="195">SINH( -$N$5 + E1050 * (1/$O$5))</f>
        <v>8.0520440496759917</v>
      </c>
      <c r="G1050" s="2">
        <f t="shared" ref="G1050:G1113" si="196">SQRT(F1050^2 + 1)</f>
        <v>8.1139024752533562</v>
      </c>
      <c r="H1050" s="2">
        <f t="shared" ref="H1050:H1113" si="197">(G1050)/($O$5*$M$5*C1050*(SQRT(2*PI()*(1+D1050^2)))) * EXP(- (1/2) * F1050^2)</f>
        <v>6.9003321792862894E-15</v>
      </c>
      <c r="K1050">
        <v>10.23999999999983</v>
      </c>
      <c r="L1050" s="2">
        <f t="shared" ref="L1050:L1113" si="198">2/SINH(LN(2+SQRT(1+2^2))*$S$5)</f>
        <v>0.62713190354610848</v>
      </c>
      <c r="M1050" s="2">
        <f t="shared" ref="M1050:M1113" si="199">(K1050-$P$5)/($Q$5)/L1050</f>
        <v>9.3581057450700058</v>
      </c>
      <c r="N1050" s="2">
        <f t="shared" ref="N1050:N1113" si="200">LN(M1050 + SQRT(1 + M1050^2))</f>
        <v>2.9322326496101776</v>
      </c>
      <c r="O1050" s="2">
        <f t="shared" ref="O1050:O1113" si="201">SINH( -$R$5 + N1050 * (1/$S$5))</f>
        <v>2.4743399613954415</v>
      </c>
      <c r="P1050" s="2">
        <f t="shared" ref="P1050:P1113" si="202">SQRT(O1050^2 + 1)</f>
        <v>2.668774670997609</v>
      </c>
      <c r="Q1050" s="2">
        <f t="shared" ref="Q1050:Q1113" si="203">(P1050)/($S$5*$Q$5*L1050*(SQRT(2*PI()*(1+M1050^2)))) * EXP(- (1/2) * O1050^2)</f>
        <v>8.8092172735899799E-3</v>
      </c>
    </row>
    <row r="1051" spans="2:17" x14ac:dyDescent="0.25">
      <c r="B1051">
        <v>10.249999999999829</v>
      </c>
      <c r="C1051">
        <f t="shared" si="192"/>
        <v>1.1200753877477208</v>
      </c>
      <c r="D1051" s="2">
        <f t="shared" si="193"/>
        <v>8.6015765029889213</v>
      </c>
      <c r="E1051" s="2">
        <f t="shared" si="194"/>
        <v>2.8484546492421323</v>
      </c>
      <c r="F1051" s="2">
        <f t="shared" si="195"/>
        <v>8.0727850073109533</v>
      </c>
      <c r="G1051" s="2">
        <f t="shared" si="196"/>
        <v>8.1344857104960546</v>
      </c>
      <c r="H1051" s="2">
        <f t="shared" si="197"/>
        <v>5.8387754529328813E-15</v>
      </c>
      <c r="K1051">
        <v>10.249999999999829</v>
      </c>
      <c r="L1051" s="2">
        <f t="shared" si="198"/>
        <v>0.62713190354610848</v>
      </c>
      <c r="M1051" s="2">
        <f t="shared" si="199"/>
        <v>9.3797199567024769</v>
      </c>
      <c r="N1051" s="2">
        <f t="shared" si="200"/>
        <v>2.9345266342663296</v>
      </c>
      <c r="O1051" s="2">
        <f t="shared" si="201"/>
        <v>2.479053427727917</v>
      </c>
      <c r="P1051" s="2">
        <f t="shared" si="202"/>
        <v>2.673145319194139</v>
      </c>
      <c r="Q1051" s="2">
        <f t="shared" si="203"/>
        <v>8.7013666119244038E-3</v>
      </c>
    </row>
    <row r="1052" spans="2:17" x14ac:dyDescent="0.25">
      <c r="B1052">
        <v>10.259999999999829</v>
      </c>
      <c r="C1052">
        <f t="shared" si="192"/>
        <v>1.1200753877477208</v>
      </c>
      <c r="D1052" s="2">
        <f t="shared" si="193"/>
        <v>8.6221252350708451</v>
      </c>
      <c r="E1052" s="2">
        <f t="shared" si="194"/>
        <v>2.8508248239430705</v>
      </c>
      <c r="F1052" s="2">
        <f t="shared" si="195"/>
        <v>8.093529564744756</v>
      </c>
      <c r="G1052" s="2">
        <f t="shared" si="196"/>
        <v>8.155073317597914</v>
      </c>
      <c r="H1052" s="2">
        <f t="shared" si="197"/>
        <v>4.9382594132811628E-15</v>
      </c>
      <c r="K1052">
        <v>10.259999999999829</v>
      </c>
      <c r="L1052" s="2">
        <f t="shared" si="198"/>
        <v>0.62713190354610848</v>
      </c>
      <c r="M1052" s="2">
        <f t="shared" si="199"/>
        <v>9.4013341683349481</v>
      </c>
      <c r="N1052" s="2">
        <f t="shared" si="200"/>
        <v>2.9368153981180387</v>
      </c>
      <c r="O1052" s="2">
        <f t="shared" si="201"/>
        <v>2.483763860756611</v>
      </c>
      <c r="P1052" s="2">
        <f t="shared" si="202"/>
        <v>2.6775143166751856</v>
      </c>
      <c r="Q1052" s="2">
        <f t="shared" si="203"/>
        <v>8.5947260002051159E-3</v>
      </c>
    </row>
    <row r="1053" spans="2:17" x14ac:dyDescent="0.25">
      <c r="B1053">
        <v>10.269999999999831</v>
      </c>
      <c r="C1053">
        <f t="shared" si="192"/>
        <v>1.1200753877477208</v>
      </c>
      <c r="D1053" s="2">
        <f t="shared" si="193"/>
        <v>8.6426739671527706</v>
      </c>
      <c r="E1053" s="2">
        <f t="shared" si="194"/>
        <v>2.8531894314274444</v>
      </c>
      <c r="F1053" s="2">
        <f t="shared" si="195"/>
        <v>8.1142777146124132</v>
      </c>
      <c r="G1053" s="2">
        <f t="shared" si="196"/>
        <v>8.175665283624058</v>
      </c>
      <c r="H1053" s="2">
        <f t="shared" si="197"/>
        <v>4.1747099555382701E-15</v>
      </c>
      <c r="K1053">
        <v>10.269999999999831</v>
      </c>
      <c r="L1053" s="2">
        <f t="shared" si="198"/>
        <v>0.62713190354610848</v>
      </c>
      <c r="M1053" s="2">
        <f t="shared" si="199"/>
        <v>9.4229483799674227</v>
      </c>
      <c r="N1053" s="2">
        <f t="shared" si="200"/>
        <v>2.9390989647412398</v>
      </c>
      <c r="O1053" s="2">
        <f t="shared" si="201"/>
        <v>2.4884712710829704</v>
      </c>
      <c r="P1053" s="2">
        <f t="shared" si="202"/>
        <v>2.6818816653620821</v>
      </c>
      <c r="Q1053" s="2">
        <f t="shared" si="203"/>
        <v>8.4892833825717124E-3</v>
      </c>
    </row>
    <row r="1054" spans="2:17" x14ac:dyDescent="0.25">
      <c r="B1054">
        <v>10.279999999999831</v>
      </c>
      <c r="C1054">
        <f t="shared" si="192"/>
        <v>1.1200753877477208</v>
      </c>
      <c r="D1054" s="2">
        <f t="shared" si="193"/>
        <v>8.6632226992346943</v>
      </c>
      <c r="E1054" s="2">
        <f t="shared" si="194"/>
        <v>2.8555484976129839</v>
      </c>
      <c r="F1054" s="2">
        <f t="shared" si="195"/>
        <v>8.1350294495780719</v>
      </c>
      <c r="G1054" s="2">
        <f t="shared" si="196"/>
        <v>8.1962615957217047</v>
      </c>
      <c r="H1054" s="2">
        <f t="shared" si="197"/>
        <v>3.5275966783725411E-15</v>
      </c>
      <c r="K1054">
        <v>10.279999999999831</v>
      </c>
      <c r="L1054" s="2">
        <f t="shared" si="198"/>
        <v>0.62713190354610848</v>
      </c>
      <c r="M1054" s="2">
        <f t="shared" si="199"/>
        <v>9.4445625915998939</v>
      </c>
      <c r="N1054" s="2">
        <f t="shared" si="200"/>
        <v>2.9413773575534412</v>
      </c>
      <c r="O1054" s="2">
        <f t="shared" si="201"/>
        <v>2.4931756692421554</v>
      </c>
      <c r="P1054" s="2">
        <f t="shared" si="202"/>
        <v>2.686247367183646</v>
      </c>
      <c r="Q1054" s="2">
        <f t="shared" si="203"/>
        <v>8.3850268033907067E-3</v>
      </c>
    </row>
    <row r="1055" spans="2:17" x14ac:dyDescent="0.25">
      <c r="B1055">
        <v>10.28999999999983</v>
      </c>
      <c r="C1055">
        <f t="shared" si="192"/>
        <v>1.1200753877477208</v>
      </c>
      <c r="D1055" s="2">
        <f t="shared" si="193"/>
        <v>8.6837714313166181</v>
      </c>
      <c r="E1055" s="2">
        <f t="shared" si="194"/>
        <v>2.8579020482380768</v>
      </c>
      <c r="F1055" s="2">
        <f t="shared" si="195"/>
        <v>8.1557847623348785</v>
      </c>
      <c r="G1055" s="2">
        <f t="shared" si="196"/>
        <v>8.2168622411194043</v>
      </c>
      <c r="H1055" s="2">
        <f t="shared" si="197"/>
        <v>2.9794196802552512E-15</v>
      </c>
      <c r="K1055">
        <v>10.28999999999983</v>
      </c>
      <c r="L1055" s="2">
        <f t="shared" si="198"/>
        <v>0.62713190354610848</v>
      </c>
      <c r="M1055" s="2">
        <f t="shared" si="199"/>
        <v>9.466176803232365</v>
      </c>
      <c r="N1055" s="2">
        <f t="shared" si="200"/>
        <v>2.9436505998151361</v>
      </c>
      <c r="O1055" s="2">
        <f t="shared" si="201"/>
        <v>2.4978770657036367</v>
      </c>
      <c r="P1055" s="2">
        <f t="shared" si="202"/>
        <v>2.6906114240759869</v>
      </c>
      <c r="Q1055" s="2">
        <f t="shared" si="203"/>
        <v>8.2819444066661533E-3</v>
      </c>
    </row>
    <row r="1056" spans="2:17" x14ac:dyDescent="0.25">
      <c r="B1056">
        <v>10.29999999999982</v>
      </c>
      <c r="C1056">
        <f t="shared" si="192"/>
        <v>1.1200753877477208</v>
      </c>
      <c r="D1056" s="2">
        <f t="shared" si="193"/>
        <v>8.7043201633985205</v>
      </c>
      <c r="E1056" s="2">
        <f t="shared" si="194"/>
        <v>2.8602501088634065</v>
      </c>
      <c r="F1056" s="2">
        <f t="shared" si="195"/>
        <v>8.1765436456047738</v>
      </c>
      <c r="G1056" s="2">
        <f t="shared" si="196"/>
        <v>8.2374672071262172</v>
      </c>
      <c r="H1056" s="2">
        <f t="shared" si="197"/>
        <v>2.515269408183436E-15</v>
      </c>
      <c r="K1056">
        <v>10.29999999999982</v>
      </c>
      <c r="L1056" s="2">
        <f t="shared" si="198"/>
        <v>0.62713190354610848</v>
      </c>
      <c r="M1056" s="2">
        <f t="shared" si="199"/>
        <v>9.487791014864813</v>
      </c>
      <c r="N1056" s="2">
        <f t="shared" si="200"/>
        <v>2.9459187146311905</v>
      </c>
      <c r="O1056" s="2">
        <f t="shared" si="201"/>
        <v>2.5025754708717596</v>
      </c>
      <c r="P1056" s="2">
        <f t="shared" si="202"/>
        <v>2.694973837982293</v>
      </c>
      <c r="Q1056" s="2">
        <f t="shared" si="203"/>
        <v>8.1800244354515543E-3</v>
      </c>
    </row>
    <row r="1057" spans="2:17" x14ac:dyDescent="0.25">
      <c r="B1057">
        <v>10.309999999999819</v>
      </c>
      <c r="C1057">
        <f t="shared" si="192"/>
        <v>1.1200753877477208</v>
      </c>
      <c r="D1057" s="2">
        <f t="shared" si="193"/>
        <v>8.7248688954804425</v>
      </c>
      <c r="E1057" s="2">
        <f t="shared" si="194"/>
        <v>2.8625927048735806</v>
      </c>
      <c r="F1057" s="2">
        <f t="shared" si="195"/>
        <v>8.1973060921384473</v>
      </c>
      <c r="G1057" s="2">
        <f t="shared" si="196"/>
        <v>8.2580764811310683</v>
      </c>
      <c r="H1057" s="2">
        <f t="shared" si="197"/>
        <v>2.1224493488235935E-15</v>
      </c>
      <c r="K1057">
        <v>10.309999999999819</v>
      </c>
      <c r="L1057" s="2">
        <f t="shared" si="198"/>
        <v>0.62713190354610848</v>
      </c>
      <c r="M1057" s="2">
        <f t="shared" si="199"/>
        <v>9.5094052264972841</v>
      </c>
      <c r="N1057" s="2">
        <f t="shared" si="200"/>
        <v>2.9481817249522306</v>
      </c>
      <c r="O1057" s="2">
        <f t="shared" si="201"/>
        <v>2.5072708950863478</v>
      </c>
      <c r="P1057" s="2">
        <f t="shared" si="202"/>
        <v>2.6993346108526626</v>
      </c>
      <c r="Q1057" s="2">
        <f t="shared" si="203"/>
        <v>8.0792552312615191E-3</v>
      </c>
    </row>
    <row r="1058" spans="2:17" x14ac:dyDescent="0.25">
      <c r="B1058">
        <v>10.319999999999821</v>
      </c>
      <c r="C1058">
        <f t="shared" si="192"/>
        <v>1.1200753877477208</v>
      </c>
      <c r="D1058" s="2">
        <f t="shared" si="193"/>
        <v>8.7454176275623698</v>
      </c>
      <c r="E1058" s="2">
        <f t="shared" si="194"/>
        <v>2.8649298614787218</v>
      </c>
      <c r="F1058" s="2">
        <f t="shared" si="195"/>
        <v>8.2180720947150405</v>
      </c>
      <c r="G1058" s="2">
        <f t="shared" si="196"/>
        <v>8.278690050601849</v>
      </c>
      <c r="H1058" s="2">
        <f t="shared" si="197"/>
        <v>1.7901527514745554E-15</v>
      </c>
      <c r="K1058">
        <v>10.319999999999821</v>
      </c>
      <c r="L1058" s="2">
        <f t="shared" si="198"/>
        <v>0.62713190354610848</v>
      </c>
      <c r="M1058" s="2">
        <f t="shared" si="199"/>
        <v>9.5310194381297588</v>
      </c>
      <c r="N1058" s="2">
        <f t="shared" si="200"/>
        <v>2.9504396535759905</v>
      </c>
      <c r="O1058" s="2">
        <f t="shared" si="201"/>
        <v>2.5119633486232344</v>
      </c>
      <c r="P1058" s="2">
        <f t="shared" si="202"/>
        <v>2.7036937446438811</v>
      </c>
      <c r="Q1058" s="2">
        <f t="shared" si="203"/>
        <v>7.9796252334856134E-3</v>
      </c>
    </row>
    <row r="1059" spans="2:17" x14ac:dyDescent="0.25">
      <c r="B1059">
        <v>10.329999999999821</v>
      </c>
      <c r="C1059">
        <f t="shared" si="192"/>
        <v>1.1200753877477208</v>
      </c>
      <c r="D1059" s="2">
        <f t="shared" si="193"/>
        <v>8.7659663596442936</v>
      </c>
      <c r="E1059" s="2">
        <f t="shared" si="194"/>
        <v>2.8672616037160585</v>
      </c>
      <c r="F1059" s="2">
        <f t="shared" si="195"/>
        <v>8.2388416461420846</v>
      </c>
      <c r="G1059" s="2">
        <f t="shared" si="196"/>
        <v>8.2993079030847632</v>
      </c>
      <c r="H1059" s="2">
        <f t="shared" si="197"/>
        <v>1.5091857837596367E-15</v>
      </c>
      <c r="K1059">
        <v>10.329999999999821</v>
      </c>
      <c r="L1059" s="2">
        <f t="shared" si="198"/>
        <v>0.62713190354610848</v>
      </c>
      <c r="M1059" s="2">
        <f t="shared" si="199"/>
        <v>9.5526336497622282</v>
      </c>
      <c r="N1059" s="2">
        <f t="shared" si="200"/>
        <v>2.9526925231486678</v>
      </c>
      <c r="O1059" s="2">
        <f t="shared" si="201"/>
        <v>2.5166528416948424</v>
      </c>
      <c r="P1059" s="2">
        <f t="shared" si="202"/>
        <v>2.7080512413192488</v>
      </c>
      <c r="Q1059" s="2">
        <f t="shared" si="203"/>
        <v>7.8811229788017852E-3</v>
      </c>
    </row>
    <row r="1060" spans="2:17" x14ac:dyDescent="0.25">
      <c r="B1060">
        <v>10.33999999999982</v>
      </c>
      <c r="C1060">
        <f t="shared" si="192"/>
        <v>1.1200753877477208</v>
      </c>
      <c r="D1060" s="2">
        <f t="shared" si="193"/>
        <v>8.7865150917262174</v>
      </c>
      <c r="E1060" s="2">
        <f t="shared" si="194"/>
        <v>2.8695879564514923</v>
      </c>
      <c r="F1060" s="2">
        <f t="shared" si="195"/>
        <v>8.2596147392553352</v>
      </c>
      <c r="G1060" s="2">
        <f t="shared" si="196"/>
        <v>8.3199300262035845</v>
      </c>
      <c r="H1060" s="2">
        <f t="shared" si="197"/>
        <v>1.2717305693424459E-15</v>
      </c>
      <c r="K1060">
        <v>10.33999999999982</v>
      </c>
      <c r="L1060" s="2">
        <f t="shared" si="198"/>
        <v>0.62713190354610848</v>
      </c>
      <c r="M1060" s="2">
        <f t="shared" si="199"/>
        <v>9.5742478613946993</v>
      </c>
      <c r="N1060" s="2">
        <f t="shared" si="200"/>
        <v>2.9549403561662566</v>
      </c>
      <c r="O1060" s="2">
        <f t="shared" si="201"/>
        <v>2.5213393844507417</v>
      </c>
      <c r="P1060" s="2">
        <f t="shared" si="202"/>
        <v>2.7124071028483989</v>
      </c>
      <c r="Q1060" s="2">
        <f t="shared" si="203"/>
        <v>7.783737100591011E-3</v>
      </c>
    </row>
    <row r="1061" spans="2:17" x14ac:dyDescent="0.25">
      <c r="B1061">
        <v>10.34999999999982</v>
      </c>
      <c r="C1061">
        <f t="shared" si="192"/>
        <v>1.1200753877477208</v>
      </c>
      <c r="D1061" s="2">
        <f t="shared" si="193"/>
        <v>8.8070638238081411</v>
      </c>
      <c r="E1061" s="2">
        <f t="shared" si="194"/>
        <v>2.8719089443811447</v>
      </c>
      <c r="F1061" s="2">
        <f t="shared" si="195"/>
        <v>8.2803913669186109</v>
      </c>
      <c r="G1061" s="2">
        <f t="shared" si="196"/>
        <v>8.3405564076589194</v>
      </c>
      <c r="H1061" s="2">
        <f t="shared" si="197"/>
        <v>1.0711424636354852E-15</v>
      </c>
      <c r="K1061">
        <v>10.34999999999982</v>
      </c>
      <c r="L1061" s="2">
        <f t="shared" si="198"/>
        <v>0.62713190354610848</v>
      </c>
      <c r="M1061" s="2">
        <f t="shared" si="199"/>
        <v>9.5958620730271704</v>
      </c>
      <c r="N1061" s="2">
        <f t="shared" si="200"/>
        <v>2.9571831749758615</v>
      </c>
      <c r="O1061" s="2">
        <f t="shared" si="201"/>
        <v>2.5260229869781865</v>
      </c>
      <c r="P1061" s="2">
        <f t="shared" si="202"/>
        <v>2.7167613312071048</v>
      </c>
      <c r="Q1061" s="2">
        <f t="shared" si="203"/>
        <v>7.687456328353025E-3</v>
      </c>
    </row>
    <row r="1062" spans="2:17" x14ac:dyDescent="0.25">
      <c r="B1062">
        <v>10.35999999999982</v>
      </c>
      <c r="C1062">
        <f t="shared" si="192"/>
        <v>1.1200753877477208</v>
      </c>
      <c r="D1062" s="2">
        <f t="shared" si="193"/>
        <v>8.8276125558900649</v>
      </c>
      <c r="E1062" s="2">
        <f t="shared" si="194"/>
        <v>2.874224592032891</v>
      </c>
      <c r="F1062" s="2">
        <f t="shared" si="195"/>
        <v>8.3011715220236493</v>
      </c>
      <c r="G1062" s="2">
        <f t="shared" si="196"/>
        <v>8.3611870352275002</v>
      </c>
      <c r="H1062" s="2">
        <f t="shared" si="197"/>
        <v>9.0177670720565887E-16</v>
      </c>
      <c r="K1062">
        <v>10.35999999999982</v>
      </c>
      <c r="L1062" s="2">
        <f t="shared" si="198"/>
        <v>0.62713190354610848</v>
      </c>
      <c r="M1062" s="2">
        <f t="shared" si="199"/>
        <v>9.6174762846596415</v>
      </c>
      <c r="N1062" s="2">
        <f t="shared" si="200"/>
        <v>2.9594210017770042</v>
      </c>
      <c r="O1062" s="2">
        <f t="shared" si="201"/>
        <v>2.5307036593026648</v>
      </c>
      <c r="P1062" s="2">
        <f t="shared" si="202"/>
        <v>2.7211139283771084</v>
      </c>
      <c r="Q1062" s="2">
        <f t="shared" si="203"/>
        <v>7.5922694871226109E-3</v>
      </c>
    </row>
    <row r="1063" spans="2:17" x14ac:dyDescent="0.25">
      <c r="B1063">
        <v>10.36999999999982</v>
      </c>
      <c r="C1063">
        <f t="shared" si="192"/>
        <v>1.1200753877477208</v>
      </c>
      <c r="D1063" s="2">
        <f t="shared" si="193"/>
        <v>8.8481612879719869</v>
      </c>
      <c r="E1063" s="2">
        <f t="shared" si="194"/>
        <v>2.8765349237678719</v>
      </c>
      <c r="F1063" s="2">
        <f t="shared" si="195"/>
        <v>8.3219551974899524</v>
      </c>
      <c r="G1063" s="2">
        <f t="shared" si="196"/>
        <v>8.381821896761469</v>
      </c>
      <c r="H1063" s="2">
        <f t="shared" si="197"/>
        <v>7.5884027367011666E-16</v>
      </c>
      <c r="K1063">
        <v>10.36999999999982</v>
      </c>
      <c r="L1063" s="2">
        <f t="shared" si="198"/>
        <v>0.62713190354610848</v>
      </c>
      <c r="M1063" s="2">
        <f t="shared" si="199"/>
        <v>9.6390904962921127</v>
      </c>
      <c r="N1063" s="2">
        <f t="shared" si="200"/>
        <v>2.9616538586229106</v>
      </c>
      <c r="O1063" s="2">
        <f t="shared" si="201"/>
        <v>2.5353814113884363</v>
      </c>
      <c r="P1063" s="2">
        <f t="shared" si="202"/>
        <v>2.7254648963459465</v>
      </c>
      <c r="Q1063" s="2">
        <f t="shared" si="203"/>
        <v>7.4981654968868392E-3</v>
      </c>
    </row>
    <row r="1064" spans="2:17" x14ac:dyDescent="0.25">
      <c r="B1064">
        <v>10.37999999999982</v>
      </c>
      <c r="C1064">
        <f t="shared" si="192"/>
        <v>1.1200753877477208</v>
      </c>
      <c r="D1064" s="2">
        <f t="shared" si="193"/>
        <v>8.8687100200539106</v>
      </c>
      <c r="E1064" s="2">
        <f t="shared" si="194"/>
        <v>2.8788399637819939</v>
      </c>
      <c r="F1064" s="2">
        <f t="shared" si="195"/>
        <v>8.3427423862646428</v>
      </c>
      <c r="G1064" s="2">
        <f t="shared" si="196"/>
        <v>8.4024609801876888</v>
      </c>
      <c r="H1064" s="2">
        <f t="shared" si="197"/>
        <v>6.3826531351817742E-16</v>
      </c>
      <c r="K1064">
        <v>10.37999999999982</v>
      </c>
      <c r="L1064" s="2">
        <f t="shared" si="198"/>
        <v>0.62713190354610848</v>
      </c>
      <c r="M1064" s="2">
        <f t="shared" si="199"/>
        <v>9.6607047079245838</v>
      </c>
      <c r="N1064" s="2">
        <f t="shared" si="200"/>
        <v>2.9638817674217903</v>
      </c>
      <c r="O1064" s="2">
        <f t="shared" si="201"/>
        <v>2.5400562531390594</v>
      </c>
      <c r="P1064" s="2">
        <f t="shared" si="202"/>
        <v>2.729814237106774</v>
      </c>
      <c r="Q1064" s="2">
        <f t="shared" si="203"/>
        <v>7.4051333720033842E-3</v>
      </c>
    </row>
    <row r="1065" spans="2:17" x14ac:dyDescent="0.25">
      <c r="B1065">
        <v>10.389999999999819</v>
      </c>
      <c r="C1065">
        <f t="shared" si="192"/>
        <v>1.1200753877477208</v>
      </c>
      <c r="D1065" s="2">
        <f t="shared" si="193"/>
        <v>8.8892587521358344</v>
      </c>
      <c r="E1065" s="2">
        <f t="shared" si="194"/>
        <v>2.8811397361074094</v>
      </c>
      <c r="F1065" s="2">
        <f t="shared" si="195"/>
        <v>8.363533081322327</v>
      </c>
      <c r="G1065" s="2">
        <f t="shared" si="196"/>
        <v>8.4231042735070627</v>
      </c>
      <c r="H1065" s="2">
        <f t="shared" si="197"/>
        <v>5.3660109984465828E-16</v>
      </c>
      <c r="K1065">
        <v>10.389999999999819</v>
      </c>
      <c r="L1065" s="2">
        <f t="shared" si="198"/>
        <v>0.62713190354610848</v>
      </c>
      <c r="M1065" s="2">
        <f t="shared" si="199"/>
        <v>9.6823189195570531</v>
      </c>
      <c r="N1065" s="2">
        <f t="shared" si="200"/>
        <v>2.9661047499380917</v>
      </c>
      <c r="O1065" s="2">
        <f t="shared" si="201"/>
        <v>2.5447281943979125</v>
      </c>
      <c r="P1065" s="2">
        <f t="shared" si="202"/>
        <v>2.7341619526581926</v>
      </c>
      <c r="Q1065" s="2">
        <f t="shared" si="203"/>
        <v>7.3131622206197332E-3</v>
      </c>
    </row>
    <row r="1066" spans="2:17" x14ac:dyDescent="0.25">
      <c r="B1066">
        <v>10.399999999999819</v>
      </c>
      <c r="C1066">
        <f t="shared" si="192"/>
        <v>1.1200753877477208</v>
      </c>
      <c r="D1066" s="2">
        <f t="shared" si="193"/>
        <v>8.9098074842177581</v>
      </c>
      <c r="E1066" s="2">
        <f t="shared" si="194"/>
        <v>2.8834342646139803</v>
      </c>
      <c r="F1066" s="2">
        <f t="shared" si="195"/>
        <v>8.3843272756649121</v>
      </c>
      <c r="G1066" s="2">
        <f t="shared" si="196"/>
        <v>8.4437517647938112</v>
      </c>
      <c r="H1066" s="2">
        <f t="shared" si="197"/>
        <v>4.5092181717438445E-16</v>
      </c>
      <c r="K1066">
        <v>10.399999999999819</v>
      </c>
      <c r="L1066" s="2">
        <f t="shared" si="198"/>
        <v>0.62713190354610848</v>
      </c>
      <c r="M1066" s="2">
        <f t="shared" si="199"/>
        <v>9.7039331311895261</v>
      </c>
      <c r="N1066" s="2">
        <f t="shared" si="200"/>
        <v>2.9683228277937568</v>
      </c>
      <c r="O1066" s="2">
        <f t="shared" si="201"/>
        <v>2.5493972449487186</v>
      </c>
      <c r="P1066" s="2">
        <f t="shared" si="202"/>
        <v>2.7385080450040888</v>
      </c>
      <c r="Q1066" s="2">
        <f t="shared" si="203"/>
        <v>7.2222412440932681E-3</v>
      </c>
    </row>
    <row r="1067" spans="2:17" x14ac:dyDescent="0.25">
      <c r="B1067">
        <v>10.409999999999821</v>
      </c>
      <c r="C1067">
        <f t="shared" si="192"/>
        <v>1.1200753877477208</v>
      </c>
      <c r="D1067" s="2">
        <f t="shared" si="193"/>
        <v>8.9303562162996855</v>
      </c>
      <c r="E1067" s="2">
        <f t="shared" si="194"/>
        <v>2.8857235730107287</v>
      </c>
      <c r="F1067" s="2">
        <f t="shared" si="195"/>
        <v>8.405124962321521</v>
      </c>
      <c r="G1067" s="2">
        <f t="shared" si="196"/>
        <v>8.46440344219487</v>
      </c>
      <c r="H1067" s="2">
        <f t="shared" si="197"/>
        <v>3.7874790972943187E-16</v>
      </c>
      <c r="K1067">
        <v>10.409999999999821</v>
      </c>
      <c r="L1067" s="2">
        <f t="shared" si="198"/>
        <v>0.62713190354610848</v>
      </c>
      <c r="M1067" s="2">
        <f t="shared" si="199"/>
        <v>9.7255473428220007</v>
      </c>
      <c r="N1067" s="2">
        <f t="shared" si="200"/>
        <v>2.9705360224694513</v>
      </c>
      <c r="O1067" s="2">
        <f t="shared" si="201"/>
        <v>2.5540634145160563</v>
      </c>
      <c r="P1067" s="2">
        <f t="shared" si="202"/>
        <v>2.7428525161534694</v>
      </c>
      <c r="Q1067" s="2">
        <f t="shared" si="203"/>
        <v>7.1323597364124566E-3</v>
      </c>
    </row>
    <row r="1068" spans="2:17" x14ac:dyDescent="0.25">
      <c r="B1068">
        <v>10.419999999999821</v>
      </c>
      <c r="C1068">
        <f t="shared" si="192"/>
        <v>1.1200753877477208</v>
      </c>
      <c r="D1068" s="2">
        <f t="shared" si="193"/>
        <v>8.9509049483816092</v>
      </c>
      <c r="E1068" s="2">
        <f t="shared" si="194"/>
        <v>2.8880076848472664</v>
      </c>
      <c r="F1068" s="2">
        <f t="shared" si="195"/>
        <v>8.4259261343482805</v>
      </c>
      <c r="G1068" s="2">
        <f t="shared" si="196"/>
        <v>8.4850592939291456</v>
      </c>
      <c r="H1068" s="2">
        <f t="shared" si="197"/>
        <v>3.1797902874831876E-16</v>
      </c>
      <c r="K1068">
        <v>10.419999999999821</v>
      </c>
      <c r="L1068" s="2">
        <f t="shared" si="198"/>
        <v>0.62713190354610848</v>
      </c>
      <c r="M1068" s="2">
        <f t="shared" si="199"/>
        <v>9.7471615544544701</v>
      </c>
      <c r="N1068" s="2">
        <f t="shared" si="200"/>
        <v>2.9727443553057871</v>
      </c>
      <c r="O1068" s="2">
        <f t="shared" si="201"/>
        <v>2.5587267127658633</v>
      </c>
      <c r="P1068" s="2">
        <f t="shared" si="202"/>
        <v>2.7471953681202943</v>
      </c>
      <c r="Q1068" s="2">
        <f t="shared" si="203"/>
        <v>7.0435070836191212E-3</v>
      </c>
    </row>
    <row r="1069" spans="2:17" x14ac:dyDescent="0.25">
      <c r="B1069">
        <v>10.42999999999982</v>
      </c>
      <c r="C1069">
        <f t="shared" si="192"/>
        <v>1.1200753877477208</v>
      </c>
      <c r="D1069" s="2">
        <f t="shared" si="193"/>
        <v>8.971453680463533</v>
      </c>
      <c r="E1069" s="2">
        <f t="shared" si="194"/>
        <v>2.8902866235152129</v>
      </c>
      <c r="F1069" s="2">
        <f t="shared" si="195"/>
        <v>8.4467307848282189</v>
      </c>
      <c r="G1069" s="2">
        <f t="shared" si="196"/>
        <v>8.5057193082869098</v>
      </c>
      <c r="H1069" s="2">
        <f t="shared" si="197"/>
        <v>2.6683689683924249E-16</v>
      </c>
      <c r="K1069">
        <v>10.42999999999982</v>
      </c>
      <c r="L1069" s="2">
        <f t="shared" si="198"/>
        <v>0.62713190354610848</v>
      </c>
      <c r="M1069" s="2">
        <f t="shared" si="199"/>
        <v>9.7687757660869412</v>
      </c>
      <c r="N1069" s="2">
        <f t="shared" si="200"/>
        <v>2.9749478475045321</v>
      </c>
      <c r="O1069" s="2">
        <f t="shared" si="201"/>
        <v>2.5633871493059459</v>
      </c>
      <c r="P1069" s="2">
        <f t="shared" si="202"/>
        <v>2.751536602923331</v>
      </c>
      <c r="Q1069" s="2">
        <f t="shared" si="203"/>
        <v>6.9556727632315643E-3</v>
      </c>
    </row>
    <row r="1070" spans="2:17" x14ac:dyDescent="0.25">
      <c r="B1070">
        <v>10.43999999999982</v>
      </c>
      <c r="C1070">
        <f t="shared" si="192"/>
        <v>1.1200753877477208</v>
      </c>
      <c r="D1070" s="2">
        <f t="shared" si="193"/>
        <v>8.992002412545455</v>
      </c>
      <c r="E1070" s="2">
        <f t="shared" si="194"/>
        <v>2.8925604122495976</v>
      </c>
      <c r="F1070" s="2">
        <f t="shared" si="195"/>
        <v>8.467538906871118</v>
      </c>
      <c r="G1070" s="2">
        <f t="shared" si="196"/>
        <v>8.5263834736291404</v>
      </c>
      <c r="H1070" s="2">
        <f t="shared" si="197"/>
        <v>2.2381664694838656E-16</v>
      </c>
      <c r="K1070">
        <v>10.43999999999982</v>
      </c>
      <c r="L1070" s="2">
        <f t="shared" si="198"/>
        <v>0.62713190354610848</v>
      </c>
      <c r="M1070" s="2">
        <f t="shared" si="199"/>
        <v>9.7903899777194123</v>
      </c>
      <c r="N1070" s="2">
        <f t="shared" si="200"/>
        <v>2.977146520129804</v>
      </c>
      <c r="O1070" s="2">
        <f t="shared" si="201"/>
        <v>2.5680447336864662</v>
      </c>
      <c r="P1070" s="2">
        <f t="shared" si="202"/>
        <v>2.7558762225859841</v>
      </c>
      <c r="Q1070" s="2">
        <f t="shared" si="203"/>
        <v>6.8688463436690746E-3</v>
      </c>
    </row>
    <row r="1071" spans="2:17" x14ac:dyDescent="0.25">
      <c r="B1071">
        <v>10.44999999999982</v>
      </c>
      <c r="C1071">
        <f t="shared" si="192"/>
        <v>1.1200753877477208</v>
      </c>
      <c r="D1071" s="2">
        <f t="shared" si="193"/>
        <v>9.0125511446273787</v>
      </c>
      <c r="E1071" s="2">
        <f t="shared" si="194"/>
        <v>2.8948290741302434</v>
      </c>
      <c r="F1071" s="2">
        <f t="shared" si="195"/>
        <v>8.4883504936133747</v>
      </c>
      <c r="G1071" s="2">
        <f t="shared" si="196"/>
        <v>8.5470517783868853</v>
      </c>
      <c r="H1071" s="2">
        <f t="shared" si="197"/>
        <v>1.8764539963448696E-16</v>
      </c>
      <c r="K1071">
        <v>10.44999999999982</v>
      </c>
      <c r="L1071" s="2">
        <f t="shared" si="198"/>
        <v>0.62713190354610848</v>
      </c>
      <c r="M1071" s="2">
        <f t="shared" si="199"/>
        <v>9.8120041893518835</v>
      </c>
      <c r="N1071" s="2">
        <f t="shared" si="200"/>
        <v>2.9793403941092524</v>
      </c>
      <c r="O1071" s="2">
        <f t="shared" si="201"/>
        <v>2.5726994754004426</v>
      </c>
      <c r="P1071" s="2">
        <f t="shared" si="202"/>
        <v>2.7602142291361575</v>
      </c>
      <c r="Q1071" s="2">
        <f t="shared" si="203"/>
        <v>6.7830174836772273E-3</v>
      </c>
    </row>
    <row r="1072" spans="2:17" x14ac:dyDescent="0.25">
      <c r="B1072">
        <v>10.45999999999982</v>
      </c>
      <c r="C1072">
        <f t="shared" si="192"/>
        <v>1.1200753877477208</v>
      </c>
      <c r="D1072" s="2">
        <f t="shared" si="193"/>
        <v>9.0330998767093025</v>
      </c>
      <c r="E1072" s="2">
        <f t="shared" si="194"/>
        <v>2.8970926320831367</v>
      </c>
      <c r="F1072" s="2">
        <f t="shared" si="195"/>
        <v>8.5091655382178288</v>
      </c>
      <c r="G1072" s="2">
        <f t="shared" si="196"/>
        <v>8.5677242110605967</v>
      </c>
      <c r="H1072" s="2">
        <f t="shared" si="197"/>
        <v>1.5724701955196466E-16</v>
      </c>
      <c r="K1072">
        <v>10.45999999999982</v>
      </c>
      <c r="L1072" s="2">
        <f t="shared" si="198"/>
        <v>0.62713190354610848</v>
      </c>
      <c r="M1072" s="2">
        <f t="shared" si="199"/>
        <v>9.8336184009843546</v>
      </c>
      <c r="N1072" s="2">
        <f t="shared" si="200"/>
        <v>2.9815294902352298</v>
      </c>
      <c r="O1072" s="2">
        <f t="shared" si="201"/>
        <v>2.5773513838842215</v>
      </c>
      <c r="P1072" s="2">
        <f t="shared" si="202"/>
        <v>2.764550624606088</v>
      </c>
      <c r="Q1072" s="2">
        <f t="shared" si="203"/>
        <v>6.6981759317547062E-3</v>
      </c>
    </row>
    <row r="1073" spans="2:17" x14ac:dyDescent="0.25">
      <c r="B1073">
        <v>10.469999999999819</v>
      </c>
      <c r="C1073">
        <f t="shared" si="192"/>
        <v>1.1200753877477208</v>
      </c>
      <c r="D1073" s="2">
        <f t="shared" si="193"/>
        <v>9.0536486087912262</v>
      </c>
      <c r="E1073" s="2">
        <f t="shared" si="194"/>
        <v>2.899351108881786</v>
      </c>
      <c r="F1073" s="2">
        <f t="shared" si="195"/>
        <v>8.5299840338736654</v>
      </c>
      <c r="G1073" s="2">
        <f t="shared" si="196"/>
        <v>8.5884007602195442</v>
      </c>
      <c r="H1073" s="2">
        <f t="shared" si="197"/>
        <v>1.3171214432590702E-16</v>
      </c>
      <c r="K1073">
        <v>10.469999999999819</v>
      </c>
      <c r="L1073" s="2">
        <f t="shared" si="198"/>
        <v>0.62713190354610848</v>
      </c>
      <c r="M1073" s="2">
        <f t="shared" si="199"/>
        <v>9.8552326126168257</v>
      </c>
      <c r="N1073" s="2">
        <f t="shared" si="200"/>
        <v>2.9837138291659495</v>
      </c>
      <c r="O1073" s="2">
        <f t="shared" si="201"/>
        <v>2.5820004685179745</v>
      </c>
      <c r="P1073" s="2">
        <f t="shared" si="202"/>
        <v>2.7688854110322154</v>
      </c>
      <c r="Q1073" s="2">
        <f t="shared" si="203"/>
        <v>6.6143115255807815E-3</v>
      </c>
    </row>
    <row r="1074" spans="2:17" x14ac:dyDescent="0.25">
      <c r="B1074">
        <v>10.479999999999819</v>
      </c>
      <c r="C1074">
        <f t="shared" si="192"/>
        <v>1.1200753877477208</v>
      </c>
      <c r="D1074" s="2">
        <f t="shared" si="193"/>
        <v>9.07419734087315</v>
      </c>
      <c r="E1074" s="2">
        <f t="shared" si="194"/>
        <v>2.9016045271485584</v>
      </c>
      <c r="F1074" s="2">
        <f t="shared" si="195"/>
        <v>8.5508059737962387</v>
      </c>
      <c r="G1074" s="2">
        <f t="shared" si="196"/>
        <v>8.6090814145011691</v>
      </c>
      <c r="H1074" s="2">
        <f t="shared" si="197"/>
        <v>1.1027270979202693E-16</v>
      </c>
      <c r="K1074">
        <v>10.479999999999819</v>
      </c>
      <c r="L1074" s="2">
        <f t="shared" si="198"/>
        <v>0.62713190354610848</v>
      </c>
      <c r="M1074" s="2">
        <f t="shared" si="199"/>
        <v>9.8768468242492951</v>
      </c>
      <c r="N1074" s="2">
        <f t="shared" si="200"/>
        <v>2.9858934314266286</v>
      </c>
      <c r="O1074" s="2">
        <f t="shared" si="201"/>
        <v>2.5866467386261585</v>
      </c>
      <c r="P1074" s="2">
        <f t="shared" si="202"/>
        <v>2.7732185904550226</v>
      </c>
      <c r="Q1074" s="2">
        <f t="shared" si="203"/>
        <v>6.531414191444521E-3</v>
      </c>
    </row>
    <row r="1075" spans="2:17" x14ac:dyDescent="0.25">
      <c r="B1075">
        <v>10.489999999999821</v>
      </c>
      <c r="C1075">
        <f t="shared" si="192"/>
        <v>1.1200753877477208</v>
      </c>
      <c r="D1075" s="2">
        <f t="shared" si="193"/>
        <v>9.0947460729550773</v>
      </c>
      <c r="E1075" s="2">
        <f t="shared" si="194"/>
        <v>2.9038529093560093</v>
      </c>
      <c r="F1075" s="2">
        <f t="shared" si="195"/>
        <v>8.5716313512269657</v>
      </c>
      <c r="G1075" s="2">
        <f t="shared" si="196"/>
        <v>8.6297661626104922</v>
      </c>
      <c r="H1075" s="2">
        <f t="shared" si="197"/>
        <v>9.2280307844913455E-17</v>
      </c>
      <c r="K1075">
        <v>10.489999999999821</v>
      </c>
      <c r="L1075" s="2">
        <f t="shared" si="198"/>
        <v>0.62713190354610848</v>
      </c>
      <c r="M1075" s="2">
        <f t="shared" si="199"/>
        <v>9.8984610358817697</v>
      </c>
      <c r="N1075" s="2">
        <f t="shared" si="200"/>
        <v>2.9880683174106251</v>
      </c>
      <c r="O1075" s="2">
        <f t="shared" si="201"/>
        <v>2.5912902034779965</v>
      </c>
      <c r="P1075" s="2">
        <f t="shared" si="202"/>
        <v>2.7775501649189049</v>
      </c>
      <c r="Q1075" s="2">
        <f t="shared" si="203"/>
        <v>6.4494739436747753E-3</v>
      </c>
    </row>
    <row r="1076" spans="2:17" x14ac:dyDescent="0.25">
      <c r="B1076">
        <v>10.499999999999821</v>
      </c>
      <c r="C1076">
        <f t="shared" si="192"/>
        <v>1.1200753877477208</v>
      </c>
      <c r="D1076" s="2">
        <f t="shared" si="193"/>
        <v>9.1152948050370011</v>
      </c>
      <c r="E1076" s="2">
        <f t="shared" si="194"/>
        <v>2.9060962778281896</v>
      </c>
      <c r="F1076" s="2">
        <f t="shared" si="195"/>
        <v>8.5924601594331449</v>
      </c>
      <c r="G1076" s="2">
        <f t="shared" si="196"/>
        <v>8.6504549933194763</v>
      </c>
      <c r="H1076" s="2">
        <f t="shared" si="197"/>
        <v>7.7187809461341544E-17</v>
      </c>
      <c r="K1076">
        <v>10.499999999999821</v>
      </c>
      <c r="L1076" s="2">
        <f t="shared" si="198"/>
        <v>0.62713190354610848</v>
      </c>
      <c r="M1076" s="2">
        <f t="shared" si="199"/>
        <v>9.9200752475142426</v>
      </c>
      <c r="N1076" s="2">
        <f t="shared" si="200"/>
        <v>2.9902385073805542</v>
      </c>
      <c r="O1076" s="2">
        <f t="shared" si="201"/>
        <v>2.595930872287934</v>
      </c>
      <c r="P1076" s="2">
        <f t="shared" si="202"/>
        <v>2.7818801364720218</v>
      </c>
      <c r="Q1076" s="2">
        <f t="shared" si="203"/>
        <v>6.3684808840717214E-3</v>
      </c>
    </row>
    <row r="1077" spans="2:17" x14ac:dyDescent="0.25">
      <c r="B1077">
        <v>10.50999999999982</v>
      </c>
      <c r="C1077">
        <f t="shared" si="192"/>
        <v>1.1200753877477208</v>
      </c>
      <c r="D1077" s="2">
        <f t="shared" si="193"/>
        <v>9.1358435371189231</v>
      </c>
      <c r="E1077" s="2">
        <f t="shared" si="194"/>
        <v>2.9083346547419482</v>
      </c>
      <c r="F1077" s="2">
        <f t="shared" si="195"/>
        <v>8.6132923917078763</v>
      </c>
      <c r="G1077" s="2">
        <f t="shared" si="196"/>
        <v>8.6711478954664809</v>
      </c>
      <c r="H1077" s="2">
        <f t="shared" si="197"/>
        <v>6.4533768061684776E-17</v>
      </c>
      <c r="K1077">
        <v>10.50999999999982</v>
      </c>
      <c r="L1077" s="2">
        <f t="shared" si="198"/>
        <v>0.62713190354610848</v>
      </c>
      <c r="M1077" s="2">
        <f t="shared" si="199"/>
        <v>9.941689459146712</v>
      </c>
      <c r="N1077" s="2">
        <f t="shared" si="200"/>
        <v>2.9924040214694001</v>
      </c>
      <c r="O1077" s="2">
        <f t="shared" si="201"/>
        <v>2.600568754216102</v>
      </c>
      <c r="P1077" s="2">
        <f t="shared" si="202"/>
        <v>2.7862085071661613</v>
      </c>
      <c r="Q1077" s="2">
        <f t="shared" si="203"/>
        <v>6.2884252013394835E-3</v>
      </c>
    </row>
    <row r="1078" spans="2:17" x14ac:dyDescent="0.25">
      <c r="B1078">
        <v>10.51999999999982</v>
      </c>
      <c r="C1078">
        <f t="shared" si="192"/>
        <v>1.1200753877477208</v>
      </c>
      <c r="D1078" s="2">
        <f t="shared" si="193"/>
        <v>9.1563922692008468</v>
      </c>
      <c r="E1078" s="2">
        <f t="shared" si="194"/>
        <v>2.9105680621282115</v>
      </c>
      <c r="F1078" s="2">
        <f t="shared" si="195"/>
        <v>8.6341280413698769</v>
      </c>
      <c r="G1078" s="2">
        <f t="shared" si="196"/>
        <v>8.6918448579556244</v>
      </c>
      <c r="H1078" s="2">
        <f t="shared" si="197"/>
        <v>5.392918916156167E-17</v>
      </c>
      <c r="K1078">
        <v>10.51999999999982</v>
      </c>
      <c r="L1078" s="2">
        <f t="shared" si="198"/>
        <v>0.62713190354610848</v>
      </c>
      <c r="M1078" s="2">
        <f t="shared" si="199"/>
        <v>9.9633036707791831</v>
      </c>
      <c r="N1078" s="2">
        <f t="shared" si="200"/>
        <v>2.9945648796816156</v>
      </c>
      <c r="O1078" s="2">
        <f t="shared" si="201"/>
        <v>2.6052038583687747</v>
      </c>
      <c r="P1078" s="2">
        <f t="shared" si="202"/>
        <v>2.7905352790566096</v>
      </c>
      <c r="Q1078" s="2">
        <f t="shared" si="203"/>
        <v>6.2092971705200659E-3</v>
      </c>
    </row>
    <row r="1079" spans="2:17" x14ac:dyDescent="0.25">
      <c r="B1079">
        <v>10.52999999999982</v>
      </c>
      <c r="C1079">
        <f t="shared" si="192"/>
        <v>1.1200753877477208</v>
      </c>
      <c r="D1079" s="2">
        <f t="shared" si="193"/>
        <v>9.1769410012827723</v>
      </c>
      <c r="E1079" s="2">
        <f t="shared" si="194"/>
        <v>2.9127965218732554</v>
      </c>
      <c r="F1079" s="2">
        <f t="shared" si="195"/>
        <v>8.654967101763372</v>
      </c>
      <c r="G1079" s="2">
        <f t="shared" si="196"/>
        <v>8.7125458697562266</v>
      </c>
      <c r="H1079" s="2">
        <f t="shared" si="197"/>
        <v>4.5046312902180405E-17</v>
      </c>
      <c r="K1079">
        <v>10.52999999999982</v>
      </c>
      <c r="L1079" s="2">
        <f t="shared" si="198"/>
        <v>0.62713190354610848</v>
      </c>
      <c r="M1079" s="2">
        <f t="shared" si="199"/>
        <v>9.9849178824116542</v>
      </c>
      <c r="N1079" s="2">
        <f t="shared" si="200"/>
        <v>2.9967211018942042</v>
      </c>
      <c r="O1079" s="2">
        <f t="shared" si="201"/>
        <v>2.6098361937988148</v>
      </c>
      <c r="P1079" s="2">
        <f t="shared" si="202"/>
        <v>2.7948604542020132</v>
      </c>
      <c r="Q1079" s="2">
        <f t="shared" si="203"/>
        <v>6.1310871524286993E-3</v>
      </c>
    </row>
    <row r="1080" spans="2:17" x14ac:dyDescent="0.25">
      <c r="B1080">
        <v>10.53999999999982</v>
      </c>
      <c r="C1080">
        <f t="shared" si="192"/>
        <v>1.1200753877477208</v>
      </c>
      <c r="D1080" s="2">
        <f t="shared" si="193"/>
        <v>9.1974897333646943</v>
      </c>
      <c r="E1080" s="2">
        <f t="shared" si="194"/>
        <v>2.9150200557199573</v>
      </c>
      <c r="F1080" s="2">
        <f t="shared" si="195"/>
        <v>8.6758095662579375</v>
      </c>
      <c r="G1080" s="2">
        <f t="shared" si="196"/>
        <v>8.7332509199022077</v>
      </c>
      <c r="H1080" s="2">
        <f t="shared" si="197"/>
        <v>3.7609107961025169E-17</v>
      </c>
      <c r="K1080">
        <v>10.53999999999982</v>
      </c>
      <c r="L1080" s="2">
        <f t="shared" si="198"/>
        <v>0.62713190354610848</v>
      </c>
      <c r="M1080" s="2">
        <f t="shared" si="199"/>
        <v>10.006532094044125</v>
      </c>
      <c r="N1080" s="2">
        <f t="shared" si="200"/>
        <v>2.9988727078577964</v>
      </c>
      <c r="O1080" s="2">
        <f t="shared" si="201"/>
        <v>2.614465769506118</v>
      </c>
      <c r="P1080" s="2">
        <f t="shared" si="202"/>
        <v>2.7991840346642478</v>
      </c>
      <c r="Q1080" s="2">
        <f t="shared" si="203"/>
        <v>6.0537855930904881E-3</v>
      </c>
    </row>
    <row r="1081" spans="2:17" x14ac:dyDescent="0.25">
      <c r="B1081">
        <v>10.54999999999982</v>
      </c>
      <c r="C1081">
        <f t="shared" si="192"/>
        <v>1.1200753877477208</v>
      </c>
      <c r="D1081" s="2">
        <f t="shared" si="193"/>
        <v>9.2180384654466181</v>
      </c>
      <c r="E1081" s="2">
        <f t="shared" si="194"/>
        <v>2.9172386852690435</v>
      </c>
      <c r="F1081" s="2">
        <f t="shared" si="195"/>
        <v>8.6966554282483912</v>
      </c>
      <c r="G1081" s="2">
        <f t="shared" si="196"/>
        <v>8.7539599974915472</v>
      </c>
      <c r="H1081" s="2">
        <f t="shared" si="197"/>
        <v>3.1385219765147907E-17</v>
      </c>
      <c r="K1081">
        <v>10.54999999999982</v>
      </c>
      <c r="L1081" s="2">
        <f t="shared" si="198"/>
        <v>0.62713190354610848</v>
      </c>
      <c r="M1081" s="2">
        <f t="shared" si="199"/>
        <v>10.028146305676596</v>
      </c>
      <c r="N1081" s="2">
        <f t="shared" si="200"/>
        <v>3.0010197171977153</v>
      </c>
      <c r="O1081" s="2">
        <f t="shared" si="201"/>
        <v>2.6190925944380599</v>
      </c>
      <c r="P1081" s="2">
        <f t="shared" si="202"/>
        <v>2.8035060225082962</v>
      </c>
      <c r="Q1081" s="2">
        <f t="shared" si="203"/>
        <v>5.9773830231782893E-3</v>
      </c>
    </row>
    <row r="1082" spans="2:17" x14ac:dyDescent="0.25">
      <c r="B1082">
        <v>10.559999999999819</v>
      </c>
      <c r="C1082">
        <f t="shared" si="192"/>
        <v>1.1200753877477208</v>
      </c>
      <c r="D1082" s="2">
        <f t="shared" si="193"/>
        <v>9.2385871975285401</v>
      </c>
      <c r="E1082" s="2">
        <f t="shared" si="194"/>
        <v>2.9194524319803135</v>
      </c>
      <c r="F1082" s="2">
        <f t="shared" si="195"/>
        <v>8.7175046811546419</v>
      </c>
      <c r="G1082" s="2">
        <f t="shared" si="196"/>
        <v>8.7746730916857008</v>
      </c>
      <c r="H1082" s="2">
        <f t="shared" si="197"/>
        <v>2.6179153919124936E-17</v>
      </c>
      <c r="K1082">
        <v>10.559999999999819</v>
      </c>
      <c r="L1082" s="2">
        <f t="shared" si="198"/>
        <v>0.62713190354610848</v>
      </c>
      <c r="M1082" s="2">
        <f t="shared" si="199"/>
        <v>10.049760517309068</v>
      </c>
      <c r="N1082" s="2">
        <f t="shared" si="200"/>
        <v>3.0031621494150254</v>
      </c>
      <c r="O1082" s="2">
        <f t="shared" si="201"/>
        <v>2.6237166774899254</v>
      </c>
      <c r="P1082" s="2">
        <f t="shared" si="202"/>
        <v>2.807826419802117</v>
      </c>
      <c r="Q1082" s="2">
        <f t="shared" si="203"/>
        <v>5.901870057452201E-3</v>
      </c>
    </row>
    <row r="1083" spans="2:17" x14ac:dyDescent="0.25">
      <c r="B1083">
        <v>10.569999999999821</v>
      </c>
      <c r="C1083">
        <f t="shared" si="192"/>
        <v>1.1200753877477208</v>
      </c>
      <c r="D1083" s="2">
        <f t="shared" si="193"/>
        <v>9.2591359296104674</v>
      </c>
      <c r="E1083" s="2">
        <f t="shared" si="194"/>
        <v>2.9216613171738581</v>
      </c>
      <c r="F1083" s="2">
        <f t="shared" si="195"/>
        <v>8.7383573184215688</v>
      </c>
      <c r="G1083" s="2">
        <f t="shared" si="196"/>
        <v>8.7953901917090516</v>
      </c>
      <c r="H1083" s="2">
        <f t="shared" si="197"/>
        <v>2.18265082321561E-17</v>
      </c>
      <c r="K1083">
        <v>10.569999999999821</v>
      </c>
      <c r="L1083" s="2">
        <f t="shared" si="198"/>
        <v>0.62713190354610848</v>
      </c>
      <c r="M1083" s="2">
        <f t="shared" si="199"/>
        <v>10.071374728941542</v>
      </c>
      <c r="N1083" s="2">
        <f t="shared" si="200"/>
        <v>3.005300023887576</v>
      </c>
      <c r="O1083" s="2">
        <f t="shared" si="201"/>
        <v>2.6283380275053401</v>
      </c>
      <c r="P1083" s="2">
        <f t="shared" si="202"/>
        <v>2.8121452286165205</v>
      </c>
      <c r="Q1083" s="2">
        <f t="shared" si="203"/>
        <v>5.8272373942003458E-3</v>
      </c>
    </row>
    <row r="1084" spans="2:17" x14ac:dyDescent="0.25">
      <c r="B1084">
        <v>10.579999999999821</v>
      </c>
      <c r="C1084">
        <f t="shared" si="192"/>
        <v>1.1200753877477208</v>
      </c>
      <c r="D1084" s="2">
        <f t="shared" si="193"/>
        <v>9.2796846616923911</v>
      </c>
      <c r="E1084" s="2">
        <f t="shared" si="194"/>
        <v>2.923865362031262</v>
      </c>
      <c r="F1084" s="2">
        <f t="shared" si="195"/>
        <v>8.759213333518872</v>
      </c>
      <c r="G1084" s="2">
        <f t="shared" si="196"/>
        <v>8.8161112868483453</v>
      </c>
      <c r="H1084" s="2">
        <f t="shared" si="197"/>
        <v>1.8189094470687363E-17</v>
      </c>
      <c r="K1084">
        <v>10.579999999999821</v>
      </c>
      <c r="L1084" s="2">
        <f t="shared" si="198"/>
        <v>0.62713190354610848</v>
      </c>
      <c r="M1084" s="2">
        <f t="shared" si="199"/>
        <v>10.092988940574012</v>
      </c>
      <c r="N1084" s="2">
        <f t="shared" si="200"/>
        <v>3.0074333598710323</v>
      </c>
      <c r="O1084" s="2">
        <f t="shared" si="201"/>
        <v>2.6329566532767013</v>
      </c>
      <c r="P1084" s="2">
        <f t="shared" si="202"/>
        <v>2.8164624510250524</v>
      </c>
      <c r="Q1084" s="2">
        <f t="shared" si="203"/>
        <v>5.7534758146810397E-3</v>
      </c>
    </row>
    <row r="1085" spans="2:17" x14ac:dyDescent="0.25">
      <c r="B1085">
        <v>10.58999999999982</v>
      </c>
      <c r="C1085">
        <f t="shared" si="192"/>
        <v>1.1200753877477208</v>
      </c>
      <c r="D1085" s="2">
        <f t="shared" si="193"/>
        <v>9.3002333937743167</v>
      </c>
      <c r="E1085" s="2">
        <f t="shared" si="194"/>
        <v>2.9260645875967941</v>
      </c>
      <c r="F1085" s="2">
        <f t="shared" si="195"/>
        <v>8.7800727199409785</v>
      </c>
      <c r="G1085" s="2">
        <f t="shared" si="196"/>
        <v>8.8368363664521805</v>
      </c>
      <c r="H1085" s="2">
        <f t="shared" si="197"/>
        <v>1.5150814650730979E-17</v>
      </c>
      <c r="K1085">
        <v>10.58999999999982</v>
      </c>
      <c r="L1085" s="2">
        <f t="shared" si="198"/>
        <v>0.62713190354610848</v>
      </c>
      <c r="M1085" s="2">
        <f t="shared" si="199"/>
        <v>10.114603152206483</v>
      </c>
      <c r="N1085" s="2">
        <f t="shared" si="200"/>
        <v>3.0095621764998932</v>
      </c>
      <c r="O1085" s="2">
        <f t="shared" si="201"/>
        <v>2.6375725635455933</v>
      </c>
      <c r="P1085" s="2">
        <f t="shared" si="202"/>
        <v>2.8207780891038685</v>
      </c>
      <c r="Q1085" s="2">
        <f t="shared" si="203"/>
        <v>5.6805761825665822E-3</v>
      </c>
    </row>
    <row r="1086" spans="2:17" x14ac:dyDescent="0.25">
      <c r="B1086">
        <v>10.59999999999982</v>
      </c>
      <c r="C1086">
        <f t="shared" si="192"/>
        <v>1.1200753877477208</v>
      </c>
      <c r="D1086" s="2">
        <f t="shared" si="193"/>
        <v>9.3207821258562387</v>
      </c>
      <c r="E1086" s="2">
        <f t="shared" si="194"/>
        <v>2.9282590147785812</v>
      </c>
      <c r="F1086" s="2">
        <f t="shared" si="195"/>
        <v>8.8009354712068539</v>
      </c>
      <c r="G1086" s="2">
        <f t="shared" si="196"/>
        <v>8.8575654199304115</v>
      </c>
      <c r="H1086" s="2">
        <f t="shared" si="197"/>
        <v>1.2614176899647983E-17</v>
      </c>
      <c r="K1086">
        <v>10.59999999999982</v>
      </c>
      <c r="L1086" s="2">
        <f t="shared" si="198"/>
        <v>0.62713190354610848</v>
      </c>
      <c r="M1086" s="2">
        <f t="shared" si="199"/>
        <v>10.136217363838954</v>
      </c>
      <c r="N1086" s="2">
        <f t="shared" si="200"/>
        <v>3.0116864927885025</v>
      </c>
      <c r="O1086" s="2">
        <f t="shared" si="201"/>
        <v>2.6421857670032112</v>
      </c>
      <c r="P1086" s="2">
        <f t="shared" si="202"/>
        <v>2.8250921449316211</v>
      </c>
      <c r="Q1086" s="2">
        <f t="shared" si="203"/>
        <v>5.6085294433883427E-3</v>
      </c>
    </row>
    <row r="1087" spans="2:17" x14ac:dyDescent="0.25">
      <c r="B1087">
        <v>10.60999999999982</v>
      </c>
      <c r="C1087">
        <f t="shared" si="192"/>
        <v>1.1200753877477208</v>
      </c>
      <c r="D1087" s="2">
        <f t="shared" si="193"/>
        <v>9.3413308579381624</v>
      </c>
      <c r="E1087" s="2">
        <f t="shared" si="194"/>
        <v>2.9304486643497789</v>
      </c>
      <c r="F1087" s="2">
        <f t="shared" si="195"/>
        <v>8.8218015808599333</v>
      </c>
      <c r="G1087" s="2">
        <f t="shared" si="196"/>
        <v>8.8782984367536795</v>
      </c>
      <c r="H1087" s="2">
        <f t="shared" si="197"/>
        <v>1.0497353160215956E-17</v>
      </c>
      <c r="K1087">
        <v>10.60999999999982</v>
      </c>
      <c r="L1087" s="2">
        <f t="shared" si="198"/>
        <v>0.62713190354610848</v>
      </c>
      <c r="M1087" s="2">
        <f t="shared" si="199"/>
        <v>10.157831575471425</v>
      </c>
      <c r="N1087" s="2">
        <f t="shared" si="200"/>
        <v>3.0138063276320475</v>
      </c>
      <c r="O1087" s="2">
        <f t="shared" si="201"/>
        <v>2.6467962722907692</v>
      </c>
      <c r="P1087" s="2">
        <f t="shared" si="202"/>
        <v>2.8294046205893406</v>
      </c>
      <c r="Q1087" s="2">
        <f t="shared" si="203"/>
        <v>5.5373266239835198E-3</v>
      </c>
    </row>
    <row r="1088" spans="2:17" x14ac:dyDescent="0.25">
      <c r="B1088">
        <v>10.61999999999982</v>
      </c>
      <c r="C1088">
        <f t="shared" si="192"/>
        <v>1.1200753877477208</v>
      </c>
      <c r="D1088" s="2">
        <f t="shared" si="193"/>
        <v>9.3618795900200862</v>
      </c>
      <c r="E1088" s="2">
        <f t="shared" si="194"/>
        <v>2.9326335569497184</v>
      </c>
      <c r="F1088" s="2">
        <f t="shared" si="195"/>
        <v>8.8426710424679555</v>
      </c>
      <c r="G1088" s="2">
        <f t="shared" si="196"/>
        <v>8.8990354064528425</v>
      </c>
      <c r="H1088" s="2">
        <f t="shared" si="197"/>
        <v>8.7316957098504324E-18</v>
      </c>
      <c r="K1088">
        <v>10.61999999999982</v>
      </c>
      <c r="L1088" s="2">
        <f t="shared" si="198"/>
        <v>0.62713190354610848</v>
      </c>
      <c r="M1088" s="2">
        <f t="shared" si="199"/>
        <v>10.179445787103896</v>
      </c>
      <c r="N1088" s="2">
        <f t="shared" si="200"/>
        <v>3.0159216998075458</v>
      </c>
      <c r="O1088" s="2">
        <f t="shared" si="201"/>
        <v>2.6514040879999112</v>
      </c>
      <c r="P1088" s="2">
        <f t="shared" si="202"/>
        <v>2.8337155181603251</v>
      </c>
      <c r="Q1088" s="2">
        <f t="shared" si="203"/>
        <v>5.4669588319433285E-3</v>
      </c>
    </row>
    <row r="1089" spans="2:17" x14ac:dyDescent="0.25">
      <c r="B1089">
        <v>10.62999999999982</v>
      </c>
      <c r="C1089">
        <f t="shared" si="192"/>
        <v>1.1200753877477208</v>
      </c>
      <c r="D1089" s="2">
        <f t="shared" si="193"/>
        <v>9.3824283221020082</v>
      </c>
      <c r="E1089" s="2">
        <f t="shared" si="194"/>
        <v>2.9348137130850498</v>
      </c>
      <c r="F1089" s="2">
        <f t="shared" si="195"/>
        <v>8.8635438496228485</v>
      </c>
      <c r="G1089" s="2">
        <f t="shared" si="196"/>
        <v>8.9197763186184797</v>
      </c>
      <c r="H1089" s="2">
        <f t="shared" si="197"/>
        <v>7.259641993099959E-18</v>
      </c>
      <c r="K1089">
        <v>10.62999999999982</v>
      </c>
      <c r="L1089" s="2">
        <f t="shared" si="198"/>
        <v>0.62713190354610848</v>
      </c>
      <c r="M1089" s="2">
        <f t="shared" si="199"/>
        <v>10.201059998736367</v>
      </c>
      <c r="N1089" s="2">
        <f t="shared" si="200"/>
        <v>3.0180326279748262</v>
      </c>
      <c r="O1089" s="2">
        <f t="shared" si="201"/>
        <v>2.6560092226731165</v>
      </c>
      <c r="P1089" s="2">
        <f t="shared" si="202"/>
        <v>2.8380248397300285</v>
      </c>
      <c r="Q1089" s="2">
        <f t="shared" si="203"/>
        <v>5.3974172550627642E-3</v>
      </c>
    </row>
    <row r="1090" spans="2:17" x14ac:dyDescent="0.25">
      <c r="B1090">
        <v>10.639999999999819</v>
      </c>
      <c r="C1090">
        <f t="shared" si="192"/>
        <v>1.1200753877477208</v>
      </c>
      <c r="D1090" s="2">
        <f t="shared" si="193"/>
        <v>9.4029770541839337</v>
      </c>
      <c r="E1090" s="2">
        <f t="shared" si="194"/>
        <v>2.9369891531308694</v>
      </c>
      <c r="F1090" s="2">
        <f t="shared" si="195"/>
        <v>8.8844199959406023</v>
      </c>
      <c r="G1090" s="2">
        <f t="shared" si="196"/>
        <v>8.9405211629003603</v>
      </c>
      <c r="H1090" s="2">
        <f t="shared" si="197"/>
        <v>6.0329479322667404E-18</v>
      </c>
      <c r="K1090">
        <v>10.639999999999819</v>
      </c>
      <c r="L1090" s="2">
        <f t="shared" si="198"/>
        <v>0.62713190354610848</v>
      </c>
      <c r="M1090" s="2">
        <f t="shared" si="199"/>
        <v>10.222674210368837</v>
      </c>
      <c r="N1090" s="2">
        <f t="shared" si="200"/>
        <v>3.0201391306774954</v>
      </c>
      <c r="O1090" s="2">
        <f t="shared" si="201"/>
        <v>2.6606116848040986</v>
      </c>
      <c r="P1090" s="2">
        <f t="shared" si="202"/>
        <v>2.8423325873859491</v>
      </c>
      <c r="Q1090" s="2">
        <f t="shared" si="203"/>
        <v>5.3286931607919438E-3</v>
      </c>
    </row>
    <row r="1091" spans="2:17" x14ac:dyDescent="0.25">
      <c r="B1091">
        <v>10.649999999999819</v>
      </c>
      <c r="C1091">
        <f t="shared" si="192"/>
        <v>1.1200753877477208</v>
      </c>
      <c r="D1091" s="2">
        <f t="shared" si="193"/>
        <v>9.4235257862658575</v>
      </c>
      <c r="E1091" s="2">
        <f t="shared" si="194"/>
        <v>2.9391598973318351</v>
      </c>
      <c r="F1091" s="2">
        <f t="shared" si="195"/>
        <v>8.9052994750611383</v>
      </c>
      <c r="G1091" s="2">
        <f t="shared" si="196"/>
        <v>8.9612699290069475</v>
      </c>
      <c r="H1091" s="2">
        <f t="shared" si="197"/>
        <v>5.0111989601039711E-18</v>
      </c>
      <c r="K1091">
        <v>10.649999999999819</v>
      </c>
      <c r="L1091" s="2">
        <f t="shared" si="198"/>
        <v>0.62713190354610848</v>
      </c>
      <c r="M1091" s="2">
        <f t="shared" si="199"/>
        <v>10.24428842200131</v>
      </c>
      <c r="N1091" s="2">
        <f t="shared" si="200"/>
        <v>3.0222412263438971</v>
      </c>
      <c r="O1091" s="2">
        <f t="shared" si="201"/>
        <v>2.665211482838199</v>
      </c>
      <c r="P1091" s="2">
        <f t="shared" si="202"/>
        <v>2.8466387632175234</v>
      </c>
      <c r="Q1091" s="2">
        <f t="shared" si="203"/>
        <v>5.2607778956891092E-3</v>
      </c>
    </row>
    <row r="1092" spans="2:17" x14ac:dyDescent="0.25">
      <c r="B1092">
        <v>10.659999999999821</v>
      </c>
      <c r="C1092">
        <f t="shared" si="192"/>
        <v>1.1200753877477208</v>
      </c>
      <c r="D1092" s="2">
        <f t="shared" si="193"/>
        <v>9.4440745183477848</v>
      </c>
      <c r="E1092" s="2">
        <f t="shared" si="194"/>
        <v>2.9413259658032724</v>
      </c>
      <c r="F1092" s="2">
        <f t="shared" si="195"/>
        <v>8.9261822806481863</v>
      </c>
      <c r="G1092" s="2">
        <f t="shared" si="196"/>
        <v>8.9820226067048878</v>
      </c>
      <c r="H1092" s="2">
        <f t="shared" si="197"/>
        <v>4.1605557422704108E-18</v>
      </c>
      <c r="K1092">
        <v>10.659999999999821</v>
      </c>
      <c r="L1092" s="2">
        <f t="shared" si="198"/>
        <v>0.62713190354610848</v>
      </c>
      <c r="M1092" s="2">
        <f t="shared" si="199"/>
        <v>10.265902633633784</v>
      </c>
      <c r="N1092" s="2">
        <f t="shared" si="200"/>
        <v>3.0243389332880608</v>
      </c>
      <c r="O1092" s="2">
        <f t="shared" si="201"/>
        <v>2.6698086251727848</v>
      </c>
      <c r="P1092" s="2">
        <f t="shared" si="202"/>
        <v>2.8509433693160227</v>
      </c>
      <c r="Q1092" s="2">
        <f t="shared" si="203"/>
        <v>5.1936628848750898E-3</v>
      </c>
    </row>
    <row r="1093" spans="2:17" x14ac:dyDescent="0.25">
      <c r="B1093">
        <v>10.669999999999821</v>
      </c>
      <c r="C1093">
        <f t="shared" si="192"/>
        <v>1.1200753877477208</v>
      </c>
      <c r="D1093" s="2">
        <f t="shared" si="193"/>
        <v>9.4646232504297068</v>
      </c>
      <c r="E1093" s="2">
        <f t="shared" si="194"/>
        <v>2.9434873785322653</v>
      </c>
      <c r="F1093" s="2">
        <f t="shared" si="195"/>
        <v>8.9470684063891586</v>
      </c>
      <c r="G1093" s="2">
        <f t="shared" si="196"/>
        <v>9.0027791858185129</v>
      </c>
      <c r="H1093" s="2">
        <f t="shared" si="197"/>
        <v>3.452698124444689E-18</v>
      </c>
      <c r="K1093">
        <v>10.669999999999821</v>
      </c>
      <c r="L1093" s="2">
        <f t="shared" si="198"/>
        <v>0.62713190354610848</v>
      </c>
      <c r="M1093" s="2">
        <f t="shared" si="199"/>
        <v>10.287516845266254</v>
      </c>
      <c r="N1093" s="2">
        <f t="shared" si="200"/>
        <v>3.0264322697106385</v>
      </c>
      <c r="O1093" s="2">
        <f t="shared" si="201"/>
        <v>2.6744031201576268</v>
      </c>
      <c r="P1093" s="2">
        <f t="shared" si="202"/>
        <v>2.8552464077744411</v>
      </c>
      <c r="Q1093" s="2">
        <f t="shared" si="203"/>
        <v>5.1273396314896486E-3</v>
      </c>
    </row>
    <row r="1094" spans="2:17" x14ac:dyDescent="0.25">
      <c r="B1094">
        <v>10.67999999999982</v>
      </c>
      <c r="C1094">
        <f t="shared" si="192"/>
        <v>1.1200753877477208</v>
      </c>
      <c r="D1094" s="2">
        <f t="shared" si="193"/>
        <v>9.4851719825116305</v>
      </c>
      <c r="E1094" s="2">
        <f t="shared" si="194"/>
        <v>2.9456441553787411</v>
      </c>
      <c r="F1094" s="2">
        <f t="shared" si="195"/>
        <v>8.9679578459950378</v>
      </c>
      <c r="G1094" s="2">
        <f t="shared" si="196"/>
        <v>9.0235396562293637</v>
      </c>
      <c r="H1094" s="2">
        <f t="shared" si="197"/>
        <v>2.8639364199437623E-18</v>
      </c>
      <c r="K1094">
        <v>10.67999999999982</v>
      </c>
      <c r="L1094" s="2">
        <f t="shared" si="198"/>
        <v>0.62713190354610848</v>
      </c>
      <c r="M1094" s="2">
        <f t="shared" si="199"/>
        <v>10.309131056898725</v>
      </c>
      <c r="N1094" s="2">
        <f t="shared" si="200"/>
        <v>3.0285212536998376</v>
      </c>
      <c r="O1094" s="2">
        <f t="shared" si="201"/>
        <v>2.6789949760952974</v>
      </c>
      <c r="P1094" s="2">
        <f t="shared" si="202"/>
        <v>2.8595478806874071</v>
      </c>
      <c r="Q1094" s="2">
        <f t="shared" si="203"/>
        <v>5.0617997161491518E-3</v>
      </c>
    </row>
    <row r="1095" spans="2:17" x14ac:dyDescent="0.25">
      <c r="B1095">
        <v>10.68999999999982</v>
      </c>
      <c r="C1095">
        <f t="shared" si="192"/>
        <v>1.1200753877477208</v>
      </c>
      <c r="D1095" s="2">
        <f t="shared" si="193"/>
        <v>9.5057207145935543</v>
      </c>
      <c r="E1095" s="2">
        <f t="shared" si="194"/>
        <v>2.9477963160765368</v>
      </c>
      <c r="F1095" s="2">
        <f t="shared" si="195"/>
        <v>8.9888505932002349</v>
      </c>
      <c r="G1095" s="2">
        <f t="shared" si="196"/>
        <v>9.044304007875688</v>
      </c>
      <c r="H1095" s="2">
        <f t="shared" si="197"/>
        <v>2.3744638939781253E-18</v>
      </c>
      <c r="K1095">
        <v>10.68999999999982</v>
      </c>
      <c r="L1095" s="2">
        <f t="shared" si="198"/>
        <v>0.62713190354610848</v>
      </c>
      <c r="M1095" s="2">
        <f t="shared" si="199"/>
        <v>10.330745268531196</v>
      </c>
      <c r="N1095" s="2">
        <f t="shared" si="200"/>
        <v>3.0306059032323387</v>
      </c>
      <c r="O1095" s="2">
        <f t="shared" si="201"/>
        <v>2.6835842012415356</v>
      </c>
      <c r="P1095" s="2">
        <f t="shared" si="202"/>
        <v>2.8638477901510706</v>
      </c>
      <c r="Q1095" s="2">
        <f t="shared" si="203"/>
        <v>4.9970347964063124E-3</v>
      </c>
    </row>
    <row r="1096" spans="2:17" x14ac:dyDescent="0.25">
      <c r="B1096">
        <v>10.69999999999982</v>
      </c>
      <c r="C1096">
        <f t="shared" si="192"/>
        <v>1.1200753877477208</v>
      </c>
      <c r="D1096" s="2">
        <f t="shared" si="193"/>
        <v>9.526269446675478</v>
      </c>
      <c r="E1096" s="2">
        <f t="shared" si="194"/>
        <v>2.9499438802344593</v>
      </c>
      <c r="F1096" s="2">
        <f t="shared" si="195"/>
        <v>9.009746641762467</v>
      </c>
      <c r="G1096" s="2">
        <f t="shared" si="196"/>
        <v>9.0650722307519445</v>
      </c>
      <c r="H1096" s="2">
        <f t="shared" si="197"/>
        <v>1.9677283248108455E-18</v>
      </c>
      <c r="K1096">
        <v>10.69999999999982</v>
      </c>
      <c r="L1096" s="2">
        <f t="shared" si="198"/>
        <v>0.62713190354610848</v>
      </c>
      <c r="M1096" s="2">
        <f t="shared" si="199"/>
        <v>10.352359480163667</v>
      </c>
      <c r="N1096" s="2">
        <f t="shared" si="200"/>
        <v>3.0326862361742051</v>
      </c>
      <c r="O1096" s="2">
        <f t="shared" si="201"/>
        <v>2.688170803805634</v>
      </c>
      <c r="P1096" s="2">
        <f t="shared" si="202"/>
        <v>2.868146138263012</v>
      </c>
      <c r="Q1096" s="2">
        <f t="shared" si="203"/>
        <v>4.9330366062113034E-3</v>
      </c>
    </row>
    <row r="1097" spans="2:17" x14ac:dyDescent="0.25">
      <c r="B1097">
        <v>10.70999999999982</v>
      </c>
      <c r="C1097">
        <f t="shared" si="192"/>
        <v>1.1200753877477208</v>
      </c>
      <c r="D1097" s="2">
        <f t="shared" si="193"/>
        <v>9.5468181787574018</v>
      </c>
      <c r="E1097" s="2">
        <f t="shared" si="194"/>
        <v>2.9520868673373353</v>
      </c>
      <c r="F1097" s="2">
        <f t="shared" si="195"/>
        <v>9.0306459854626659</v>
      </c>
      <c r="G1097" s="2">
        <f t="shared" si="196"/>
        <v>9.0858443149083818</v>
      </c>
      <c r="H1097" s="2">
        <f t="shared" si="197"/>
        <v>1.6299039364752208E-18</v>
      </c>
      <c r="K1097">
        <v>10.70999999999982</v>
      </c>
      <c r="L1097" s="2">
        <f t="shared" si="198"/>
        <v>0.62713190354610848</v>
      </c>
      <c r="M1097" s="2">
        <f t="shared" si="199"/>
        <v>10.373973691796138</v>
      </c>
      <c r="N1097" s="2">
        <f t="shared" si="200"/>
        <v>3.0347622702817874</v>
      </c>
      <c r="O1097" s="2">
        <f t="shared" si="201"/>
        <v>2.6927547919508048</v>
      </c>
      <c r="P1097" s="2">
        <f t="shared" si="202"/>
        <v>2.8724429271221426</v>
      </c>
      <c r="Q1097" s="2">
        <f t="shared" si="203"/>
        <v>4.8697969553747888E-3</v>
      </c>
    </row>
    <row r="1098" spans="2:17" x14ac:dyDescent="0.25">
      <c r="B1098">
        <v>10.719999999999819</v>
      </c>
      <c r="C1098">
        <f t="shared" si="192"/>
        <v>1.1200753877477208</v>
      </c>
      <c r="D1098" s="2">
        <f t="shared" si="193"/>
        <v>9.5673669108393238</v>
      </c>
      <c r="E1098" s="2">
        <f t="shared" si="194"/>
        <v>2.9542252967470461</v>
      </c>
      <c r="F1098" s="2">
        <f t="shared" si="195"/>
        <v>9.0515486181048228</v>
      </c>
      <c r="G1098" s="2">
        <f t="shared" si="196"/>
        <v>9.1066202504505114</v>
      </c>
      <c r="H1098" s="2">
        <f t="shared" si="197"/>
        <v>1.3494478932086716E-18</v>
      </c>
      <c r="K1098">
        <v>10.719999999999819</v>
      </c>
      <c r="L1098" s="2">
        <f t="shared" si="198"/>
        <v>0.62713190354610848</v>
      </c>
      <c r="M1098" s="2">
        <f t="shared" si="199"/>
        <v>10.395587903428609</v>
      </c>
      <c r="N1098" s="2">
        <f t="shared" si="200"/>
        <v>3.0368340232026121</v>
      </c>
      <c r="O1098" s="2">
        <f t="shared" si="201"/>
        <v>2.6973361737945489</v>
      </c>
      <c r="P1098" s="2">
        <f t="shared" si="202"/>
        <v>2.8767381588286094</v>
      </c>
      <c r="Q1098" s="2">
        <f t="shared" si="203"/>
        <v>4.8073077290326557E-3</v>
      </c>
    </row>
    <row r="1099" spans="2:17" x14ac:dyDescent="0.25">
      <c r="B1099">
        <v>10.729999999999819</v>
      </c>
      <c r="C1099">
        <f t="shared" si="192"/>
        <v>1.1200753877477208</v>
      </c>
      <c r="D1099" s="2">
        <f t="shared" si="193"/>
        <v>9.5879156429212475</v>
      </c>
      <c r="E1099" s="2">
        <f t="shared" si="194"/>
        <v>2.9563591877035544</v>
      </c>
      <c r="F1099" s="2">
        <f t="shared" si="195"/>
        <v>9.072454533515879</v>
      </c>
      <c r="G1099" s="2">
        <f t="shared" si="196"/>
        <v>9.1274000275386644</v>
      </c>
      <c r="H1099" s="2">
        <f t="shared" si="197"/>
        <v>1.1167279999360114E-18</v>
      </c>
      <c r="K1099">
        <v>10.729999999999819</v>
      </c>
      <c r="L1099" s="2">
        <f t="shared" si="198"/>
        <v>0.62713190354610848</v>
      </c>
      <c r="M1099" s="2">
        <f t="shared" si="199"/>
        <v>10.417202115061079</v>
      </c>
      <c r="N1099" s="2">
        <f t="shared" si="200"/>
        <v>3.0389015124762673</v>
      </c>
      <c r="O1099" s="2">
        <f t="shared" si="201"/>
        <v>2.7019149574090222</v>
      </c>
      <c r="P1099" s="2">
        <f t="shared" si="202"/>
        <v>2.8810318354837037</v>
      </c>
      <c r="Q1099" s="2">
        <f t="shared" si="203"/>
        <v>4.7455608871124523E-3</v>
      </c>
    </row>
    <row r="1100" spans="2:17" x14ac:dyDescent="0.25">
      <c r="B1100">
        <v>10.739999999999821</v>
      </c>
      <c r="C1100">
        <f t="shared" si="192"/>
        <v>1.1200753877477208</v>
      </c>
      <c r="D1100" s="2">
        <f t="shared" si="193"/>
        <v>9.6084643750031749</v>
      </c>
      <c r="E1100" s="2">
        <f t="shared" si="194"/>
        <v>2.9584885593259207</v>
      </c>
      <c r="F1100" s="2">
        <f t="shared" si="195"/>
        <v>9.0933637255456254</v>
      </c>
      <c r="G1100" s="2">
        <f t="shared" si="196"/>
        <v>9.1481836363875537</v>
      </c>
      <c r="H1100" s="2">
        <f t="shared" si="197"/>
        <v>9.2371033216963771E-19</v>
      </c>
      <c r="K1100">
        <v>10.739999999999821</v>
      </c>
      <c r="L1100" s="2">
        <f t="shared" si="198"/>
        <v>0.62713190354610848</v>
      </c>
      <c r="M1100" s="2">
        <f t="shared" si="199"/>
        <v>10.438816326693553</v>
      </c>
      <c r="N1100" s="2">
        <f t="shared" si="200"/>
        <v>3.0409647555352763</v>
      </c>
      <c r="O1100" s="2">
        <f t="shared" si="201"/>
        <v>2.7064911508213951</v>
      </c>
      <c r="P1100" s="2">
        <f t="shared" si="202"/>
        <v>2.8853239591897681</v>
      </c>
      <c r="Q1100" s="2">
        <f t="shared" si="203"/>
        <v>4.6845484638016605E-3</v>
      </c>
    </row>
    <row r="1101" spans="2:17" x14ac:dyDescent="0.25">
      <c r="B1101">
        <v>10.749999999999821</v>
      </c>
      <c r="C1101">
        <f t="shared" si="192"/>
        <v>1.1200753877477208</v>
      </c>
      <c r="D1101" s="2">
        <f t="shared" si="193"/>
        <v>9.6290131070850986</v>
      </c>
      <c r="E1101" s="2">
        <f t="shared" si="194"/>
        <v>2.9606134306133072</v>
      </c>
      <c r="F1101" s="2">
        <f t="shared" si="195"/>
        <v>9.1142761880665386</v>
      </c>
      <c r="G1101" s="2">
        <f t="shared" si="196"/>
        <v>9.1689710672657654</v>
      </c>
      <c r="H1101" s="2">
        <f t="shared" si="197"/>
        <v>7.6369727899500081E-19</v>
      </c>
      <c r="K1101">
        <v>10.749999999999821</v>
      </c>
      <c r="L1101" s="2">
        <f t="shared" si="198"/>
        <v>0.62713190354610848</v>
      </c>
      <c r="M1101" s="2">
        <f t="shared" si="199"/>
        <v>10.460430538326026</v>
      </c>
      <c r="N1101" s="2">
        <f t="shared" si="200"/>
        <v>3.0430237697059614</v>
      </c>
      <c r="O1101" s="2">
        <f t="shared" si="201"/>
        <v>2.7110647620142094</v>
      </c>
      <c r="P1101" s="2">
        <f t="shared" si="202"/>
        <v>2.8896145320501074</v>
      </c>
      <c r="Q1101" s="2">
        <f t="shared" si="203"/>
        <v>4.6242625670177813E-3</v>
      </c>
    </row>
    <row r="1102" spans="2:17" x14ac:dyDescent="0.25">
      <c r="B1102">
        <v>10.75999999999982</v>
      </c>
      <c r="C1102">
        <f t="shared" si="192"/>
        <v>1.1200753877477208</v>
      </c>
      <c r="D1102" s="2">
        <f t="shared" si="193"/>
        <v>9.6495618391670206</v>
      </c>
      <c r="E1102" s="2">
        <f t="shared" si="194"/>
        <v>2.9627338204459743</v>
      </c>
      <c r="F1102" s="2">
        <f t="shared" si="195"/>
        <v>9.1351919149737242</v>
      </c>
      <c r="G1102" s="2">
        <f t="shared" si="196"/>
        <v>9.1897623104953752</v>
      </c>
      <c r="H1102" s="2">
        <f t="shared" si="197"/>
        <v>6.3110797245996061E-19</v>
      </c>
      <c r="K1102">
        <v>10.75999999999982</v>
      </c>
      <c r="L1102" s="2">
        <f t="shared" si="198"/>
        <v>0.62713190354610848</v>
      </c>
      <c r="M1102" s="2">
        <f t="shared" si="199"/>
        <v>10.482044749958495</v>
      </c>
      <c r="N1102" s="2">
        <f t="shared" si="200"/>
        <v>3.0450785722093041</v>
      </c>
      <c r="O1102" s="2">
        <f t="shared" si="201"/>
        <v>2.7156357989257311</v>
      </c>
      <c r="P1102" s="2">
        <f t="shared" si="202"/>
        <v>2.8939035561688984</v>
      </c>
      <c r="Q1102" s="2">
        <f t="shared" si="203"/>
        <v>4.5646953778802121E-3</v>
      </c>
    </row>
    <row r="1103" spans="2:17" x14ac:dyDescent="0.25">
      <c r="B1103">
        <v>10.76999999999981</v>
      </c>
      <c r="C1103">
        <f t="shared" si="192"/>
        <v>1.1200753877477208</v>
      </c>
      <c r="D1103" s="2">
        <f t="shared" si="193"/>
        <v>9.670110571248923</v>
      </c>
      <c r="E1103" s="2">
        <f t="shared" si="194"/>
        <v>2.964849747586261</v>
      </c>
      <c r="F1103" s="2">
        <f t="shared" si="195"/>
        <v>9.1561109001847178</v>
      </c>
      <c r="G1103" s="2">
        <f t="shared" si="196"/>
        <v>9.2105573564514227</v>
      </c>
      <c r="H1103" s="2">
        <f t="shared" si="197"/>
        <v>5.2129433664568575E-19</v>
      </c>
      <c r="K1103">
        <v>10.76999999999981</v>
      </c>
      <c r="L1103" s="2">
        <f t="shared" si="198"/>
        <v>0.62713190354610848</v>
      </c>
      <c r="M1103" s="2">
        <f t="shared" si="199"/>
        <v>10.503658961590943</v>
      </c>
      <c r="N1103" s="2">
        <f t="shared" si="200"/>
        <v>3.0471291801617881</v>
      </c>
      <c r="O1103" s="2">
        <f t="shared" si="201"/>
        <v>2.720204269450297</v>
      </c>
      <c r="P1103" s="2">
        <f t="shared" si="202"/>
        <v>2.898191033651099</v>
      </c>
      <c r="Q1103" s="2">
        <f t="shared" si="203"/>
        <v>4.5058391501840069E-3</v>
      </c>
    </row>
    <row r="1104" spans="2:17" x14ac:dyDescent="0.25">
      <c r="B1104">
        <v>10.779999999999809</v>
      </c>
      <c r="C1104">
        <f t="shared" si="192"/>
        <v>1.1200753877477208</v>
      </c>
      <c r="D1104" s="2">
        <f t="shared" si="193"/>
        <v>9.6906593033308468</v>
      </c>
      <c r="E1104" s="2">
        <f t="shared" si="194"/>
        <v>2.9669612306795705</v>
      </c>
      <c r="F1104" s="2">
        <f t="shared" si="195"/>
        <v>9.1770331376395013</v>
      </c>
      <c r="G1104" s="2">
        <f t="shared" si="196"/>
        <v>9.2313561955615988</v>
      </c>
      <c r="H1104" s="2">
        <f t="shared" si="197"/>
        <v>4.3038705480789512E-19</v>
      </c>
      <c r="K1104">
        <v>10.779999999999809</v>
      </c>
      <c r="L1104" s="2">
        <f t="shared" si="198"/>
        <v>0.62713190354610848</v>
      </c>
      <c r="M1104" s="2">
        <f t="shared" si="199"/>
        <v>10.525273173223415</v>
      </c>
      <c r="N1104" s="2">
        <f t="shared" si="200"/>
        <v>3.04917561057625</v>
      </c>
      <c r="O1104" s="2">
        <f t="shared" si="201"/>
        <v>2.7247701814386787</v>
      </c>
      <c r="P1104" s="2">
        <f t="shared" si="202"/>
        <v>2.9024769666023826</v>
      </c>
      <c r="Q1104" s="2">
        <f t="shared" si="203"/>
        <v>4.4476862098752337E-3</v>
      </c>
    </row>
    <row r="1105" spans="2:17" x14ac:dyDescent="0.25">
      <c r="B1105">
        <v>10.789999999999811</v>
      </c>
      <c r="C1105">
        <f t="shared" si="192"/>
        <v>1.1200753877477208</v>
      </c>
      <c r="D1105" s="2">
        <f t="shared" si="193"/>
        <v>9.7112080354127741</v>
      </c>
      <c r="E1105" s="2">
        <f t="shared" si="194"/>
        <v>2.9690682882553197</v>
      </c>
      <c r="F1105" s="2">
        <f t="shared" si="195"/>
        <v>9.1979586213002413</v>
      </c>
      <c r="G1105" s="2">
        <f t="shared" si="196"/>
        <v>9.2521588183056735</v>
      </c>
      <c r="H1105" s="2">
        <f t="shared" si="197"/>
        <v>3.5516665291762346E-19</v>
      </c>
      <c r="K1105">
        <v>10.789999999999811</v>
      </c>
      <c r="L1105" s="2">
        <f t="shared" si="198"/>
        <v>0.62713190354610848</v>
      </c>
      <c r="M1105" s="2">
        <f t="shared" si="199"/>
        <v>10.546887384855889</v>
      </c>
      <c r="N1105" s="2">
        <f t="shared" si="200"/>
        <v>3.051217880362695</v>
      </c>
      <c r="O1105" s="2">
        <f t="shared" si="201"/>
        <v>2.729333542698396</v>
      </c>
      <c r="P1105" s="2">
        <f t="shared" si="202"/>
        <v>2.9067613571290258</v>
      </c>
      <c r="Q1105" s="2">
        <f t="shared" si="203"/>
        <v>4.3902289545288027E-3</v>
      </c>
    </row>
    <row r="1106" spans="2:17" x14ac:dyDescent="0.25">
      <c r="B1106">
        <v>10.799999999999811</v>
      </c>
      <c r="C1106">
        <f t="shared" si="192"/>
        <v>1.1200753877477208</v>
      </c>
      <c r="D1106" s="2">
        <f t="shared" si="193"/>
        <v>9.7317567674946979</v>
      </c>
      <c r="E1106" s="2">
        <f t="shared" si="194"/>
        <v>2.9711709387279024</v>
      </c>
      <c r="F1106" s="2">
        <f t="shared" si="195"/>
        <v>9.2188873451512308</v>
      </c>
      <c r="G1106" s="2">
        <f t="shared" si="196"/>
        <v>9.2729652152151161</v>
      </c>
      <c r="H1106" s="2">
        <f t="shared" si="197"/>
        <v>2.9295565789637715E-19</v>
      </c>
      <c r="K1106">
        <v>10.799999999999811</v>
      </c>
      <c r="L1106" s="2">
        <f t="shared" si="198"/>
        <v>0.62713190354610848</v>
      </c>
      <c r="M1106" s="2">
        <f t="shared" si="199"/>
        <v>10.56850159648836</v>
      </c>
      <c r="N1106" s="2">
        <f t="shared" si="200"/>
        <v>3.0532560063291316</v>
      </c>
      <c r="O1106" s="2">
        <f t="shared" si="201"/>
        <v>2.733894360994078</v>
      </c>
      <c r="P1106" s="2">
        <f t="shared" si="202"/>
        <v>2.9110442073378446</v>
      </c>
      <c r="Q1106" s="2">
        <f t="shared" si="203"/>
        <v>4.3334598528275391E-3</v>
      </c>
    </row>
    <row r="1107" spans="2:17" x14ac:dyDescent="0.25">
      <c r="B1107">
        <v>10.80999999999981</v>
      </c>
      <c r="C1107">
        <f t="shared" si="192"/>
        <v>1.1200753877477208</v>
      </c>
      <c r="D1107" s="2">
        <f t="shared" si="193"/>
        <v>9.7523054995766216</v>
      </c>
      <c r="E1107" s="2">
        <f t="shared" si="194"/>
        <v>2.9732692003976333</v>
      </c>
      <c r="F1107" s="2">
        <f t="shared" si="195"/>
        <v>9.2398193031988107</v>
      </c>
      <c r="G1107" s="2">
        <f t="shared" si="196"/>
        <v>9.2937753768727038</v>
      </c>
      <c r="H1107" s="2">
        <f t="shared" si="197"/>
        <v>2.4152843028465702E-19</v>
      </c>
      <c r="K1107">
        <v>10.80999999999981</v>
      </c>
      <c r="L1107" s="2">
        <f t="shared" si="198"/>
        <v>0.62713190354610848</v>
      </c>
      <c r="M1107" s="2">
        <f t="shared" si="199"/>
        <v>10.590115808120832</v>
      </c>
      <c r="N1107" s="2">
        <f t="shared" si="200"/>
        <v>3.0552900051823824</v>
      </c>
      <c r="O1107" s="2">
        <f t="shared" si="201"/>
        <v>2.7384526440477912</v>
      </c>
      <c r="P1107" s="2">
        <f t="shared" si="202"/>
        <v>2.9153255193361063</v>
      </c>
      <c r="Q1107" s="2">
        <f t="shared" si="203"/>
        <v>4.2773714440435236E-3</v>
      </c>
    </row>
    <row r="1108" spans="2:17" x14ac:dyDescent="0.25">
      <c r="B1108">
        <v>10.81999999999981</v>
      </c>
      <c r="C1108">
        <f t="shared" si="192"/>
        <v>1.1200753877477208</v>
      </c>
      <c r="D1108" s="2">
        <f t="shared" si="193"/>
        <v>9.7728542316585454</v>
      </c>
      <c r="E1108" s="2">
        <f t="shared" si="194"/>
        <v>2.9753630914516833</v>
      </c>
      <c r="F1108" s="2">
        <f t="shared" si="195"/>
        <v>9.2607544894712124</v>
      </c>
      <c r="G1108" s="2">
        <f t="shared" si="196"/>
        <v>9.3145892939120625</v>
      </c>
      <c r="H1108" s="2">
        <f t="shared" si="197"/>
        <v>1.9903581219259855E-19</v>
      </c>
      <c r="K1108">
        <v>10.81999999999981</v>
      </c>
      <c r="L1108" s="2">
        <f t="shared" si="198"/>
        <v>0.62713190354610848</v>
      </c>
      <c r="M1108" s="2">
        <f t="shared" si="199"/>
        <v>10.611730019753303</v>
      </c>
      <c r="N1108" s="2">
        <f t="shared" si="200"/>
        <v>3.0573198935288914</v>
      </c>
      <c r="O1108" s="2">
        <f t="shared" si="201"/>
        <v>2.7430083995393733</v>
      </c>
      <c r="P1108" s="2">
        <f t="shared" si="202"/>
        <v>2.9196052952314551</v>
      </c>
      <c r="Q1108" s="2">
        <f t="shared" si="203"/>
        <v>4.2219563375212677E-3</v>
      </c>
    </row>
    <row r="1109" spans="2:17" x14ac:dyDescent="0.25">
      <c r="B1109">
        <v>10.82999999999981</v>
      </c>
      <c r="C1109">
        <f t="shared" si="192"/>
        <v>1.1200753877477208</v>
      </c>
      <c r="D1109" s="2">
        <f t="shared" si="193"/>
        <v>9.7934029637404674</v>
      </c>
      <c r="E1109" s="2">
        <f t="shared" si="194"/>
        <v>2.9774526299650033</v>
      </c>
      <c r="F1109" s="2">
        <f t="shared" si="195"/>
        <v>9.2816928980184574</v>
      </c>
      <c r="G1109" s="2">
        <f t="shared" si="196"/>
        <v>9.3354069570172609</v>
      </c>
      <c r="H1109" s="2">
        <f t="shared" si="197"/>
        <v>1.6394218761779945E-19</v>
      </c>
      <c r="K1109">
        <v>10.82999999999981</v>
      </c>
      <c r="L1109" s="2">
        <f t="shared" si="198"/>
        <v>0.62713190354610848</v>
      </c>
      <c r="M1109" s="2">
        <f t="shared" si="199"/>
        <v>10.633344231385772</v>
      </c>
      <c r="N1109" s="2">
        <f t="shared" si="200"/>
        <v>3.0593456878755227</v>
      </c>
      <c r="O1109" s="2">
        <f t="shared" si="201"/>
        <v>2.7475616351067589</v>
      </c>
      <c r="P1109" s="2">
        <f t="shared" si="202"/>
        <v>2.9238835371318275</v>
      </c>
      <c r="Q1109" s="2">
        <f t="shared" si="203"/>
        <v>4.167207212162868E-3</v>
      </c>
    </row>
    <row r="1110" spans="2:17" x14ac:dyDescent="0.25">
      <c r="B1110">
        <v>10.83999999999981</v>
      </c>
      <c r="C1110">
        <f t="shared" si="192"/>
        <v>1.1200753877477208</v>
      </c>
      <c r="D1110" s="2">
        <f t="shared" si="193"/>
        <v>9.8139516958223911</v>
      </c>
      <c r="E1110" s="2">
        <f t="shared" si="194"/>
        <v>2.9795378339012433</v>
      </c>
      <c r="F1110" s="2">
        <f t="shared" si="195"/>
        <v>9.3026345229122605</v>
      </c>
      <c r="G1110" s="2">
        <f t="shared" si="196"/>
        <v>9.3562283569224096</v>
      </c>
      <c r="H1110" s="2">
        <f t="shared" si="197"/>
        <v>1.349729366891078E-19</v>
      </c>
      <c r="K1110">
        <v>10.83999999999981</v>
      </c>
      <c r="L1110" s="2">
        <f t="shared" si="198"/>
        <v>0.62713190354610848</v>
      </c>
      <c r="M1110" s="2">
        <f t="shared" si="199"/>
        <v>10.654958443018243</v>
      </c>
      <c r="N1110" s="2">
        <f t="shared" si="200"/>
        <v>3.0613674046303538</v>
      </c>
      <c r="O1110" s="2">
        <f t="shared" si="201"/>
        <v>2.7521123583463161</v>
      </c>
      <c r="P1110" s="2">
        <f t="shared" si="202"/>
        <v>2.9281602471453851</v>
      </c>
      <c r="Q1110" s="2">
        <f t="shared" si="203"/>
        <v>4.1131168159149805E-3</v>
      </c>
    </row>
    <row r="1111" spans="2:17" x14ac:dyDescent="0.25">
      <c r="B1111">
        <v>10.84999999999981</v>
      </c>
      <c r="C1111">
        <f t="shared" si="192"/>
        <v>1.1200753877477208</v>
      </c>
      <c r="D1111" s="2">
        <f t="shared" si="193"/>
        <v>9.8345004279043149</v>
      </c>
      <c r="E1111" s="2">
        <f t="shared" si="194"/>
        <v>2.981618721113656</v>
      </c>
      <c r="F1111" s="2">
        <f t="shared" si="195"/>
        <v>9.3235793582458761</v>
      </c>
      <c r="G1111" s="2">
        <f t="shared" si="196"/>
        <v>9.3770534844112188</v>
      </c>
      <c r="H1111" s="2">
        <f t="shared" si="197"/>
        <v>1.1107058922298456E-19</v>
      </c>
      <c r="K1111">
        <v>10.84999999999981</v>
      </c>
      <c r="L1111" s="2">
        <f t="shared" si="198"/>
        <v>0.62713190354610848</v>
      </c>
      <c r="M1111" s="2">
        <f t="shared" si="199"/>
        <v>10.676572654650714</v>
      </c>
      <c r="N1111" s="2">
        <f t="shared" si="200"/>
        <v>3.063385060103454</v>
      </c>
      <c r="O1111" s="2">
        <f t="shared" si="201"/>
        <v>2.7566605768131565</v>
      </c>
      <c r="P1111" s="2">
        <f t="shared" si="202"/>
        <v>2.9324354273804301</v>
      </c>
      <c r="Q1111" s="2">
        <f t="shared" si="203"/>
        <v>4.0596779652580066E-3</v>
      </c>
    </row>
    <row r="1112" spans="2:17" x14ac:dyDescent="0.25">
      <c r="B1112">
        <v>10.859999999999809</v>
      </c>
      <c r="C1112">
        <f t="shared" si="192"/>
        <v>1.1200753877477208</v>
      </c>
      <c r="D1112" s="2">
        <f t="shared" si="193"/>
        <v>9.8550491599862386</v>
      </c>
      <c r="E1112" s="2">
        <f t="shared" si="194"/>
        <v>2.983695309345999</v>
      </c>
      <c r="F1112" s="2">
        <f t="shared" si="195"/>
        <v>9.3445273981340442</v>
      </c>
      <c r="G1112" s="2">
        <f t="shared" si="196"/>
        <v>9.3978823303166443</v>
      </c>
      <c r="H1112" s="2">
        <f t="shared" si="197"/>
        <v>9.1358255584871505E-20</v>
      </c>
      <c r="K1112">
        <v>10.859999999999809</v>
      </c>
      <c r="L1112" s="2">
        <f t="shared" si="198"/>
        <v>0.62713190354610848</v>
      </c>
      <c r="M1112" s="2">
        <f t="shared" si="199"/>
        <v>10.698186866283185</v>
      </c>
      <c r="N1112" s="2">
        <f t="shared" si="200"/>
        <v>3.0653986705076641</v>
      </c>
      <c r="O1112" s="2">
        <f t="shared" si="201"/>
        <v>2.7612062980214582</v>
      </c>
      <c r="P1112" s="2">
        <f t="shared" si="202"/>
        <v>2.9367090799453335</v>
      </c>
      <c r="Q1112" s="2">
        <f t="shared" si="203"/>
        <v>4.0068835446971027E-3</v>
      </c>
    </row>
    <row r="1113" spans="2:17" x14ac:dyDescent="0.25">
      <c r="B1113">
        <v>10.869999999999809</v>
      </c>
      <c r="C1113">
        <f t="shared" si="192"/>
        <v>1.1200753877477208</v>
      </c>
      <c r="D1113" s="2">
        <f t="shared" si="193"/>
        <v>9.8755978920681624</v>
      </c>
      <c r="E1113" s="2">
        <f t="shared" si="194"/>
        <v>2.985767616233419</v>
      </c>
      <c r="F1113" s="2">
        <f t="shared" si="195"/>
        <v>9.3654786367128331</v>
      </c>
      <c r="G1113" s="2">
        <f t="shared" si="196"/>
        <v>9.4187148855204477</v>
      </c>
      <c r="H1113" s="2">
        <f t="shared" si="197"/>
        <v>7.5109142214674028E-20</v>
      </c>
      <c r="K1113">
        <v>10.869999999999809</v>
      </c>
      <c r="L1113" s="2">
        <f t="shared" si="198"/>
        <v>0.62713190354610848</v>
      </c>
      <c r="M1113" s="2">
        <f t="shared" si="199"/>
        <v>10.719801077915657</v>
      </c>
      <c r="N1113" s="2">
        <f t="shared" si="200"/>
        <v>3.0674082519593613</v>
      </c>
      <c r="O1113" s="2">
        <f t="shared" si="201"/>
        <v>2.7657495294447831</v>
      </c>
      <c r="P1113" s="2">
        <f t="shared" si="202"/>
        <v>2.9409812069484631</v>
      </c>
      <c r="Q1113" s="2">
        <f t="shared" si="203"/>
        <v>3.9547265062552274E-3</v>
      </c>
    </row>
    <row r="1114" spans="2:17" x14ac:dyDescent="0.25">
      <c r="B1114">
        <v>10.879999999999811</v>
      </c>
      <c r="C1114">
        <f t="shared" ref="C1114:C1177" si="204">2/SINH(LN(2+SQRT(1+2^2))*$O$5)</f>
        <v>1.1200753877477208</v>
      </c>
      <c r="D1114" s="2">
        <f t="shared" ref="D1114:D1177" si="205">(B1114-$L$5)/($M$5)/C1114</f>
        <v>9.8961466241500897</v>
      </c>
      <c r="E1114" s="2">
        <f t="shared" ref="E1114:E1177" si="206">LN(D1114 + SQRT(1 + D1114^2))</f>
        <v>2.9878356593033364</v>
      </c>
      <c r="F1114" s="2">
        <f t="shared" ref="F1114:F1177" si="207">SINH( -$N$5 + E1114 * (1/$O$5))</f>
        <v>9.3864330681395618</v>
      </c>
      <c r="G1114" s="2">
        <f t="shared" ref="G1114:G1177" si="208">SQRT(F1114^2 + 1)</f>
        <v>9.4395511409528297</v>
      </c>
      <c r="H1114" s="2">
        <f t="shared" ref="H1114:H1177" si="209">(G1114)/($O$5*$M$5*C1114*(SQRT(2*PI()*(1+D1114^2)))) * EXP(- (1/2) * F1114^2)</f>
        <v>6.172115205892364E-20</v>
      </c>
      <c r="K1114">
        <v>10.879999999999811</v>
      </c>
      <c r="L1114" s="2">
        <f t="shared" ref="L1114:L1177" si="210">2/SINH(LN(2+SQRT(1+2^2))*$S$5)</f>
        <v>0.62713190354610848</v>
      </c>
      <c r="M1114" s="2">
        <f t="shared" ref="M1114:M1177" si="211">(K1114-$P$5)/($Q$5)/L1114</f>
        <v>10.741415289548131</v>
      </c>
      <c r="N1114" s="2">
        <f t="shared" ref="N1114:N1177" si="212">LN(M1114 + SQRT(1 + M1114^2))</f>
        <v>3.0694138204792232</v>
      </c>
      <c r="O1114" s="2">
        <f t="shared" ref="O1114:O1177" si="213">SINH( -$R$5 + N1114 * (1/$S$5))</f>
        <v>2.7702902785163985</v>
      </c>
      <c r="P1114" s="2">
        <f t="shared" ref="P1114:P1177" si="214">SQRT(O1114^2 + 1)</f>
        <v>2.9452518104981222</v>
      </c>
      <c r="Q1114" s="2">
        <f t="shared" ref="Q1114:Q1177" si="215">(P1114)/($S$5*$Q$5*L1114*(SQRT(2*PI()*(1+M1114^2)))) * EXP(- (1/2) * O1114^2)</f>
        <v>3.9031998689681253E-3</v>
      </c>
    </row>
    <row r="1115" spans="2:17" x14ac:dyDescent="0.25">
      <c r="B1115">
        <v>10.88999999999981</v>
      </c>
      <c r="C1115">
        <f t="shared" si="204"/>
        <v>1.1200753877477208</v>
      </c>
      <c r="D1115" s="2">
        <f t="shared" si="205"/>
        <v>9.9166953562320135</v>
      </c>
      <c r="E1115" s="2">
        <f t="shared" si="206"/>
        <v>2.9898994559763108</v>
      </c>
      <c r="F1115" s="2">
        <f t="shared" si="207"/>
        <v>9.4073906865926542</v>
      </c>
      <c r="G1115" s="2">
        <f t="shared" si="208"/>
        <v>9.4603910875920025</v>
      </c>
      <c r="H1115" s="2">
        <f t="shared" si="209"/>
        <v>5.0695732272227013E-20</v>
      </c>
      <c r="K1115">
        <v>10.88999999999981</v>
      </c>
      <c r="L1115" s="2">
        <f t="shared" si="210"/>
        <v>0.62713190354610848</v>
      </c>
      <c r="M1115" s="2">
        <f t="shared" si="211"/>
        <v>10.763029501180602</v>
      </c>
      <c r="N1115" s="2">
        <f t="shared" si="212"/>
        <v>3.071415391992975</v>
      </c>
      <c r="O1115" s="2">
        <f t="shared" si="213"/>
        <v>2.7748285526295655</v>
      </c>
      <c r="P1115" s="2">
        <f t="shared" si="214"/>
        <v>2.9495208927024552</v>
      </c>
      <c r="Q1115" s="2">
        <f t="shared" si="215"/>
        <v>3.8522967183816518E-3</v>
      </c>
    </row>
    <row r="1116" spans="2:17" x14ac:dyDescent="0.25">
      <c r="B1116">
        <v>10.89999999999981</v>
      </c>
      <c r="C1116">
        <f t="shared" si="204"/>
        <v>1.1200753877477208</v>
      </c>
      <c r="D1116" s="2">
        <f t="shared" si="205"/>
        <v>9.9372440883139355</v>
      </c>
      <c r="E1116" s="2">
        <f t="shared" si="206"/>
        <v>2.9919590235669089</v>
      </c>
      <c r="F1116" s="2">
        <f t="shared" si="207"/>
        <v>9.4283514862715734</v>
      </c>
      <c r="G1116" s="2">
        <f t="shared" si="208"/>
        <v>9.4812347164638524</v>
      </c>
      <c r="H1116" s="2">
        <f t="shared" si="209"/>
        <v>4.1620267741289171E-20</v>
      </c>
      <c r="K1116">
        <v>10.89999999999981</v>
      </c>
      <c r="L1116" s="2">
        <f t="shared" si="210"/>
        <v>0.62713190354610848</v>
      </c>
      <c r="M1116" s="2">
        <f t="shared" si="211"/>
        <v>10.784643712813073</v>
      </c>
      <c r="N1116" s="2">
        <f t="shared" si="212"/>
        <v>3.0734129823321412</v>
      </c>
      <c r="O1116" s="2">
        <f t="shared" si="213"/>
        <v>2.7793643591378681</v>
      </c>
      <c r="P1116" s="2">
        <f t="shared" si="214"/>
        <v>2.9537884556694056</v>
      </c>
      <c r="Q1116" s="2">
        <f t="shared" si="215"/>
        <v>3.8020102060507101E-3</v>
      </c>
    </row>
    <row r="1117" spans="2:17" x14ac:dyDescent="0.25">
      <c r="B1117">
        <v>10.90999999999981</v>
      </c>
      <c r="C1117">
        <f t="shared" si="204"/>
        <v>1.1200753877477208</v>
      </c>
      <c r="D1117" s="2">
        <f t="shared" si="205"/>
        <v>9.9577928203958592</v>
      </c>
      <c r="E1117" s="2">
        <f t="shared" si="206"/>
        <v>2.9940143792845553</v>
      </c>
      <c r="F1117" s="2">
        <f t="shared" si="207"/>
        <v>9.4493154613966954</v>
      </c>
      <c r="G1117" s="2">
        <f t="shared" si="208"/>
        <v>9.5020820186415271</v>
      </c>
      <c r="H1117" s="2">
        <f t="shared" si="209"/>
        <v>3.4153433334409557E-20</v>
      </c>
      <c r="K1117">
        <v>10.90999999999981</v>
      </c>
      <c r="L1117" s="2">
        <f t="shared" si="210"/>
        <v>0.62713190354610848</v>
      </c>
      <c r="M1117" s="2">
        <f t="shared" si="211"/>
        <v>10.806257924445545</v>
      </c>
      <c r="N1117" s="2">
        <f t="shared" si="212"/>
        <v>3.0754066072347785</v>
      </c>
      <c r="O1117" s="2">
        <f t="shared" si="213"/>
        <v>2.7838977053555034</v>
      </c>
      <c r="P1117" s="2">
        <f t="shared" si="214"/>
        <v>2.9580545015066302</v>
      </c>
      <c r="Q1117" s="2">
        <f t="shared" si="215"/>
        <v>3.7523335490406108E-3</v>
      </c>
    </row>
    <row r="1118" spans="2:17" x14ac:dyDescent="0.25">
      <c r="B1118">
        <v>10.91999999999981</v>
      </c>
      <c r="C1118">
        <f t="shared" si="204"/>
        <v>1.1200753877477208</v>
      </c>
      <c r="D1118" s="2">
        <f t="shared" si="205"/>
        <v>9.9783415524777848</v>
      </c>
      <c r="E1118" s="2">
        <f t="shared" si="206"/>
        <v>2.9960655402343765</v>
      </c>
      <c r="F1118" s="2">
        <f t="shared" si="207"/>
        <v>9.4702826062091923</v>
      </c>
      <c r="G1118" s="2">
        <f t="shared" si="208"/>
        <v>9.5229329852450597</v>
      </c>
      <c r="H1118" s="2">
        <f t="shared" si="209"/>
        <v>2.8013013739684155E-20</v>
      </c>
      <c r="K1118">
        <v>10.91999999999981</v>
      </c>
      <c r="L1118" s="2">
        <f t="shared" si="210"/>
        <v>0.62713190354610848</v>
      </c>
      <c r="M1118" s="2">
        <f t="shared" si="211"/>
        <v>10.827872136078014</v>
      </c>
      <c r="N1118" s="2">
        <f t="shared" si="212"/>
        <v>3.0773962823462115</v>
      </c>
      <c r="O1118" s="2">
        <f t="shared" si="213"/>
        <v>2.7884285985575898</v>
      </c>
      <c r="P1118" s="2">
        <f t="shared" si="214"/>
        <v>2.9623190323214419</v>
      </c>
      <c r="Q1118" s="2">
        <f t="shared" si="215"/>
        <v>3.7032600294302927E-3</v>
      </c>
    </row>
    <row r="1119" spans="2:17" x14ac:dyDescent="0.25">
      <c r="B1119">
        <v>10.92999999999981</v>
      </c>
      <c r="C1119">
        <f t="shared" si="204"/>
        <v>1.1200753877477208</v>
      </c>
      <c r="D1119" s="2">
        <f t="shared" si="205"/>
        <v>9.9988902845597067</v>
      </c>
      <c r="E1119" s="2">
        <f t="shared" si="206"/>
        <v>2.9981125234180404</v>
      </c>
      <c r="F1119" s="2">
        <f t="shared" si="207"/>
        <v>9.4912529149709357</v>
      </c>
      <c r="G1119" s="2">
        <f t="shared" si="208"/>
        <v>9.5437876074409935</v>
      </c>
      <c r="H1119" s="2">
        <f t="shared" si="209"/>
        <v>2.2965780241978959E-20</v>
      </c>
      <c r="K1119">
        <v>10.92999999999981</v>
      </c>
      <c r="L1119" s="2">
        <f t="shared" si="210"/>
        <v>0.62713190354610848</v>
      </c>
      <c r="M1119" s="2">
        <f t="shared" si="211"/>
        <v>10.849486347710485</v>
      </c>
      <c r="N1119" s="2">
        <f t="shared" si="212"/>
        <v>3.0793820232197535</v>
      </c>
      <c r="O1119" s="2">
        <f t="shared" si="213"/>
        <v>2.792957045980462</v>
      </c>
      <c r="P1119" s="2">
        <f t="shared" si="214"/>
        <v>2.9665820502207434</v>
      </c>
      <c r="Q1119" s="2">
        <f t="shared" si="215"/>
        <v>3.6547829938177526E-3</v>
      </c>
    </row>
    <row r="1120" spans="2:17" x14ac:dyDescent="0.25">
      <c r="B1120">
        <v>10.939999999999809</v>
      </c>
      <c r="C1120">
        <f t="shared" si="204"/>
        <v>1.1200753877477208</v>
      </c>
      <c r="D1120" s="2">
        <f t="shared" si="205"/>
        <v>10.019439016641631</v>
      </c>
      <c r="E1120" s="2">
        <f t="shared" si="206"/>
        <v>3.0001553457345831</v>
      </c>
      <c r="F1120" s="2">
        <f t="shared" si="207"/>
        <v>9.5122263819643962</v>
      </c>
      <c r="G1120" s="2">
        <f t="shared" si="208"/>
        <v>9.564645876442027</v>
      </c>
      <c r="H1120" s="2">
        <f t="shared" si="209"/>
        <v>1.8819081261662314E-20</v>
      </c>
      <c r="K1120">
        <v>10.939999999999809</v>
      </c>
      <c r="L1120" s="2">
        <f t="shared" si="210"/>
        <v>0.62713190354610848</v>
      </c>
      <c r="M1120" s="2">
        <f t="shared" si="211"/>
        <v>10.871100559342956</v>
      </c>
      <c r="N1120" s="2">
        <f t="shared" si="212"/>
        <v>3.0813638453174237</v>
      </c>
      <c r="O1120" s="2">
        <f t="shared" si="213"/>
        <v>2.7974830548219631</v>
      </c>
      <c r="P1120" s="2">
        <f t="shared" si="214"/>
        <v>2.9708435573109568</v>
      </c>
      <c r="Q1120" s="2">
        <f t="shared" si="215"/>
        <v>3.6068958528275518E-3</v>
      </c>
    </row>
    <row r="1121" spans="2:17" x14ac:dyDescent="0.25">
      <c r="B1121">
        <v>10.949999999999809</v>
      </c>
      <c r="C1121">
        <f t="shared" si="204"/>
        <v>1.1200753877477208</v>
      </c>
      <c r="D1121" s="2">
        <f t="shared" si="205"/>
        <v>10.039987748723554</v>
      </c>
      <c r="E1121" s="2">
        <f t="shared" si="206"/>
        <v>3.0021940239812293</v>
      </c>
      <c r="F1121" s="2">
        <f t="shared" si="207"/>
        <v>9.5332030014925309</v>
      </c>
      <c r="G1121" s="2">
        <f t="shared" si="208"/>
        <v>9.5855077835066318</v>
      </c>
      <c r="H1121" s="2">
        <f t="shared" si="209"/>
        <v>1.5413860011839799E-20</v>
      </c>
      <c r="K1121">
        <v>10.949999999999809</v>
      </c>
      <c r="L1121" s="2">
        <f t="shared" si="210"/>
        <v>0.62713190354610848</v>
      </c>
      <c r="M1121" s="2">
        <f t="shared" si="211"/>
        <v>10.892714770975427</v>
      </c>
      <c r="N1121" s="2">
        <f t="shared" si="212"/>
        <v>3.0833417640106582</v>
      </c>
      <c r="O1121" s="2">
        <f t="shared" si="213"/>
        <v>2.8020066322417421</v>
      </c>
      <c r="P1121" s="2">
        <f t="shared" si="214"/>
        <v>2.9751035556979706</v>
      </c>
      <c r="Q1121" s="2">
        <f t="shared" si="215"/>
        <v>3.5595920806203787E-3</v>
      </c>
    </row>
    <row r="1122" spans="2:17" x14ac:dyDescent="0.25">
      <c r="B1122">
        <v>10.959999999999811</v>
      </c>
      <c r="C1122">
        <f t="shared" si="204"/>
        <v>1.1200753877477208</v>
      </c>
      <c r="D1122" s="2">
        <f t="shared" si="205"/>
        <v>10.06053648080548</v>
      </c>
      <c r="E1122" s="2">
        <f t="shared" si="206"/>
        <v>3.0042285748542037</v>
      </c>
      <c r="F1122" s="2">
        <f t="shared" si="207"/>
        <v>9.5541827678786806</v>
      </c>
      <c r="G1122" s="2">
        <f t="shared" si="208"/>
        <v>9.606373319938692</v>
      </c>
      <c r="H1122" s="2">
        <f t="shared" si="209"/>
        <v>1.2618859974268052E-20</v>
      </c>
      <c r="K1122">
        <v>10.959999999999811</v>
      </c>
      <c r="L1122" s="2">
        <f t="shared" si="210"/>
        <v>0.62713190354610848</v>
      </c>
      <c r="M1122" s="2">
        <f t="shared" si="211"/>
        <v>10.914328982607902</v>
      </c>
      <c r="N1122" s="2">
        <f t="shared" si="212"/>
        <v>3.085315794581013</v>
      </c>
      <c r="O1122" s="2">
        <f t="shared" si="213"/>
        <v>2.806527785361538</v>
      </c>
      <c r="P1122" s="2">
        <f t="shared" si="214"/>
        <v>2.979362047487069</v>
      </c>
      <c r="Q1122" s="2">
        <f t="shared" si="215"/>
        <v>3.5128652144048307E-3</v>
      </c>
    </row>
    <row r="1123" spans="2:17" x14ac:dyDescent="0.25">
      <c r="B1123">
        <v>10.969999999999811</v>
      </c>
      <c r="C1123">
        <f t="shared" si="204"/>
        <v>1.1200753877477208</v>
      </c>
      <c r="D1123" s="2">
        <f t="shared" si="205"/>
        <v>10.081085212887404</v>
      </c>
      <c r="E1123" s="2">
        <f t="shared" si="206"/>
        <v>3.0062590149495354</v>
      </c>
      <c r="F1123" s="2">
        <f t="shared" si="207"/>
        <v>9.5751656754664598</v>
      </c>
      <c r="G1123" s="2">
        <f t="shared" si="208"/>
        <v>9.6272424770871474</v>
      </c>
      <c r="H1123" s="2">
        <f t="shared" si="209"/>
        <v>1.0325818520562993E-20</v>
      </c>
      <c r="K1123">
        <v>10.969999999999811</v>
      </c>
      <c r="L1123" s="2">
        <f t="shared" si="210"/>
        <v>0.62713190354610848</v>
      </c>
      <c r="M1123" s="2">
        <f t="shared" si="211"/>
        <v>10.935943194240373</v>
      </c>
      <c r="N1123" s="2">
        <f t="shared" si="212"/>
        <v>3.0872859522208591</v>
      </c>
      <c r="O1123" s="2">
        <f t="shared" si="213"/>
        <v>2.8110465212654687</v>
      </c>
      <c r="P1123" s="2">
        <f t="shared" si="214"/>
        <v>2.9836190347828748</v>
      </c>
      <c r="Q1123" s="2">
        <f t="shared" si="215"/>
        <v>3.466708853951271E-3</v>
      </c>
    </row>
    <row r="1124" spans="2:17" x14ac:dyDescent="0.25">
      <c r="B1124">
        <v>10.97999999999981</v>
      </c>
      <c r="C1124">
        <f t="shared" si="204"/>
        <v>1.1200753877477208</v>
      </c>
      <c r="D1124" s="2">
        <f t="shared" si="205"/>
        <v>10.101633944969329</v>
      </c>
      <c r="E1124" s="2">
        <f t="shared" si="206"/>
        <v>3.008285360763856</v>
      </c>
      <c r="F1124" s="2">
        <f t="shared" si="207"/>
        <v>9.5961517186196819</v>
      </c>
      <c r="G1124" s="2">
        <f t="shared" si="208"/>
        <v>9.6481152463456556</v>
      </c>
      <c r="H1124" s="2">
        <f t="shared" si="209"/>
        <v>8.4454821553263306E-21</v>
      </c>
      <c r="K1124">
        <v>10.97999999999981</v>
      </c>
      <c r="L1124" s="2">
        <f t="shared" si="210"/>
        <v>0.62713190354610848</v>
      </c>
      <c r="M1124" s="2">
        <f t="shared" si="211"/>
        <v>10.957557405872844</v>
      </c>
      <c r="N1124" s="2">
        <f t="shared" si="212"/>
        <v>3.0892522520340742</v>
      </c>
      <c r="O1124" s="2">
        <f t="shared" si="213"/>
        <v>2.8155628470003191</v>
      </c>
      <c r="P1124" s="2">
        <f t="shared" si="214"/>
        <v>2.9878745196892962</v>
      </c>
      <c r="Q1124" s="2">
        <f t="shared" si="215"/>
        <v>3.4211166611078153E-3</v>
      </c>
    </row>
    <row r="1125" spans="2:17" x14ac:dyDescent="0.25">
      <c r="B1125">
        <v>10.98999999999981</v>
      </c>
      <c r="C1125">
        <f t="shared" si="204"/>
        <v>1.1200753877477208</v>
      </c>
      <c r="D1125" s="2">
        <f t="shared" si="205"/>
        <v>10.122182677051251</v>
      </c>
      <c r="E1125" s="2">
        <f t="shared" si="206"/>
        <v>3.0103076286951826</v>
      </c>
      <c r="F1125" s="2">
        <f t="shared" si="207"/>
        <v>9.6171408917222045</v>
      </c>
      <c r="G1125" s="2">
        <f t="shared" si="208"/>
        <v>9.6689916191521927</v>
      </c>
      <c r="H1125" s="2">
        <f t="shared" si="209"/>
        <v>6.9043045754528363E-21</v>
      </c>
      <c r="K1125">
        <v>10.98999999999981</v>
      </c>
      <c r="L1125" s="2">
        <f t="shared" si="210"/>
        <v>0.62713190354610848</v>
      </c>
      <c r="M1125" s="2">
        <f t="shared" si="211"/>
        <v>10.979171617505314</v>
      </c>
      <c r="N1125" s="2">
        <f t="shared" si="212"/>
        <v>3.0912147090367244</v>
      </c>
      <c r="O1125" s="2">
        <f t="shared" si="213"/>
        <v>2.8200767695758113</v>
      </c>
      <c r="P1125" s="2">
        <f t="shared" si="214"/>
        <v>2.9921285043094561</v>
      </c>
      <c r="Q1125" s="2">
        <f t="shared" si="215"/>
        <v>3.3760823593186173E-3</v>
      </c>
    </row>
    <row r="1126" spans="2:17" x14ac:dyDescent="0.25">
      <c r="B1126">
        <v>10.99999999999981</v>
      </c>
      <c r="C1126">
        <f t="shared" si="204"/>
        <v>1.1200753877477208</v>
      </c>
      <c r="D1126" s="2">
        <f t="shared" si="205"/>
        <v>10.142731409133175</v>
      </c>
      <c r="E1126" s="2">
        <f t="shared" si="206"/>
        <v>3.012325835043705</v>
      </c>
      <c r="F1126" s="2">
        <f t="shared" si="207"/>
        <v>9.6381331891778856</v>
      </c>
      <c r="G1126" s="2">
        <f t="shared" si="208"/>
        <v>9.6898715869887706</v>
      </c>
      <c r="H1126" s="2">
        <f t="shared" si="209"/>
        <v>5.6417119032313909E-21</v>
      </c>
      <c r="K1126">
        <v>10.99999999999981</v>
      </c>
      <c r="L1126" s="2">
        <f t="shared" si="210"/>
        <v>0.62713190354610848</v>
      </c>
      <c r="M1126" s="2">
        <f t="shared" si="211"/>
        <v>11.000785829137785</v>
      </c>
      <c r="N1126" s="2">
        <f t="shared" si="212"/>
        <v>3.0931733381577402</v>
      </c>
      <c r="O1126" s="2">
        <f t="shared" si="213"/>
        <v>2.8245882959648938</v>
      </c>
      <c r="P1126" s="2">
        <f t="shared" si="214"/>
        <v>2.9963809907456467</v>
      </c>
      <c r="Q1126" s="2">
        <f t="shared" si="215"/>
        <v>3.3315997331441354E-3</v>
      </c>
    </row>
    <row r="1127" spans="2:17" x14ac:dyDescent="0.25">
      <c r="B1127">
        <v>11.00999999999981</v>
      </c>
      <c r="C1127">
        <f t="shared" si="204"/>
        <v>1.1200753877477208</v>
      </c>
      <c r="D1127" s="2">
        <f t="shared" si="205"/>
        <v>10.163280141215099</v>
      </c>
      <c r="E1127" s="2">
        <f t="shared" si="206"/>
        <v>3.0143399960125525</v>
      </c>
      <c r="F1127" s="2">
        <f t="shared" si="207"/>
        <v>9.6591286054104479</v>
      </c>
      <c r="G1127" s="2">
        <f t="shared" si="208"/>
        <v>9.7107551413810445</v>
      </c>
      <c r="H1127" s="2">
        <f t="shared" si="209"/>
        <v>4.6078387982442419E-21</v>
      </c>
      <c r="K1127">
        <v>11.00999999999981</v>
      </c>
      <c r="L1127" s="2">
        <f t="shared" si="210"/>
        <v>0.62713190354610848</v>
      </c>
      <c r="M1127" s="2">
        <f t="shared" si="211"/>
        <v>11.022400040770256</v>
      </c>
      <c r="N1127" s="2">
        <f t="shared" si="212"/>
        <v>3.0951281542395885</v>
      </c>
      <c r="O1127" s="2">
        <f t="shared" si="213"/>
        <v>2.82909743310401</v>
      </c>
      <c r="P1127" s="2">
        <f t="shared" si="214"/>
        <v>3.0006319810992648</v>
      </c>
      <c r="Q1127" s="2">
        <f t="shared" si="215"/>
        <v>3.2876626277837462E-3</v>
      </c>
    </row>
    <row r="1128" spans="2:17" x14ac:dyDescent="0.25">
      <c r="B1128">
        <v>11.01999999999981</v>
      </c>
      <c r="C1128">
        <f t="shared" si="204"/>
        <v>1.1200753877477208</v>
      </c>
      <c r="D1128" s="2">
        <f t="shared" si="205"/>
        <v>10.183828873297021</v>
      </c>
      <c r="E1128" s="2">
        <f t="shared" si="206"/>
        <v>3.016350127708562</v>
      </c>
      <c r="F1128" s="2">
        <f t="shared" si="207"/>
        <v>9.6801271348633744</v>
      </c>
      <c r="G1128" s="2">
        <f t="shared" si="208"/>
        <v>9.7316422738979771</v>
      </c>
      <c r="H1128" s="2">
        <f t="shared" si="209"/>
        <v>3.7616553046096776E-21</v>
      </c>
      <c r="K1128">
        <v>11.01999999999981</v>
      </c>
      <c r="L1128" s="2">
        <f t="shared" si="210"/>
        <v>0.62713190354610848</v>
      </c>
      <c r="M1128" s="2">
        <f t="shared" si="211"/>
        <v>11.044014252402727</v>
      </c>
      <c r="N1128" s="2">
        <f t="shared" si="212"/>
        <v>3.0970791720389341</v>
      </c>
      <c r="O1128" s="2">
        <f t="shared" si="213"/>
        <v>2.8336041878933735</v>
      </c>
      <c r="P1128" s="2">
        <f t="shared" si="214"/>
        <v>3.0048814774707613</v>
      </c>
      <c r="Q1128" s="2">
        <f t="shared" si="215"/>
        <v>3.2442649486004722E-3</v>
      </c>
    </row>
    <row r="1129" spans="2:17" x14ac:dyDescent="0.25">
      <c r="B1129">
        <v>11.029999999999809</v>
      </c>
      <c r="C1129">
        <f t="shared" si="204"/>
        <v>1.1200753877477208</v>
      </c>
      <c r="D1129" s="2">
        <f t="shared" si="205"/>
        <v>10.204377605378946</v>
      </c>
      <c r="E1129" s="2">
        <f t="shared" si="206"/>
        <v>3.0183562461430369</v>
      </c>
      <c r="F1129" s="2">
        <f t="shared" si="207"/>
        <v>9.7011287719998442</v>
      </c>
      <c r="G1129" s="2">
        <f t="shared" si="208"/>
        <v>9.7525329761515387</v>
      </c>
      <c r="H1129" s="2">
        <f t="shared" si="209"/>
        <v>3.0694177667836519E-21</v>
      </c>
      <c r="K1129">
        <v>11.029999999999809</v>
      </c>
      <c r="L1129" s="2">
        <f t="shared" si="210"/>
        <v>0.62713190354610848</v>
      </c>
      <c r="M1129" s="2">
        <f t="shared" si="211"/>
        <v>11.065628464035198</v>
      </c>
      <c r="N1129" s="2">
        <f t="shared" si="212"/>
        <v>3.099026406227297</v>
      </c>
      <c r="O1129" s="2">
        <f t="shared" si="213"/>
        <v>2.8381085671972346</v>
      </c>
      <c r="P1129" s="2">
        <f t="shared" si="214"/>
        <v>3.0091294819595813</v>
      </c>
      <c r="Q1129" s="2">
        <f t="shared" si="215"/>
        <v>3.2014006606479579E-3</v>
      </c>
    </row>
    <row r="1130" spans="2:17" x14ac:dyDescent="0.25">
      <c r="B1130">
        <v>11.039999999999811</v>
      </c>
      <c r="C1130">
        <f t="shared" si="204"/>
        <v>1.1200753877477208</v>
      </c>
      <c r="D1130" s="2">
        <f t="shared" si="205"/>
        <v>10.224926337460872</v>
      </c>
      <c r="E1130" s="2">
        <f t="shared" si="206"/>
        <v>3.0203583672324927</v>
      </c>
      <c r="F1130" s="2">
        <f t="shared" si="207"/>
        <v>9.722133511302582</v>
      </c>
      <c r="G1130" s="2">
        <f t="shared" si="208"/>
        <v>9.7734272397963178</v>
      </c>
      <c r="H1130" s="2">
        <f t="shared" si="209"/>
        <v>2.5033883860153921E-21</v>
      </c>
      <c r="K1130">
        <v>11.039999999999811</v>
      </c>
      <c r="L1130" s="2">
        <f t="shared" si="210"/>
        <v>0.62713190354610848</v>
      </c>
      <c r="M1130" s="2">
        <f t="shared" si="211"/>
        <v>11.087242675667673</v>
      </c>
      <c r="N1130" s="2">
        <f t="shared" si="212"/>
        <v>3.100969871391706</v>
      </c>
      <c r="O1130" s="2">
        <f t="shared" si="213"/>
        <v>2.8426105778441588</v>
      </c>
      <c r="P1130" s="2">
        <f t="shared" si="214"/>
        <v>3.013375996664124</v>
      </c>
      <c r="Q1130" s="2">
        <f t="shared" si="215"/>
        <v>3.1590637881995418E-3</v>
      </c>
    </row>
    <row r="1131" spans="2:17" x14ac:dyDescent="0.25">
      <c r="B1131">
        <v>11.049999999999811</v>
      </c>
      <c r="C1131">
        <f t="shared" si="204"/>
        <v>1.1200753877477208</v>
      </c>
      <c r="D1131" s="2">
        <f t="shared" si="205"/>
        <v>10.245475069542797</v>
      </c>
      <c r="E1131" s="2">
        <f t="shared" si="206"/>
        <v>3.0223565067994058</v>
      </c>
      <c r="F1131" s="2">
        <f t="shared" si="207"/>
        <v>9.7431413472738111</v>
      </c>
      <c r="G1131" s="2">
        <f t="shared" si="208"/>
        <v>9.7943250565292423</v>
      </c>
      <c r="H1131" s="2">
        <f t="shared" si="209"/>
        <v>2.0407773573486695E-21</v>
      </c>
      <c r="K1131">
        <v>11.049999999999811</v>
      </c>
      <c r="L1131" s="2">
        <f t="shared" si="210"/>
        <v>0.62713190354610848</v>
      </c>
      <c r="M1131" s="2">
        <f t="shared" si="211"/>
        <v>11.108856887300144</v>
      </c>
      <c r="N1131" s="2">
        <f t="shared" si="212"/>
        <v>3.1029095820353403</v>
      </c>
      <c r="O1131" s="2">
        <f t="shared" si="213"/>
        <v>2.8471102266272768</v>
      </c>
      <c r="P1131" s="2">
        <f t="shared" si="214"/>
        <v>3.0176210236816723</v>
      </c>
      <c r="Q1131" s="2">
        <f t="shared" si="215"/>
        <v>3.1172484142797871E-3</v>
      </c>
    </row>
    <row r="1132" spans="2:17" x14ac:dyDescent="0.25">
      <c r="B1132">
        <v>11.05999999999981</v>
      </c>
      <c r="C1132">
        <f t="shared" si="204"/>
        <v>1.1200753877477208</v>
      </c>
      <c r="D1132" s="2">
        <f t="shared" si="205"/>
        <v>10.266023801624719</v>
      </c>
      <c r="E1132" s="2">
        <f t="shared" si="206"/>
        <v>3.0243506805729439</v>
      </c>
      <c r="F1132" s="2">
        <f t="shared" si="207"/>
        <v>9.7641522744350961</v>
      </c>
      <c r="G1132" s="2">
        <f t="shared" si="208"/>
        <v>9.8152264180891962</v>
      </c>
      <c r="H1132" s="2">
        <f t="shared" si="209"/>
        <v>1.6628693312464072E-21</v>
      </c>
      <c r="K1132">
        <v>11.05999999999981</v>
      </c>
      <c r="L1132" s="2">
        <f t="shared" si="210"/>
        <v>0.62713190354610848</v>
      </c>
      <c r="M1132" s="2">
        <f t="shared" si="211"/>
        <v>11.130471098932615</v>
      </c>
      <c r="N1132" s="2">
        <f t="shared" si="212"/>
        <v>3.1048455525781695</v>
      </c>
      <c r="O1132" s="2">
        <f t="shared" si="213"/>
        <v>2.8516075203045554</v>
      </c>
      <c r="P1132" s="2">
        <f t="shared" si="214"/>
        <v>3.0218645651083529</v>
      </c>
      <c r="Q1132" s="2">
        <f t="shared" si="215"/>
        <v>3.0759486801980201E-3</v>
      </c>
    </row>
    <row r="1133" spans="2:17" x14ac:dyDescent="0.25">
      <c r="B1133">
        <v>11.06999999999981</v>
      </c>
      <c r="C1133">
        <f t="shared" si="204"/>
        <v>1.1200753877477208</v>
      </c>
      <c r="D1133" s="2">
        <f t="shared" si="205"/>
        <v>10.286572533706643</v>
      </c>
      <c r="E1133" s="2">
        <f t="shared" si="206"/>
        <v>3.0263409041897003</v>
      </c>
      <c r="F1133" s="2">
        <f t="shared" si="207"/>
        <v>9.7851662873273266</v>
      </c>
      <c r="G1133" s="2">
        <f t="shared" si="208"/>
        <v>9.8361313162567754</v>
      </c>
      <c r="H1133" s="2">
        <f t="shared" si="209"/>
        <v>1.3543024420529647E-21</v>
      </c>
      <c r="K1133">
        <v>11.06999999999981</v>
      </c>
      <c r="L1133" s="2">
        <f t="shared" si="210"/>
        <v>0.62713190354610848</v>
      </c>
      <c r="M1133" s="2">
        <f t="shared" si="211"/>
        <v>11.152085310565086</v>
      </c>
      <c r="N1133" s="2">
        <f t="shared" si="212"/>
        <v>3.1067777973575881</v>
      </c>
      <c r="O1133" s="2">
        <f t="shared" si="213"/>
        <v>2.8561024655990601</v>
      </c>
      <c r="P1133" s="2">
        <f t="shared" si="214"/>
        <v>3.0261066230390878</v>
      </c>
      <c r="Q1133" s="2">
        <f t="shared" si="215"/>
        <v>3.0351587850841856E-3</v>
      </c>
    </row>
    <row r="1134" spans="2:17" x14ac:dyDescent="0.25">
      <c r="B1134">
        <v>11.07999999999981</v>
      </c>
      <c r="C1134">
        <f t="shared" si="204"/>
        <v>1.1200753877477208</v>
      </c>
      <c r="D1134" s="2">
        <f t="shared" si="205"/>
        <v>10.307121265788567</v>
      </c>
      <c r="E1134" s="2">
        <f t="shared" si="206"/>
        <v>3.0283271931944094</v>
      </c>
      <c r="F1134" s="2">
        <f t="shared" si="207"/>
        <v>9.8061833805105447</v>
      </c>
      <c r="G1134" s="2">
        <f t="shared" si="208"/>
        <v>9.8570397428538961</v>
      </c>
      <c r="H1134" s="2">
        <f t="shared" si="209"/>
        <v>1.102473553396779E-21</v>
      </c>
      <c r="K1134">
        <v>11.07999999999981</v>
      </c>
      <c r="L1134" s="2">
        <f t="shared" si="210"/>
        <v>0.62713190354610848</v>
      </c>
      <c r="M1134" s="2">
        <f t="shared" si="211"/>
        <v>11.173699522197555</v>
      </c>
      <c r="N1134" s="2">
        <f t="shared" si="212"/>
        <v>3.108706330629039</v>
      </c>
      <c r="O1134" s="2">
        <f t="shared" si="213"/>
        <v>2.8605950691992073</v>
      </c>
      <c r="P1134" s="2">
        <f t="shared" si="214"/>
        <v>3.0303471995675375</v>
      </c>
      <c r="Q1134" s="2">
        <f t="shared" si="215"/>
        <v>2.9948729854270073E-3</v>
      </c>
    </row>
    <row r="1135" spans="2:17" x14ac:dyDescent="0.25">
      <c r="B1135">
        <v>11.08999999999981</v>
      </c>
      <c r="C1135">
        <f t="shared" si="204"/>
        <v>1.1200753877477208</v>
      </c>
      <c r="D1135" s="2">
        <f t="shared" si="205"/>
        <v>10.32766999787049</v>
      </c>
      <c r="E1135" s="2">
        <f t="shared" si="206"/>
        <v>3.0303095630406656</v>
      </c>
      <c r="F1135" s="2">
        <f t="shared" si="207"/>
        <v>9.8272035485638831</v>
      </c>
      <c r="G1135" s="2">
        <f t="shared" si="208"/>
        <v>9.8779516897435062</v>
      </c>
      <c r="H1135" s="2">
        <f t="shared" si="209"/>
        <v>8.9704786881530763E-22</v>
      </c>
      <c r="K1135">
        <v>11.08999999999981</v>
      </c>
      <c r="L1135" s="2">
        <f t="shared" si="210"/>
        <v>0.62713190354610848</v>
      </c>
      <c r="M1135" s="2">
        <f t="shared" si="211"/>
        <v>11.195313733830027</v>
      </c>
      <c r="N1135" s="2">
        <f t="shared" si="212"/>
        <v>3.1106311665666366</v>
      </c>
      <c r="O1135" s="2">
        <f t="shared" si="213"/>
        <v>2.8650853377590204</v>
      </c>
      <c r="P1135" s="2">
        <f t="shared" si="214"/>
        <v>3.0345862967860575</v>
      </c>
      <c r="Q1135" s="2">
        <f t="shared" si="215"/>
        <v>2.9550855946143505E-3</v>
      </c>
    </row>
    <row r="1136" spans="2:17" x14ac:dyDescent="0.25">
      <c r="B1136">
        <v>11.09999999999981</v>
      </c>
      <c r="C1136">
        <f t="shared" si="204"/>
        <v>1.1200753877477208</v>
      </c>
      <c r="D1136" s="2">
        <f t="shared" si="205"/>
        <v>10.348218729952414</v>
      </c>
      <c r="E1136" s="2">
        <f t="shared" si="206"/>
        <v>3.0322880290916294</v>
      </c>
      <c r="F1136" s="2">
        <f t="shared" si="207"/>
        <v>9.8482267860854655</v>
      </c>
      <c r="G1136" s="2">
        <f t="shared" si="208"/>
        <v>9.8988671488292663</v>
      </c>
      <c r="H1136" s="2">
        <f t="shared" si="209"/>
        <v>7.2955479547467503E-22</v>
      </c>
      <c r="K1136">
        <v>11.09999999999981</v>
      </c>
      <c r="L1136" s="2">
        <f t="shared" si="210"/>
        <v>0.62713190354610848</v>
      </c>
      <c r="M1136" s="2">
        <f t="shared" si="211"/>
        <v>11.216927945462498</v>
      </c>
      <c r="N1136" s="2">
        <f t="shared" si="212"/>
        <v>3.1125523192637807</v>
      </c>
      <c r="O1136" s="2">
        <f t="shared" si="213"/>
        <v>2.8695732778983833</v>
      </c>
      <c r="P1136" s="2">
        <f t="shared" si="214"/>
        <v>3.038823916785649</v>
      </c>
      <c r="Q1136" s="2">
        <f t="shared" si="215"/>
        <v>2.9157909824758656E-3</v>
      </c>
    </row>
    <row r="1137" spans="2:17" x14ac:dyDescent="0.25">
      <c r="B1137">
        <v>11.109999999999809</v>
      </c>
      <c r="C1137">
        <f t="shared" si="204"/>
        <v>1.1200753877477208</v>
      </c>
      <c r="D1137" s="2">
        <f t="shared" si="205"/>
        <v>10.368767462034338</v>
      </c>
      <c r="E1137" s="2">
        <f t="shared" si="206"/>
        <v>3.0342626066207283</v>
      </c>
      <c r="F1137" s="2">
        <f t="shared" si="207"/>
        <v>9.8692530876923108</v>
      </c>
      <c r="G1137" s="2">
        <f t="shared" si="208"/>
        <v>9.9197861120552489</v>
      </c>
      <c r="H1137" s="2">
        <f t="shared" si="209"/>
        <v>5.9305505614874909E-22</v>
      </c>
      <c r="K1137">
        <v>11.109999999999809</v>
      </c>
      <c r="L1137" s="2">
        <f t="shared" si="210"/>
        <v>0.62713190354610848</v>
      </c>
      <c r="M1137" s="2">
        <f t="shared" si="211"/>
        <v>11.238542157094969</v>
      </c>
      <c r="N1137" s="2">
        <f t="shared" si="212"/>
        <v>3.1144698027337658</v>
      </c>
      <c r="O1137" s="2">
        <f t="shared" si="213"/>
        <v>2.8740588962032914</v>
      </c>
      <c r="P1137" s="2">
        <f t="shared" si="214"/>
        <v>3.0430600616559116</v>
      </c>
      <c r="Q1137" s="2">
        <f t="shared" si="215"/>
        <v>2.8769835748279071E-3</v>
      </c>
    </row>
    <row r="1138" spans="2:17" x14ac:dyDescent="0.25">
      <c r="B1138">
        <v>11.119999999999809</v>
      </c>
      <c r="C1138">
        <f t="shared" si="204"/>
        <v>1.1200753877477208</v>
      </c>
      <c r="D1138" s="2">
        <f t="shared" si="205"/>
        <v>10.38931619411626</v>
      </c>
      <c r="E1138" s="2">
        <f t="shared" si="206"/>
        <v>3.0362333108123507</v>
      </c>
      <c r="F1138" s="2">
        <f t="shared" si="207"/>
        <v>9.8902824480202298</v>
      </c>
      <c r="G1138" s="2">
        <f t="shared" si="208"/>
        <v>9.9407085714056134</v>
      </c>
      <c r="H1138" s="2">
        <f t="shared" si="209"/>
        <v>4.8186662519837219E-22</v>
      </c>
      <c r="K1138">
        <v>11.119999999999809</v>
      </c>
      <c r="L1138" s="2">
        <f t="shared" si="210"/>
        <v>0.62713190354610848</v>
      </c>
      <c r="M1138" s="2">
        <f t="shared" si="211"/>
        <v>11.26015636872744</v>
      </c>
      <c r="N1138" s="2">
        <f t="shared" si="212"/>
        <v>3.1163836309103852</v>
      </c>
      <c r="O1138" s="2">
        <f t="shared" si="213"/>
        <v>2.8785421992260956</v>
      </c>
      <c r="P1138" s="2">
        <f t="shared" si="214"/>
        <v>3.0472947334849985</v>
      </c>
      <c r="Q1138" s="2">
        <f t="shared" si="215"/>
        <v>2.8386578530207466E-3</v>
      </c>
    </row>
    <row r="1139" spans="2:17" x14ac:dyDescent="0.25">
      <c r="B1139">
        <v>11.129999999999811</v>
      </c>
      <c r="C1139">
        <f t="shared" si="204"/>
        <v>1.1200753877477208</v>
      </c>
      <c r="D1139" s="2">
        <f t="shared" si="205"/>
        <v>10.409864926198187</v>
      </c>
      <c r="E1139" s="2">
        <f t="shared" si="206"/>
        <v>3.0382001567625352</v>
      </c>
      <c r="F1139" s="2">
        <f t="shared" si="207"/>
        <v>9.9113148617237741</v>
      </c>
      <c r="G1139" s="2">
        <f t="shared" si="208"/>
        <v>9.9616345189043436</v>
      </c>
      <c r="H1139" s="2">
        <f t="shared" si="209"/>
        <v>3.9133920631591217E-22</v>
      </c>
      <c r="K1139">
        <v>11.129999999999811</v>
      </c>
      <c r="L1139" s="2">
        <f t="shared" si="210"/>
        <v>0.62713190354610848</v>
      </c>
      <c r="M1139" s="2">
        <f t="shared" si="211"/>
        <v>11.281770580359915</v>
      </c>
      <c r="N1139" s="2">
        <f t="shared" si="212"/>
        <v>3.1182938176485284</v>
      </c>
      <c r="O1139" s="2">
        <f t="shared" si="213"/>
        <v>2.8830231934857542</v>
      </c>
      <c r="P1139" s="2">
        <f t="shared" si="214"/>
        <v>3.051527934359572</v>
      </c>
      <c r="Q1139" s="2">
        <f t="shared" si="215"/>
        <v>2.8008083534880337E-3</v>
      </c>
    </row>
    <row r="1140" spans="2:17" x14ac:dyDescent="0.25">
      <c r="B1140">
        <v>11.13999999999981</v>
      </c>
      <c r="C1140">
        <f t="shared" si="204"/>
        <v>1.1200753877477208</v>
      </c>
      <c r="D1140" s="2">
        <f t="shared" si="205"/>
        <v>10.430413658280111</v>
      </c>
      <c r="E1140" s="2">
        <f t="shared" si="206"/>
        <v>3.0401631594796461</v>
      </c>
      <c r="F1140" s="2">
        <f t="shared" si="207"/>
        <v>9.9323503234760455</v>
      </c>
      <c r="G1140" s="2">
        <f t="shared" si="208"/>
        <v>9.982563946614853</v>
      </c>
      <c r="H1140" s="2">
        <f t="shared" si="209"/>
        <v>3.1766874688221217E-22</v>
      </c>
      <c r="K1140">
        <v>11.13999999999981</v>
      </c>
      <c r="L1140" s="2">
        <f t="shared" si="210"/>
        <v>0.62713190354610848</v>
      </c>
      <c r="M1140" s="2">
        <f t="shared" si="211"/>
        <v>11.303384791992386</v>
      </c>
      <c r="N1140" s="2">
        <f t="shared" si="212"/>
        <v>3.1202003767247719</v>
      </c>
      <c r="O1140" s="2">
        <f t="shared" si="213"/>
        <v>2.8875018854680712</v>
      </c>
      <c r="P1140" s="2">
        <f t="shared" si="214"/>
        <v>3.0557596663647595</v>
      </c>
      <c r="Q1140" s="2">
        <f t="shared" si="215"/>
        <v>2.7634296672986143E-3</v>
      </c>
    </row>
    <row r="1141" spans="2:17" x14ac:dyDescent="0.25">
      <c r="B1141">
        <v>11.14999999999981</v>
      </c>
      <c r="C1141">
        <f t="shared" si="204"/>
        <v>1.1200753877477208</v>
      </c>
      <c r="D1141" s="2">
        <f t="shared" si="205"/>
        <v>10.450962390362033</v>
      </c>
      <c r="E1141" s="2">
        <f t="shared" si="206"/>
        <v>3.042122333885056</v>
      </c>
      <c r="F1141" s="2">
        <f t="shared" si="207"/>
        <v>9.9533888279687268</v>
      </c>
      <c r="G1141" s="2">
        <f t="shared" si="208"/>
        <v>10.003496846639813</v>
      </c>
      <c r="H1141" s="2">
        <f t="shared" si="209"/>
        <v>2.5774495732735768E-22</v>
      </c>
      <c r="K1141">
        <v>11.14999999999981</v>
      </c>
      <c r="L1141" s="2">
        <f t="shared" si="210"/>
        <v>0.62713190354610848</v>
      </c>
      <c r="M1141" s="2">
        <f t="shared" si="211"/>
        <v>11.324999003624857</v>
      </c>
      <c r="N1141" s="2">
        <f t="shared" si="212"/>
        <v>3.1221033218379692</v>
      </c>
      <c r="O1141" s="2">
        <f t="shared" si="213"/>
        <v>2.8919782816259394</v>
      </c>
      <c r="P1141" s="2">
        <f t="shared" si="214"/>
        <v>3.0599899315841093</v>
      </c>
      <c r="Q1141" s="2">
        <f t="shared" si="215"/>
        <v>2.7265164397105974E-3</v>
      </c>
    </row>
    <row r="1142" spans="2:17" x14ac:dyDescent="0.25">
      <c r="B1142">
        <v>11.15999999999981</v>
      </c>
      <c r="C1142">
        <f t="shared" si="204"/>
        <v>1.1200753877477208</v>
      </c>
      <c r="D1142" s="2">
        <f t="shared" si="205"/>
        <v>10.471511122443959</v>
      </c>
      <c r="E1142" s="2">
        <f t="shared" si="206"/>
        <v>3.0440776948138066</v>
      </c>
      <c r="F1142" s="2">
        <f t="shared" si="207"/>
        <v>9.9744303699118948</v>
      </c>
      <c r="G1142" s="2">
        <f t="shared" si="208"/>
        <v>10.024433211120753</v>
      </c>
      <c r="H1142" s="2">
        <f t="shared" si="209"/>
        <v>2.0902602511461467E-22</v>
      </c>
      <c r="K1142">
        <v>11.15999999999981</v>
      </c>
      <c r="L1142" s="2">
        <f t="shared" si="210"/>
        <v>0.62713190354610848</v>
      </c>
      <c r="M1142" s="2">
        <f t="shared" si="211"/>
        <v>11.346613215257328</v>
      </c>
      <c r="N1142" s="2">
        <f t="shared" si="212"/>
        <v>3.1240026666098286</v>
      </c>
      <c r="O1142" s="2">
        <f t="shared" si="213"/>
        <v>2.8964523883795765</v>
      </c>
      <c r="P1142" s="2">
        <f t="shared" si="214"/>
        <v>3.0642187320995466</v>
      </c>
      <c r="Q1142" s="2">
        <f t="shared" si="215"/>
        <v>2.6900633697277748E-3</v>
      </c>
    </row>
    <row r="1143" spans="2:17" x14ac:dyDescent="0.25">
      <c r="B1143">
        <v>11.16999999999981</v>
      </c>
      <c r="C1143">
        <f t="shared" si="204"/>
        <v>1.1200753877477208</v>
      </c>
      <c r="D1143" s="2">
        <f t="shared" si="205"/>
        <v>10.492059854525882</v>
      </c>
      <c r="E1143" s="2">
        <f t="shared" si="206"/>
        <v>3.0460292570152738</v>
      </c>
      <c r="F1143" s="2">
        <f t="shared" si="207"/>
        <v>9.9954749440339832</v>
      </c>
      <c r="G1143" s="2">
        <f t="shared" si="208"/>
        <v>10.045373032237835</v>
      </c>
      <c r="H1143" s="2">
        <f t="shared" si="209"/>
        <v>1.6943572454592985E-22</v>
      </c>
      <c r="K1143">
        <v>11.16999999999981</v>
      </c>
      <c r="L1143" s="2">
        <f t="shared" si="210"/>
        <v>0.62713190354610848</v>
      </c>
      <c r="M1143" s="2">
        <f t="shared" si="211"/>
        <v>11.368227426889797</v>
      </c>
      <c r="N1143" s="2">
        <f t="shared" si="212"/>
        <v>3.1258984245854919</v>
      </c>
      <c r="O1143" s="2">
        <f t="shared" si="213"/>
        <v>2.9009242121167689</v>
      </c>
      <c r="P1143" s="2">
        <f t="shared" si="214"/>
        <v>3.0684460699913396</v>
      </c>
      <c r="Q1143" s="2">
        <f t="shared" si="215"/>
        <v>2.6540652096582753E-3</v>
      </c>
    </row>
    <row r="1144" spans="2:17" x14ac:dyDescent="0.25">
      <c r="B1144">
        <v>11.17999999999981</v>
      </c>
      <c r="C1144">
        <f t="shared" si="204"/>
        <v>1.1200753877477208</v>
      </c>
      <c r="D1144" s="2">
        <f t="shared" si="205"/>
        <v>10.512608586607804</v>
      </c>
      <c r="E1144" s="2">
        <f t="shared" si="206"/>
        <v>3.0479770351538207</v>
      </c>
      <c r="F1144" s="2">
        <f t="shared" si="207"/>
        <v>10.016522545081644</v>
      </c>
      <c r="G1144" s="2">
        <f t="shared" si="208"/>
        <v>10.066316302209506</v>
      </c>
      <c r="H1144" s="2">
        <f t="shared" si="209"/>
        <v>1.3727896108404827E-22</v>
      </c>
      <c r="K1144">
        <v>11.17999999999981</v>
      </c>
      <c r="L1144" s="2">
        <f t="shared" si="210"/>
        <v>0.62713190354610848</v>
      </c>
      <c r="M1144" s="2">
        <f t="shared" si="211"/>
        <v>11.389841638522268</v>
      </c>
      <c r="N1144" s="2">
        <f t="shared" si="212"/>
        <v>3.1277906092341019</v>
      </c>
      <c r="O1144" s="2">
        <f t="shared" si="213"/>
        <v>2.9053937591930921</v>
      </c>
      <c r="P1144" s="2">
        <f t="shared" si="214"/>
        <v>3.0726719473380437</v>
      </c>
      <c r="Q1144" s="2">
        <f t="shared" si="215"/>
        <v>2.6185167646757003E-3</v>
      </c>
    </row>
    <row r="1145" spans="2:17" x14ac:dyDescent="0.25">
      <c r="B1145">
        <v>11.189999999999809</v>
      </c>
      <c r="C1145">
        <f t="shared" si="204"/>
        <v>1.1200753877477208</v>
      </c>
      <c r="D1145" s="2">
        <f t="shared" si="205"/>
        <v>10.533157318689728</v>
      </c>
      <c r="E1145" s="2">
        <f t="shared" si="206"/>
        <v>3.0499210438094493</v>
      </c>
      <c r="F1145" s="2">
        <f t="shared" si="207"/>
        <v>10.037573167819712</v>
      </c>
      <c r="G1145" s="2">
        <f t="shared" si="208"/>
        <v>10.08726301329227</v>
      </c>
      <c r="H1145" s="2">
        <f t="shared" si="209"/>
        <v>1.1117248189075832E-22</v>
      </c>
      <c r="K1145">
        <v>11.189999999999809</v>
      </c>
      <c r="L1145" s="2">
        <f t="shared" si="210"/>
        <v>0.62713190354610848</v>
      </c>
      <c r="M1145" s="2">
        <f t="shared" si="211"/>
        <v>11.41145585015474</v>
      </c>
      <c r="N1145" s="2">
        <f t="shared" si="212"/>
        <v>3.1296792339493713</v>
      </c>
      <c r="O1145" s="2">
        <f t="shared" si="213"/>
        <v>2.9098610359321597</v>
      </c>
      <c r="P1145" s="2">
        <f t="shared" si="214"/>
        <v>3.0768963662164803</v>
      </c>
      <c r="Q1145" s="2">
        <f t="shared" si="215"/>
        <v>2.5834128923823544E-3</v>
      </c>
    </row>
    <row r="1146" spans="2:17" x14ac:dyDescent="0.25">
      <c r="B1146">
        <v>11.199999999999809</v>
      </c>
      <c r="C1146">
        <f t="shared" si="204"/>
        <v>1.1200753877477208</v>
      </c>
      <c r="D1146" s="2">
        <f t="shared" si="205"/>
        <v>10.553706050771652</v>
      </c>
      <c r="E1146" s="2">
        <f t="shared" si="206"/>
        <v>3.0518612974784411</v>
      </c>
      <c r="F1146" s="2">
        <f t="shared" si="207"/>
        <v>10.058626807031066</v>
      </c>
      <c r="G1146" s="2">
        <f t="shared" si="208"/>
        <v>10.108213157780359</v>
      </c>
      <c r="H1146" s="2">
        <f t="shared" si="209"/>
        <v>8.998805742947196E-23</v>
      </c>
      <c r="K1146">
        <v>11.199999999999809</v>
      </c>
      <c r="L1146" s="2">
        <f t="shared" si="210"/>
        <v>0.62713190354610848</v>
      </c>
      <c r="M1146" s="2">
        <f t="shared" si="211"/>
        <v>11.433070061787211</v>
      </c>
      <c r="N1146" s="2">
        <f t="shared" si="212"/>
        <v>3.1315643120501391</v>
      </c>
      <c r="O1146" s="2">
        <f t="shared" si="213"/>
        <v>2.9143260486258429</v>
      </c>
      <c r="P1146" s="2">
        <f t="shared" si="214"/>
        <v>3.0811193287016847</v>
      </c>
      <c r="Q1146" s="2">
        <f t="shared" si="215"/>
        <v>2.548748502375004E-3</v>
      </c>
    </row>
    <row r="1147" spans="2:17" x14ac:dyDescent="0.25">
      <c r="B1147">
        <v>11.209999999999811</v>
      </c>
      <c r="C1147">
        <f t="shared" si="204"/>
        <v>1.1200753877477208</v>
      </c>
      <c r="D1147" s="2">
        <f t="shared" si="205"/>
        <v>10.574254782853579</v>
      </c>
      <c r="E1147" s="2">
        <f t="shared" si="206"/>
        <v>3.0537978105739962</v>
      </c>
      <c r="F1147" s="2">
        <f t="shared" si="207"/>
        <v>10.079683457516586</v>
      </c>
      <c r="G1147" s="2">
        <f t="shared" si="208"/>
        <v>10.129166728005494</v>
      </c>
      <c r="H1147" s="2">
        <f t="shared" si="209"/>
        <v>7.2805912753474926E-23</v>
      </c>
      <c r="K1147">
        <v>11.209999999999811</v>
      </c>
      <c r="L1147" s="2">
        <f t="shared" si="210"/>
        <v>0.62713190354610848</v>
      </c>
      <c r="M1147" s="2">
        <f t="shared" si="211"/>
        <v>11.454684273419685</v>
      </c>
      <c r="N1147" s="2">
        <f t="shared" si="212"/>
        <v>3.1334458567809276</v>
      </c>
      <c r="O1147" s="2">
        <f t="shared" si="213"/>
        <v>2.9187888035344973</v>
      </c>
      <c r="P1147" s="2">
        <f t="shared" si="214"/>
        <v>3.0853408368668673</v>
      </c>
      <c r="Q1147" s="2">
        <f t="shared" si="215"/>
        <v>2.5145185558129073E-3</v>
      </c>
    </row>
    <row r="1148" spans="2:17" x14ac:dyDescent="0.25">
      <c r="B1148">
        <v>11.219999999999811</v>
      </c>
      <c r="C1148">
        <f t="shared" si="204"/>
        <v>1.1200753877477208</v>
      </c>
      <c r="D1148" s="2">
        <f t="shared" si="205"/>
        <v>10.594803514935503</v>
      </c>
      <c r="E1148" s="2">
        <f t="shared" si="206"/>
        <v>3.05573059742686</v>
      </c>
      <c r="F1148" s="2">
        <f t="shared" si="207"/>
        <v>10.100743114095003</v>
      </c>
      <c r="G1148" s="2">
        <f t="shared" si="208"/>
        <v>10.150123716336546</v>
      </c>
      <c r="H1148" s="2">
        <f t="shared" si="209"/>
        <v>5.887657852822866E-23</v>
      </c>
      <c r="K1148">
        <v>11.219999999999811</v>
      </c>
      <c r="L1148" s="2">
        <f t="shared" si="210"/>
        <v>0.62713190354610848</v>
      </c>
      <c r="M1148" s="2">
        <f t="shared" si="211"/>
        <v>11.476298485052157</v>
      </c>
      <c r="N1148" s="2">
        <f t="shared" si="212"/>
        <v>3.1353238813124911</v>
      </c>
      <c r="O1148" s="2">
        <f t="shared" si="213"/>
        <v>2.9232493068871928</v>
      </c>
      <c r="P1148" s="2">
        <f t="shared" si="214"/>
        <v>3.0895608927833829</v>
      </c>
      <c r="Q1148" s="2">
        <f t="shared" si="215"/>
        <v>2.4807180649881362E-3</v>
      </c>
    </row>
    <row r="1149" spans="2:17" x14ac:dyDescent="0.25">
      <c r="B1149">
        <v>11.22999999999981</v>
      </c>
      <c r="C1149">
        <f t="shared" si="204"/>
        <v>1.1200753877477208</v>
      </c>
      <c r="D1149" s="2">
        <f t="shared" si="205"/>
        <v>10.615352247017427</v>
      </c>
      <c r="E1149" s="2">
        <f t="shared" si="206"/>
        <v>3.0576596722859528</v>
      </c>
      <c r="F1149" s="2">
        <f t="shared" si="207"/>
        <v>10.121805771602874</v>
      </c>
      <c r="G1149" s="2">
        <f t="shared" si="208"/>
        <v>10.171084115179328</v>
      </c>
      <c r="H1149" s="2">
        <f t="shared" si="209"/>
        <v>4.7589655060053115E-23</v>
      </c>
      <c r="K1149">
        <v>11.22999999999981</v>
      </c>
      <c r="L1149" s="2">
        <f t="shared" si="210"/>
        <v>0.62713190354610848</v>
      </c>
      <c r="M1149" s="2">
        <f t="shared" si="211"/>
        <v>11.497912696684628</v>
      </c>
      <c r="N1149" s="2">
        <f t="shared" si="212"/>
        <v>3.1371983987423615</v>
      </c>
      <c r="O1149" s="2">
        <f t="shared" si="213"/>
        <v>2.9277075648819388</v>
      </c>
      <c r="P1149" s="2">
        <f t="shared" si="214"/>
        <v>3.0937794985206901</v>
      </c>
      <c r="Q1149" s="2">
        <f t="shared" si="215"/>
        <v>2.4473420928982689E-3</v>
      </c>
    </row>
    <row r="1150" spans="2:17" x14ac:dyDescent="0.25">
      <c r="B1150">
        <v>11.239999999999799</v>
      </c>
      <c r="C1150">
        <f t="shared" si="204"/>
        <v>1.1200753877477208</v>
      </c>
      <c r="D1150" s="2">
        <f t="shared" si="205"/>
        <v>10.635900979099327</v>
      </c>
      <c r="E1150" s="2">
        <f t="shared" si="206"/>
        <v>3.0595850493189829</v>
      </c>
      <c r="F1150" s="2">
        <f t="shared" si="207"/>
        <v>10.142871424894421</v>
      </c>
      <c r="G1150" s="2">
        <f t="shared" si="208"/>
        <v>10.192047916976243</v>
      </c>
      <c r="H1150" s="2">
        <f t="shared" si="209"/>
        <v>3.8448249371434958E-23</v>
      </c>
      <c r="K1150">
        <v>11.239999999999799</v>
      </c>
      <c r="L1150" s="2">
        <f t="shared" si="210"/>
        <v>0.62713190354610848</v>
      </c>
      <c r="M1150" s="2">
        <f t="shared" si="211"/>
        <v>11.519526908317076</v>
      </c>
      <c r="N1150" s="2">
        <f t="shared" si="212"/>
        <v>3.139069422095385</v>
      </c>
      <c r="O1150" s="2">
        <f t="shared" si="213"/>
        <v>2.9321635836858948</v>
      </c>
      <c r="P1150" s="2">
        <f t="shared" si="214"/>
        <v>3.0979966561463086</v>
      </c>
      <c r="Q1150" s="2">
        <f t="shared" si="215"/>
        <v>2.4143857528215228E-3</v>
      </c>
    </row>
    <row r="1151" spans="2:17" x14ac:dyDescent="0.25">
      <c r="B1151">
        <v>11.249999999999799</v>
      </c>
      <c r="C1151">
        <f t="shared" si="204"/>
        <v>1.1200753877477208</v>
      </c>
      <c r="D1151" s="2">
        <f t="shared" si="205"/>
        <v>10.656449711181251</v>
      </c>
      <c r="E1151" s="2">
        <f t="shared" si="206"/>
        <v>3.0615067426130715</v>
      </c>
      <c r="F1151" s="2">
        <f t="shared" si="207"/>
        <v>10.163940068841592</v>
      </c>
      <c r="G1151" s="2">
        <f t="shared" si="208"/>
        <v>10.213015114206168</v>
      </c>
      <c r="H1151" s="2">
        <f t="shared" si="209"/>
        <v>3.1048065420441153E-23</v>
      </c>
      <c r="K1151">
        <v>11.249999999999799</v>
      </c>
      <c r="L1151" s="2">
        <f t="shared" si="210"/>
        <v>0.62713190354610848</v>
      </c>
      <c r="M1151" s="2">
        <f t="shared" si="211"/>
        <v>11.541141119949545</v>
      </c>
      <c r="N1151" s="2">
        <f t="shared" si="212"/>
        <v>3.1409369643242657</v>
      </c>
      <c r="O1151" s="2">
        <f t="shared" si="213"/>
        <v>2.9366173694356137</v>
      </c>
      <c r="P1151" s="2">
        <f t="shared" si="214"/>
        <v>3.1022123677258047</v>
      </c>
      <c r="Q1151" s="2">
        <f t="shared" si="215"/>
        <v>2.3818442078939639E-3</v>
      </c>
    </row>
    <row r="1152" spans="2:17" x14ac:dyDescent="0.25">
      <c r="B1152">
        <v>11.259999999999801</v>
      </c>
      <c r="C1152">
        <f t="shared" si="204"/>
        <v>1.1200753877477208</v>
      </c>
      <c r="D1152" s="2">
        <f t="shared" si="205"/>
        <v>10.676998443263178</v>
      </c>
      <c r="E1152" s="2">
        <f t="shared" si="206"/>
        <v>3.063424766175344</v>
      </c>
      <c r="F1152" s="2">
        <f t="shared" si="207"/>
        <v>10.185011698333765</v>
      </c>
      <c r="G1152" s="2">
        <f t="shared" si="208"/>
        <v>10.233985699383972</v>
      </c>
      <c r="H1152" s="2">
        <f t="shared" si="209"/>
        <v>2.5060308994659387E-23</v>
      </c>
      <c r="K1152">
        <v>11.259999999999801</v>
      </c>
      <c r="L1152" s="2">
        <f t="shared" si="210"/>
        <v>0.62713190354610848</v>
      </c>
      <c r="M1152" s="2">
        <f t="shared" si="211"/>
        <v>11.56275533158202</v>
      </c>
      <c r="N1152" s="2">
        <f t="shared" si="212"/>
        <v>3.1428010383100835</v>
      </c>
      <c r="O1152" s="2">
        <f t="shared" si="213"/>
        <v>2.941068928237236</v>
      </c>
      <c r="P1152" s="2">
        <f t="shared" si="214"/>
        <v>3.1064266353227343</v>
      </c>
      <c r="Q1152" s="2">
        <f t="shared" si="215"/>
        <v>2.3497126706894527E-3</v>
      </c>
    </row>
    <row r="1153" spans="2:17" x14ac:dyDescent="0.25">
      <c r="B1153">
        <v>11.269999999999801</v>
      </c>
      <c r="C1153">
        <f t="shared" si="204"/>
        <v>1.1200753877477208</v>
      </c>
      <c r="D1153" s="2">
        <f t="shared" si="205"/>
        <v>10.697547175345102</v>
      </c>
      <c r="E1153" s="2">
        <f t="shared" si="206"/>
        <v>3.0653391339335414</v>
      </c>
      <c r="F1153" s="2">
        <f t="shared" si="207"/>
        <v>10.206086308277808</v>
      </c>
      <c r="G1153" s="2">
        <f t="shared" si="208"/>
        <v>10.254959665060401</v>
      </c>
      <c r="H1153" s="2">
        <f t="shared" si="209"/>
        <v>2.0217718318874812E-23</v>
      </c>
      <c r="K1153">
        <v>11.269999999999801</v>
      </c>
      <c r="L1153" s="2">
        <f t="shared" si="210"/>
        <v>0.62713190354610848</v>
      </c>
      <c r="M1153" s="2">
        <f t="shared" si="211"/>
        <v>11.584369543214491</v>
      </c>
      <c r="N1153" s="2">
        <f t="shared" si="212"/>
        <v>3.1446616568628247</v>
      </c>
      <c r="O1153" s="2">
        <f t="shared" si="213"/>
        <v>2.9455182661667041</v>
      </c>
      <c r="P1153" s="2">
        <f t="shared" si="214"/>
        <v>3.1106394609986072</v>
      </c>
      <c r="Q1153" s="2">
        <f t="shared" si="215"/>
        <v>2.3179864028017314E-3</v>
      </c>
    </row>
    <row r="1154" spans="2:17" x14ac:dyDescent="0.25">
      <c r="B1154">
        <v>11.2799999999998</v>
      </c>
      <c r="C1154">
        <f t="shared" si="204"/>
        <v>1.1200753877477208</v>
      </c>
      <c r="D1154" s="2">
        <f t="shared" si="205"/>
        <v>10.718095907427026</v>
      </c>
      <c r="E1154" s="2">
        <f t="shared" si="206"/>
        <v>3.0672498597366169</v>
      </c>
      <c r="F1154" s="2">
        <f t="shared" si="207"/>
        <v>10.227163893597961</v>
      </c>
      <c r="G1154" s="2">
        <f t="shared" si="208"/>
        <v>10.275937003821783</v>
      </c>
      <c r="H1154" s="2">
        <f t="shared" si="209"/>
        <v>1.6303154555566056E-23</v>
      </c>
      <c r="K1154">
        <v>11.2799999999998</v>
      </c>
      <c r="L1154" s="2">
        <f t="shared" si="210"/>
        <v>0.62713190354610848</v>
      </c>
      <c r="M1154" s="2">
        <f t="shared" si="211"/>
        <v>11.605983754846962</v>
      </c>
      <c r="N1154" s="2">
        <f t="shared" si="212"/>
        <v>3.1465188327219042</v>
      </c>
      <c r="O1154" s="2">
        <f t="shared" si="213"/>
        <v>2.9499653892699982</v>
      </c>
      <c r="P1154" s="2">
        <f t="shared" si="214"/>
        <v>3.1148508468128764</v>
      </c>
      <c r="Q1154" s="2">
        <f t="shared" si="215"/>
        <v>2.2866607144287569E-3</v>
      </c>
    </row>
    <row r="1155" spans="2:17" x14ac:dyDescent="0.25">
      <c r="B1155">
        <v>11.2899999999998</v>
      </c>
      <c r="C1155">
        <f t="shared" si="204"/>
        <v>1.1200753877477208</v>
      </c>
      <c r="D1155" s="2">
        <f t="shared" si="205"/>
        <v>10.738644639508948</v>
      </c>
      <c r="E1155" s="2">
        <f t="shared" si="206"/>
        <v>3.0691569573553217</v>
      </c>
      <c r="F1155" s="2">
        <f t="shared" si="207"/>
        <v>10.24824444923572</v>
      </c>
      <c r="G1155" s="2">
        <f t="shared" si="208"/>
        <v>10.296917708289737</v>
      </c>
      <c r="H1155" s="2">
        <f t="shared" si="209"/>
        <v>1.3140287744820071E-23</v>
      </c>
      <c r="K1155">
        <v>11.2899999999998</v>
      </c>
      <c r="L1155" s="2">
        <f t="shared" si="210"/>
        <v>0.62713190354610848</v>
      </c>
      <c r="M1155" s="2">
        <f t="shared" si="211"/>
        <v>11.627597966479433</v>
      </c>
      <c r="N1155" s="2">
        <f t="shared" si="212"/>
        <v>3.1483725785566783</v>
      </c>
      <c r="O1155" s="2">
        <f t="shared" si="213"/>
        <v>2.9544103035633289</v>
      </c>
      <c r="P1155" s="2">
        <f t="shared" si="214"/>
        <v>3.1190607948228841</v>
      </c>
      <c r="Q1155" s="2">
        <f t="shared" si="215"/>
        <v>2.2557309639596535E-3</v>
      </c>
    </row>
    <row r="1156" spans="2:17" x14ac:dyDescent="0.25">
      <c r="B1156">
        <v>11.2999999999998</v>
      </c>
      <c r="C1156">
        <f t="shared" si="204"/>
        <v>1.1200753877477208</v>
      </c>
      <c r="D1156" s="2">
        <f t="shared" si="205"/>
        <v>10.759193371590872</v>
      </c>
      <c r="E1156" s="2">
        <f t="shared" si="206"/>
        <v>3.0710604404827939</v>
      </c>
      <c r="F1156" s="2">
        <f t="shared" si="207"/>
        <v>10.26932797014981</v>
      </c>
      <c r="G1156" s="2">
        <f t="shared" si="208"/>
        <v>10.317901771120969</v>
      </c>
      <c r="H1156" s="2">
        <f t="shared" si="209"/>
        <v>1.058599713276246E-23</v>
      </c>
      <c r="K1156">
        <v>11.2999999999998</v>
      </c>
      <c r="L1156" s="2">
        <f t="shared" si="210"/>
        <v>0.62713190354610848</v>
      </c>
      <c r="M1156" s="2">
        <f t="shared" si="211"/>
        <v>11.649212178111904</v>
      </c>
      <c r="N1156" s="2">
        <f t="shared" si="212"/>
        <v>3.1502229069669556</v>
      </c>
      <c r="O1156" s="2">
        <f t="shared" si="213"/>
        <v>2.9588530150333514</v>
      </c>
      <c r="P1156" s="2">
        <f t="shared" si="214"/>
        <v>3.1232693070838375</v>
      </c>
      <c r="Q1156" s="2">
        <f t="shared" si="215"/>
        <v>2.2251925575638709E-3</v>
      </c>
    </row>
    <row r="1157" spans="2:17" x14ac:dyDescent="0.25">
      <c r="B1157">
        <v>11.3099999999998</v>
      </c>
      <c r="C1157">
        <f t="shared" si="204"/>
        <v>1.1200753877477208</v>
      </c>
      <c r="D1157" s="2">
        <f t="shared" si="205"/>
        <v>10.779742103672797</v>
      </c>
      <c r="E1157" s="2">
        <f t="shared" si="206"/>
        <v>3.0729603227351356</v>
      </c>
      <c r="F1157" s="2">
        <f t="shared" si="207"/>
        <v>10.290414451316023</v>
      </c>
      <c r="G1157" s="2">
        <f t="shared" si="208"/>
        <v>10.338889185006948</v>
      </c>
      <c r="H1157" s="2">
        <f t="shared" si="209"/>
        <v>8.5241734231116779E-24</v>
      </c>
      <c r="K1157">
        <v>11.3099999999998</v>
      </c>
      <c r="L1157" s="2">
        <f t="shared" si="210"/>
        <v>0.62713190354610848</v>
      </c>
      <c r="M1157" s="2">
        <f t="shared" si="211"/>
        <v>11.670826389744375</v>
      </c>
      <c r="N1157" s="2">
        <f t="shared" si="212"/>
        <v>3.1520698304835042</v>
      </c>
      <c r="O1157" s="2">
        <f t="shared" si="213"/>
        <v>2.9632935296373759</v>
      </c>
      <c r="P1157" s="2">
        <f t="shared" si="214"/>
        <v>3.1274763856487771</v>
      </c>
      <c r="Q1157" s="2">
        <f t="shared" si="215"/>
        <v>2.1950409487827361E-3</v>
      </c>
    </row>
    <row r="1158" spans="2:17" x14ac:dyDescent="0.25">
      <c r="B1158">
        <v>11.3199999999998</v>
      </c>
      <c r="C1158">
        <f t="shared" si="204"/>
        <v>1.1200753877477208</v>
      </c>
      <c r="D1158" s="2">
        <f t="shared" si="205"/>
        <v>10.800290835754719</v>
      </c>
      <c r="E1158" s="2">
        <f t="shared" si="206"/>
        <v>3.0748566176519887</v>
      </c>
      <c r="F1158" s="2">
        <f t="shared" si="207"/>
        <v>10.311503887727218</v>
      </c>
      <c r="G1158" s="2">
        <f t="shared" si="208"/>
        <v>10.359879942673734</v>
      </c>
      <c r="H1158" s="2">
        <f t="shared" si="209"/>
        <v>6.8606668580402547E-24</v>
      </c>
      <c r="K1158">
        <v>11.3199999999998</v>
      </c>
      <c r="L1158" s="2">
        <f t="shared" si="210"/>
        <v>0.62713190354610848</v>
      </c>
      <c r="M1158" s="2">
        <f t="shared" si="211"/>
        <v>11.692440601376845</v>
      </c>
      <c r="N1158" s="2">
        <f t="shared" si="212"/>
        <v>3.1539133615685522</v>
      </c>
      <c r="O1158" s="2">
        <f t="shared" si="213"/>
        <v>2.9677318533035715</v>
      </c>
      <c r="P1158" s="2">
        <f t="shared" si="214"/>
        <v>3.1316820325685444</v>
      </c>
      <c r="Q1158" s="2">
        <f t="shared" si="215"/>
        <v>2.1652716381233908E-3</v>
      </c>
    </row>
    <row r="1159" spans="2:17" x14ac:dyDescent="0.25">
      <c r="B1159">
        <v>11.329999999999799</v>
      </c>
      <c r="C1159">
        <f t="shared" si="204"/>
        <v>1.1200753877477208</v>
      </c>
      <c r="D1159" s="2">
        <f t="shared" si="205"/>
        <v>10.820839567836643</v>
      </c>
      <c r="E1159" s="2">
        <f t="shared" si="206"/>
        <v>3.0767493386971037</v>
      </c>
      <c r="F1159" s="2">
        <f t="shared" si="207"/>
        <v>10.332596274393175</v>
      </c>
      <c r="G1159" s="2">
        <f t="shared" si="208"/>
        <v>10.380874036881661</v>
      </c>
      <c r="H1159" s="2">
        <f t="shared" si="209"/>
        <v>5.5191713435078416E-24</v>
      </c>
      <c r="K1159">
        <v>11.329999999999799</v>
      </c>
      <c r="L1159" s="2">
        <f t="shared" si="210"/>
        <v>0.62713190354610848</v>
      </c>
      <c r="M1159" s="2">
        <f t="shared" si="211"/>
        <v>11.714054813009318</v>
      </c>
      <c r="N1159" s="2">
        <f t="shared" si="212"/>
        <v>3.155753512616287</v>
      </c>
      <c r="O1159" s="2">
        <f t="shared" si="213"/>
        <v>2.9721679919311752</v>
      </c>
      <c r="P1159" s="2">
        <f t="shared" si="214"/>
        <v>3.1358862498917581</v>
      </c>
      <c r="Q1159" s="2">
        <f t="shared" si="215"/>
        <v>2.1358801726550523E-3</v>
      </c>
    </row>
    <row r="1160" spans="2:17" x14ac:dyDescent="0.25">
      <c r="B1160">
        <v>11.339999999999799</v>
      </c>
      <c r="C1160">
        <f t="shared" si="204"/>
        <v>1.1200753877477208</v>
      </c>
      <c r="D1160" s="2">
        <f t="shared" si="205"/>
        <v>10.841388299918567</v>
      </c>
      <c r="E1160" s="2">
        <f t="shared" si="206"/>
        <v>3.0786384992589015</v>
      </c>
      <c r="F1160" s="2">
        <f t="shared" si="207"/>
        <v>10.353691606340538</v>
      </c>
      <c r="G1160" s="2">
        <f t="shared" si="208"/>
        <v>10.401871460425115</v>
      </c>
      <c r="H1160" s="2">
        <f t="shared" si="209"/>
        <v>4.4378728569100836E-24</v>
      </c>
      <c r="K1160">
        <v>11.339999999999799</v>
      </c>
      <c r="L1160" s="2">
        <f t="shared" si="210"/>
        <v>0.62713190354610848</v>
      </c>
      <c r="M1160" s="2">
        <f t="shared" si="211"/>
        <v>11.735669024641787</v>
      </c>
      <c r="N1160" s="2">
        <f t="shared" si="212"/>
        <v>3.157590295953344</v>
      </c>
      <c r="O1160" s="2">
        <f t="shared" si="213"/>
        <v>2.9766019513906827</v>
      </c>
      <c r="P1160" s="2">
        <f t="shared" si="214"/>
        <v>3.1400890396647707</v>
      </c>
      <c r="Q1160" s="2">
        <f t="shared" si="215"/>
        <v>2.1068621456077604E-3</v>
      </c>
    </row>
    <row r="1161" spans="2:17" x14ac:dyDescent="0.25">
      <c r="B1161">
        <v>11.349999999999801</v>
      </c>
      <c r="C1161">
        <f t="shared" si="204"/>
        <v>1.1200753877477208</v>
      </c>
      <c r="D1161" s="2">
        <f t="shared" si="205"/>
        <v>10.861937032000494</v>
      </c>
      <c r="E1161" s="2">
        <f t="shared" si="206"/>
        <v>3.0805241126510348</v>
      </c>
      <c r="F1161" s="2">
        <f t="shared" si="207"/>
        <v>10.374789878612745</v>
      </c>
      <c r="G1161" s="2">
        <f t="shared" si="208"/>
        <v>10.422872206132313</v>
      </c>
      <c r="H1161" s="2">
        <f t="shared" si="209"/>
        <v>3.5667215780172661E-24</v>
      </c>
      <c r="K1161">
        <v>11.349999999999801</v>
      </c>
      <c r="L1161" s="2">
        <f t="shared" si="210"/>
        <v>0.62713190354610848</v>
      </c>
      <c r="M1161" s="2">
        <f t="shared" si="211"/>
        <v>11.757283236274262</v>
      </c>
      <c r="N1161" s="2">
        <f t="shared" si="212"/>
        <v>3.1594237238392995</v>
      </c>
      <c r="O1161" s="2">
        <f t="shared" si="213"/>
        <v>2.9810337375240614</v>
      </c>
      <c r="P1161" s="2">
        <f t="shared" si="214"/>
        <v>3.1442904039316528</v>
      </c>
      <c r="Q1161" s="2">
        <f t="shared" si="215"/>
        <v>2.0782131959733354E-3</v>
      </c>
    </row>
    <row r="1162" spans="2:17" x14ac:dyDescent="0.25">
      <c r="B1162">
        <v>11.3599999999998</v>
      </c>
      <c r="C1162">
        <f t="shared" si="204"/>
        <v>1.1200753877477208</v>
      </c>
      <c r="D1162" s="2">
        <f t="shared" si="205"/>
        <v>10.882485764082416</v>
      </c>
      <c r="E1162" s="2">
        <f t="shared" si="206"/>
        <v>3.0824061921129373</v>
      </c>
      <c r="F1162" s="2">
        <f t="shared" si="207"/>
        <v>10.395891086269897</v>
      </c>
      <c r="G1162" s="2">
        <f t="shared" si="208"/>
        <v>10.443876266864995</v>
      </c>
      <c r="H1162" s="2">
        <f t="shared" si="209"/>
        <v>2.8652127775048582E-24</v>
      </c>
      <c r="K1162">
        <v>11.3599999999998</v>
      </c>
      <c r="L1162" s="2">
        <f t="shared" si="210"/>
        <v>0.62713190354610848</v>
      </c>
      <c r="M1162" s="2">
        <f t="shared" si="211"/>
        <v>11.778897447906733</v>
      </c>
      <c r="N1162" s="2">
        <f t="shared" si="212"/>
        <v>3.1612538084671491</v>
      </c>
      <c r="O1162" s="2">
        <f t="shared" si="213"/>
        <v>2.985463356144936</v>
      </c>
      <c r="P1162" s="2">
        <f t="shared" si="214"/>
        <v>3.148490344734153</v>
      </c>
      <c r="Q1162" s="2">
        <f t="shared" si="215"/>
        <v>2.049929008108865E-3</v>
      </c>
    </row>
    <row r="1163" spans="2:17" x14ac:dyDescent="0.25">
      <c r="B1163">
        <v>11.3699999999998</v>
      </c>
      <c r="C1163">
        <f t="shared" si="204"/>
        <v>1.1200753877477208</v>
      </c>
      <c r="D1163" s="2">
        <f t="shared" si="205"/>
        <v>10.903034496164342</v>
      </c>
      <c r="E1163" s="2">
        <f t="shared" si="206"/>
        <v>3.0842847508103768</v>
      </c>
      <c r="F1163" s="2">
        <f t="shared" si="207"/>
        <v>10.416995224388742</v>
      </c>
      <c r="G1163" s="2">
        <f t="shared" si="208"/>
        <v>10.464883635518259</v>
      </c>
      <c r="H1163" s="2">
        <f t="shared" si="209"/>
        <v>2.3005824786359954E-24</v>
      </c>
      <c r="K1163">
        <v>11.3699999999998</v>
      </c>
      <c r="L1163" s="2">
        <f t="shared" si="210"/>
        <v>0.62713190354610848</v>
      </c>
      <c r="M1163" s="2">
        <f t="shared" si="211"/>
        <v>11.800511659539204</v>
      </c>
      <c r="N1163" s="2">
        <f t="shared" si="212"/>
        <v>3.1630805619637923</v>
      </c>
      <c r="O1163" s="2">
        <f t="shared" si="213"/>
        <v>2.9898908130388002</v>
      </c>
      <c r="P1163" s="2">
        <f t="shared" si="214"/>
        <v>3.1526888641116839</v>
      </c>
      <c r="Q1163" s="2">
        <f t="shared" si="215"/>
        <v>2.0220053113424027E-3</v>
      </c>
    </row>
    <row r="1164" spans="2:17" x14ac:dyDescent="0.25">
      <c r="B1164">
        <v>11.3799999999998</v>
      </c>
      <c r="C1164">
        <f t="shared" si="204"/>
        <v>1.1200753877477208</v>
      </c>
      <c r="D1164" s="2">
        <f t="shared" si="205"/>
        <v>10.923583228246265</v>
      </c>
      <c r="E1164" s="2">
        <f t="shared" si="206"/>
        <v>3.0861598018359948</v>
      </c>
      <c r="F1164" s="2">
        <f t="shared" si="207"/>
        <v>10.438102288062554</v>
      </c>
      <c r="G1164" s="2">
        <f t="shared" si="208"/>
        <v>10.485894305020279</v>
      </c>
      <c r="H1164" s="2">
        <f t="shared" si="209"/>
        <v>1.8463410990883314E-24</v>
      </c>
      <c r="K1164">
        <v>11.3799999999998</v>
      </c>
      <c r="L1164" s="2">
        <f t="shared" si="210"/>
        <v>0.62713190354610848</v>
      </c>
      <c r="M1164" s="2">
        <f t="shared" si="211"/>
        <v>11.822125871171675</v>
      </c>
      <c r="N1164" s="2">
        <f t="shared" si="212"/>
        <v>3.164903996390505</v>
      </c>
      <c r="O1164" s="2">
        <f t="shared" si="213"/>
        <v>2.994316113963202</v>
      </c>
      <c r="P1164" s="2">
        <f t="shared" si="214"/>
        <v>3.1568859641012836</v>
      </c>
      <c r="Q1164" s="2">
        <f t="shared" si="215"/>
        <v>1.9944378795811852E-3</v>
      </c>
    </row>
    <row r="1165" spans="2:17" x14ac:dyDescent="0.25">
      <c r="B1165">
        <v>11.3899999999998</v>
      </c>
      <c r="C1165">
        <f t="shared" si="204"/>
        <v>1.1200753877477208</v>
      </c>
      <c r="D1165" s="2">
        <f t="shared" si="205"/>
        <v>10.944131960328187</v>
      </c>
      <c r="E1165" s="2">
        <f t="shared" si="206"/>
        <v>3.0880313582098466</v>
      </c>
      <c r="F1165" s="2">
        <f t="shared" si="207"/>
        <v>10.45921227240107</v>
      </c>
      <c r="G1165" s="2">
        <f t="shared" si="208"/>
        <v>10.506908268332086</v>
      </c>
      <c r="H1165" s="2">
        <f t="shared" si="209"/>
        <v>1.4810823587432302E-24</v>
      </c>
      <c r="K1165">
        <v>11.3899999999998</v>
      </c>
      <c r="L1165" s="2">
        <f t="shared" si="210"/>
        <v>0.62713190354610848</v>
      </c>
      <c r="M1165" s="2">
        <f t="shared" si="211"/>
        <v>11.843740082804144</v>
      </c>
      <c r="N1165" s="2">
        <f t="shared" si="212"/>
        <v>3.1667241237434101</v>
      </c>
      <c r="O1165" s="2">
        <f t="shared" si="213"/>
        <v>2.9987392646479356</v>
      </c>
      <c r="P1165" s="2">
        <f t="shared" si="214"/>
        <v>3.1610816467375913</v>
      </c>
      <c r="Q1165" s="2">
        <f t="shared" si="215"/>
        <v>1.9672225309221641E-3</v>
      </c>
    </row>
    <row r="1166" spans="2:17" x14ac:dyDescent="0.25">
      <c r="B1166">
        <v>11.3999999999998</v>
      </c>
      <c r="C1166">
        <f t="shared" si="204"/>
        <v>1.1200753877477208</v>
      </c>
      <c r="D1166" s="2">
        <f t="shared" si="205"/>
        <v>10.964680692410111</v>
      </c>
      <c r="E1166" s="2">
        <f t="shared" si="206"/>
        <v>3.0898994328799323</v>
      </c>
      <c r="F1166" s="2">
        <f t="shared" si="207"/>
        <v>10.480325172530382</v>
      </c>
      <c r="G1166" s="2">
        <f t="shared" si="208"/>
        <v>10.527925518447306</v>
      </c>
      <c r="H1166" s="2">
        <f t="shared" si="209"/>
        <v>1.1875162631165784E-24</v>
      </c>
      <c r="K1166">
        <v>11.3999999999998</v>
      </c>
      <c r="L1166" s="2">
        <f t="shared" si="210"/>
        <v>0.62713190354610848</v>
      </c>
      <c r="M1166" s="2">
        <f t="shared" si="211"/>
        <v>11.865354294436617</v>
      </c>
      <c r="N1166" s="2">
        <f t="shared" si="212"/>
        <v>3.168540955953945</v>
      </c>
      <c r="O1166" s="2">
        <f t="shared" si="213"/>
        <v>3.0031602707952403</v>
      </c>
      <c r="P1166" s="2">
        <f t="shared" si="214"/>
        <v>3.1652759140528239</v>
      </c>
      <c r="Q1166" s="2">
        <f t="shared" si="215"/>
        <v>1.9403551272648715E-3</v>
      </c>
    </row>
    <row r="1167" spans="2:17" x14ac:dyDescent="0.25">
      <c r="B1167">
        <v>11.409999999999799</v>
      </c>
      <c r="C1167">
        <f t="shared" si="204"/>
        <v>1.1200753877477208</v>
      </c>
      <c r="D1167" s="2">
        <f t="shared" si="205"/>
        <v>10.985229424492033</v>
      </c>
      <c r="E1167" s="2">
        <f t="shared" si="206"/>
        <v>3.0917640387227285</v>
      </c>
      <c r="F1167" s="2">
        <f t="shared" si="207"/>
        <v>10.5014409835929</v>
      </c>
      <c r="G1167" s="2">
        <f t="shared" si="208"/>
        <v>10.548946048391972</v>
      </c>
      <c r="H1167" s="2">
        <f t="shared" si="209"/>
        <v>9.5168439975940318E-25</v>
      </c>
      <c r="K1167">
        <v>11.409999999999799</v>
      </c>
      <c r="L1167" s="2">
        <f t="shared" si="210"/>
        <v>0.62713190354610848</v>
      </c>
      <c r="M1167" s="2">
        <f t="shared" si="211"/>
        <v>11.886968506069087</v>
      </c>
      <c r="N1167" s="2">
        <f t="shared" si="212"/>
        <v>3.1703545048893247</v>
      </c>
      <c r="O1167" s="2">
        <f t="shared" si="213"/>
        <v>3.007579138079985</v>
      </c>
      <c r="P1167" s="2">
        <f t="shared" si="214"/>
        <v>3.169468768076749</v>
      </c>
      <c r="Q1167" s="2">
        <f t="shared" si="215"/>
        <v>1.9138315739267294E-3</v>
      </c>
    </row>
    <row r="1168" spans="2:17" x14ac:dyDescent="0.25">
      <c r="B1168">
        <v>11.419999999999799</v>
      </c>
      <c r="C1168">
        <f t="shared" si="204"/>
        <v>1.1200753877477208</v>
      </c>
      <c r="D1168" s="2">
        <f t="shared" si="205"/>
        <v>11.005778156573959</v>
      </c>
      <c r="E1168" s="2">
        <f t="shared" si="206"/>
        <v>3.0936251885437089</v>
      </c>
      <c r="F1168" s="2">
        <f t="shared" si="207"/>
        <v>10.522559700747244</v>
      </c>
      <c r="G1168" s="2">
        <f t="shared" si="208"/>
        <v>10.569969851224267</v>
      </c>
      <c r="H1168" s="2">
        <f t="shared" si="209"/>
        <v>7.6232349373301203E-25</v>
      </c>
      <c r="K1168">
        <v>11.419999999999799</v>
      </c>
      <c r="L1168" s="2">
        <f t="shared" si="210"/>
        <v>0.62713190354610848</v>
      </c>
      <c r="M1168" s="2">
        <f t="shared" si="211"/>
        <v>11.90858271770156</v>
      </c>
      <c r="N1168" s="2">
        <f t="shared" si="212"/>
        <v>3.1721647823529984</v>
      </c>
      <c r="O1168" s="2">
        <f t="shared" si="213"/>
        <v>3.0119958721498561</v>
      </c>
      <c r="P1168" s="2">
        <f t="shared" si="214"/>
        <v>3.1736602108366569</v>
      </c>
      <c r="Q1168" s="2">
        <f t="shared" si="215"/>
        <v>1.887647819260688E-3</v>
      </c>
    </row>
    <row r="1169" spans="2:17" x14ac:dyDescent="0.25">
      <c r="B1169">
        <v>11.429999999999801</v>
      </c>
      <c r="C1169">
        <f t="shared" si="204"/>
        <v>1.1200753877477208</v>
      </c>
      <c r="D1169" s="2">
        <f t="shared" si="205"/>
        <v>11.026326888655884</v>
      </c>
      <c r="E1169" s="2">
        <f t="shared" si="206"/>
        <v>3.0954828950778648</v>
      </c>
      <c r="F1169" s="2">
        <f t="shared" si="207"/>
        <v>10.543681319168162</v>
      </c>
      <c r="G1169" s="2">
        <f t="shared" si="208"/>
        <v>10.590996920034282</v>
      </c>
      <c r="H1169" s="2">
        <f t="shared" si="209"/>
        <v>6.1034946828152182E-25</v>
      </c>
      <c r="K1169">
        <v>11.429999999999801</v>
      </c>
      <c r="L1169" s="2">
        <f t="shared" si="210"/>
        <v>0.62713190354610848</v>
      </c>
      <c r="M1169" s="2">
        <f t="shared" si="211"/>
        <v>11.930196929334032</v>
      </c>
      <c r="N1169" s="2">
        <f t="shared" si="212"/>
        <v>3.1739718000851065</v>
      </c>
      <c r="O1169" s="2">
        <f t="shared" si="213"/>
        <v>3.0164104786255472</v>
      </c>
      <c r="P1169" s="2">
        <f t="shared" si="214"/>
        <v>3.1778502443573395</v>
      </c>
      <c r="Q1169" s="2">
        <f t="shared" si="215"/>
        <v>1.8617998542752377E-3</v>
      </c>
    </row>
    <row r="1170" spans="2:17" x14ac:dyDescent="0.25">
      <c r="B1170">
        <v>11.439999999999801</v>
      </c>
      <c r="C1170">
        <f t="shared" si="204"/>
        <v>1.1200753877477208</v>
      </c>
      <c r="D1170" s="2">
        <f t="shared" si="205"/>
        <v>11.04687562073781</v>
      </c>
      <c r="E1170" s="2">
        <f t="shared" si="206"/>
        <v>3.0973371709902189</v>
      </c>
      <c r="F1170" s="2">
        <f t="shared" si="207"/>
        <v>10.564805834046481</v>
      </c>
      <c r="G1170" s="2">
        <f t="shared" si="208"/>
        <v>10.612027247943843</v>
      </c>
      <c r="H1170" s="2">
        <f t="shared" si="209"/>
        <v>4.884394028832081E-25</v>
      </c>
      <c r="K1170">
        <v>11.439999999999801</v>
      </c>
      <c r="L1170" s="2">
        <f t="shared" si="210"/>
        <v>0.62713190354610848</v>
      </c>
      <c r="M1170" s="2">
        <f t="shared" si="211"/>
        <v>11.951811140966504</v>
      </c>
      <c r="N1170" s="2">
        <f t="shared" si="212"/>
        <v>3.1757755697629277</v>
      </c>
      <c r="O1170" s="2">
        <f t="shared" si="213"/>
        <v>3.0208229631009429</v>
      </c>
      <c r="P1170" s="2">
        <f t="shared" si="214"/>
        <v>3.1820388706610672</v>
      </c>
      <c r="Q1170" s="2">
        <f t="shared" si="215"/>
        <v>1.8362837122567943E-3</v>
      </c>
    </row>
    <row r="1171" spans="2:17" x14ac:dyDescent="0.25">
      <c r="B1171">
        <v>11.4499999999998</v>
      </c>
      <c r="C1171">
        <f t="shared" si="204"/>
        <v>1.1200753877477208</v>
      </c>
      <c r="D1171" s="2">
        <f t="shared" si="205"/>
        <v>11.067424352819732</v>
      </c>
      <c r="E1171" s="2">
        <f t="shared" si="206"/>
        <v>3.099188028876334</v>
      </c>
      <c r="F1171" s="2">
        <f t="shared" si="207"/>
        <v>10.585933240589005</v>
      </c>
      <c r="G1171" s="2">
        <f t="shared" si="208"/>
        <v>10.633060828106235</v>
      </c>
      <c r="H1171" s="2">
        <f t="shared" si="209"/>
        <v>3.9069298215033811E-25</v>
      </c>
      <c r="K1171">
        <v>11.4499999999998</v>
      </c>
      <c r="L1171" s="2">
        <f t="shared" si="210"/>
        <v>0.62713190354610848</v>
      </c>
      <c r="M1171" s="2">
        <f t="shared" si="211"/>
        <v>11.973425352598975</v>
      </c>
      <c r="N1171" s="2">
        <f t="shared" si="212"/>
        <v>3.1775761030013281</v>
      </c>
      <c r="O1171" s="2">
        <f t="shared" si="213"/>
        <v>3.0252333311432977</v>
      </c>
      <c r="P1171" s="2">
        <f t="shared" si="214"/>
        <v>3.1862260917675589</v>
      </c>
      <c r="Q1171" s="2">
        <f t="shared" si="215"/>
        <v>1.8110954683944838E-3</v>
      </c>
    </row>
    <row r="1172" spans="2:17" x14ac:dyDescent="0.25">
      <c r="B1172">
        <v>11.4599999999998</v>
      </c>
      <c r="C1172">
        <f t="shared" si="204"/>
        <v>1.1200753877477208</v>
      </c>
      <c r="D1172" s="2">
        <f t="shared" si="205"/>
        <v>11.087973084901655</v>
      </c>
      <c r="E1172" s="2">
        <f t="shared" si="206"/>
        <v>3.1010354812628194</v>
      </c>
      <c r="F1172" s="2">
        <f t="shared" si="207"/>
        <v>10.607063534018446</v>
      </c>
      <c r="G1172" s="2">
        <f t="shared" si="208"/>
        <v>10.654097653706009</v>
      </c>
      <c r="H1172" s="2">
        <f t="shared" si="209"/>
        <v>3.1235845724340087E-25</v>
      </c>
      <c r="K1172">
        <v>11.4599999999998</v>
      </c>
      <c r="L1172" s="2">
        <f t="shared" si="210"/>
        <v>0.62713190354610848</v>
      </c>
      <c r="M1172" s="2">
        <f t="shared" si="211"/>
        <v>11.995039564231446</v>
      </c>
      <c r="N1172" s="2">
        <f t="shared" si="212"/>
        <v>3.1793734113532031</v>
      </c>
      <c r="O1172" s="2">
        <f t="shared" si="213"/>
        <v>3.0296415882934293</v>
      </c>
      <c r="P1172" s="2">
        <f t="shared" si="214"/>
        <v>3.1904119096939714</v>
      </c>
      <c r="Q1172" s="2">
        <f t="shared" si="215"/>
        <v>1.7862312394072031E-3</v>
      </c>
    </row>
    <row r="1173" spans="2:17" x14ac:dyDescent="0.25">
      <c r="B1173">
        <v>11.4699999999998</v>
      </c>
      <c r="C1173">
        <f t="shared" si="204"/>
        <v>1.1200753877477208</v>
      </c>
      <c r="D1173" s="2">
        <f t="shared" si="205"/>
        <v>11.108521816983579</v>
      </c>
      <c r="E1173" s="2">
        <f t="shared" si="206"/>
        <v>3.1028795406078293</v>
      </c>
      <c r="F1173" s="2">
        <f t="shared" si="207"/>
        <v>10.62819670957334</v>
      </c>
      <c r="G1173" s="2">
        <f t="shared" si="208"/>
        <v>10.675137717958751</v>
      </c>
      <c r="H1173" s="2">
        <f t="shared" si="209"/>
        <v>2.4961093738834314E-25</v>
      </c>
      <c r="K1173">
        <v>11.4699999999998</v>
      </c>
      <c r="L1173" s="2">
        <f t="shared" si="210"/>
        <v>0.62713190354610848</v>
      </c>
      <c r="M1173" s="2">
        <f t="shared" si="211"/>
        <v>12.016653775863917</v>
      </c>
      <c r="N1173" s="2">
        <f t="shared" si="212"/>
        <v>3.1811675063099139</v>
      </c>
      <c r="O1173" s="2">
        <f t="shared" si="213"/>
        <v>3.0340477400658803</v>
      </c>
      <c r="P1173" s="2">
        <f t="shared" si="214"/>
        <v>3.194596326454858</v>
      </c>
      <c r="Q1173" s="2">
        <f t="shared" si="215"/>
        <v>1.7616871831731987E-3</v>
      </c>
    </row>
    <row r="1174" spans="2:17" x14ac:dyDescent="0.25">
      <c r="B1174">
        <v>11.4799999999998</v>
      </c>
      <c r="C1174">
        <f t="shared" si="204"/>
        <v>1.1200753877477208</v>
      </c>
      <c r="D1174" s="2">
        <f t="shared" si="205"/>
        <v>11.129070549065501</v>
      </c>
      <c r="E1174" s="2">
        <f t="shared" si="206"/>
        <v>3.1047202193015613</v>
      </c>
      <c r="F1174" s="2">
        <f t="shared" si="207"/>
        <v>10.649332762507996</v>
      </c>
      <c r="G1174" s="2">
        <f t="shared" si="208"/>
        <v>10.696181014110886</v>
      </c>
      <c r="H1174" s="2">
        <f t="shared" si="209"/>
        <v>1.9937310816404636E-25</v>
      </c>
      <c r="K1174">
        <v>11.4799999999998</v>
      </c>
      <c r="L1174" s="2">
        <f t="shared" si="210"/>
        <v>0.62713190354610848</v>
      </c>
      <c r="M1174" s="2">
        <f t="shared" si="211"/>
        <v>12.038267987496386</v>
      </c>
      <c r="N1174" s="2">
        <f t="shared" si="212"/>
        <v>3.1829583993017248</v>
      </c>
      <c r="O1174" s="2">
        <f t="shared" si="213"/>
        <v>3.0384517919491136</v>
      </c>
      <c r="P1174" s="2">
        <f t="shared" si="214"/>
        <v>3.1987793440621655</v>
      </c>
      <c r="Q1174" s="2">
        <f t="shared" si="215"/>
        <v>1.7374594983618375E-3</v>
      </c>
    </row>
    <row r="1175" spans="2:17" x14ac:dyDescent="0.25">
      <c r="B1175">
        <v>11.489999999999799</v>
      </c>
      <c r="C1175">
        <f t="shared" si="204"/>
        <v>1.1200753877477208</v>
      </c>
      <c r="D1175" s="2">
        <f t="shared" si="205"/>
        <v>11.149619281147427</v>
      </c>
      <c r="E1175" s="2">
        <f t="shared" si="206"/>
        <v>3.1065575296667443</v>
      </c>
      <c r="F1175" s="2">
        <f t="shared" si="207"/>
        <v>10.670471688092382</v>
      </c>
      <c r="G1175" s="2">
        <f t="shared" si="208"/>
        <v>10.717227535439429</v>
      </c>
      <c r="H1175" s="2">
        <f t="shared" si="209"/>
        <v>1.5917033004736567E-25</v>
      </c>
      <c r="K1175">
        <v>11.489999999999799</v>
      </c>
      <c r="L1175" s="2">
        <f t="shared" si="210"/>
        <v>0.62713190354610848</v>
      </c>
      <c r="M1175" s="2">
        <f t="shared" si="211"/>
        <v>12.059882199128859</v>
      </c>
      <c r="N1175" s="2">
        <f t="shared" si="212"/>
        <v>3.1847461016982326</v>
      </c>
      <c r="O1175" s="2">
        <f t="shared" si="213"/>
        <v>3.042853749405682</v>
      </c>
      <c r="P1175" s="2">
        <f t="shared" si="214"/>
        <v>3.2029609645252028</v>
      </c>
      <c r="Q1175" s="2">
        <f t="shared" si="215"/>
        <v>1.7135444240678527E-3</v>
      </c>
    </row>
    <row r="1176" spans="2:17" x14ac:dyDescent="0.25">
      <c r="B1176">
        <v>11.499999999999799</v>
      </c>
      <c r="C1176">
        <f t="shared" si="204"/>
        <v>1.1200753877477208</v>
      </c>
      <c r="D1176" s="2">
        <f t="shared" si="205"/>
        <v>11.17016801322935</v>
      </c>
      <c r="E1176" s="2">
        <f t="shared" si="206"/>
        <v>3.1083914839591276</v>
      </c>
      <c r="F1176" s="2">
        <f t="shared" si="207"/>
        <v>10.691613481612089</v>
      </c>
      <c r="G1176" s="2">
        <f t="shared" si="208"/>
        <v>10.738277275251807</v>
      </c>
      <c r="H1176" s="2">
        <f t="shared" si="209"/>
        <v>1.2701358271533886E-25</v>
      </c>
      <c r="K1176">
        <v>11.499999999999799</v>
      </c>
      <c r="L1176" s="2">
        <f t="shared" si="210"/>
        <v>0.62713190354610848</v>
      </c>
      <c r="M1176" s="2">
        <f t="shared" si="211"/>
        <v>12.081496410761329</v>
      </c>
      <c r="N1176" s="2">
        <f t="shared" si="212"/>
        <v>3.1865306248087939</v>
      </c>
      <c r="O1176" s="2">
        <f t="shared" si="213"/>
        <v>3.0472536178724008</v>
      </c>
      <c r="P1176" s="2">
        <f t="shared" si="214"/>
        <v>3.2071411898506179</v>
      </c>
      <c r="Q1176" s="2">
        <f t="shared" si="215"/>
        <v>1.6899382394479294E-3</v>
      </c>
    </row>
    <row r="1177" spans="2:17" x14ac:dyDescent="0.25">
      <c r="B1177">
        <v>11.509999999999801</v>
      </c>
      <c r="C1177">
        <f t="shared" si="204"/>
        <v>1.1200753877477208</v>
      </c>
      <c r="D1177" s="2">
        <f t="shared" si="205"/>
        <v>11.190716745311278</v>
      </c>
      <c r="E1177" s="2">
        <f t="shared" si="206"/>
        <v>3.1102220943679644</v>
      </c>
      <c r="F1177" s="2">
        <f t="shared" si="207"/>
        <v>10.712758138368235</v>
      </c>
      <c r="G1177" s="2">
        <f t="shared" si="208"/>
        <v>10.759330226885634</v>
      </c>
      <c r="H1177" s="2">
        <f t="shared" si="209"/>
        <v>1.0130495120504563E-25</v>
      </c>
      <c r="K1177">
        <v>11.509999999999801</v>
      </c>
      <c r="L1177" s="2">
        <f t="shared" si="210"/>
        <v>0.62713190354610848</v>
      </c>
      <c r="M1177" s="2">
        <f t="shared" si="211"/>
        <v>12.103110622393803</v>
      </c>
      <c r="N1177" s="2">
        <f t="shared" si="212"/>
        <v>3.1883119798829491</v>
      </c>
      <c r="O1177" s="2">
        <f t="shared" si="213"/>
        <v>3.0516514027605277</v>
      </c>
      <c r="P1177" s="2">
        <f t="shared" si="214"/>
        <v>3.2113200220423836</v>
      </c>
      <c r="Q1177" s="2">
        <f t="shared" si="215"/>
        <v>1.6666372633596014E-3</v>
      </c>
    </row>
    <row r="1178" spans="2:17" x14ac:dyDescent="0.25">
      <c r="B1178">
        <v>11.519999999999801</v>
      </c>
      <c r="C1178">
        <f t="shared" ref="C1178:C1241" si="216">2/SINH(LN(2+SQRT(1+2^2))*$O$5)</f>
        <v>1.1200753877477208</v>
      </c>
      <c r="D1178" s="2">
        <f t="shared" ref="D1178:D1241" si="217">(B1178-$L$5)/($M$5)/C1178</f>
        <v>11.2112654773932</v>
      </c>
      <c r="E1178" s="2">
        <f t="shared" ref="E1178:E1241" si="218">LN(D1178 + SQRT(1 + D1178^2))</f>
        <v>3.1120493730164855</v>
      </c>
      <c r="F1178" s="2">
        <f t="shared" ref="F1178:F1241" si="219">SINH( -$N$5 + E1178 * (1/$O$5))</f>
        <v>10.733905653677372</v>
      </c>
      <c r="G1178" s="2">
        <f t="shared" ref="G1178:G1241" si="220">SQRT(F1178^2 + 1)</f>
        <v>10.780386383708473</v>
      </c>
      <c r="H1178" s="2">
        <f t="shared" ref="H1178:H1241" si="221">(G1178)/($O$5*$M$5*C1178*(SQRT(2*PI()*(1+D1178^2)))) * EXP(- (1/2) * F1178^2)</f>
        <v>8.0761351077369921E-26</v>
      </c>
      <c r="K1178">
        <v>11.519999999999801</v>
      </c>
      <c r="L1178" s="2">
        <f t="shared" ref="L1178:L1241" si="222">2/SINH(LN(2+SQRT(1+2^2))*$S$5)</f>
        <v>0.62713190354610848</v>
      </c>
      <c r="M1178" s="2">
        <f t="shared" ref="M1178:M1241" si="223">(K1178-$P$5)/($Q$5)/L1178</f>
        <v>12.124724834026274</v>
      </c>
      <c r="N1178" s="2">
        <f t="shared" ref="N1178:N1241" si="224">LN(M1178 + SQRT(1 + M1178^2))</f>
        <v>3.1900901781108399</v>
      </c>
      <c r="O1178" s="2">
        <f t="shared" ref="O1178:O1241" si="225">SINH( -$R$5 + N1178 * (1/$S$5))</f>
        <v>3.0560471094559301</v>
      </c>
      <c r="P1178" s="2">
        <f t="shared" ref="P1178:P1241" si="226">SQRT(O1178^2 + 1)</f>
        <v>3.2154974631017743</v>
      </c>
      <c r="Q1178" s="2">
        <f t="shared" ref="Q1178:Q1241" si="227">(P1178)/($S$5*$Q$5*L1178*(SQRT(2*PI()*(1+M1178^2)))) * EXP(- (1/2) * O1178^2)</f>
        <v>1.6436378540025521E-3</v>
      </c>
    </row>
    <row r="1179" spans="2:17" x14ac:dyDescent="0.25">
      <c r="B1179">
        <v>11.5299999999998</v>
      </c>
      <c r="C1179">
        <f t="shared" si="216"/>
        <v>1.1200753877477208</v>
      </c>
      <c r="D1179" s="2">
        <f t="shared" si="217"/>
        <v>11.231814209475123</v>
      </c>
      <c r="E1179" s="2">
        <f t="shared" si="218"/>
        <v>3.1138733319623793</v>
      </c>
      <c r="F1179" s="2">
        <f t="shared" si="219"/>
        <v>10.755056022871457</v>
      </c>
      <c r="G1179" s="2">
        <f t="shared" si="220"/>
        <v>10.801445739117685</v>
      </c>
      <c r="H1179" s="2">
        <f t="shared" si="221"/>
        <v>6.4353003623367594E-26</v>
      </c>
      <c r="K1179">
        <v>11.5299999999998</v>
      </c>
      <c r="L1179" s="2">
        <f t="shared" si="222"/>
        <v>0.62713190354610848</v>
      </c>
      <c r="M1179" s="2">
        <f t="shared" si="223"/>
        <v>12.146339045658745</v>
      </c>
      <c r="N1179" s="2">
        <f t="shared" si="224"/>
        <v>3.1918652306236286</v>
      </c>
      <c r="O1179" s="2">
        <f t="shared" si="225"/>
        <v>3.0604407433192602</v>
      </c>
      <c r="P1179" s="2">
        <f t="shared" si="226"/>
        <v>3.2196735150273459</v>
      </c>
      <c r="Q1179" s="2">
        <f t="shared" si="227"/>
        <v>1.6209364085622308E-3</v>
      </c>
    </row>
    <row r="1180" spans="2:17" x14ac:dyDescent="0.25">
      <c r="B1180">
        <v>11.5399999999998</v>
      </c>
      <c r="C1180">
        <f t="shared" si="216"/>
        <v>1.1200753877477208</v>
      </c>
      <c r="D1180" s="2">
        <f t="shared" si="217"/>
        <v>11.252362941557047</v>
      </c>
      <c r="E1180" s="2">
        <f t="shared" si="218"/>
        <v>3.1156939831982577</v>
      </c>
      <c r="F1180" s="2">
        <f t="shared" si="219"/>
        <v>10.776209241297753</v>
      </c>
      <c r="G1180" s="2">
        <f t="shared" si="220"/>
        <v>10.822508286540192</v>
      </c>
      <c r="H1180" s="2">
        <f t="shared" si="221"/>
        <v>5.1253833539053291E-26</v>
      </c>
      <c r="K1180">
        <v>11.5399999999998</v>
      </c>
      <c r="L1180" s="2">
        <f t="shared" si="222"/>
        <v>0.62713190354610848</v>
      </c>
      <c r="M1180" s="2">
        <f t="shared" si="223"/>
        <v>12.167953257291217</v>
      </c>
      <c r="N1180" s="2">
        <f t="shared" si="224"/>
        <v>3.1936371484939068</v>
      </c>
      <c r="O1180" s="2">
        <f t="shared" si="225"/>
        <v>3.0648323096861176</v>
      </c>
      <c r="P1180" s="2">
        <f t="shared" si="226"/>
        <v>3.2238481798149152</v>
      </c>
      <c r="Q1180" s="2">
        <f t="shared" si="227"/>
        <v>1.5985293628558573E-3</v>
      </c>
    </row>
    <row r="1181" spans="2:17" x14ac:dyDescent="0.25">
      <c r="B1181">
        <v>11.5499999999998</v>
      </c>
      <c r="C1181">
        <f t="shared" si="216"/>
        <v>1.1200753877477208</v>
      </c>
      <c r="D1181" s="2">
        <f t="shared" si="217"/>
        <v>11.272911673638971</v>
      </c>
      <c r="E1181" s="2">
        <f t="shared" si="218"/>
        <v>3.1175113386521227</v>
      </c>
      <c r="F1181" s="2">
        <f t="shared" si="219"/>
        <v>10.797365304318765</v>
      </c>
      <c r="G1181" s="2">
        <f t="shared" si="220"/>
        <v>10.843574019432277</v>
      </c>
      <c r="H1181" s="2">
        <f t="shared" si="221"/>
        <v>4.080149867410681E-26</v>
      </c>
      <c r="K1181">
        <v>11.5499999999998</v>
      </c>
      <c r="L1181" s="2">
        <f t="shared" si="222"/>
        <v>0.62713190354610848</v>
      </c>
      <c r="M1181" s="2">
        <f t="shared" si="223"/>
        <v>12.189567468923688</v>
      </c>
      <c r="N1181" s="2">
        <f t="shared" si="224"/>
        <v>3.1954059427361075</v>
      </c>
      <c r="O1181" s="2">
        <f t="shared" si="225"/>
        <v>3.0692218138672254</v>
      </c>
      <c r="P1181" s="2">
        <f t="shared" si="226"/>
        <v>3.2280214594575454</v>
      </c>
      <c r="Q1181" s="2">
        <f t="shared" si="227"/>
        <v>1.5764131909807039E-3</v>
      </c>
    </row>
    <row r="1182" spans="2:17" x14ac:dyDescent="0.25">
      <c r="B1182">
        <v>11.5599999999998</v>
      </c>
      <c r="C1182">
        <f t="shared" si="216"/>
        <v>1.1200753877477208</v>
      </c>
      <c r="D1182" s="2">
        <f t="shared" si="217"/>
        <v>11.293460405720895</v>
      </c>
      <c r="E1182" s="2">
        <f t="shared" si="218"/>
        <v>3.1193254101878272</v>
      </c>
      <c r="F1182" s="2">
        <f t="shared" si="219"/>
        <v>10.818524207312144</v>
      </c>
      <c r="G1182" s="2">
        <f t="shared" si="220"/>
        <v>10.864642931279374</v>
      </c>
      <c r="H1182" s="2">
        <f t="shared" si="221"/>
        <v>3.2465197533977757E-26</v>
      </c>
      <c r="K1182">
        <v>11.5599999999998</v>
      </c>
      <c r="L1182" s="2">
        <f t="shared" si="222"/>
        <v>0.62713190354610848</v>
      </c>
      <c r="M1182" s="2">
        <f t="shared" si="223"/>
        <v>12.211181680556159</v>
      </c>
      <c r="N1182" s="2">
        <f t="shared" si="224"/>
        <v>3.1971716243069084</v>
      </c>
      <c r="O1182" s="2">
        <f t="shared" si="225"/>
        <v>3.0736092611485928</v>
      </c>
      <c r="P1182" s="2">
        <f t="shared" si="226"/>
        <v>3.2321933559455256</v>
      </c>
      <c r="Q1182" s="2">
        <f t="shared" si="227"/>
        <v>1.5545844049647784E-3</v>
      </c>
    </row>
    <row r="1183" spans="2:17" x14ac:dyDescent="0.25">
      <c r="B1183">
        <v>11.5699999999998</v>
      </c>
      <c r="C1183">
        <f t="shared" si="216"/>
        <v>1.1200753877477208</v>
      </c>
      <c r="D1183" s="2">
        <f t="shared" si="217"/>
        <v>11.314009137802817</v>
      </c>
      <c r="E1183" s="2">
        <f t="shared" si="218"/>
        <v>3.1211362096055324</v>
      </c>
      <c r="F1183" s="2">
        <f t="shared" si="219"/>
        <v>10.839685945670642</v>
      </c>
      <c r="G1183" s="2">
        <f t="shared" si="220"/>
        <v>10.885715015595881</v>
      </c>
      <c r="H1183" s="2">
        <f t="shared" si="221"/>
        <v>2.581975402938895E-26</v>
      </c>
      <c r="K1183">
        <v>11.5699999999998</v>
      </c>
      <c r="L1183" s="2">
        <f t="shared" si="222"/>
        <v>0.62713190354610848</v>
      </c>
      <c r="M1183" s="2">
        <f t="shared" si="223"/>
        <v>12.232795892188628</v>
      </c>
      <c r="N1183" s="2">
        <f t="shared" si="224"/>
        <v>3.1989342041056332</v>
      </c>
      <c r="O1183" s="2">
        <f t="shared" si="225"/>
        <v>3.0779946567916752</v>
      </c>
      <c r="P1183" s="2">
        <f t="shared" si="226"/>
        <v>3.2363638712663478</v>
      </c>
      <c r="Q1183" s="2">
        <f t="shared" si="227"/>
        <v>1.5330395544198416E-3</v>
      </c>
    </row>
    <row r="1184" spans="2:17" x14ac:dyDescent="0.25">
      <c r="B1184">
        <v>11.579999999999799</v>
      </c>
      <c r="C1184">
        <f t="shared" si="216"/>
        <v>1.1200753877477208</v>
      </c>
      <c r="D1184" s="2">
        <f t="shared" si="217"/>
        <v>11.33455786988474</v>
      </c>
      <c r="E1184" s="2">
        <f t="shared" si="218"/>
        <v>3.1229437486421632</v>
      </c>
      <c r="F1184" s="2">
        <f t="shared" si="219"/>
        <v>10.860850514802038</v>
      </c>
      <c r="G1184" s="2">
        <f t="shared" si="220"/>
        <v>10.906790265924972</v>
      </c>
      <c r="H1184" s="2">
        <f t="shared" si="221"/>
        <v>2.0524765891705668E-26</v>
      </c>
      <c r="K1184">
        <v>11.579999999999799</v>
      </c>
      <c r="L1184" s="2">
        <f t="shared" si="222"/>
        <v>0.62713190354610848</v>
      </c>
      <c r="M1184" s="2">
        <f t="shared" si="223"/>
        <v>12.254410103821101</v>
      </c>
      <c r="N1184" s="2">
        <f t="shared" si="224"/>
        <v>3.2006936929746517</v>
      </c>
      <c r="O1184" s="2">
        <f t="shared" si="225"/>
        <v>3.0823780060335446</v>
      </c>
      <c r="P1184" s="2">
        <f t="shared" si="226"/>
        <v>3.240533007404697</v>
      </c>
      <c r="Q1184" s="2">
        <f t="shared" si="227"/>
        <v>1.5117752261967037E-3</v>
      </c>
    </row>
    <row r="1185" spans="2:17" x14ac:dyDescent="0.25">
      <c r="B1185">
        <v>11.589999999999799</v>
      </c>
      <c r="C1185">
        <f t="shared" si="216"/>
        <v>1.1200753877477208</v>
      </c>
      <c r="D1185" s="2">
        <f t="shared" si="217"/>
        <v>11.355106601966664</v>
      </c>
      <c r="E1185" s="2">
        <f t="shared" si="218"/>
        <v>3.124748038971854</v>
      </c>
      <c r="F1185" s="2">
        <f t="shared" si="219"/>
        <v>10.882017910129058</v>
      </c>
      <c r="G1185" s="2">
        <f t="shared" si="220"/>
        <v>10.927868675838376</v>
      </c>
      <c r="H1185" s="2">
        <f t="shared" si="221"/>
        <v>1.6307835732550305E-26</v>
      </c>
      <c r="K1185">
        <v>11.589999999999799</v>
      </c>
      <c r="L1185" s="2">
        <f t="shared" si="222"/>
        <v>0.62713190354610848</v>
      </c>
      <c r="M1185" s="2">
        <f t="shared" si="223"/>
        <v>12.27602431545357</v>
      </c>
      <c r="N1185" s="2">
        <f t="shared" si="224"/>
        <v>3.2024501016997728</v>
      </c>
      <c r="O1185" s="2">
        <f t="shared" si="225"/>
        <v>3.0867593140870531</v>
      </c>
      <c r="P1185" s="2">
        <f t="shared" si="226"/>
        <v>3.2447007663424334</v>
      </c>
      <c r="Q1185" s="2">
        <f t="shared" si="227"/>
        <v>1.4907880440428868E-3</v>
      </c>
    </row>
    <row r="1186" spans="2:17" x14ac:dyDescent="0.25">
      <c r="B1186">
        <v>11.599999999999801</v>
      </c>
      <c r="C1186">
        <f t="shared" si="216"/>
        <v>1.1200753877477208</v>
      </c>
      <c r="D1186" s="2">
        <f t="shared" si="217"/>
        <v>11.375655334048592</v>
      </c>
      <c r="E1186" s="2">
        <f t="shared" si="218"/>
        <v>3.1265490922063965</v>
      </c>
      <c r="F1186" s="2">
        <f t="shared" si="219"/>
        <v>10.903188127089301</v>
      </c>
      <c r="G1186" s="2">
        <f t="shared" si="220"/>
        <v>10.948950238936201</v>
      </c>
      <c r="H1186" s="2">
        <f t="shared" si="221"/>
        <v>1.2951092124895822E-26</v>
      </c>
      <c r="K1186">
        <v>11.599999999999801</v>
      </c>
      <c r="L1186" s="2">
        <f t="shared" si="222"/>
        <v>0.62713190354610848</v>
      </c>
      <c r="M1186" s="2">
        <f t="shared" si="223"/>
        <v>12.297638527086045</v>
      </c>
      <c r="N1186" s="2">
        <f t="shared" si="224"/>
        <v>3.204203441010637</v>
      </c>
      <c r="O1186" s="2">
        <f t="shared" si="225"/>
        <v>3.0911385861409828</v>
      </c>
      <c r="P1186" s="2">
        <f t="shared" si="226"/>
        <v>3.2488671500585671</v>
      </c>
      <c r="Q1186" s="2">
        <f t="shared" si="227"/>
        <v>1.4700746682626432E-3</v>
      </c>
    </row>
    <row r="1187" spans="2:17" x14ac:dyDescent="0.25">
      <c r="B1187">
        <v>11.6099999999998</v>
      </c>
      <c r="C1187">
        <f t="shared" si="216"/>
        <v>1.1200753877477208</v>
      </c>
      <c r="D1187" s="2">
        <f t="shared" si="217"/>
        <v>11.396204066130515</v>
      </c>
      <c r="E1187" s="2">
        <f t="shared" si="218"/>
        <v>3.1283469198956797</v>
      </c>
      <c r="F1187" s="2">
        <f t="shared" si="219"/>
        <v>10.924361161135172</v>
      </c>
      <c r="G1187" s="2">
        <f t="shared" si="220"/>
        <v>10.970034948846727</v>
      </c>
      <c r="H1187" s="2">
        <f t="shared" si="221"/>
        <v>1.0280360627716486E-26</v>
      </c>
      <c r="K1187">
        <v>11.6099999999998</v>
      </c>
      <c r="L1187" s="2">
        <f t="shared" si="222"/>
        <v>0.62713190354610848</v>
      </c>
      <c r="M1187" s="2">
        <f t="shared" si="223"/>
        <v>12.319252738718516</v>
      </c>
      <c r="N1187" s="2">
        <f t="shared" si="224"/>
        <v>3.2059537215811038</v>
      </c>
      <c r="O1187" s="2">
        <f t="shared" si="225"/>
        <v>3.0955158273602175</v>
      </c>
      <c r="P1187" s="2">
        <f t="shared" si="226"/>
        <v>3.2530321605292518</v>
      </c>
      <c r="Q1187" s="2">
        <f t="shared" si="227"/>
        <v>1.4496317953792159E-3</v>
      </c>
    </row>
    <row r="1188" spans="2:17" x14ac:dyDescent="0.25">
      <c r="B1188">
        <v>11.6199999999998</v>
      </c>
      <c r="C1188">
        <f t="shared" si="216"/>
        <v>1.1200753877477208</v>
      </c>
      <c r="D1188" s="2">
        <f t="shared" si="217"/>
        <v>11.416752798212439</v>
      </c>
      <c r="E1188" s="2">
        <f t="shared" si="218"/>
        <v>3.130141533528128</v>
      </c>
      <c r="F1188" s="2">
        <f t="shared" si="219"/>
        <v>10.945537007733821</v>
      </c>
      <c r="G1188" s="2">
        <f t="shared" si="220"/>
        <v>10.991122799226229</v>
      </c>
      <c r="H1188" s="2">
        <f t="shared" si="221"/>
        <v>8.156468126660766E-27</v>
      </c>
      <c r="K1188">
        <v>11.6199999999998</v>
      </c>
      <c r="L1188" s="2">
        <f t="shared" si="222"/>
        <v>0.62713190354610848</v>
      </c>
      <c r="M1188" s="2">
        <f t="shared" si="223"/>
        <v>12.340866950350987</v>
      </c>
      <c r="N1188" s="2">
        <f t="shared" si="224"/>
        <v>3.2077009540296362</v>
      </c>
      <c r="O1188" s="2">
        <f t="shared" si="225"/>
        <v>3.0998910428858903</v>
      </c>
      <c r="P1188" s="2">
        <f t="shared" si="226"/>
        <v>3.2571957997277616</v>
      </c>
      <c r="Q1188" s="2">
        <f t="shared" si="227"/>
        <v>1.4294561577994935E-3</v>
      </c>
    </row>
    <row r="1189" spans="2:17" x14ac:dyDescent="0.25">
      <c r="B1189">
        <v>11.6299999999998</v>
      </c>
      <c r="C1189">
        <f t="shared" si="216"/>
        <v>1.1200753877477208</v>
      </c>
      <c r="D1189" s="2">
        <f t="shared" si="217"/>
        <v>11.437301530294363</v>
      </c>
      <c r="E1189" s="2">
        <f t="shared" si="218"/>
        <v>3.1319329445311359</v>
      </c>
      <c r="F1189" s="2">
        <f t="shared" si="219"/>
        <v>10.966715662367085</v>
      </c>
      <c r="G1189" s="2">
        <f t="shared" si="220"/>
        <v>11.01221378375881</v>
      </c>
      <c r="H1189" s="2">
        <f t="shared" si="221"/>
        <v>6.4682637167607589E-27</v>
      </c>
      <c r="K1189">
        <v>11.6299999999998</v>
      </c>
      <c r="L1189" s="2">
        <f t="shared" si="222"/>
        <v>0.62713190354610848</v>
      </c>
      <c r="M1189" s="2">
        <f t="shared" si="223"/>
        <v>12.362481161983458</v>
      </c>
      <c r="N1189" s="2">
        <f t="shared" si="224"/>
        <v>3.2094451489196829</v>
      </c>
      <c r="O1189" s="2">
        <f t="shared" si="225"/>
        <v>3.1042642378355492</v>
      </c>
      <c r="P1189" s="2">
        <f t="shared" si="226"/>
        <v>3.2613580696244813</v>
      </c>
      <c r="Q1189" s="2">
        <f t="shared" si="227"/>
        <v>1.4095445234809042E-3</v>
      </c>
    </row>
    <row r="1190" spans="2:17" x14ac:dyDescent="0.25">
      <c r="B1190">
        <v>11.6399999999998</v>
      </c>
      <c r="C1190">
        <f t="shared" si="216"/>
        <v>1.1200753877477208</v>
      </c>
      <c r="D1190" s="2">
        <f t="shared" si="217"/>
        <v>11.457850262376285</v>
      </c>
      <c r="E1190" s="2">
        <f t="shared" si="218"/>
        <v>3.1337211642714946</v>
      </c>
      <c r="F1190" s="2">
        <f t="shared" si="219"/>
        <v>10.987897120531358</v>
      </c>
      <c r="G1190" s="2">
        <f t="shared" si="220"/>
        <v>11.033307896156135</v>
      </c>
      <c r="H1190" s="2">
        <f t="shared" si="221"/>
        <v>5.127020078623864E-27</v>
      </c>
      <c r="K1190">
        <v>11.6399999999998</v>
      </c>
      <c r="L1190" s="2">
        <f t="shared" si="222"/>
        <v>0.62713190354610848</v>
      </c>
      <c r="M1190" s="2">
        <f t="shared" si="223"/>
        <v>12.384095373615928</v>
      </c>
      <c r="N1190" s="2">
        <f t="shared" si="224"/>
        <v>3.2111863167600561</v>
      </c>
      <c r="O1190" s="2">
        <f t="shared" si="225"/>
        <v>3.1086354173033075</v>
      </c>
      <c r="P1190" s="2">
        <f t="shared" si="226"/>
        <v>3.265518972186888</v>
      </c>
      <c r="Q1190" s="2">
        <f t="shared" si="227"/>
        <v>1.3898936956006729E-3</v>
      </c>
    </row>
    <row r="1191" spans="2:17" x14ac:dyDescent="0.25">
      <c r="B1191">
        <v>11.6499999999998</v>
      </c>
      <c r="C1191">
        <f t="shared" si="216"/>
        <v>1.1200753877477208</v>
      </c>
      <c r="D1191" s="2">
        <f t="shared" si="217"/>
        <v>11.478398994458209</v>
      </c>
      <c r="E1191" s="2">
        <f t="shared" si="218"/>
        <v>3.1355062040558228</v>
      </c>
      <c r="F1191" s="2">
        <f t="shared" si="219"/>
        <v>11.009081377737612</v>
      </c>
      <c r="G1191" s="2">
        <f t="shared" si="220"/>
        <v>11.054405130157347</v>
      </c>
      <c r="H1191" s="2">
        <f t="shared" si="221"/>
        <v>4.0619445273912687E-27</v>
      </c>
      <c r="K1191">
        <v>11.6499999999998</v>
      </c>
      <c r="L1191" s="2">
        <f t="shared" si="222"/>
        <v>0.62713190354610848</v>
      </c>
      <c r="M1191" s="2">
        <f t="shared" si="223"/>
        <v>12.405709585248401</v>
      </c>
      <c r="N1191" s="2">
        <f t="shared" si="224"/>
        <v>3.2129244680053066</v>
      </c>
      <c r="O1191" s="2">
        <f t="shared" si="225"/>
        <v>3.1130045863599962</v>
      </c>
      <c r="P1191" s="2">
        <f t="shared" si="226"/>
        <v>3.269678509379534</v>
      </c>
      <c r="Q1191" s="2">
        <f t="shared" si="227"/>
        <v>1.3705005122273579E-3</v>
      </c>
    </row>
    <row r="1192" spans="2:17" x14ac:dyDescent="0.25">
      <c r="B1192">
        <v>11.659999999999799</v>
      </c>
      <c r="C1192">
        <f t="shared" si="216"/>
        <v>1.1200753877477208</v>
      </c>
      <c r="D1192" s="2">
        <f t="shared" si="217"/>
        <v>11.498947726540132</v>
      </c>
      <c r="E1192" s="2">
        <f t="shared" si="218"/>
        <v>3.1372880751309835</v>
      </c>
      <c r="F1192" s="2">
        <f t="shared" si="219"/>
        <v>11.030268429511246</v>
      </c>
      <c r="G1192" s="2">
        <f t="shared" si="220"/>
        <v>11.0755054795288</v>
      </c>
      <c r="H1192" s="2">
        <f t="shared" si="221"/>
        <v>3.2165815921115297E-27</v>
      </c>
      <c r="K1192">
        <v>11.659999999999799</v>
      </c>
      <c r="L1192" s="2">
        <f t="shared" si="222"/>
        <v>0.62713190354610848</v>
      </c>
      <c r="M1192" s="2">
        <f t="shared" si="223"/>
        <v>12.42732379688087</v>
      </c>
      <c r="N1192" s="2">
        <f t="shared" si="224"/>
        <v>3.214659613056094</v>
      </c>
      <c r="O1192" s="2">
        <f t="shared" si="225"/>
        <v>3.117371750053322</v>
      </c>
      <c r="P1192" s="2">
        <f t="shared" si="226"/>
        <v>3.2738366831640384</v>
      </c>
      <c r="Q1192" s="2">
        <f t="shared" si="227"/>
        <v>1.3513618459946614E-3</v>
      </c>
    </row>
    <row r="1193" spans="2:17" x14ac:dyDescent="0.25">
      <c r="B1193">
        <v>11.669999999999799</v>
      </c>
      <c r="C1193">
        <f t="shared" si="216"/>
        <v>1.1200753877477208</v>
      </c>
      <c r="D1193" s="2">
        <f t="shared" si="217"/>
        <v>11.519496458622056</v>
      </c>
      <c r="E1193" s="2">
        <f t="shared" si="218"/>
        <v>3.1390667886845085</v>
      </c>
      <c r="F1193" s="2">
        <f t="shared" si="219"/>
        <v>11.051458271392088</v>
      </c>
      <c r="G1193" s="2">
        <f t="shared" si="220"/>
        <v>11.096608938063943</v>
      </c>
      <c r="H1193" s="2">
        <f t="shared" si="221"/>
        <v>2.5459315044366344E-27</v>
      </c>
      <c r="K1193">
        <v>11.669999999999799</v>
      </c>
      <c r="L1193" s="2">
        <f t="shared" si="222"/>
        <v>0.62713190354610848</v>
      </c>
      <c r="M1193" s="2">
        <f t="shared" si="223"/>
        <v>12.448938008513341</v>
      </c>
      <c r="N1193" s="2">
        <f t="shared" si="224"/>
        <v>3.216391762259557</v>
      </c>
      <c r="O1193" s="2">
        <f t="shared" si="225"/>
        <v>3.1217369134080104</v>
      </c>
      <c r="P1193" s="2">
        <f t="shared" si="226"/>
        <v>3.2779934954990639</v>
      </c>
      <c r="Q1193" s="2">
        <f t="shared" si="227"/>
        <v>1.3324746037775839E-3</v>
      </c>
    </row>
    <row r="1194" spans="2:17" x14ac:dyDescent="0.25">
      <c r="B1194">
        <v>11.679999999999801</v>
      </c>
      <c r="C1194">
        <f t="shared" si="216"/>
        <v>1.1200753877477208</v>
      </c>
      <c r="D1194" s="2">
        <f t="shared" si="217"/>
        <v>11.540045190703983</v>
      </c>
      <c r="E1194" s="2">
        <f t="shared" si="218"/>
        <v>3.1408423558450083</v>
      </c>
      <c r="F1194" s="2">
        <f t="shared" si="219"/>
        <v>11.072650898934269</v>
      </c>
      <c r="G1194" s="2">
        <f t="shared" si="220"/>
        <v>11.117715499583081</v>
      </c>
      <c r="H1194" s="2">
        <f t="shared" si="221"/>
        <v>2.0141432805771631E-27</v>
      </c>
      <c r="K1194">
        <v>11.679999999999801</v>
      </c>
      <c r="L1194" s="2">
        <f t="shared" si="222"/>
        <v>0.62713190354610848</v>
      </c>
      <c r="M1194" s="2">
        <f t="shared" si="223"/>
        <v>12.470552220145816</v>
      </c>
      <c r="N1194" s="2">
        <f t="shared" si="224"/>
        <v>3.2181209259096795</v>
      </c>
      <c r="O1194" s="2">
        <f t="shared" si="225"/>
        <v>3.1261000814259705</v>
      </c>
      <c r="P1194" s="2">
        <f t="shared" si="226"/>
        <v>3.2821489483403186</v>
      </c>
      <c r="Q1194" s="2">
        <f t="shared" si="227"/>
        <v>1.3138357263707641E-3</v>
      </c>
    </row>
    <row r="1195" spans="2:17" x14ac:dyDescent="0.25">
      <c r="B1195">
        <v>11.689999999999801</v>
      </c>
      <c r="C1195">
        <f t="shared" si="216"/>
        <v>1.1200753877477208</v>
      </c>
      <c r="D1195" s="2">
        <f t="shared" si="217"/>
        <v>11.560593922785907</v>
      </c>
      <c r="E1195" s="2">
        <f t="shared" si="218"/>
        <v>3.1426147876825863</v>
      </c>
      <c r="F1195" s="2">
        <f t="shared" si="219"/>
        <v>11.093846307706185</v>
      </c>
      <c r="G1195" s="2">
        <f t="shared" si="220"/>
        <v>11.138825157933226</v>
      </c>
      <c r="H1195" s="2">
        <f t="shared" si="221"/>
        <v>1.5926687424526127E-27</v>
      </c>
      <c r="K1195">
        <v>11.689999999999801</v>
      </c>
      <c r="L1195" s="2">
        <f t="shared" si="222"/>
        <v>0.62713190354610848</v>
      </c>
      <c r="M1195" s="2">
        <f t="shared" si="223"/>
        <v>12.492166431778287</v>
      </c>
      <c r="N1195" s="2">
        <f t="shared" si="224"/>
        <v>3.2198471142476488</v>
      </c>
      <c r="O1195" s="2">
        <f t="shared" si="225"/>
        <v>3.1304612590864216</v>
      </c>
      <c r="P1195" s="2">
        <f t="shared" si="226"/>
        <v>3.2863030436405198</v>
      </c>
      <c r="Q1195" s="2">
        <f t="shared" si="227"/>
        <v>1.2954421881692575E-3</v>
      </c>
    </row>
    <row r="1196" spans="2:17" x14ac:dyDescent="0.25">
      <c r="B1196">
        <v>11.6999999999998</v>
      </c>
      <c r="C1196">
        <f t="shared" si="216"/>
        <v>1.1200753877477208</v>
      </c>
      <c r="D1196" s="2">
        <f t="shared" si="217"/>
        <v>11.581142654867831</v>
      </c>
      <c r="E1196" s="2">
        <f t="shared" si="218"/>
        <v>3.1443840952092472</v>
      </c>
      <c r="F1196" s="2">
        <f t="shared" si="219"/>
        <v>11.115044493290446</v>
      </c>
      <c r="G1196" s="2">
        <f t="shared" si="220"/>
        <v>11.159937906987935</v>
      </c>
      <c r="H1196" s="2">
        <f t="shared" si="221"/>
        <v>1.2587861179211313E-27</v>
      </c>
      <c r="K1196">
        <v>11.6999999999998</v>
      </c>
      <c r="L1196" s="2">
        <f t="shared" si="222"/>
        <v>0.62713190354610848</v>
      </c>
      <c r="M1196" s="2">
        <f t="shared" si="223"/>
        <v>12.513780643410758</v>
      </c>
      <c r="N1196" s="2">
        <f t="shared" si="224"/>
        <v>3.2215703374622198</v>
      </c>
      <c r="O1196" s="2">
        <f t="shared" si="225"/>
        <v>3.1348204513460609</v>
      </c>
      <c r="P1196" s="2">
        <f t="shared" si="226"/>
        <v>3.290455783349401</v>
      </c>
      <c r="Q1196" s="2">
        <f t="shared" si="227"/>
        <v>1.2772909968514032E-3</v>
      </c>
    </row>
    <row r="1197" spans="2:17" x14ac:dyDescent="0.25">
      <c r="B1197">
        <v>11.709999999999789</v>
      </c>
      <c r="C1197">
        <f t="shared" si="216"/>
        <v>1.1200753877477208</v>
      </c>
      <c r="D1197" s="2">
        <f t="shared" si="217"/>
        <v>11.601691386949732</v>
      </c>
      <c r="E1197" s="2">
        <f t="shared" si="218"/>
        <v>3.1461502893792961</v>
      </c>
      <c r="F1197" s="2">
        <f t="shared" si="219"/>
        <v>11.13624545128374</v>
      </c>
      <c r="G1197" s="2">
        <f t="shared" si="220"/>
        <v>11.181053740647068</v>
      </c>
      <c r="H1197" s="2">
        <f t="shared" si="221"/>
        <v>9.9441981827351014E-28</v>
      </c>
      <c r="K1197">
        <v>11.709999999999789</v>
      </c>
      <c r="L1197" s="2">
        <f t="shared" si="222"/>
        <v>0.62713190354610848</v>
      </c>
      <c r="M1197" s="2">
        <f t="shared" si="223"/>
        <v>12.535394855043206</v>
      </c>
      <c r="N1197" s="2">
        <f t="shared" si="224"/>
        <v>3.2232906056900665</v>
      </c>
      <c r="O1197" s="2">
        <f t="shared" si="225"/>
        <v>3.1391776631391983</v>
      </c>
      <c r="P1197" s="2">
        <f t="shared" si="226"/>
        <v>3.2946071694136889</v>
      </c>
      <c r="Q1197" s="2">
        <f t="shared" si="227"/>
        <v>1.2593791930640991E-3</v>
      </c>
    </row>
    <row r="1198" spans="2:17" x14ac:dyDescent="0.25">
      <c r="B1198">
        <v>11.719999999999789</v>
      </c>
      <c r="C1198">
        <f t="shared" si="216"/>
        <v>1.1200753877477208</v>
      </c>
      <c r="D1198" s="2">
        <f t="shared" si="217"/>
        <v>11.622240119031655</v>
      </c>
      <c r="E1198" s="2">
        <f t="shared" si="218"/>
        <v>3.1479133810897513</v>
      </c>
      <c r="F1198" s="2">
        <f t="shared" si="219"/>
        <v>11.157449177296909</v>
      </c>
      <c r="G1198" s="2">
        <f t="shared" si="220"/>
        <v>11.202172652836747</v>
      </c>
      <c r="H1198" s="2">
        <f t="shared" si="221"/>
        <v>7.8519744956906207E-28</v>
      </c>
      <c r="K1198">
        <v>11.719999999999789</v>
      </c>
      <c r="L1198" s="2">
        <f t="shared" si="222"/>
        <v>0.62713190354610848</v>
      </c>
      <c r="M1198" s="2">
        <f t="shared" si="223"/>
        <v>12.557009066675677</v>
      </c>
      <c r="N1198" s="2">
        <f t="shared" si="224"/>
        <v>3.2250079290161429</v>
      </c>
      <c r="O1198" s="2">
        <f t="shared" si="225"/>
        <v>3.143532899377917</v>
      </c>
      <c r="P1198" s="2">
        <f t="shared" si="226"/>
        <v>3.2987572037771034</v>
      </c>
      <c r="Q1198" s="2">
        <f t="shared" si="227"/>
        <v>1.241703850110216E-3</v>
      </c>
    </row>
    <row r="1199" spans="2:17" x14ac:dyDescent="0.25">
      <c r="B1199">
        <v>11.729999999999791</v>
      </c>
      <c r="C1199">
        <f t="shared" si="216"/>
        <v>1.1200753877477208</v>
      </c>
      <c r="D1199" s="2">
        <f t="shared" si="217"/>
        <v>11.642788851113583</v>
      </c>
      <c r="E1199" s="2">
        <f t="shared" si="218"/>
        <v>3.1496733811807265</v>
      </c>
      <c r="F1199" s="2">
        <f t="shared" si="219"/>
        <v>11.178655666954715</v>
      </c>
      <c r="G1199" s="2">
        <f t="shared" si="220"/>
        <v>11.223294637509021</v>
      </c>
      <c r="H1199" s="2">
        <f t="shared" si="221"/>
        <v>6.1969674898756101E-28</v>
      </c>
      <c r="K1199">
        <v>11.729999999999791</v>
      </c>
      <c r="L1199" s="2">
        <f t="shared" si="222"/>
        <v>0.62713190354610848</v>
      </c>
      <c r="M1199" s="2">
        <f t="shared" si="223"/>
        <v>12.578623278308152</v>
      </c>
      <c r="N1199" s="2">
        <f t="shared" si="224"/>
        <v>3.2267223174740232</v>
      </c>
      <c r="O1199" s="2">
        <f t="shared" si="225"/>
        <v>3.1478861649521925</v>
      </c>
      <c r="P1199" s="2">
        <f t="shared" si="226"/>
        <v>3.3029058883803248</v>
      </c>
      <c r="Q1199" s="2">
        <f t="shared" si="227"/>
        <v>1.2242620736384361E-3</v>
      </c>
    </row>
    <row r="1200" spans="2:17" x14ac:dyDescent="0.25">
      <c r="B1200">
        <v>11.739999999999791</v>
      </c>
      <c r="C1200">
        <f t="shared" si="216"/>
        <v>1.1200753877477208</v>
      </c>
      <c r="D1200" s="2">
        <f t="shared" si="217"/>
        <v>11.663337583195506</v>
      </c>
      <c r="E1200" s="2">
        <f t="shared" si="218"/>
        <v>3.1514303004358348</v>
      </c>
      <c r="F1200" s="2">
        <f t="shared" si="219"/>
        <v>11.199864915895878</v>
      </c>
      <c r="G1200" s="2">
        <f t="shared" si="220"/>
        <v>11.2444196886418</v>
      </c>
      <c r="H1200" s="2">
        <f t="shared" si="221"/>
        <v>4.8884449481237213E-28</v>
      </c>
      <c r="K1200">
        <v>11.739999999999791</v>
      </c>
      <c r="L1200" s="2">
        <f t="shared" si="222"/>
        <v>0.62713190354610848</v>
      </c>
      <c r="M1200" s="2">
        <f t="shared" si="223"/>
        <v>12.600237489940621</v>
      </c>
      <c r="N1200" s="2">
        <f t="shared" si="224"/>
        <v>3.2284337810462533</v>
      </c>
      <c r="O1200" s="2">
        <f t="shared" si="225"/>
        <v>3.1522374647300477</v>
      </c>
      <c r="P1200" s="2">
        <f t="shared" si="226"/>
        <v>3.3070532251609919</v>
      </c>
      <c r="Q1200" s="2">
        <f t="shared" si="227"/>
        <v>1.2070510013351889E-3</v>
      </c>
    </row>
    <row r="1201" spans="2:17" x14ac:dyDescent="0.25">
      <c r="B1201">
        <v>11.74999999999979</v>
      </c>
      <c r="C1201">
        <f t="shared" si="216"/>
        <v>1.1200753877477208</v>
      </c>
      <c r="D1201" s="2">
        <f t="shared" si="217"/>
        <v>11.683886315277428</v>
      </c>
      <c r="E1201" s="2">
        <f t="shared" si="218"/>
        <v>3.1531841495825756</v>
      </c>
      <c r="F1201" s="2">
        <f t="shared" si="219"/>
        <v>11.221076919772978</v>
      </c>
      <c r="G1201" s="2">
        <f t="shared" si="220"/>
        <v>11.265547800238647</v>
      </c>
      <c r="H1201" s="2">
        <f t="shared" si="221"/>
        <v>3.8543696080056671E-28</v>
      </c>
      <c r="K1201">
        <v>11.74999999999979</v>
      </c>
      <c r="L1201" s="2">
        <f t="shared" si="222"/>
        <v>0.62713190354610848</v>
      </c>
      <c r="M1201" s="2">
        <f t="shared" si="223"/>
        <v>12.621851701573094</v>
      </c>
      <c r="N1201" s="2">
        <f t="shared" si="224"/>
        <v>3.2301423296646989</v>
      </c>
      <c r="O1201" s="2">
        <f t="shared" si="225"/>
        <v>3.156586803557706</v>
      </c>
      <c r="P1201" s="2">
        <f t="shared" si="226"/>
        <v>3.3111992160537027</v>
      </c>
      <c r="Q1201" s="2">
        <f t="shared" si="227"/>
        <v>1.1900678026188294E-3</v>
      </c>
    </row>
    <row r="1202" spans="2:17" x14ac:dyDescent="0.25">
      <c r="B1202">
        <v>11.75999999999979</v>
      </c>
      <c r="C1202">
        <f t="shared" si="216"/>
        <v>1.1200753877477208</v>
      </c>
      <c r="D1202" s="2">
        <f t="shared" si="217"/>
        <v>11.704435047359352</v>
      </c>
      <c r="E1202" s="2">
        <f t="shared" si="218"/>
        <v>3.1549349392927235</v>
      </c>
      <c r="F1202" s="2">
        <f t="shared" si="219"/>
        <v>11.242291674252415</v>
      </c>
      <c r="G1202" s="2">
        <f t="shared" si="220"/>
        <v>11.286678966328633</v>
      </c>
      <c r="H1202" s="2">
        <f t="shared" si="221"/>
        <v>3.0375752934360701E-28</v>
      </c>
      <c r="K1202">
        <v>11.75999999999979</v>
      </c>
      <c r="L1202" s="2">
        <f t="shared" si="222"/>
        <v>0.62713190354610848</v>
      </c>
      <c r="M1202" s="2">
        <f t="shared" si="223"/>
        <v>12.643465913205564</v>
      </c>
      <c r="N1202" s="2">
        <f t="shared" si="224"/>
        <v>3.2318479732108814</v>
      </c>
      <c r="O1202" s="2">
        <f t="shared" si="225"/>
        <v>3.1609341862597118</v>
      </c>
      <c r="P1202" s="2">
        <f t="shared" si="226"/>
        <v>3.3153438629899834</v>
      </c>
      <c r="Q1202" s="2">
        <f t="shared" si="227"/>
        <v>1.1733096783361778E-3</v>
      </c>
    </row>
    <row r="1203" spans="2:17" x14ac:dyDescent="0.25">
      <c r="B1203">
        <v>11.76999999999979</v>
      </c>
      <c r="C1203">
        <f t="shared" si="216"/>
        <v>1.1200753877477208</v>
      </c>
      <c r="D1203" s="2">
        <f t="shared" si="217"/>
        <v>11.724983779441278</v>
      </c>
      <c r="E1203" s="2">
        <f t="shared" si="218"/>
        <v>3.1566826801827106</v>
      </c>
      <c r="F1203" s="2">
        <f t="shared" si="219"/>
        <v>11.263509175014319</v>
      </c>
      <c r="G1203" s="2">
        <f t="shared" si="220"/>
        <v>11.307813180966148</v>
      </c>
      <c r="H1203" s="2">
        <f t="shared" si="221"/>
        <v>2.3927193109977781E-28</v>
      </c>
      <c r="K1203">
        <v>11.76999999999979</v>
      </c>
      <c r="L1203" s="2">
        <f t="shared" si="222"/>
        <v>0.62713190354610848</v>
      </c>
      <c r="M1203" s="2">
        <f t="shared" si="223"/>
        <v>12.665080124838036</v>
      </c>
      <c r="N1203" s="2">
        <f t="shared" si="224"/>
        <v>3.2335507215163188</v>
      </c>
      <c r="O1203" s="2">
        <f t="shared" si="225"/>
        <v>3.1652796176390838</v>
      </c>
      <c r="P1203" s="2">
        <f t="shared" si="226"/>
        <v>3.3194871678982922</v>
      </c>
      <c r="Q1203" s="2">
        <f t="shared" si="227"/>
        <v>1.1567738604611479E-3</v>
      </c>
    </row>
    <row r="1204" spans="2:17" x14ac:dyDescent="0.25">
      <c r="B1204">
        <v>11.77999999999979</v>
      </c>
      <c r="C1204">
        <f t="shared" si="216"/>
        <v>1.1200753877477208</v>
      </c>
      <c r="D1204" s="2">
        <f t="shared" si="217"/>
        <v>11.7455325115232</v>
      </c>
      <c r="E1204" s="2">
        <f t="shared" si="218"/>
        <v>3.1584273828140073</v>
      </c>
      <c r="F1204" s="2">
        <f t="shared" si="219"/>
        <v>11.284729417752489</v>
      </c>
      <c r="G1204" s="2">
        <f t="shared" si="220"/>
        <v>11.328950438230738</v>
      </c>
      <c r="H1204" s="2">
        <f t="shared" si="221"/>
        <v>1.8838547412403025E-28</v>
      </c>
      <c r="K1204">
        <v>11.77999999999979</v>
      </c>
      <c r="L1204" s="2">
        <f t="shared" si="222"/>
        <v>0.62713190354610848</v>
      </c>
      <c r="M1204" s="2">
        <f t="shared" si="223"/>
        <v>12.686694336470506</v>
      </c>
      <c r="N1204" s="2">
        <f t="shared" si="224"/>
        <v>3.2352505843628618</v>
      </c>
      <c r="O1204" s="2">
        <f t="shared" si="225"/>
        <v>3.1696231024774408</v>
      </c>
      <c r="P1204" s="2">
        <f t="shared" si="226"/>
        <v>3.3236291327039962</v>
      </c>
      <c r="Q1204" s="2">
        <f t="shared" si="227"/>
        <v>1.1404576117957069E-3</v>
      </c>
    </row>
    <row r="1205" spans="2:17" x14ac:dyDescent="0.25">
      <c r="B1205">
        <v>11.78999999999979</v>
      </c>
      <c r="C1205">
        <f t="shared" si="216"/>
        <v>1.1200753877477208</v>
      </c>
      <c r="D1205" s="2">
        <f t="shared" si="217"/>
        <v>11.766081243605123</v>
      </c>
      <c r="E1205" s="2">
        <f t="shared" si="218"/>
        <v>3.1601690576935009</v>
      </c>
      <c r="F1205" s="2">
        <f t="shared" si="219"/>
        <v>11.30595239817435</v>
      </c>
      <c r="G1205" s="2">
        <f t="shared" si="220"/>
        <v>11.350090732226962</v>
      </c>
      <c r="H1205" s="2">
        <f t="shared" si="221"/>
        <v>1.4824975040206276E-28</v>
      </c>
      <c r="K1205">
        <v>11.78999999999979</v>
      </c>
      <c r="L1205" s="2">
        <f t="shared" si="222"/>
        <v>0.62713190354610848</v>
      </c>
      <c r="M1205" s="2">
        <f t="shared" si="223"/>
        <v>12.708308548102977</v>
      </c>
      <c r="N1205" s="2">
        <f t="shared" si="224"/>
        <v>3.2369475714830265</v>
      </c>
      <c r="O1205" s="2">
        <f t="shared" si="225"/>
        <v>3.1739646455351544</v>
      </c>
      <c r="P1205" s="2">
        <f t="shared" si="226"/>
        <v>3.3277697593293767</v>
      </c>
      <c r="Q1205" s="2">
        <f t="shared" si="227"/>
        <v>1.1243582256729398E-3</v>
      </c>
    </row>
    <row r="1206" spans="2:17" x14ac:dyDescent="0.25">
      <c r="B1206">
        <v>11.799999999999789</v>
      </c>
      <c r="C1206">
        <f t="shared" si="216"/>
        <v>1.1200753877477208</v>
      </c>
      <c r="D1206" s="2">
        <f t="shared" si="217"/>
        <v>11.786629975687047</v>
      </c>
      <c r="E1206" s="2">
        <f t="shared" si="218"/>
        <v>3.1619077152738679</v>
      </c>
      <c r="F1206" s="2">
        <f t="shared" si="219"/>
        <v>11.327178112000867</v>
      </c>
      <c r="G1206" s="2">
        <f t="shared" si="220"/>
        <v>11.371234057084198</v>
      </c>
      <c r="H1206" s="2">
        <f t="shared" si="221"/>
        <v>1.1660881320931418E-28</v>
      </c>
      <c r="K1206">
        <v>11.799999999999789</v>
      </c>
      <c r="L1206" s="2">
        <f t="shared" si="222"/>
        <v>0.62713190354610848</v>
      </c>
      <c r="M1206" s="2">
        <f t="shared" si="223"/>
        <v>12.729922759735448</v>
      </c>
      <c r="N1206" s="2">
        <f t="shared" si="224"/>
        <v>3.2386416925603232</v>
      </c>
      <c r="O1206" s="2">
        <f t="shared" si="225"/>
        <v>3.1783042515514683</v>
      </c>
      <c r="P1206" s="2">
        <f t="shared" si="226"/>
        <v>3.3319090496936048</v>
      </c>
      <c r="Q1206" s="2">
        <f t="shared" si="227"/>
        <v>1.1084730256624325E-3</v>
      </c>
    </row>
    <row r="1207" spans="2:17" x14ac:dyDescent="0.25">
      <c r="B1207">
        <v>11.809999999999791</v>
      </c>
      <c r="C1207">
        <f t="shared" si="216"/>
        <v>1.1200753877477208</v>
      </c>
      <c r="D1207" s="2">
        <f t="shared" si="217"/>
        <v>11.807178707768973</v>
      </c>
      <c r="E1207" s="2">
        <f t="shared" si="218"/>
        <v>3.1636433659539476</v>
      </c>
      <c r="F1207" s="2">
        <f t="shared" si="219"/>
        <v>11.348406554966509</v>
      </c>
      <c r="G1207" s="2">
        <f t="shared" si="220"/>
        <v>11.392380406956521</v>
      </c>
      <c r="H1207" s="2">
        <f t="shared" si="221"/>
        <v>9.1676826589443771E-29</v>
      </c>
      <c r="K1207">
        <v>11.809999999999791</v>
      </c>
      <c r="L1207" s="2">
        <f t="shared" si="222"/>
        <v>0.62713190354610848</v>
      </c>
      <c r="M1207" s="2">
        <f t="shared" si="223"/>
        <v>12.751536971367923</v>
      </c>
      <c r="N1207" s="2">
        <f t="shared" si="224"/>
        <v>3.2403329572295867</v>
      </c>
      <c r="O1207" s="2">
        <f t="shared" si="225"/>
        <v>3.1826419252446465</v>
      </c>
      <c r="P1207" s="2">
        <f t="shared" si="226"/>
        <v>3.3360470057127416</v>
      </c>
      <c r="Q1207" s="2">
        <f t="shared" si="227"/>
        <v>1.0927993652777601E-3</v>
      </c>
    </row>
    <row r="1208" spans="2:17" x14ac:dyDescent="0.25">
      <c r="B1208">
        <v>11.819999999999791</v>
      </c>
      <c r="C1208">
        <f t="shared" si="216"/>
        <v>1.1200753877477208</v>
      </c>
      <c r="D1208" s="2">
        <f t="shared" si="217"/>
        <v>11.827727439850896</v>
      </c>
      <c r="E1208" s="2">
        <f t="shared" si="218"/>
        <v>3.1653760200791052</v>
      </c>
      <c r="F1208" s="2">
        <f t="shared" si="219"/>
        <v>11.369637722819148</v>
      </c>
      <c r="G1208" s="2">
        <f t="shared" si="220"/>
        <v>11.413529776022498</v>
      </c>
      <c r="H1208" s="2">
        <f t="shared" si="221"/>
        <v>7.2040796492222515E-29</v>
      </c>
      <c r="K1208">
        <v>11.819999999999791</v>
      </c>
      <c r="L1208" s="2">
        <f t="shared" si="222"/>
        <v>0.62713190354610848</v>
      </c>
      <c r="M1208" s="2">
        <f t="shared" si="223"/>
        <v>12.773151183000394</v>
      </c>
      <c r="N1208" s="2">
        <f t="shared" si="224"/>
        <v>3.2420213750772966</v>
      </c>
      <c r="O1208" s="2">
        <f t="shared" si="225"/>
        <v>3.1869776713120905</v>
      </c>
      <c r="P1208" s="2">
        <f t="shared" si="226"/>
        <v>3.3401836292997178</v>
      </c>
      <c r="Q1208" s="2">
        <f t="shared" si="227"/>
        <v>1.0773346276862559E-3</v>
      </c>
    </row>
    <row r="1209" spans="2:17" x14ac:dyDescent="0.25">
      <c r="B1209">
        <v>11.82999999999979</v>
      </c>
      <c r="C1209">
        <f t="shared" si="216"/>
        <v>1.1200753877477208</v>
      </c>
      <c r="D1209" s="2">
        <f t="shared" si="217"/>
        <v>11.848276171932822</v>
      </c>
      <c r="E1209" s="2">
        <f t="shared" si="218"/>
        <v>3.1671056879416022</v>
      </c>
      <c r="F1209" s="2">
        <f t="shared" si="219"/>
        <v>11.390871611320044</v>
      </c>
      <c r="G1209" s="2">
        <f t="shared" si="220"/>
        <v>11.434682158485076</v>
      </c>
      <c r="H1209" s="2">
        <f t="shared" si="221"/>
        <v>5.6583280601336403E-29</v>
      </c>
      <c r="K1209">
        <v>11.82999999999979</v>
      </c>
      <c r="L1209" s="2">
        <f t="shared" si="222"/>
        <v>0.62713190354610848</v>
      </c>
      <c r="M1209" s="2">
        <f t="shared" si="223"/>
        <v>12.794765394632865</v>
      </c>
      <c r="N1209" s="2">
        <f t="shared" si="224"/>
        <v>3.2437069556419047</v>
      </c>
      <c r="O1209" s="2">
        <f t="shared" si="225"/>
        <v>3.1913114944304963</v>
      </c>
      <c r="P1209" s="2">
        <f t="shared" si="226"/>
        <v>3.3443189223643439</v>
      </c>
      <c r="Q1209" s="2">
        <f t="shared" si="227"/>
        <v>1.0620762254208392E-3</v>
      </c>
    </row>
    <row r="1210" spans="2:17" x14ac:dyDescent="0.25">
      <c r="B1210">
        <v>11.83999999999979</v>
      </c>
      <c r="C1210">
        <f t="shared" si="216"/>
        <v>1.1200753877477208</v>
      </c>
      <c r="D1210" s="2">
        <f t="shared" si="217"/>
        <v>11.868824904014744</v>
      </c>
      <c r="E1210" s="2">
        <f t="shared" si="218"/>
        <v>3.1688323797809526</v>
      </c>
      <c r="F1210" s="2">
        <f t="shared" si="219"/>
        <v>11.412108216243739</v>
      </c>
      <c r="G1210" s="2">
        <f t="shared" si="220"/>
        <v>11.455837548571377</v>
      </c>
      <c r="H1210" s="2">
        <f t="shared" si="221"/>
        <v>4.442100406083558E-29</v>
      </c>
      <c r="K1210">
        <v>11.83999999999979</v>
      </c>
      <c r="L1210" s="2">
        <f t="shared" si="222"/>
        <v>0.62713190354610848</v>
      </c>
      <c r="M1210" s="2">
        <f t="shared" si="223"/>
        <v>12.816379606265334</v>
      </c>
      <c r="N1210" s="2">
        <f t="shared" si="224"/>
        <v>3.245389708414149</v>
      </c>
      <c r="O1210" s="2">
        <f t="shared" si="225"/>
        <v>3.1956433992559559</v>
      </c>
      <c r="P1210" s="2">
        <f t="shared" si="226"/>
        <v>3.3484528868132757</v>
      </c>
      <c r="Q1210" s="2">
        <f t="shared" si="227"/>
        <v>1.0470216000941924E-3</v>
      </c>
    </row>
    <row r="1211" spans="2:17" x14ac:dyDescent="0.25">
      <c r="B1211">
        <v>11.84999999999979</v>
      </c>
      <c r="C1211">
        <f t="shared" si="216"/>
        <v>1.1200753877477208</v>
      </c>
      <c r="D1211" s="2">
        <f t="shared" si="217"/>
        <v>11.889373636096668</v>
      </c>
      <c r="E1211" s="2">
        <f t="shared" si="218"/>
        <v>3.1705561057842861</v>
      </c>
      <c r="F1211" s="2">
        <f t="shared" si="219"/>
        <v>11.433347533378035</v>
      </c>
      <c r="G1211" s="2">
        <f t="shared" si="220"/>
        <v>11.476995940532591</v>
      </c>
      <c r="H1211" s="2">
        <f t="shared" si="221"/>
        <v>3.4856132174549902E-29</v>
      </c>
      <c r="K1211">
        <v>11.84999999999979</v>
      </c>
      <c r="L1211" s="2">
        <f t="shared" si="222"/>
        <v>0.62713190354610848</v>
      </c>
      <c r="M1211" s="2">
        <f t="shared" si="223"/>
        <v>12.837993817897805</v>
      </c>
      <c r="N1211" s="2">
        <f t="shared" si="224"/>
        <v>3.2470696428373751</v>
      </c>
      <c r="O1211" s="2">
        <f t="shared" si="225"/>
        <v>3.1999733904241143</v>
      </c>
      <c r="P1211" s="2">
        <f t="shared" si="226"/>
        <v>3.35258552455003</v>
      </c>
      <c r="Q1211" s="2">
        <f t="shared" si="227"/>
        <v>1.0321682221149245E-3</v>
      </c>
    </row>
    <row r="1212" spans="2:17" x14ac:dyDescent="0.25">
      <c r="B1212">
        <v>11.85999999999979</v>
      </c>
      <c r="C1212">
        <f t="shared" si="216"/>
        <v>1.1200753877477208</v>
      </c>
      <c r="D1212" s="2">
        <f t="shared" si="217"/>
        <v>11.909922368178592</v>
      </c>
      <c r="E1212" s="2">
        <f t="shared" si="218"/>
        <v>3.1722768760866997</v>
      </c>
      <c r="F1212" s="2">
        <f t="shared" si="219"/>
        <v>11.454589558523907</v>
      </c>
      <c r="G1212" s="2">
        <f t="shared" si="220"/>
        <v>11.49815732864379</v>
      </c>
      <c r="H1212" s="2">
        <f t="shared" si="221"/>
        <v>2.7337609685187762E-29</v>
      </c>
      <c r="K1212">
        <v>11.85999999999979</v>
      </c>
      <c r="L1212" s="2">
        <f t="shared" si="222"/>
        <v>0.62713190354610848</v>
      </c>
      <c r="M1212" s="2">
        <f t="shared" si="223"/>
        <v>12.859608029530277</v>
      </c>
      <c r="N1212" s="2">
        <f t="shared" si="224"/>
        <v>3.2487467683078464</v>
      </c>
      <c r="O1212" s="2">
        <f t="shared" si="225"/>
        <v>3.2043014725502785</v>
      </c>
      <c r="P1212" s="2">
        <f t="shared" si="226"/>
        <v>3.3567168374749583</v>
      </c>
      <c r="Q1212" s="2">
        <f t="shared" si="227"/>
        <v>1.0175135904060505E-3</v>
      </c>
    </row>
    <row r="1213" spans="2:17" x14ac:dyDescent="0.25">
      <c r="B1213">
        <v>11.86999999999979</v>
      </c>
      <c r="C1213">
        <f t="shared" si="216"/>
        <v>1.1200753877477208</v>
      </c>
      <c r="D1213" s="2">
        <f t="shared" si="217"/>
        <v>11.930471100260513</v>
      </c>
      <c r="E1213" s="2">
        <f t="shared" si="218"/>
        <v>3.1739947007716118</v>
      </c>
      <c r="F1213" s="2">
        <f t="shared" si="219"/>
        <v>11.475834287495438</v>
      </c>
      <c r="G1213" s="2">
        <f t="shared" si="220"/>
        <v>11.519321707203767</v>
      </c>
      <c r="H1213" s="2">
        <f t="shared" si="221"/>
        <v>2.1430502346097185E-29</v>
      </c>
      <c r="K1213">
        <v>11.86999999999979</v>
      </c>
      <c r="L1213" s="2">
        <f t="shared" si="222"/>
        <v>0.62713190354610848</v>
      </c>
      <c r="M1213" s="2">
        <f t="shared" si="223"/>
        <v>12.881222241162749</v>
      </c>
      <c r="N1213" s="2">
        <f t="shared" si="224"/>
        <v>3.2504210941750578</v>
      </c>
      <c r="O1213" s="2">
        <f t="shared" si="225"/>
        <v>3.2086276502295603</v>
      </c>
      <c r="P1213" s="2">
        <f t="shared" si="226"/>
        <v>3.3608468274852501</v>
      </c>
      <c r="Q1213" s="2">
        <f t="shared" si="227"/>
        <v>1.0030552321255077E-3</v>
      </c>
    </row>
    <row r="1214" spans="2:17" x14ac:dyDescent="0.25">
      <c r="B1214">
        <v>11.879999999999789</v>
      </c>
      <c r="C1214">
        <f t="shared" si="216"/>
        <v>1.1200753877477208</v>
      </c>
      <c r="D1214" s="2">
        <f t="shared" si="217"/>
        <v>11.951019832342439</v>
      </c>
      <c r="E1214" s="2">
        <f t="shared" si="218"/>
        <v>3.1757095898711132</v>
      </c>
      <c r="F1214" s="2">
        <f t="shared" si="219"/>
        <v>11.497081716119808</v>
      </c>
      <c r="G1214" s="2">
        <f t="shared" si="220"/>
        <v>11.540489070534941</v>
      </c>
      <c r="H1214" s="2">
        <f t="shared" si="221"/>
        <v>1.6791696592763712E-29</v>
      </c>
      <c r="K1214">
        <v>11.879999999999789</v>
      </c>
      <c r="L1214" s="2">
        <f t="shared" si="222"/>
        <v>0.62713190354610848</v>
      </c>
      <c r="M1214" s="2">
        <f t="shared" si="223"/>
        <v>12.902836452795217</v>
      </c>
      <c r="N1214" s="2">
        <f t="shared" si="224"/>
        <v>3.252092629742044</v>
      </c>
      <c r="O1214" s="2">
        <f t="shared" si="225"/>
        <v>3.2129519280369916</v>
      </c>
      <c r="P1214" s="2">
        <f t="shared" si="226"/>
        <v>3.3649754964749183</v>
      </c>
      <c r="Q1214" s="2">
        <f t="shared" si="227"/>
        <v>9.8879070238890076E-4</v>
      </c>
    </row>
    <row r="1215" spans="2:17" x14ac:dyDescent="0.25">
      <c r="B1215">
        <v>11.889999999999789</v>
      </c>
      <c r="C1215">
        <f t="shared" si="216"/>
        <v>1.1200753877477208</v>
      </c>
      <c r="D1215" s="2">
        <f t="shared" si="217"/>
        <v>11.971568564424363</v>
      </c>
      <c r="E1215" s="2">
        <f t="shared" si="218"/>
        <v>3.1774215533663099</v>
      </c>
      <c r="F1215" s="2">
        <f t="shared" si="219"/>
        <v>11.518331840237163</v>
      </c>
      <c r="G1215" s="2">
        <f t="shared" si="220"/>
        <v>11.561659412983122</v>
      </c>
      <c r="H1215" s="2">
        <f t="shared" si="221"/>
        <v>1.3150648391801186E-29</v>
      </c>
      <c r="K1215">
        <v>11.889999999999789</v>
      </c>
      <c r="L1215" s="2">
        <f t="shared" si="222"/>
        <v>0.62713190354610848</v>
      </c>
      <c r="M1215" s="2">
        <f t="shared" si="223"/>
        <v>12.92445066442769</v>
      </c>
      <c r="N1215" s="2">
        <f t="shared" si="224"/>
        <v>3.2537613842656872</v>
      </c>
      <c r="O1215" s="2">
        <f t="shared" si="225"/>
        <v>3.2172743105276642</v>
      </c>
      <c r="P1215" s="2">
        <f t="shared" si="226"/>
        <v>3.3691028463348007</v>
      </c>
      <c r="Q1215" s="2">
        <f t="shared" si="227"/>
        <v>9.7471758399431238E-4</v>
      </c>
    </row>
    <row r="1216" spans="2:17" x14ac:dyDescent="0.25">
      <c r="B1216">
        <v>11.899999999999791</v>
      </c>
      <c r="C1216">
        <f t="shared" si="216"/>
        <v>1.1200753877477208</v>
      </c>
      <c r="D1216" s="2">
        <f t="shared" si="217"/>
        <v>11.99211729650629</v>
      </c>
      <c r="E1216" s="2">
        <f t="shared" si="218"/>
        <v>3.1791306011876705</v>
      </c>
      <c r="F1216" s="2">
        <f t="shared" si="219"/>
        <v>11.539584655700613</v>
      </c>
      <c r="G1216" s="2">
        <f t="shared" si="220"/>
        <v>11.58283272891744</v>
      </c>
      <c r="H1216" s="2">
        <f t="shared" si="221"/>
        <v>1.0294139781682951E-29</v>
      </c>
      <c r="K1216">
        <v>11.899999999999791</v>
      </c>
      <c r="L1216" s="2">
        <f t="shared" si="222"/>
        <v>0.62713190354610848</v>
      </c>
      <c r="M1216" s="2">
        <f t="shared" si="223"/>
        <v>12.946064876060165</v>
      </c>
      <c r="N1216" s="2">
        <f t="shared" si="224"/>
        <v>3.2554273669570173</v>
      </c>
      <c r="O1216" s="2">
        <f t="shared" si="225"/>
        <v>3.2215948022368353</v>
      </c>
      <c r="P1216" s="2">
        <f t="shared" si="226"/>
        <v>3.3732288789525375</v>
      </c>
      <c r="Q1216" s="2">
        <f t="shared" si="227"/>
        <v>9.6083348714933272E-4</v>
      </c>
    </row>
    <row r="1217" spans="2:17" x14ac:dyDescent="0.25">
      <c r="B1217">
        <v>11.909999999999791</v>
      </c>
      <c r="C1217">
        <f t="shared" si="216"/>
        <v>1.1200753877477208</v>
      </c>
      <c r="D1217" s="2">
        <f t="shared" si="217"/>
        <v>12.012666028588212</v>
      </c>
      <c r="E1217" s="2">
        <f t="shared" si="218"/>
        <v>3.1808367432153646</v>
      </c>
      <c r="F1217" s="2">
        <f t="shared" si="219"/>
        <v>11.560840158376138</v>
      </c>
      <c r="G1217" s="2">
        <f t="shared" si="220"/>
        <v>11.604009012730144</v>
      </c>
      <c r="H1217" s="2">
        <f t="shared" si="221"/>
        <v>8.0542148368314036E-30</v>
      </c>
      <c r="K1217">
        <v>11.909999999999791</v>
      </c>
      <c r="L1217" s="2">
        <f t="shared" si="222"/>
        <v>0.62713190354610848</v>
      </c>
      <c r="M1217" s="2">
        <f t="shared" si="223"/>
        <v>12.967679087692636</v>
      </c>
      <c r="N1217" s="2">
        <f t="shared" si="224"/>
        <v>3.2570905869815165</v>
      </c>
      <c r="O1217" s="2">
        <f t="shared" si="225"/>
        <v>3.2259134076800677</v>
      </c>
      <c r="P1217" s="2">
        <f t="shared" si="226"/>
        <v>3.3773535962125774</v>
      </c>
      <c r="Q1217" s="2">
        <f t="shared" si="227"/>
        <v>9.4713604920011079E-4</v>
      </c>
    </row>
    <row r="1218" spans="2:17" x14ac:dyDescent="0.25">
      <c r="B1218">
        <v>11.91999999999979</v>
      </c>
      <c r="C1218">
        <f t="shared" si="216"/>
        <v>1.1200753877477208</v>
      </c>
      <c r="D1218" s="2">
        <f t="shared" si="217"/>
        <v>12.033214760670136</v>
      </c>
      <c r="E1218" s="2">
        <f t="shared" si="218"/>
        <v>3.1825399892796016</v>
      </c>
      <c r="F1218" s="2">
        <f t="shared" si="219"/>
        <v>11.582098344142553</v>
      </c>
      <c r="G1218" s="2">
        <f t="shared" si="220"/>
        <v>11.625188258836486</v>
      </c>
      <c r="H1218" s="2">
        <f t="shared" si="221"/>
        <v>6.2986366892150513E-30</v>
      </c>
      <c r="K1218">
        <v>11.91999999999979</v>
      </c>
      <c r="L1218" s="2">
        <f t="shared" si="222"/>
        <v>0.62713190354610848</v>
      </c>
      <c r="M1218" s="2">
        <f t="shared" si="223"/>
        <v>12.989293299325107</v>
      </c>
      <c r="N1218" s="2">
        <f t="shared" si="224"/>
        <v>3.2587510534594193</v>
      </c>
      <c r="O1218" s="2">
        <f t="shared" si="225"/>
        <v>3.2302301313533524</v>
      </c>
      <c r="P1218" s="2">
        <f t="shared" si="226"/>
        <v>3.3814769999961696</v>
      </c>
      <c r="Q1218" s="2">
        <f t="shared" si="227"/>
        <v>9.3362293436256394E-4</v>
      </c>
    </row>
    <row r="1219" spans="2:17" x14ac:dyDescent="0.25">
      <c r="B1219">
        <v>11.92999999999979</v>
      </c>
      <c r="C1219">
        <f t="shared" si="216"/>
        <v>1.1200753877477208</v>
      </c>
      <c r="D1219" s="2">
        <f t="shared" si="217"/>
        <v>12.05376349275206</v>
      </c>
      <c r="E1219" s="2">
        <f t="shared" si="218"/>
        <v>3.1842403491609654</v>
      </c>
      <c r="F1219" s="2">
        <f t="shared" si="219"/>
        <v>11.60335920889143</v>
      </c>
      <c r="G1219" s="2">
        <f t="shared" si="220"/>
        <v>11.646370461674552</v>
      </c>
      <c r="H1219" s="2">
        <f t="shared" si="221"/>
        <v>4.9233425591800534E-30</v>
      </c>
      <c r="K1219">
        <v>11.92999999999979</v>
      </c>
      <c r="L1219" s="2">
        <f t="shared" si="222"/>
        <v>0.62713190354610848</v>
      </c>
      <c r="M1219" s="2">
        <f t="shared" si="223"/>
        <v>13.010907510957576</v>
      </c>
      <c r="N1219" s="2">
        <f t="shared" si="224"/>
        <v>3.2604087754660043</v>
      </c>
      <c r="O1219" s="2">
        <f t="shared" si="225"/>
        <v>3.2345449777332171</v>
      </c>
      <c r="P1219" s="2">
        <f t="shared" si="226"/>
        <v>3.3855990921813497</v>
      </c>
      <c r="Q1219" s="2">
        <f t="shared" si="227"/>
        <v>9.2029183345572615E-4</v>
      </c>
    </row>
    <row r="1220" spans="2:17" x14ac:dyDescent="0.25">
      <c r="B1220">
        <v>11.93999999999979</v>
      </c>
      <c r="C1220">
        <f t="shared" si="216"/>
        <v>1.1200753877477208</v>
      </c>
      <c r="D1220" s="2">
        <f t="shared" si="217"/>
        <v>12.074312224833983</v>
      </c>
      <c r="E1220" s="2">
        <f t="shared" si="218"/>
        <v>3.1859378325907479</v>
      </c>
      <c r="F1220" s="2">
        <f t="shared" si="219"/>
        <v>11.624622748527065</v>
      </c>
      <c r="G1220" s="2">
        <f t="shared" si="220"/>
        <v>11.667555615705156</v>
      </c>
      <c r="H1220" s="2">
        <f t="shared" si="221"/>
        <v>3.8464814642186175E-30</v>
      </c>
      <c r="K1220">
        <v>11.93999999999979</v>
      </c>
      <c r="L1220" s="2">
        <f t="shared" si="222"/>
        <v>0.62713190354610848</v>
      </c>
      <c r="M1220" s="2">
        <f t="shared" si="223"/>
        <v>13.032521722590047</v>
      </c>
      <c r="N1220" s="2">
        <f t="shared" si="224"/>
        <v>3.2620637620318931</v>
      </c>
      <c r="O1220" s="2">
        <f t="shared" si="225"/>
        <v>3.2388579512768616</v>
      </c>
      <c r="P1220" s="2">
        <f t="shared" si="226"/>
        <v>3.3897198746429402</v>
      </c>
      <c r="Q1220" s="2">
        <f t="shared" si="227"/>
        <v>9.0714046363711727E-4</v>
      </c>
    </row>
    <row r="1221" spans="2:17" x14ac:dyDescent="0.25">
      <c r="B1221">
        <v>11.94999999999979</v>
      </c>
      <c r="C1221">
        <f t="shared" si="216"/>
        <v>1.1200753877477208</v>
      </c>
      <c r="D1221" s="2">
        <f t="shared" si="217"/>
        <v>12.094860956915907</v>
      </c>
      <c r="E1221" s="2">
        <f t="shared" si="218"/>
        <v>3.1876324492512769</v>
      </c>
      <c r="F1221" s="2">
        <f t="shared" si="219"/>
        <v>11.645888958966401</v>
      </c>
      <c r="G1221" s="2">
        <f t="shared" si="220"/>
        <v>11.688743715411658</v>
      </c>
      <c r="H1221" s="2">
        <f t="shared" si="221"/>
        <v>3.0037049763532603E-30</v>
      </c>
      <c r="K1221">
        <v>11.94999999999979</v>
      </c>
      <c r="L1221" s="2">
        <f t="shared" si="222"/>
        <v>0.62713190354610848</v>
      </c>
      <c r="M1221" s="2">
        <f t="shared" si="223"/>
        <v>13.054135934222519</v>
      </c>
      <c r="N1221" s="2">
        <f t="shared" si="224"/>
        <v>3.2637160221433383</v>
      </c>
      <c r="O1221" s="2">
        <f t="shared" si="225"/>
        <v>3.2431690564222704</v>
      </c>
      <c r="P1221" s="2">
        <f t="shared" si="226"/>
        <v>3.3938393492525423</v>
      </c>
      <c r="Q1221" s="2">
        <f t="shared" si="227"/>
        <v>8.9416656814025701E-4</v>
      </c>
    </row>
    <row r="1222" spans="2:17" x14ac:dyDescent="0.25">
      <c r="B1222">
        <v>11.959999999999789</v>
      </c>
      <c r="C1222">
        <f t="shared" si="216"/>
        <v>1.1200753877477208</v>
      </c>
      <c r="D1222" s="2">
        <f t="shared" si="217"/>
        <v>12.115409688997831</v>
      </c>
      <c r="E1222" s="2">
        <f t="shared" si="218"/>
        <v>3.189324208776243</v>
      </c>
      <c r="F1222" s="2">
        <f t="shared" si="219"/>
        <v>11.667157836138959</v>
      </c>
      <c r="G1222" s="2">
        <f t="shared" si="220"/>
        <v>11.709934755299823</v>
      </c>
      <c r="H1222" s="2">
        <f t="shared" si="221"/>
        <v>2.3444495499891848E-30</v>
      </c>
      <c r="K1222">
        <v>11.959999999999789</v>
      </c>
      <c r="L1222" s="2">
        <f t="shared" si="222"/>
        <v>0.62713190354610848</v>
      </c>
      <c r="M1222" s="2">
        <f t="shared" si="223"/>
        <v>13.075750145854991</v>
      </c>
      <c r="N1222" s="2">
        <f t="shared" si="224"/>
        <v>3.2653655647425159</v>
      </c>
      <c r="O1222" s="2">
        <f t="shared" si="225"/>
        <v>3.2474782975883332</v>
      </c>
      <c r="P1222" s="2">
        <f t="shared" si="226"/>
        <v>3.3979575178785297</v>
      </c>
      <c r="Q1222" s="2">
        <f t="shared" si="227"/>
        <v>8.8136791601422842E-4</v>
      </c>
    </row>
    <row r="1223" spans="2:17" x14ac:dyDescent="0.25">
      <c r="B1223">
        <v>11.969999999999789</v>
      </c>
      <c r="C1223">
        <f t="shared" si="216"/>
        <v>1.1200753877477208</v>
      </c>
      <c r="D1223" s="2">
        <f t="shared" si="217"/>
        <v>12.135958421079753</v>
      </c>
      <c r="E1223" s="2">
        <f t="shared" si="218"/>
        <v>3.1910131207510255</v>
      </c>
      <c r="F1223" s="2">
        <f t="shared" si="219"/>
        <v>11.688429375986821</v>
      </c>
      <c r="G1223" s="2">
        <f t="shared" si="220"/>
        <v>11.731128729897719</v>
      </c>
      <c r="H1223" s="2">
        <f t="shared" si="221"/>
        <v>1.8290031088032018E-30</v>
      </c>
      <c r="K1223">
        <v>11.969999999999789</v>
      </c>
      <c r="L1223" s="2">
        <f t="shared" si="222"/>
        <v>0.62713190354610848</v>
      </c>
      <c r="M1223" s="2">
        <f t="shared" si="223"/>
        <v>13.097364357487459</v>
      </c>
      <c r="N1223" s="2">
        <f t="shared" si="224"/>
        <v>3.2670123987278088</v>
      </c>
      <c r="O1223" s="2">
        <f t="shared" si="225"/>
        <v>3.2517856791749624</v>
      </c>
      <c r="P1223" s="2">
        <f t="shared" si="226"/>
        <v>3.4020743823860422</v>
      </c>
      <c r="Q1223" s="2">
        <f t="shared" si="227"/>
        <v>8.6874230186532249E-4</v>
      </c>
    </row>
    <row r="1224" spans="2:17" x14ac:dyDescent="0.25">
      <c r="B1224">
        <v>11.979999999999791</v>
      </c>
      <c r="C1224">
        <f t="shared" si="216"/>
        <v>1.1200753877477208</v>
      </c>
      <c r="D1224" s="2">
        <f t="shared" si="217"/>
        <v>12.15650715316168</v>
      </c>
      <c r="E1224" s="2">
        <f t="shared" si="218"/>
        <v>3.1926991947130117</v>
      </c>
      <c r="F1224" s="2">
        <f t="shared" si="219"/>
        <v>11.709703574464545</v>
      </c>
      <c r="G1224" s="2">
        <f t="shared" si="220"/>
        <v>11.752325633755548</v>
      </c>
      <c r="H1224" s="2">
        <f t="shared" si="221"/>
        <v>1.4261916098719571E-30</v>
      </c>
      <c r="K1224">
        <v>11.979999999999791</v>
      </c>
      <c r="L1224" s="2">
        <f t="shared" si="222"/>
        <v>0.62713190354610848</v>
      </c>
      <c r="M1224" s="2">
        <f t="shared" si="223"/>
        <v>13.118978569119934</v>
      </c>
      <c r="N1224" s="2">
        <f t="shared" si="224"/>
        <v>3.268656532954096</v>
      </c>
      <c r="O1224" s="2">
        <f t="shared" si="225"/>
        <v>3.2560912055632163</v>
      </c>
      <c r="P1224" s="2">
        <f t="shared" si="226"/>
        <v>3.4061899446369868</v>
      </c>
      <c r="Q1224" s="2">
        <f t="shared" si="227"/>
        <v>8.5628754560071712E-4</v>
      </c>
    </row>
    <row r="1225" spans="2:17" x14ac:dyDescent="0.25">
      <c r="B1225">
        <v>11.989999999999791</v>
      </c>
      <c r="C1225">
        <f t="shared" si="216"/>
        <v>1.1200753877477208</v>
      </c>
      <c r="D1225" s="2">
        <f t="shared" si="217"/>
        <v>12.177055885243604</v>
      </c>
      <c r="E1225" s="2">
        <f t="shared" si="218"/>
        <v>3.1943824401519163</v>
      </c>
      <c r="F1225" s="2">
        <f t="shared" si="219"/>
        <v>11.730980427539089</v>
      </c>
      <c r="G1225" s="2">
        <f t="shared" si="220"/>
        <v>11.773525461445487</v>
      </c>
      <c r="H1225" s="2">
        <f t="shared" si="221"/>
        <v>1.1115554680595545E-30</v>
      </c>
      <c r="K1225">
        <v>11.989999999999791</v>
      </c>
      <c r="L1225" s="2">
        <f t="shared" si="222"/>
        <v>0.62713190354610848</v>
      </c>
      <c r="M1225" s="2">
        <f t="shared" si="223"/>
        <v>13.140592780752405</v>
      </c>
      <c r="N1225" s="2">
        <f t="shared" si="224"/>
        <v>3.2702979762330298</v>
      </c>
      <c r="O1225" s="2">
        <f t="shared" si="225"/>
        <v>3.2603948811154009</v>
      </c>
      <c r="P1225" s="2">
        <f t="shared" si="226"/>
        <v>3.4103042064900175</v>
      </c>
      <c r="Q1225" s="2">
        <f t="shared" si="227"/>
        <v>8.4400149217426829E-4</v>
      </c>
    </row>
    <row r="1226" spans="2:17" x14ac:dyDescent="0.25">
      <c r="B1226">
        <v>11.99999999999979</v>
      </c>
      <c r="C1226">
        <f t="shared" si="216"/>
        <v>1.1200753877477208</v>
      </c>
      <c r="D1226" s="2">
        <f t="shared" si="217"/>
        <v>12.197604617325528</v>
      </c>
      <c r="E1226" s="2">
        <f t="shared" si="218"/>
        <v>3.1960628665100979</v>
      </c>
      <c r="F1226" s="2">
        <f t="shared" si="219"/>
        <v>11.752259931189814</v>
      </c>
      <c r="G1226" s="2">
        <f t="shared" si="220"/>
        <v>11.794728207561615</v>
      </c>
      <c r="H1226" s="2">
        <f t="shared" si="221"/>
        <v>8.6591283602334512E-31</v>
      </c>
      <c r="K1226">
        <v>11.99999999999979</v>
      </c>
      <c r="L1226" s="2">
        <f t="shared" si="222"/>
        <v>0.62713190354610848</v>
      </c>
      <c r="M1226" s="2">
        <f t="shared" si="223"/>
        <v>13.162206992384878</v>
      </c>
      <c r="N1226" s="2">
        <f t="shared" si="224"/>
        <v>3.271936737333319</v>
      </c>
      <c r="O1226" s="2">
        <f t="shared" si="225"/>
        <v>3.2646967101752011</v>
      </c>
      <c r="P1226" s="2">
        <f t="shared" si="226"/>
        <v>3.4144171698005477</v>
      </c>
      <c r="Q1226" s="2">
        <f t="shared" si="227"/>
        <v>8.3188201133425801E-4</v>
      </c>
    </row>
    <row r="1227" spans="2:17" x14ac:dyDescent="0.25">
      <c r="B1227">
        <v>12.00999999999979</v>
      </c>
      <c r="C1227">
        <f t="shared" si="216"/>
        <v>1.1200753877477208</v>
      </c>
      <c r="D1227" s="2">
        <f t="shared" si="217"/>
        <v>12.218153349407451</v>
      </c>
      <c r="E1227" s="2">
        <f t="shared" si="218"/>
        <v>3.1977404831828724</v>
      </c>
      <c r="F1227" s="2">
        <f t="shared" si="219"/>
        <v>11.773542081408383</v>
      </c>
      <c r="G1227" s="2">
        <f t="shared" si="220"/>
        <v>11.815933866719721</v>
      </c>
      <c r="H1227" s="2">
        <f t="shared" si="221"/>
        <v>6.7422823978082358E-31</v>
      </c>
      <c r="K1227">
        <v>12.00999999999979</v>
      </c>
      <c r="L1227" s="2">
        <f t="shared" si="222"/>
        <v>0.62713190354610848</v>
      </c>
      <c r="M1227" s="2">
        <f t="shared" si="223"/>
        <v>13.183821204017349</v>
      </c>
      <c r="N1227" s="2">
        <f t="shared" si="224"/>
        <v>3.2735728249810068</v>
      </c>
      <c r="O1227" s="2">
        <f t="shared" si="225"/>
        <v>3.2689966970677844</v>
      </c>
      <c r="P1227" s="2">
        <f t="shared" si="226"/>
        <v>3.418528836420732</v>
      </c>
      <c r="Q1227" s="2">
        <f t="shared" si="227"/>
        <v>8.1992699737324466E-4</v>
      </c>
    </row>
    <row r="1228" spans="2:17" x14ac:dyDescent="0.25">
      <c r="B1228">
        <v>12.01999999999979</v>
      </c>
      <c r="C1228">
        <f t="shared" si="216"/>
        <v>1.1200753877477208</v>
      </c>
      <c r="D1228" s="2">
        <f t="shared" si="217"/>
        <v>12.238702081489375</v>
      </c>
      <c r="E1228" s="2">
        <f t="shared" si="218"/>
        <v>3.1994152995188232</v>
      </c>
      <c r="F1228" s="2">
        <f t="shared" si="219"/>
        <v>11.794826874198698</v>
      </c>
      <c r="G1228" s="2">
        <f t="shared" si="220"/>
        <v>11.837142433557172</v>
      </c>
      <c r="H1228" s="2">
        <f t="shared" si="221"/>
        <v>5.2472211769167428E-31</v>
      </c>
      <c r="K1228">
        <v>12.01999999999979</v>
      </c>
      <c r="L1228" s="2">
        <f t="shared" si="222"/>
        <v>0.62713190354610848</v>
      </c>
      <c r="M1228" s="2">
        <f t="shared" si="223"/>
        <v>13.205435415649818</v>
      </c>
      <c r="N1228" s="2">
        <f t="shared" si="224"/>
        <v>3.2752062478597441</v>
      </c>
      <c r="O1228" s="2">
        <f t="shared" si="225"/>
        <v>3.2732948460999212</v>
      </c>
      <c r="P1228" s="2">
        <f t="shared" si="226"/>
        <v>3.4226392081994716</v>
      </c>
      <c r="Q1228" s="2">
        <f t="shared" si="227"/>
        <v>8.0813436887989328E-4</v>
      </c>
    </row>
    <row r="1229" spans="2:17" x14ac:dyDescent="0.25">
      <c r="B1229">
        <v>12.02999999999979</v>
      </c>
      <c r="C1229">
        <f t="shared" si="216"/>
        <v>1.1200753877477208</v>
      </c>
      <c r="D1229" s="2">
        <f t="shared" si="217"/>
        <v>12.259250813571297</v>
      </c>
      <c r="E1229" s="2">
        <f t="shared" si="218"/>
        <v>3.201087324820111</v>
      </c>
      <c r="F1229" s="2">
        <f t="shared" si="219"/>
        <v>11.816114305576905</v>
      </c>
      <c r="G1229" s="2">
        <f t="shared" si="220"/>
        <v>11.858353902732841</v>
      </c>
      <c r="H1229" s="2">
        <f t="shared" si="221"/>
        <v>4.0817031861505473E-31</v>
      </c>
      <c r="K1229">
        <v>12.02999999999979</v>
      </c>
      <c r="L1229" s="2">
        <f t="shared" si="222"/>
        <v>0.62713190354610848</v>
      </c>
      <c r="M1229" s="2">
        <f t="shared" si="223"/>
        <v>13.227049627282289</v>
      </c>
      <c r="N1229" s="2">
        <f t="shared" si="224"/>
        <v>3.2768370146110657</v>
      </c>
      <c r="O1229" s="2">
        <f t="shared" si="225"/>
        <v>3.2775911615600943</v>
      </c>
      <c r="P1229" s="2">
        <f t="shared" si="226"/>
        <v>3.4267482869824053</v>
      </c>
      <c r="Q1229" s="2">
        <f t="shared" si="227"/>
        <v>7.9650206849284512E-4</v>
      </c>
    </row>
    <row r="1230" spans="2:17" x14ac:dyDescent="0.25">
      <c r="B1230">
        <v>12.03999999999979</v>
      </c>
      <c r="C1230">
        <f t="shared" si="216"/>
        <v>1.1200753877477208</v>
      </c>
      <c r="D1230" s="2">
        <f t="shared" si="217"/>
        <v>12.279799545653221</v>
      </c>
      <c r="E1230" s="2">
        <f t="shared" si="218"/>
        <v>3.2027565683427781</v>
      </c>
      <c r="F1230" s="2">
        <f t="shared" si="219"/>
        <v>11.837404371571253</v>
      </c>
      <c r="G1230" s="2">
        <f t="shared" si="220"/>
        <v>11.879568268926873</v>
      </c>
      <c r="H1230" s="2">
        <f t="shared" si="221"/>
        <v>3.1735331246636707E-31</v>
      </c>
      <c r="K1230">
        <v>12.03999999999979</v>
      </c>
      <c r="L1230" s="2">
        <f t="shared" si="222"/>
        <v>0.62713190354610848</v>
      </c>
      <c r="M1230" s="2">
        <f t="shared" si="223"/>
        <v>13.24866383891476</v>
      </c>
      <c r="N1230" s="2">
        <f t="shared" si="224"/>
        <v>3.2784651338346595</v>
      </c>
      <c r="O1230" s="2">
        <f t="shared" si="225"/>
        <v>3.2818856477186085</v>
      </c>
      <c r="P1230" s="2">
        <f t="shared" si="226"/>
        <v>3.4308560746119023</v>
      </c>
      <c r="Q1230" s="2">
        <f t="shared" si="227"/>
        <v>7.8502806265658522E-4</v>
      </c>
    </row>
    <row r="1231" spans="2:17" x14ac:dyDescent="0.25">
      <c r="B1231">
        <v>12.049999999999789</v>
      </c>
      <c r="C1231">
        <f t="shared" si="216"/>
        <v>1.1200753877477208</v>
      </c>
      <c r="D1231" s="2">
        <f t="shared" si="217"/>
        <v>12.300348277735145</v>
      </c>
      <c r="E1231" s="2">
        <f t="shared" si="218"/>
        <v>3.2044230392970521</v>
      </c>
      <c r="F1231" s="2">
        <f t="shared" si="219"/>
        <v>11.858697068222121</v>
      </c>
      <c r="G1231" s="2">
        <f t="shared" si="220"/>
        <v>11.900785526840652</v>
      </c>
      <c r="H1231" s="2">
        <f t="shared" si="221"/>
        <v>2.4662333379257735E-31</v>
      </c>
      <c r="K1231">
        <v>12.049999999999789</v>
      </c>
      <c r="L1231" s="2">
        <f t="shared" si="222"/>
        <v>0.62713190354610848</v>
      </c>
      <c r="M1231" s="2">
        <f t="shared" si="223"/>
        <v>13.270278050547233</v>
      </c>
      <c r="N1231" s="2">
        <f t="shared" si="224"/>
        <v>3.2800906140886359</v>
      </c>
      <c r="O1231" s="2">
        <f t="shared" si="225"/>
        <v>3.2861783088277057</v>
      </c>
      <c r="P1231" s="2">
        <f t="shared" si="226"/>
        <v>3.4349625729270645</v>
      </c>
      <c r="Q1231" s="2">
        <f t="shared" si="227"/>
        <v>7.7371034137929619E-4</v>
      </c>
    </row>
    <row r="1232" spans="2:17" x14ac:dyDescent="0.25">
      <c r="B1232">
        <v>12.059999999999791</v>
      </c>
      <c r="C1232">
        <f t="shared" si="216"/>
        <v>1.1200753877477208</v>
      </c>
      <c r="D1232" s="2">
        <f t="shared" si="217"/>
        <v>12.320897009817072</v>
      </c>
      <c r="E1232" s="2">
        <f t="shared" si="218"/>
        <v>3.2060867468476477</v>
      </c>
      <c r="F1232" s="2">
        <f t="shared" si="219"/>
        <v>11.879992391581919</v>
      </c>
      <c r="G1232" s="2">
        <f t="shared" si="220"/>
        <v>11.922005671196615</v>
      </c>
      <c r="H1232" s="2">
        <f t="shared" si="221"/>
        <v>1.9156437776494974E-31</v>
      </c>
      <c r="K1232">
        <v>12.059999999999791</v>
      </c>
      <c r="L1232" s="2">
        <f t="shared" si="222"/>
        <v>0.62713190354610848</v>
      </c>
      <c r="M1232" s="2">
        <f t="shared" si="223"/>
        <v>13.291892262179706</v>
      </c>
      <c r="N1232" s="2">
        <f t="shared" si="224"/>
        <v>3.2817134638897936</v>
      </c>
      <c r="O1232" s="2">
        <f t="shared" si="225"/>
        <v>3.2904691491216687</v>
      </c>
      <c r="P1232" s="2">
        <f t="shared" si="226"/>
        <v>3.4390677837637162</v>
      </c>
      <c r="Q1232" s="2">
        <f t="shared" si="227"/>
        <v>7.6254691799271463E-4</v>
      </c>
    </row>
    <row r="1233" spans="2:17" x14ac:dyDescent="0.25">
      <c r="B1233">
        <v>12.069999999999791</v>
      </c>
      <c r="C1233">
        <f t="shared" si="216"/>
        <v>1.1200753877477208</v>
      </c>
      <c r="D1233" s="2">
        <f t="shared" si="217"/>
        <v>12.341445741898996</v>
      </c>
      <c r="E1233" s="2">
        <f t="shared" si="218"/>
        <v>3.2077477001140631</v>
      </c>
      <c r="F1233" s="2">
        <f t="shared" si="219"/>
        <v>11.901290337715013</v>
      </c>
      <c r="G1233" s="2">
        <f t="shared" si="220"/>
        <v>11.943228696738112</v>
      </c>
      <c r="H1233" s="2">
        <f t="shared" si="221"/>
        <v>1.487252648296426E-31</v>
      </c>
      <c r="K1233">
        <v>12.069999999999791</v>
      </c>
      <c r="L1233" s="2">
        <f t="shared" si="222"/>
        <v>0.62713190354610848</v>
      </c>
      <c r="M1233" s="2">
        <f t="shared" si="223"/>
        <v>13.313506473812176</v>
      </c>
      <c r="N1233" s="2">
        <f t="shared" si="224"/>
        <v>3.2833336917138869</v>
      </c>
      <c r="O1233" s="2">
        <f t="shared" si="225"/>
        <v>3.2947581728169375</v>
      </c>
      <c r="P1233" s="2">
        <f t="shared" si="226"/>
        <v>3.4431717089544058</v>
      </c>
      <c r="Q1233" s="2">
        <f t="shared" si="227"/>
        <v>7.5153582891394216E-4</v>
      </c>
    </row>
    <row r="1234" spans="2:17" x14ac:dyDescent="0.25">
      <c r="B1234">
        <v>12.07999999999979</v>
      </c>
      <c r="C1234">
        <f t="shared" si="216"/>
        <v>1.1200753877477208</v>
      </c>
      <c r="D1234" s="2">
        <f t="shared" si="217"/>
        <v>12.36199447398092</v>
      </c>
      <c r="E1234" s="2">
        <f t="shared" si="218"/>
        <v>3.2094059081708792</v>
      </c>
      <c r="F1234" s="2">
        <f t="shared" si="219"/>
        <v>11.922590902697765</v>
      </c>
      <c r="G1234" s="2">
        <f t="shared" si="220"/>
        <v>11.964454598229352</v>
      </c>
      <c r="H1234" s="2">
        <f t="shared" si="221"/>
        <v>1.1541017641205604E-31</v>
      </c>
      <c r="K1234">
        <v>12.07999999999979</v>
      </c>
      <c r="L1234" s="2">
        <f t="shared" si="222"/>
        <v>0.62713190354610848</v>
      </c>
      <c r="M1234" s="2">
        <f t="shared" si="223"/>
        <v>13.335120685444647</v>
      </c>
      <c r="N1234" s="2">
        <f t="shared" si="224"/>
        <v>3.2849513059958868</v>
      </c>
      <c r="O1234" s="2">
        <f t="shared" si="225"/>
        <v>3.2990453841122149</v>
      </c>
      <c r="P1234" s="2">
        <f t="shared" si="226"/>
        <v>3.4472743503284029</v>
      </c>
      <c r="Q1234" s="2">
        <f t="shared" si="227"/>
        <v>7.4067513340923385E-4</v>
      </c>
    </row>
    <row r="1235" spans="2:17" x14ac:dyDescent="0.25">
      <c r="B1235">
        <v>12.08999999999979</v>
      </c>
      <c r="C1235">
        <f t="shared" si="216"/>
        <v>1.1200753877477208</v>
      </c>
      <c r="D1235" s="2">
        <f t="shared" si="217"/>
        <v>12.382543206062843</v>
      </c>
      <c r="E1235" s="2">
        <f t="shared" si="218"/>
        <v>3.211061380048049</v>
      </c>
      <c r="F1235" s="2">
        <f t="shared" si="219"/>
        <v>11.943894082618357</v>
      </c>
      <c r="G1235" s="2">
        <f t="shared" si="220"/>
        <v>11.985683370455179</v>
      </c>
      <c r="H1235" s="2">
        <f t="shared" si="221"/>
        <v>8.9514370731765732E-32</v>
      </c>
      <c r="K1235">
        <v>12.08999999999979</v>
      </c>
      <c r="L1235" s="2">
        <f t="shared" si="222"/>
        <v>0.62713190354610848</v>
      </c>
      <c r="M1235" s="2">
        <f t="shared" si="223"/>
        <v>13.35673489707712</v>
      </c>
      <c r="N1235" s="2">
        <f t="shared" si="224"/>
        <v>3.2865663151302402</v>
      </c>
      <c r="O1235" s="2">
        <f t="shared" si="225"/>
        <v>3.3033307871885706</v>
      </c>
      <c r="P1235" s="2">
        <f t="shared" si="226"/>
        <v>3.4513757097116886</v>
      </c>
      <c r="Q1235" s="2">
        <f t="shared" si="227"/>
        <v>7.2996291335975872E-4</v>
      </c>
    </row>
    <row r="1236" spans="2:17" x14ac:dyDescent="0.25">
      <c r="B1236">
        <v>12.09999999999979</v>
      </c>
      <c r="C1236">
        <f t="shared" si="216"/>
        <v>1.1200753877477208</v>
      </c>
      <c r="D1236" s="2">
        <f t="shared" si="217"/>
        <v>12.403091938144765</v>
      </c>
      <c r="E1236" s="2">
        <f t="shared" si="218"/>
        <v>3.2127141247311917</v>
      </c>
      <c r="F1236" s="2">
        <f t="shared" si="219"/>
        <v>11.96519987357682</v>
      </c>
      <c r="G1236" s="2">
        <f t="shared" si="220"/>
        <v>12.006915008221002</v>
      </c>
      <c r="H1236" s="2">
        <f t="shared" si="221"/>
        <v>6.9395398382762627E-32</v>
      </c>
      <c r="K1236">
        <v>12.09999999999979</v>
      </c>
      <c r="L1236" s="2">
        <f t="shared" si="222"/>
        <v>0.62713190354610848</v>
      </c>
      <c r="M1236" s="2">
        <f t="shared" si="223"/>
        <v>13.378349108709591</v>
      </c>
      <c r="N1236" s="2">
        <f t="shared" si="224"/>
        <v>3.2881787274711303</v>
      </c>
      <c r="O1236" s="2">
        <f t="shared" si="225"/>
        <v>3.3076143862095497</v>
      </c>
      <c r="P1236" s="2">
        <f t="shared" si="226"/>
        <v>3.4554757889269569</v>
      </c>
      <c r="Q1236" s="2">
        <f t="shared" si="227"/>
        <v>7.1939727302928298E-4</v>
      </c>
    </row>
    <row r="1237" spans="2:17" x14ac:dyDescent="0.25">
      <c r="B1237">
        <v>12.10999999999979</v>
      </c>
      <c r="C1237">
        <f t="shared" si="216"/>
        <v>1.1200753877477208</v>
      </c>
      <c r="D1237" s="2">
        <f t="shared" si="217"/>
        <v>12.423640670226689</v>
      </c>
      <c r="E1237" s="2">
        <f t="shared" si="218"/>
        <v>3.2143641511618815</v>
      </c>
      <c r="F1237" s="2">
        <f t="shared" si="219"/>
        <v>11.986508271684979</v>
      </c>
      <c r="G1237" s="2">
        <f t="shared" si="220"/>
        <v>12.028149506352689</v>
      </c>
      <c r="H1237" s="2">
        <f t="shared" si="221"/>
        <v>5.3772197334784384E-32</v>
      </c>
      <c r="K1237">
        <v>12.10999999999979</v>
      </c>
      <c r="L1237" s="2">
        <f t="shared" si="222"/>
        <v>0.62713190354610848</v>
      </c>
      <c r="M1237" s="2">
        <f t="shared" si="223"/>
        <v>13.39996332034206</v>
      </c>
      <c r="N1237" s="2">
        <f t="shared" si="224"/>
        <v>3.2897885513327316</v>
      </c>
      <c r="O1237" s="2">
        <f t="shared" si="225"/>
        <v>3.3118961853212809</v>
      </c>
      <c r="P1237" s="2">
        <f t="shared" si="226"/>
        <v>3.4595745897936143</v>
      </c>
      <c r="Q1237" s="2">
        <f t="shared" si="227"/>
        <v>7.0897633883379842E-4</v>
      </c>
    </row>
    <row r="1238" spans="2:17" x14ac:dyDescent="0.25">
      <c r="B1238">
        <v>12.11999999999979</v>
      </c>
      <c r="C1238">
        <f t="shared" si="216"/>
        <v>1.1200753877477208</v>
      </c>
      <c r="D1238" s="2">
        <f t="shared" si="217"/>
        <v>12.444189402308615</v>
      </c>
      <c r="E1238" s="2">
        <f t="shared" si="218"/>
        <v>3.2160114682379324</v>
      </c>
      <c r="F1238" s="2">
        <f t="shared" si="219"/>
        <v>12.007819273066364</v>
      </c>
      <c r="G1238" s="2">
        <f t="shared" si="220"/>
        <v>12.049386859696391</v>
      </c>
      <c r="H1238" s="2">
        <f t="shared" si="221"/>
        <v>4.1646071700243577E-32</v>
      </c>
      <c r="K1238">
        <v>12.11999999999979</v>
      </c>
      <c r="L1238" s="2">
        <f t="shared" si="222"/>
        <v>0.62713190354610848</v>
      </c>
      <c r="M1238" s="2">
        <f t="shared" si="223"/>
        <v>13.421577531974531</v>
      </c>
      <c r="N1238" s="2">
        <f t="shared" si="224"/>
        <v>3.2913957949894663</v>
      </c>
      <c r="O1238" s="2">
        <f t="shared" si="225"/>
        <v>3.3161761886525798</v>
      </c>
      <c r="P1238" s="2">
        <f t="shared" si="226"/>
        <v>3.463672114127772</v>
      </c>
      <c r="Q1238" s="2">
        <f t="shared" si="227"/>
        <v>6.9869825911308514E-4</v>
      </c>
    </row>
    <row r="1239" spans="2:17" x14ac:dyDescent="0.25">
      <c r="B1239">
        <v>12.129999999999789</v>
      </c>
      <c r="C1239">
        <f t="shared" si="216"/>
        <v>1.1200753877477208</v>
      </c>
      <c r="D1239" s="2">
        <f t="shared" si="217"/>
        <v>12.464738134390537</v>
      </c>
      <c r="E1239" s="2">
        <f t="shared" si="218"/>
        <v>3.217656084813683</v>
      </c>
      <c r="F1239" s="2">
        <f t="shared" si="219"/>
        <v>12.029132873856177</v>
      </c>
      <c r="G1239" s="2">
        <f t="shared" si="220"/>
        <v>12.070627063118442</v>
      </c>
      <c r="H1239" s="2">
        <f t="shared" si="221"/>
        <v>3.2238839318705531E-32</v>
      </c>
      <c r="K1239">
        <v>12.129999999999789</v>
      </c>
      <c r="L1239" s="2">
        <f t="shared" si="222"/>
        <v>0.62713190354610848</v>
      </c>
      <c r="M1239" s="2">
        <f t="shared" si="223"/>
        <v>13.443191743607002</v>
      </c>
      <c r="N1239" s="2">
        <f t="shared" si="224"/>
        <v>3.2930004666762533</v>
      </c>
      <c r="O1239" s="2">
        <f t="shared" si="225"/>
        <v>3.320454400315048</v>
      </c>
      <c r="P1239" s="2">
        <f t="shared" si="226"/>
        <v>3.4677683637422447</v>
      </c>
      <c r="Q1239" s="2">
        <f t="shared" si="227"/>
        <v>6.8856120390419569E-4</v>
      </c>
    </row>
    <row r="1240" spans="2:17" x14ac:dyDescent="0.25">
      <c r="B1240">
        <v>12.139999999999789</v>
      </c>
      <c r="C1240">
        <f t="shared" si="216"/>
        <v>1.1200753877477208</v>
      </c>
      <c r="D1240" s="2">
        <f t="shared" si="217"/>
        <v>12.48528686647246</v>
      </c>
      <c r="E1240" s="2">
        <f t="shared" si="218"/>
        <v>3.219298009700279</v>
      </c>
      <c r="F1240" s="2">
        <f t="shared" si="219"/>
        <v>12.050449070201234</v>
      </c>
      <c r="G1240" s="2">
        <f t="shared" si="220"/>
        <v>12.091870111505241</v>
      </c>
      <c r="H1240" s="2">
        <f t="shared" si="221"/>
        <v>2.4944442244770403E-32</v>
      </c>
      <c r="K1240">
        <v>12.139999999999789</v>
      </c>
      <c r="L1240" s="2">
        <f t="shared" si="222"/>
        <v>0.62713190354610848</v>
      </c>
      <c r="M1240" s="2">
        <f t="shared" si="223"/>
        <v>13.464805955239473</v>
      </c>
      <c r="N1240" s="2">
        <f t="shared" si="224"/>
        <v>3.2946025745887622</v>
      </c>
      <c r="O1240" s="2">
        <f t="shared" si="225"/>
        <v>3.3247308244031868</v>
      </c>
      <c r="P1240" s="2">
        <f t="shared" si="226"/>
        <v>3.4718633404465526</v>
      </c>
      <c r="Q1240" s="2">
        <f t="shared" si="227"/>
        <v>6.785633647168203E-4</v>
      </c>
    </row>
    <row r="1241" spans="2:17" x14ac:dyDescent="0.25">
      <c r="B1241">
        <v>12.149999999999791</v>
      </c>
      <c r="C1241">
        <f t="shared" si="216"/>
        <v>1.1200753877477208</v>
      </c>
      <c r="D1241" s="2">
        <f t="shared" si="217"/>
        <v>12.505835598554388</v>
      </c>
      <c r="E1241" s="2">
        <f t="shared" si="218"/>
        <v>3.2209372516659522</v>
      </c>
      <c r="F1241" s="2">
        <f t="shared" si="219"/>
        <v>12.071767858259937</v>
      </c>
      <c r="G1241" s="2">
        <f t="shared" si="220"/>
        <v>12.113115999763139</v>
      </c>
      <c r="H1241" s="2">
        <f t="shared" si="221"/>
        <v>1.9291108805456138E-32</v>
      </c>
      <c r="K1241">
        <v>12.149999999999791</v>
      </c>
      <c r="L1241" s="2">
        <f t="shared" si="222"/>
        <v>0.62713190354610848</v>
      </c>
      <c r="M1241" s="2">
        <f t="shared" si="223"/>
        <v>13.486420166871948</v>
      </c>
      <c r="N1241" s="2">
        <f t="shared" si="224"/>
        <v>3.2962021268836579</v>
      </c>
      <c r="O1241" s="2">
        <f t="shared" si="225"/>
        <v>3.3290054649944851</v>
      </c>
      <c r="P1241" s="2">
        <f t="shared" si="226"/>
        <v>3.4759570460469082</v>
      </c>
      <c r="Q1241" s="2">
        <f t="shared" si="227"/>
        <v>6.6870295431060035E-4</v>
      </c>
    </row>
    <row r="1242" spans="2:17" x14ac:dyDescent="0.25">
      <c r="B1242">
        <v>12.159999999999791</v>
      </c>
      <c r="C1242">
        <f t="shared" ref="C1242:C1305" si="228">2/SINH(LN(2+SQRT(1+2^2))*$O$5)</f>
        <v>1.1200753877477208</v>
      </c>
      <c r="D1242" s="2">
        <f t="shared" ref="D1242:D1305" si="229">(B1242-$L$5)/($M$5)/C1242</f>
        <v>12.52638433063631</v>
      </c>
      <c r="E1242" s="2">
        <f t="shared" ref="E1242:E1305" si="230">LN(D1242 + SQRT(1 + D1242^2))</f>
        <v>3.2225738194362967</v>
      </c>
      <c r="F1242" s="2">
        <f t="shared" ref="F1242:F1305" si="231">SINH( -$N$5 + E1242 * (1/$O$5))</f>
        <v>12.093089234202171</v>
      </c>
      <c r="G1242" s="2">
        <f t="shared" ref="G1242:G1305" si="232">SQRT(F1242^2 + 1)</f>
        <v>12.134364722818269</v>
      </c>
      <c r="H1242" s="2">
        <f t="shared" ref="H1242:H1305" si="233">(G1242)/($O$5*$M$5*C1242*(SQRT(2*PI()*(1+D1242^2)))) * EXP(- (1/2) * F1242^2)</f>
        <v>1.4911781276436269E-32</v>
      </c>
      <c r="K1242">
        <v>12.159999999999791</v>
      </c>
      <c r="L1242" s="2">
        <f t="shared" ref="L1242:L1305" si="234">2/SINH(LN(2+SQRT(1+2^2))*$S$5)</f>
        <v>0.62713190354610848</v>
      </c>
      <c r="M1242" s="2">
        <f t="shared" ref="M1242:M1305" si="235">(K1242-$P$5)/($Q$5)/L1242</f>
        <v>13.508034378504417</v>
      </c>
      <c r="N1242" s="2">
        <f t="shared" ref="N1242:N1305" si="236">LN(M1242 + SQRT(1 + M1242^2))</f>
        <v>3.29779913167885</v>
      </c>
      <c r="O1242" s="2">
        <f t="shared" ref="O1242:O1305" si="237">SINH( -$R$5 + N1242 * (1/$S$5))</f>
        <v>3.3332783261495367</v>
      </c>
      <c r="P1242" s="2">
        <f t="shared" ref="P1242:P1305" si="238">SQRT(O1242^2 + 1)</f>
        <v>3.4800494823462289</v>
      </c>
      <c r="Q1242" s="2">
        <f t="shared" ref="Q1242:Q1305" si="239">(P1242)/($S$5*$Q$5*L1242*(SQRT(2*PI()*(1+M1242^2)))) * EXP(- (1/2) * O1242^2)</f>
        <v>6.5897820647426645E-4</v>
      </c>
    </row>
    <row r="1243" spans="2:17" x14ac:dyDescent="0.25">
      <c r="B1243">
        <v>12.16999999999978</v>
      </c>
      <c r="C1243">
        <f t="shared" si="228"/>
        <v>1.1200753877477208</v>
      </c>
      <c r="D1243" s="2">
        <f t="shared" si="229"/>
        <v>12.546933062718212</v>
      </c>
      <c r="E1243" s="2">
        <f t="shared" si="230"/>
        <v>3.2242077216945462</v>
      </c>
      <c r="F1243" s="2">
        <f t="shared" si="231"/>
        <v>12.114413194209325</v>
      </c>
      <c r="G1243" s="2">
        <f t="shared" si="232"/>
        <v>12.155616275616509</v>
      </c>
      <c r="H1243" s="2">
        <f t="shared" si="233"/>
        <v>1.1521015187683877E-32</v>
      </c>
      <c r="K1243">
        <v>12.16999999999978</v>
      </c>
      <c r="L1243" s="2">
        <f t="shared" si="234"/>
        <v>0.62713190354610848</v>
      </c>
      <c r="M1243" s="2">
        <f t="shared" si="235"/>
        <v>13.529648590136867</v>
      </c>
      <c r="N1243" s="2">
        <f t="shared" si="236"/>
        <v>3.2993935970537351</v>
      </c>
      <c r="O1243" s="2">
        <f t="shared" si="237"/>
        <v>3.3375494119121285</v>
      </c>
      <c r="P1243" s="2">
        <f t="shared" si="238"/>
        <v>3.4841406511441235</v>
      </c>
      <c r="Q1243" s="2">
        <f t="shared" si="239"/>
        <v>6.4938737580671232E-4</v>
      </c>
    </row>
    <row r="1244" spans="2:17" x14ac:dyDescent="0.25">
      <c r="B1244">
        <v>12.179999999999779</v>
      </c>
      <c r="C1244">
        <f t="shared" si="228"/>
        <v>1.1200753877477208</v>
      </c>
      <c r="D1244" s="2">
        <f t="shared" si="229"/>
        <v>12.567481794800136</v>
      </c>
      <c r="E1244" s="2">
        <f t="shared" si="230"/>
        <v>3.2258389670818475</v>
      </c>
      <c r="F1244" s="2">
        <f t="shared" si="231"/>
        <v>12.135739734474205</v>
      </c>
      <c r="G1244" s="2">
        <f t="shared" si="232"/>
        <v>12.176870653123324</v>
      </c>
      <c r="H1244" s="2">
        <f t="shared" si="233"/>
        <v>8.896943074041639E-33</v>
      </c>
      <c r="K1244">
        <v>12.179999999999779</v>
      </c>
      <c r="L1244" s="2">
        <f t="shared" si="234"/>
        <v>0.62713190354610848</v>
      </c>
      <c r="M1244" s="2">
        <f t="shared" si="235"/>
        <v>13.551262801769338</v>
      </c>
      <c r="N1244" s="2">
        <f t="shared" si="236"/>
        <v>3.3009855310494443</v>
      </c>
      <c r="O1244" s="2">
        <f t="shared" si="237"/>
        <v>3.3418187263093535</v>
      </c>
      <c r="P1244" s="2">
        <f t="shared" si="238"/>
        <v>3.4882305542368996</v>
      </c>
      <c r="Q1244" s="2">
        <f t="shared" si="239"/>
        <v>6.3992873749988744E-4</v>
      </c>
    </row>
    <row r="1245" spans="2:17" x14ac:dyDescent="0.25">
      <c r="B1245">
        <v>12.189999999999779</v>
      </c>
      <c r="C1245">
        <f t="shared" si="228"/>
        <v>1.1200753877477208</v>
      </c>
      <c r="D1245" s="2">
        <f t="shared" si="229"/>
        <v>12.58803052688206</v>
      </c>
      <c r="E1245" s="2">
        <f t="shared" si="230"/>
        <v>3.2274675641975277</v>
      </c>
      <c r="F1245" s="2">
        <f t="shared" si="231"/>
        <v>12.157068851200961</v>
      </c>
      <c r="G1245" s="2">
        <f t="shared" si="232"/>
        <v>12.198127850323617</v>
      </c>
      <c r="H1245" s="2">
        <f t="shared" si="233"/>
        <v>6.8671994550604186E-33</v>
      </c>
      <c r="K1245">
        <v>12.189999999999779</v>
      </c>
      <c r="L1245" s="2">
        <f t="shared" si="234"/>
        <v>0.62713190354610848</v>
      </c>
      <c r="M1245" s="2">
        <f t="shared" si="235"/>
        <v>13.572877013401806</v>
      </c>
      <c r="N1245" s="2">
        <f t="shared" si="236"/>
        <v>3.3025749416690755</v>
      </c>
      <c r="O1245" s="2">
        <f t="shared" si="237"/>
        <v>3.3460862733516952</v>
      </c>
      <c r="P1245" s="2">
        <f t="shared" si="238"/>
        <v>3.4923191934175541</v>
      </c>
      <c r="Q1245" s="2">
        <f t="shared" si="239"/>
        <v>6.3060058712360368E-4</v>
      </c>
    </row>
    <row r="1246" spans="2:17" x14ac:dyDescent="0.25">
      <c r="B1246">
        <v>12.199999999999781</v>
      </c>
      <c r="C1246">
        <f t="shared" si="228"/>
        <v>1.1200753877477208</v>
      </c>
      <c r="D1246" s="2">
        <f t="shared" si="229"/>
        <v>12.608579258963987</v>
      </c>
      <c r="E1246" s="2">
        <f t="shared" si="230"/>
        <v>3.2290935215993635</v>
      </c>
      <c r="F1246" s="2">
        <f t="shared" si="231"/>
        <v>12.178400540605058</v>
      </c>
      <c r="G1246" s="2">
        <f t="shared" si="232"/>
        <v>12.219387862221641</v>
      </c>
      <c r="H1246" s="2">
        <f t="shared" si="233"/>
        <v>5.297942578158238E-33</v>
      </c>
      <c r="K1246">
        <v>12.199999999999781</v>
      </c>
      <c r="L1246" s="2">
        <f t="shared" si="234"/>
        <v>0.62713190354610848</v>
      </c>
      <c r="M1246" s="2">
        <f t="shared" si="235"/>
        <v>13.594491225034284</v>
      </c>
      <c r="N1246" s="2">
        <f t="shared" si="236"/>
        <v>3.3041618368779395</v>
      </c>
      <c r="O1246" s="2">
        <f t="shared" si="237"/>
        <v>3.3503520570331369</v>
      </c>
      <c r="P1246" s="2">
        <f t="shared" si="238"/>
        <v>3.4964065704757754</v>
      </c>
      <c r="Q1246" s="2">
        <f t="shared" si="239"/>
        <v>6.2140124041213513E-4</v>
      </c>
    </row>
    <row r="1247" spans="2:17" x14ac:dyDescent="0.25">
      <c r="B1247">
        <v>12.209999999999781</v>
      </c>
      <c r="C1247">
        <f t="shared" si="228"/>
        <v>1.1200753877477208</v>
      </c>
      <c r="D1247" s="2">
        <f t="shared" si="229"/>
        <v>12.629127991045909</v>
      </c>
      <c r="E1247" s="2">
        <f t="shared" si="230"/>
        <v>3.2307168478038504</v>
      </c>
      <c r="F1247" s="2">
        <f t="shared" si="231"/>
        <v>12.199734798913243</v>
      </c>
      <c r="G1247" s="2">
        <f t="shared" si="232"/>
        <v>12.240650683840903</v>
      </c>
      <c r="H1247" s="2">
        <f t="shared" si="233"/>
        <v>4.0852958863683111E-33</v>
      </c>
      <c r="K1247">
        <v>12.209999999999781</v>
      </c>
      <c r="L1247" s="2">
        <f t="shared" si="234"/>
        <v>0.62713190354610848</v>
      </c>
      <c r="M1247" s="2">
        <f t="shared" si="235"/>
        <v>13.616105436666754</v>
      </c>
      <c r="N1247" s="2">
        <f t="shared" si="236"/>
        <v>3.3057462246037908</v>
      </c>
      <c r="O1247" s="2">
        <f t="shared" si="237"/>
        <v>3.3546160813312493</v>
      </c>
      <c r="P1247" s="2">
        <f t="shared" si="238"/>
        <v>3.5004926871979358</v>
      </c>
      <c r="Q1247" s="2">
        <f t="shared" si="239"/>
        <v>6.1232903305270413E-4</v>
      </c>
    </row>
    <row r="1248" spans="2:17" x14ac:dyDescent="0.25">
      <c r="B1248">
        <v>12.21999999999978</v>
      </c>
      <c r="C1248">
        <f t="shared" si="228"/>
        <v>1.1200753877477208</v>
      </c>
      <c r="D1248" s="2">
        <f t="shared" si="229"/>
        <v>12.649676723127834</v>
      </c>
      <c r="E1248" s="2">
        <f t="shared" si="230"/>
        <v>3.2323375512864652</v>
      </c>
      <c r="F1248" s="2">
        <f t="shared" si="231"/>
        <v>12.221071622363471</v>
      </c>
      <c r="G1248" s="2">
        <f t="shared" si="232"/>
        <v>12.261916310224015</v>
      </c>
      <c r="H1248" s="2">
        <f t="shared" si="233"/>
        <v>3.1486792333613779E-33</v>
      </c>
      <c r="K1248">
        <v>12.21999999999978</v>
      </c>
      <c r="L1248" s="2">
        <f t="shared" si="234"/>
        <v>0.62713190354610848</v>
      </c>
      <c r="M1248" s="2">
        <f t="shared" si="235"/>
        <v>13.637719648299225</v>
      </c>
      <c r="N1248" s="2">
        <f t="shared" si="236"/>
        <v>3.3073281127370691</v>
      </c>
      <c r="O1248" s="2">
        <f t="shared" si="237"/>
        <v>3.3588783502073003</v>
      </c>
      <c r="P1248" s="2">
        <f t="shared" si="238"/>
        <v>3.5045775453671042</v>
      </c>
      <c r="Q1248" s="2">
        <f t="shared" si="239"/>
        <v>6.0338232047573825E-4</v>
      </c>
    </row>
    <row r="1249" spans="2:17" x14ac:dyDescent="0.25">
      <c r="B1249">
        <v>12.22999999999978</v>
      </c>
      <c r="C1249">
        <f t="shared" si="228"/>
        <v>1.1200753877477208</v>
      </c>
      <c r="D1249" s="2">
        <f t="shared" si="229"/>
        <v>12.670225455209758</v>
      </c>
      <c r="E1249" s="2">
        <f t="shared" si="230"/>
        <v>3.2339556404819265</v>
      </c>
      <c r="F1249" s="2">
        <f t="shared" si="231"/>
        <v>12.242411007204863</v>
      </c>
      <c r="G1249" s="2">
        <f t="shared" si="232"/>
        <v>12.283184736432599</v>
      </c>
      <c r="H1249" s="2">
        <f t="shared" si="233"/>
        <v>2.4256151981384574E-33</v>
      </c>
      <c r="K1249">
        <v>12.22999999999978</v>
      </c>
      <c r="L1249" s="2">
        <f t="shared" si="234"/>
        <v>0.62713190354610848</v>
      </c>
      <c r="M1249" s="2">
        <f t="shared" si="235"/>
        <v>13.659333859931696</v>
      </c>
      <c r="N1249" s="2">
        <f t="shared" si="236"/>
        <v>3.308907509131128</v>
      </c>
      <c r="O1249" s="2">
        <f t="shared" si="237"/>
        <v>3.3631388676063461</v>
      </c>
      <c r="P1249" s="2">
        <f t="shared" si="238"/>
        <v>3.5086611467630351</v>
      </c>
      <c r="Q1249" s="2">
        <f t="shared" si="239"/>
        <v>5.9455947764699361E-4</v>
      </c>
    </row>
    <row r="1250" spans="2:17" x14ac:dyDescent="0.25">
      <c r="B1250">
        <v>12.23999999999978</v>
      </c>
      <c r="C1250">
        <f t="shared" si="228"/>
        <v>1.1200753877477208</v>
      </c>
      <c r="D1250" s="2">
        <f t="shared" si="229"/>
        <v>12.69077418729168</v>
      </c>
      <c r="E1250" s="2">
        <f t="shared" si="230"/>
        <v>3.235571123784458</v>
      </c>
      <c r="F1250" s="2">
        <f t="shared" si="231"/>
        <v>12.263752949697666</v>
      </c>
      <c r="G1250" s="2">
        <f t="shared" si="232"/>
        <v>12.304455957547177</v>
      </c>
      <c r="H1250" s="2">
        <f t="shared" si="233"/>
        <v>1.8676862500352106E-33</v>
      </c>
      <c r="K1250">
        <v>12.23999999999978</v>
      </c>
      <c r="L1250" s="2">
        <f t="shared" si="234"/>
        <v>0.62713190354610848</v>
      </c>
      <c r="M1250" s="2">
        <f t="shared" si="235"/>
        <v>13.680948071564167</v>
      </c>
      <c r="N1250" s="2">
        <f t="shared" si="236"/>
        <v>3.3104844216024678</v>
      </c>
      <c r="O1250" s="2">
        <f t="shared" si="237"/>
        <v>3.3673976374573202</v>
      </c>
      <c r="P1250" s="2">
        <f t="shared" si="238"/>
        <v>3.5127434931621671</v>
      </c>
      <c r="Q1250" s="2">
        <f t="shared" si="239"/>
        <v>5.8585889886147784E-4</v>
      </c>
    </row>
    <row r="1251" spans="2:17" x14ac:dyDescent="0.25">
      <c r="B1251">
        <v>12.24999999999978</v>
      </c>
      <c r="C1251">
        <f t="shared" si="228"/>
        <v>1.1200753877477208</v>
      </c>
      <c r="D1251" s="2">
        <f t="shared" si="229"/>
        <v>12.711322919373604</v>
      </c>
      <c r="E1251" s="2">
        <f t="shared" si="230"/>
        <v>3.2371840095480451</v>
      </c>
      <c r="F1251" s="2">
        <f t="shared" si="231"/>
        <v>12.285097446113207</v>
      </c>
      <c r="G1251" s="2">
        <f t="shared" si="232"/>
        <v>12.325729968667059</v>
      </c>
      <c r="H1251" s="2">
        <f t="shared" si="233"/>
        <v>1.4373893345139445E-33</v>
      </c>
      <c r="K1251">
        <v>12.24999999999978</v>
      </c>
      <c r="L1251" s="2">
        <f t="shared" si="234"/>
        <v>0.62713190354610848</v>
      </c>
      <c r="M1251" s="2">
        <f t="shared" si="235"/>
        <v>13.702562283196636</v>
      </c>
      <c r="N1251" s="2">
        <f t="shared" si="236"/>
        <v>3.3120588579309644</v>
      </c>
      <c r="O1251" s="2">
        <f t="shared" si="237"/>
        <v>3.3716546636731346</v>
      </c>
      <c r="P1251" s="2">
        <f t="shared" si="238"/>
        <v>3.5168245863376235</v>
      </c>
      <c r="Q1251" s="2">
        <f t="shared" si="239"/>
        <v>5.7727899753915097E-4</v>
      </c>
    </row>
    <row r="1252" spans="2:17" x14ac:dyDescent="0.25">
      <c r="B1252">
        <v>12.25999999999978</v>
      </c>
      <c r="C1252">
        <f t="shared" si="228"/>
        <v>1.1200753877477208</v>
      </c>
      <c r="D1252" s="2">
        <f t="shared" si="229"/>
        <v>12.731871651455526</v>
      </c>
      <c r="E1252" s="2">
        <f t="shared" si="230"/>
        <v>3.2387943060866893</v>
      </c>
      <c r="F1252" s="2">
        <f t="shared" si="231"/>
        <v>12.306444492733807</v>
      </c>
      <c r="G1252" s="2">
        <f t="shared" si="232"/>
        <v>12.3470067649102</v>
      </c>
      <c r="H1252" s="2">
        <f t="shared" si="233"/>
        <v>1.1056899033684509E-33</v>
      </c>
      <c r="K1252">
        <v>12.25999999999978</v>
      </c>
      <c r="L1252" s="2">
        <f t="shared" si="234"/>
        <v>0.62713190354610848</v>
      </c>
      <c r="M1252" s="2">
        <f t="shared" si="235"/>
        <v>13.724176494829107</v>
      </c>
      <c r="N1252" s="2">
        <f t="shared" si="236"/>
        <v>3.3136308258600993</v>
      </c>
      <c r="O1252" s="2">
        <f t="shared" si="237"/>
        <v>3.3759099501507754</v>
      </c>
      <c r="P1252" s="2">
        <f t="shared" si="238"/>
        <v>3.5209044280592181</v>
      </c>
      <c r="Q1252" s="2">
        <f t="shared" si="239"/>
        <v>5.6881820602241811E-4</v>
      </c>
    </row>
    <row r="1253" spans="2:17" x14ac:dyDescent="0.25">
      <c r="B1253">
        <v>12.269999999999779</v>
      </c>
      <c r="C1253">
        <f t="shared" si="228"/>
        <v>1.1200753877477208</v>
      </c>
      <c r="D1253" s="2">
        <f t="shared" si="229"/>
        <v>12.752420383537451</v>
      </c>
      <c r="E1253" s="2">
        <f t="shared" si="230"/>
        <v>3.2404020216746647</v>
      </c>
      <c r="F1253" s="2">
        <f t="shared" si="231"/>
        <v>12.327794085852791</v>
      </c>
      <c r="G1253" s="2">
        <f t="shared" si="232"/>
        <v>12.368286341413148</v>
      </c>
      <c r="H1253" s="2">
        <f t="shared" si="233"/>
        <v>8.5012081137082267E-34</v>
      </c>
      <c r="K1253">
        <v>12.269999999999779</v>
      </c>
      <c r="L1253" s="2">
        <f t="shared" si="234"/>
        <v>0.62713190354610848</v>
      </c>
      <c r="M1253" s="2">
        <f t="shared" si="235"/>
        <v>13.74579070646158</v>
      </c>
      <c r="N1253" s="2">
        <f t="shared" si="236"/>
        <v>3.3152003330971827</v>
      </c>
      <c r="O1253" s="2">
        <f t="shared" si="237"/>
        <v>3.3801635007713946</v>
      </c>
      <c r="P1253" s="2">
        <f t="shared" si="238"/>
        <v>3.5249830200934484</v>
      </c>
      <c r="Q1253" s="2">
        <f t="shared" si="239"/>
        <v>5.6047497537540895E-4</v>
      </c>
    </row>
    <row r="1254" spans="2:17" x14ac:dyDescent="0.25">
      <c r="B1254">
        <v>12.279999999999781</v>
      </c>
      <c r="C1254">
        <f t="shared" si="228"/>
        <v>1.1200753877477208</v>
      </c>
      <c r="D1254" s="2">
        <f t="shared" si="229"/>
        <v>12.772969115619379</v>
      </c>
      <c r="E1254" s="2">
        <f t="shared" si="230"/>
        <v>3.2420071645467692</v>
      </c>
      <c r="F1254" s="2">
        <f t="shared" si="231"/>
        <v>12.349146221774413</v>
      </c>
      <c r="G1254" s="2">
        <f t="shared" si="232"/>
        <v>12.389568693330904</v>
      </c>
      <c r="H1254" s="2">
        <f t="shared" si="233"/>
        <v>6.5330544809634146E-34</v>
      </c>
      <c r="K1254">
        <v>12.279999999999781</v>
      </c>
      <c r="L1254" s="2">
        <f t="shared" si="234"/>
        <v>0.62713190354610848</v>
      </c>
      <c r="M1254" s="2">
        <f t="shared" si="235"/>
        <v>13.767404918094055</v>
      </c>
      <c r="N1254" s="2">
        <f t="shared" si="236"/>
        <v>3.3167673873135795</v>
      </c>
      <c r="O1254" s="2">
        <f t="shared" si="237"/>
        <v>3.3844153194003983</v>
      </c>
      <c r="P1254" s="2">
        <f t="shared" si="238"/>
        <v>3.5290603642034943</v>
      </c>
      <c r="Q1254" s="2">
        <f t="shared" si="239"/>
        <v>5.5224777518502507E-4</v>
      </c>
    </row>
    <row r="1255" spans="2:17" x14ac:dyDescent="0.25">
      <c r="B1255">
        <v>12.289999999999781</v>
      </c>
      <c r="C1255">
        <f t="shared" si="228"/>
        <v>1.1200753877477208</v>
      </c>
      <c r="D1255" s="2">
        <f t="shared" si="229"/>
        <v>12.793517847701303</v>
      </c>
      <c r="E1255" s="2">
        <f t="shared" si="230"/>
        <v>3.2436097428985713</v>
      </c>
      <c r="F1255" s="2">
        <f t="shared" si="231"/>
        <v>12.370500896813773</v>
      </c>
      <c r="G1255" s="2">
        <f t="shared" si="232"/>
        <v>12.410853815836781</v>
      </c>
      <c r="H1255" s="2">
        <f t="shared" si="233"/>
        <v>5.0181101345869337E-34</v>
      </c>
      <c r="K1255">
        <v>12.289999999999781</v>
      </c>
      <c r="L1255" s="2">
        <f t="shared" si="234"/>
        <v>0.62713190354610848</v>
      </c>
      <c r="M1255" s="2">
        <f t="shared" si="235"/>
        <v>13.789019129726526</v>
      </c>
      <c r="N1255" s="2">
        <f t="shared" si="236"/>
        <v>3.3183319961449311</v>
      </c>
      <c r="O1255" s="2">
        <f t="shared" si="237"/>
        <v>3.3886654098875408</v>
      </c>
      <c r="P1255" s="2">
        <f t="shared" si="238"/>
        <v>3.5331364621492183</v>
      </c>
      <c r="Q1255" s="2">
        <f t="shared" si="239"/>
        <v>5.4413509336373228E-4</v>
      </c>
    </row>
    <row r="1256" spans="2:17" x14ac:dyDescent="0.25">
      <c r="B1256">
        <v>12.29999999999978</v>
      </c>
      <c r="C1256">
        <f t="shared" si="228"/>
        <v>1.1200753877477208</v>
      </c>
      <c r="D1256" s="2">
        <f t="shared" si="229"/>
        <v>12.814066579783224</v>
      </c>
      <c r="E1256" s="2">
        <f t="shared" si="230"/>
        <v>3.2452097648866638</v>
      </c>
      <c r="F1256" s="2">
        <f t="shared" si="231"/>
        <v>12.39185810729683</v>
      </c>
      <c r="G1256" s="2">
        <f t="shared" si="232"/>
        <v>12.432141704122351</v>
      </c>
      <c r="H1256" s="2">
        <f t="shared" si="233"/>
        <v>3.8525858383160662E-34</v>
      </c>
      <c r="K1256">
        <v>12.29999999999978</v>
      </c>
      <c r="L1256" s="2">
        <f t="shared" si="234"/>
        <v>0.62713190354610848</v>
      </c>
      <c r="M1256" s="2">
        <f t="shared" si="235"/>
        <v>13.810633341358995</v>
      </c>
      <c r="N1256" s="2">
        <f t="shared" si="236"/>
        <v>3.3198941671913778</v>
      </c>
      <c r="O1256" s="2">
        <f t="shared" si="237"/>
        <v>3.39291377606702</v>
      </c>
      <c r="P1256" s="2">
        <f t="shared" si="238"/>
        <v>3.5372113156871707</v>
      </c>
      <c r="Q1256" s="2">
        <f t="shared" si="239"/>
        <v>5.3613543595409647E-4</v>
      </c>
    </row>
    <row r="1257" spans="2:17" x14ac:dyDescent="0.25">
      <c r="B1257">
        <v>12.30999999999978</v>
      </c>
      <c r="C1257">
        <f t="shared" si="228"/>
        <v>1.1200753877477208</v>
      </c>
      <c r="D1257" s="2">
        <f t="shared" si="229"/>
        <v>12.834615311865148</v>
      </c>
      <c r="E1257" s="2">
        <f t="shared" si="230"/>
        <v>3.2468072386289051</v>
      </c>
      <c r="F1257" s="2">
        <f t="shared" si="231"/>
        <v>12.413217849560324</v>
      </c>
      <c r="G1257" s="2">
        <f t="shared" si="232"/>
        <v>12.453432353397316</v>
      </c>
      <c r="H1257" s="2">
        <f t="shared" si="233"/>
        <v>2.9563281233876976E-34</v>
      </c>
      <c r="K1257">
        <v>12.30999999999978</v>
      </c>
      <c r="L1257" s="2">
        <f t="shared" si="234"/>
        <v>0.62713190354610848</v>
      </c>
      <c r="M1257" s="2">
        <f t="shared" si="235"/>
        <v>13.832247552991467</v>
      </c>
      <c r="N1257" s="2">
        <f t="shared" si="236"/>
        <v>3.3214539080177765</v>
      </c>
      <c r="O1257" s="2">
        <f t="shared" si="237"/>
        <v>3.3971604217575657</v>
      </c>
      <c r="P1257" s="2">
        <f t="shared" si="238"/>
        <v>3.5412849265705861</v>
      </c>
      <c r="Q1257" s="2">
        <f t="shared" si="239"/>
        <v>5.2824732693506151E-4</v>
      </c>
    </row>
    <row r="1258" spans="2:17" x14ac:dyDescent="0.25">
      <c r="B1258">
        <v>12.31999999999978</v>
      </c>
      <c r="C1258">
        <f t="shared" si="228"/>
        <v>1.1200753877477208</v>
      </c>
      <c r="D1258" s="2">
        <f t="shared" si="229"/>
        <v>12.855164043947072</v>
      </c>
      <c r="E1258" s="2">
        <f t="shared" si="230"/>
        <v>3.2484021722046661</v>
      </c>
      <c r="F1258" s="2">
        <f t="shared" si="231"/>
        <v>12.434580119951747</v>
      </c>
      <c r="G1258" s="2">
        <f t="shared" si="232"/>
        <v>12.47472575888942</v>
      </c>
      <c r="H1258" s="2">
        <f t="shared" si="233"/>
        <v>2.2674675004683665E-34</v>
      </c>
      <c r="K1258">
        <v>12.31999999999978</v>
      </c>
      <c r="L1258" s="2">
        <f t="shared" si="234"/>
        <v>0.62713190354610848</v>
      </c>
      <c r="M1258" s="2">
        <f t="shared" si="235"/>
        <v>13.853861764623938</v>
      </c>
      <c r="N1258" s="2">
        <f t="shared" si="236"/>
        <v>3.323011226153918</v>
      </c>
      <c r="O1258" s="2">
        <f t="shared" si="237"/>
        <v>3.4014053507625235</v>
      </c>
      <c r="P1258" s="2">
        <f t="shared" si="238"/>
        <v>3.5453572965493794</v>
      </c>
      <c r="Q1258" s="2">
        <f t="shared" si="239"/>
        <v>5.2046930802996348E-4</v>
      </c>
    </row>
    <row r="1259" spans="2:17" x14ac:dyDescent="0.25">
      <c r="B1259">
        <v>12.32999999999978</v>
      </c>
      <c r="C1259">
        <f t="shared" si="228"/>
        <v>1.1200753877477208</v>
      </c>
      <c r="D1259" s="2">
        <f t="shared" si="229"/>
        <v>12.875712776028996</v>
      </c>
      <c r="E1259" s="2">
        <f t="shared" si="230"/>
        <v>3.2499945736550702</v>
      </c>
      <c r="F1259" s="2">
        <f t="shared" si="231"/>
        <v>12.455944914829256</v>
      </c>
      <c r="G1259" s="2">
        <f t="shared" si="232"/>
        <v>12.496021915844292</v>
      </c>
      <c r="H1259" s="2">
        <f t="shared" si="233"/>
        <v>1.7382713897016155E-34</v>
      </c>
      <c r="K1259">
        <v>12.32999999999978</v>
      </c>
      <c r="L1259" s="2">
        <f t="shared" si="234"/>
        <v>0.62713190354610848</v>
      </c>
      <c r="M1259" s="2">
        <f t="shared" si="235"/>
        <v>13.875475976256409</v>
      </c>
      <c r="N1259" s="2">
        <f t="shared" si="236"/>
        <v>3.3245661290947441</v>
      </c>
      <c r="O1259" s="2">
        <f t="shared" si="237"/>
        <v>3.4056485668699583</v>
      </c>
      <c r="P1259" s="2">
        <f t="shared" si="238"/>
        <v>3.5494284273701591</v>
      </c>
      <c r="Q1259" s="2">
        <f t="shared" si="239"/>
        <v>5.1279993851622164E-4</v>
      </c>
    </row>
    <row r="1260" spans="2:17" x14ac:dyDescent="0.25">
      <c r="B1260">
        <v>12.33999999999978</v>
      </c>
      <c r="C1260">
        <f t="shared" si="228"/>
        <v>1.1200753877477208</v>
      </c>
      <c r="D1260" s="2">
        <f t="shared" si="229"/>
        <v>12.89626150811092</v>
      </c>
      <c r="E1260" s="2">
        <f t="shared" si="230"/>
        <v>3.251584450983235</v>
      </c>
      <c r="F1260" s="2">
        <f t="shared" si="231"/>
        <v>12.477312230561679</v>
      </c>
      <c r="G1260" s="2">
        <f t="shared" si="232"/>
        <v>12.517320819525402</v>
      </c>
      <c r="H1260" s="2">
        <f t="shared" si="233"/>
        <v>1.331932198425684E-34</v>
      </c>
      <c r="K1260">
        <v>12.33999999999978</v>
      </c>
      <c r="L1260" s="2">
        <f t="shared" si="234"/>
        <v>0.62713190354610848</v>
      </c>
      <c r="M1260" s="2">
        <f t="shared" si="235"/>
        <v>13.897090187888878</v>
      </c>
      <c r="N1260" s="2">
        <f t="shared" si="236"/>
        <v>3.3261186243005603</v>
      </c>
      <c r="O1260" s="2">
        <f t="shared" si="237"/>
        <v>3.4098900738527225</v>
      </c>
      <c r="P1260" s="2">
        <f t="shared" si="238"/>
        <v>3.5534983207762072</v>
      </c>
      <c r="Q1260" s="2">
        <f t="shared" si="239"/>
        <v>5.0523779503679265E-4</v>
      </c>
    </row>
    <row r="1261" spans="2:17" x14ac:dyDescent="0.25">
      <c r="B1261">
        <v>12.349999999999779</v>
      </c>
      <c r="C1261">
        <f t="shared" si="228"/>
        <v>1.1200753877477208</v>
      </c>
      <c r="D1261" s="2">
        <f t="shared" si="229"/>
        <v>12.916810240192843</v>
      </c>
      <c r="E1261" s="2">
        <f t="shared" si="230"/>
        <v>3.2531718121545103</v>
      </c>
      <c r="F1261" s="2">
        <f t="shared" si="231"/>
        <v>12.498682063528429</v>
      </c>
      <c r="G1261" s="2">
        <f t="shared" si="232"/>
        <v>12.538622465213923</v>
      </c>
      <c r="H1261" s="2">
        <f t="shared" si="233"/>
        <v>1.0200809275620072E-34</v>
      </c>
      <c r="K1261">
        <v>12.349999999999779</v>
      </c>
      <c r="L1261" s="2">
        <f t="shared" si="234"/>
        <v>0.62713190354610848</v>
      </c>
      <c r="M1261" s="2">
        <f t="shared" si="235"/>
        <v>13.918704399521349</v>
      </c>
      <c r="N1261" s="2">
        <f t="shared" si="236"/>
        <v>3.3276687191972503</v>
      </c>
      <c r="O1261" s="2">
        <f t="shared" si="237"/>
        <v>3.4141298754685656</v>
      </c>
      <c r="P1261" s="2">
        <f t="shared" si="238"/>
        <v>3.5575669785075026</v>
      </c>
      <c r="Q1261" s="2">
        <f t="shared" si="239"/>
        <v>4.9778147141324653E-4</v>
      </c>
    </row>
    <row r="1262" spans="2:17" x14ac:dyDescent="0.25">
      <c r="B1262">
        <v>12.359999999999779</v>
      </c>
      <c r="C1262">
        <f t="shared" si="228"/>
        <v>1.1200753877477208</v>
      </c>
      <c r="D1262" s="2">
        <f t="shared" si="229"/>
        <v>12.937358972274765</v>
      </c>
      <c r="E1262" s="2">
        <f t="shared" si="230"/>
        <v>3.2547566650967155</v>
      </c>
      <c r="F1262" s="2">
        <f t="shared" si="231"/>
        <v>12.520054410119497</v>
      </c>
      <c r="G1262" s="2">
        <f t="shared" si="232"/>
        <v>12.559926848208658</v>
      </c>
      <c r="H1262" s="2">
        <f t="shared" si="233"/>
        <v>7.8086338944389782E-35</v>
      </c>
      <c r="K1262">
        <v>12.359999999999779</v>
      </c>
      <c r="L1262" s="2">
        <f t="shared" si="234"/>
        <v>0.62713190354610848</v>
      </c>
      <c r="M1262" s="2">
        <f t="shared" si="235"/>
        <v>13.940318611153822</v>
      </c>
      <c r="N1262" s="2">
        <f t="shared" si="236"/>
        <v>3.3292164211764845</v>
      </c>
      <c r="O1262" s="2">
        <f t="shared" si="237"/>
        <v>3.4183679754602041</v>
      </c>
      <c r="P1262" s="2">
        <f t="shared" si="238"/>
        <v>3.561634402300704</v>
      </c>
      <c r="Q1262" s="2">
        <f t="shared" si="239"/>
        <v>4.9042957846059346E-4</v>
      </c>
    </row>
    <row r="1263" spans="2:17" x14ac:dyDescent="0.25">
      <c r="B1263">
        <v>12.369999999999781</v>
      </c>
      <c r="C1263">
        <f t="shared" si="228"/>
        <v>1.1200753877477208</v>
      </c>
      <c r="D1263" s="2">
        <f t="shared" si="229"/>
        <v>12.957907704356693</v>
      </c>
      <c r="E1263" s="2">
        <f t="shared" si="230"/>
        <v>3.2563390177003724</v>
      </c>
      <c r="F1263" s="2">
        <f t="shared" si="231"/>
        <v>12.54142926673536</v>
      </c>
      <c r="G1263" s="2">
        <f t="shared" si="232"/>
        <v>12.581233963825895</v>
      </c>
      <c r="H1263" s="2">
        <f t="shared" si="233"/>
        <v>5.9745248150513991E-35</v>
      </c>
      <c r="K1263">
        <v>12.369999999999781</v>
      </c>
      <c r="L1263" s="2">
        <f t="shared" si="234"/>
        <v>0.62713190354610848</v>
      </c>
      <c r="M1263" s="2">
        <f t="shared" si="235"/>
        <v>13.961932822786295</v>
      </c>
      <c r="N1263" s="2">
        <f t="shared" si="236"/>
        <v>3.3307617375959304</v>
      </c>
      <c r="O1263" s="2">
        <f t="shared" si="237"/>
        <v>3.4226043775554174</v>
      </c>
      <c r="P1263" s="2">
        <f t="shared" si="238"/>
        <v>3.5657005938891597</v>
      </c>
      <c r="Q1263" s="2">
        <f t="shared" si="239"/>
        <v>4.8318074380373789E-4</v>
      </c>
    </row>
    <row r="1264" spans="2:17" x14ac:dyDescent="0.25">
      <c r="B1264">
        <v>12.379999999999781</v>
      </c>
      <c r="C1264">
        <f t="shared" si="228"/>
        <v>1.1200753877477208</v>
      </c>
      <c r="D1264" s="2">
        <f t="shared" si="229"/>
        <v>12.978456436438616</v>
      </c>
      <c r="E1264" s="2">
        <f t="shared" si="230"/>
        <v>3.257918877818939</v>
      </c>
      <c r="F1264" s="2">
        <f t="shared" si="231"/>
        <v>12.562806629786964</v>
      </c>
      <c r="G1264" s="2">
        <f t="shared" si="232"/>
        <v>12.602543807399334</v>
      </c>
      <c r="H1264" s="2">
        <f t="shared" si="233"/>
        <v>4.5689825655285119E-35</v>
      </c>
      <c r="K1264">
        <v>12.379999999999781</v>
      </c>
      <c r="L1264" s="2">
        <f t="shared" si="234"/>
        <v>0.62713190354610848</v>
      </c>
      <c r="M1264" s="2">
        <f t="shared" si="235"/>
        <v>13.983547034418768</v>
      </c>
      <c r="N1264" s="2">
        <f t="shared" si="236"/>
        <v>3.3323046757794614</v>
      </c>
      <c r="O1264" s="2">
        <f t="shared" si="237"/>
        <v>3.4268390854671287</v>
      </c>
      <c r="P1264" s="2">
        <f t="shared" si="238"/>
        <v>3.569765555002903</v>
      </c>
      <c r="Q1264" s="2">
        <f t="shared" si="239"/>
        <v>4.7603361169561419E-4</v>
      </c>
    </row>
    <row r="1265" spans="2:17" x14ac:dyDescent="0.25">
      <c r="B1265">
        <v>12.38999999999978</v>
      </c>
      <c r="C1265">
        <f t="shared" si="228"/>
        <v>1.1200753877477208</v>
      </c>
      <c r="D1265" s="2">
        <f t="shared" si="229"/>
        <v>12.99900516852054</v>
      </c>
      <c r="E1265" s="2">
        <f t="shared" si="230"/>
        <v>3.2594962532690417</v>
      </c>
      <c r="F1265" s="2">
        <f t="shared" si="231"/>
        <v>12.584186495695686</v>
      </c>
      <c r="G1265" s="2">
        <f t="shared" si="232"/>
        <v>12.623856374279995</v>
      </c>
      <c r="H1265" s="2">
        <f t="shared" si="233"/>
        <v>3.4923953894751543E-35</v>
      </c>
      <c r="K1265">
        <v>12.38999999999978</v>
      </c>
      <c r="L1265" s="2">
        <f t="shared" si="234"/>
        <v>0.62713190354610848</v>
      </c>
      <c r="M1265" s="2">
        <f t="shared" si="235"/>
        <v>14.005161246051236</v>
      </c>
      <c r="N1265" s="2">
        <f t="shared" si="236"/>
        <v>3.3338452430173602</v>
      </c>
      <c r="O1265" s="2">
        <f t="shared" si="237"/>
        <v>3.4310721028934954</v>
      </c>
      <c r="P1265" s="2">
        <f t="shared" si="238"/>
        <v>3.5738292873686612</v>
      </c>
      <c r="Q1265" s="2">
        <f t="shared" si="239"/>
        <v>4.6898684283696652E-4</v>
      </c>
    </row>
    <row r="1266" spans="2:17" x14ac:dyDescent="0.25">
      <c r="B1266">
        <v>12.39999999999978</v>
      </c>
      <c r="C1266">
        <f t="shared" si="228"/>
        <v>1.1200753877477208</v>
      </c>
      <c r="D1266" s="2">
        <f t="shared" si="229"/>
        <v>13.019553900602464</v>
      </c>
      <c r="E1266" s="2">
        <f t="shared" si="230"/>
        <v>3.2610711518307034</v>
      </c>
      <c r="F1266" s="2">
        <f t="shared" si="231"/>
        <v>12.60556886089328</v>
      </c>
      <c r="G1266" s="2">
        <f t="shared" si="232"/>
        <v>12.645171659836109</v>
      </c>
      <c r="H1266" s="2">
        <f t="shared" si="233"/>
        <v>2.668179452640977E-35</v>
      </c>
      <c r="K1266">
        <v>12.39999999999978</v>
      </c>
      <c r="L1266" s="2">
        <f t="shared" si="234"/>
        <v>0.62713190354610848</v>
      </c>
      <c r="M1266" s="2">
        <f t="shared" si="235"/>
        <v>14.026775457683708</v>
      </c>
      <c r="N1266" s="2">
        <f t="shared" si="236"/>
        <v>3.3353834465665271</v>
      </c>
      <c r="O1266" s="2">
        <f t="shared" si="237"/>
        <v>3.4353034335179911</v>
      </c>
      <c r="P1266" s="2">
        <f t="shared" si="238"/>
        <v>3.577891792709849</v>
      </c>
      <c r="Q1266" s="2">
        <f t="shared" si="239"/>
        <v>4.6203911419777458E-4</v>
      </c>
    </row>
    <row r="1267" spans="2:17" x14ac:dyDescent="0.25">
      <c r="B1267">
        <v>12.40999999999978</v>
      </c>
      <c r="C1267">
        <f t="shared" si="228"/>
        <v>1.1200753877477208</v>
      </c>
      <c r="D1267" s="2">
        <f t="shared" si="229"/>
        <v>13.040102632684388</v>
      </c>
      <c r="E1267" s="2">
        <f t="shared" si="230"/>
        <v>3.2626435812475703</v>
      </c>
      <c r="F1267" s="2">
        <f t="shared" si="231"/>
        <v>12.626953721821813</v>
      </c>
      <c r="G1267" s="2">
        <f t="shared" si="232"/>
        <v>12.666489659452999</v>
      </c>
      <c r="H1267" s="2">
        <f t="shared" si="233"/>
        <v>2.0374846171199938E-35</v>
      </c>
      <c r="K1267">
        <v>12.40999999999978</v>
      </c>
      <c r="L1267" s="2">
        <f t="shared" si="234"/>
        <v>0.62713190354610848</v>
      </c>
      <c r="M1267" s="2">
        <f t="shared" si="235"/>
        <v>14.04838966931618</v>
      </c>
      <c r="N1267" s="2">
        <f t="shared" si="236"/>
        <v>3.3369192936506797</v>
      </c>
      <c r="O1267" s="2">
        <f t="shared" si="237"/>
        <v>3.4395330810094897</v>
      </c>
      <c r="P1267" s="2">
        <f t="shared" si="238"/>
        <v>3.5819530727465754</v>
      </c>
      <c r="Q1267" s="2">
        <f t="shared" si="239"/>
        <v>4.5518911884030998E-4</v>
      </c>
    </row>
    <row r="1268" spans="2:17" x14ac:dyDescent="0.25">
      <c r="B1268">
        <v>12.41999999999978</v>
      </c>
      <c r="C1268">
        <f t="shared" si="228"/>
        <v>1.1200753877477208</v>
      </c>
      <c r="D1268" s="2">
        <f t="shared" si="229"/>
        <v>13.06065136476631</v>
      </c>
      <c r="E1268" s="2">
        <f t="shared" si="230"/>
        <v>3.2642135492271387</v>
      </c>
      <c r="F1268" s="2">
        <f t="shared" si="231"/>
        <v>12.648341074933651</v>
      </c>
      <c r="G1268" s="2">
        <f t="shared" si="232"/>
        <v>12.687810368533009</v>
      </c>
      <c r="H1268" s="2">
        <f t="shared" si="233"/>
        <v>1.5551105433330271E-35</v>
      </c>
      <c r="K1268">
        <v>12.41999999999978</v>
      </c>
      <c r="L1268" s="2">
        <f t="shared" si="234"/>
        <v>0.62713190354610848</v>
      </c>
      <c r="M1268" s="2">
        <f t="shared" si="235"/>
        <v>14.070003880948651</v>
      </c>
      <c r="N1268" s="2">
        <f t="shared" si="236"/>
        <v>3.3384527914605551</v>
      </c>
      <c r="O1268" s="2">
        <f t="shared" si="237"/>
        <v>3.4437610490223429</v>
      </c>
      <c r="P1268" s="2">
        <f t="shared" si="238"/>
        <v>3.5860131291956345</v>
      </c>
      <c r="Q1268" s="2">
        <f t="shared" si="239"/>
        <v>4.4843556574382116E-4</v>
      </c>
    </row>
    <row r="1269" spans="2:17" x14ac:dyDescent="0.25">
      <c r="B1269">
        <v>12.429999999999779</v>
      </c>
      <c r="C1269">
        <f t="shared" si="228"/>
        <v>1.1200753877477208</v>
      </c>
      <c r="D1269" s="2">
        <f t="shared" si="229"/>
        <v>13.081200096848233</v>
      </c>
      <c r="E1269" s="2">
        <f t="shared" si="230"/>
        <v>3.2657810634409805</v>
      </c>
      <c r="F1269" s="2">
        <f t="shared" si="231"/>
        <v>12.669730916691414</v>
      </c>
      <c r="G1269" s="2">
        <f t="shared" si="232"/>
        <v>12.709133782495416</v>
      </c>
      <c r="H1269" s="2">
        <f t="shared" si="233"/>
        <v>1.1863580117129288E-35</v>
      </c>
      <c r="K1269">
        <v>12.429999999999779</v>
      </c>
      <c r="L1269" s="2">
        <f t="shared" si="234"/>
        <v>0.62713190354610848</v>
      </c>
      <c r="M1269" s="2">
        <f t="shared" si="235"/>
        <v>14.09161809258112</v>
      </c>
      <c r="N1269" s="2">
        <f t="shared" si="236"/>
        <v>3.3399839471541113</v>
      </c>
      <c r="O1269" s="2">
        <f t="shared" si="237"/>
        <v>3.4479873411964768</v>
      </c>
      <c r="P1269" s="2">
        <f t="shared" si="238"/>
        <v>3.5900719637705243</v>
      </c>
      <c r="Q1269" s="2">
        <f t="shared" si="239"/>
        <v>4.4177717963079708E-4</v>
      </c>
    </row>
    <row r="1270" spans="2:17" x14ac:dyDescent="0.25">
      <c r="B1270">
        <v>12.439999999999779</v>
      </c>
      <c r="C1270">
        <f t="shared" si="228"/>
        <v>1.1200753877477208</v>
      </c>
      <c r="D1270" s="2">
        <f t="shared" si="229"/>
        <v>13.101748828930157</v>
      </c>
      <c r="E1270" s="2">
        <f t="shared" si="230"/>
        <v>3.2673461315249619</v>
      </c>
      <c r="F1270" s="2">
        <f t="shared" si="231"/>
        <v>12.691123243567908</v>
      </c>
      <c r="G1270" s="2">
        <f t="shared" si="232"/>
        <v>12.730459896776299</v>
      </c>
      <c r="H1270" s="2">
        <f t="shared" si="233"/>
        <v>9.0460252130195092E-36</v>
      </c>
      <c r="K1270">
        <v>12.439999999999779</v>
      </c>
      <c r="L1270" s="2">
        <f t="shared" si="234"/>
        <v>0.62713190354610848</v>
      </c>
      <c r="M1270" s="2">
        <f t="shared" si="235"/>
        <v>14.113232304213591</v>
      </c>
      <c r="N1270" s="2">
        <f t="shared" si="236"/>
        <v>3.3415127678567242</v>
      </c>
      <c r="O1270" s="2">
        <f t="shared" si="237"/>
        <v>3.4522119611574622</v>
      </c>
      <c r="P1270" s="2">
        <f t="shared" si="238"/>
        <v>3.594129578181434</v>
      </c>
      <c r="Q1270" s="2">
        <f t="shared" si="239"/>
        <v>4.3521270079487209E-4</v>
      </c>
    </row>
    <row r="1271" spans="2:17" x14ac:dyDescent="0.25">
      <c r="B1271">
        <v>12.449999999999781</v>
      </c>
      <c r="C1271">
        <f t="shared" si="228"/>
        <v>1.1200753877477208</v>
      </c>
      <c r="D1271" s="2">
        <f t="shared" si="229"/>
        <v>13.122297561012084</v>
      </c>
      <c r="E1271" s="2">
        <f t="shared" si="230"/>
        <v>3.2689087610794663</v>
      </c>
      <c r="F1271" s="2">
        <f t="shared" si="231"/>
        <v>12.712518052046097</v>
      </c>
      <c r="G1271" s="2">
        <f t="shared" si="232"/>
        <v>12.751788706828462</v>
      </c>
      <c r="H1271" s="2">
        <f t="shared" si="233"/>
        <v>6.8942542476485598E-36</v>
      </c>
      <c r="K1271">
        <v>12.449999999999781</v>
      </c>
      <c r="L1271" s="2">
        <f t="shared" si="234"/>
        <v>0.62713190354610848</v>
      </c>
      <c r="M1271" s="2">
        <f t="shared" si="235"/>
        <v>14.134846515846066</v>
      </c>
      <c r="N1271" s="2">
        <f t="shared" si="236"/>
        <v>3.3430392606613855</v>
      </c>
      <c r="O1271" s="2">
        <f t="shared" si="237"/>
        <v>3.4564349125165981</v>
      </c>
      <c r="P1271" s="2">
        <f t="shared" si="238"/>
        <v>3.598185974135248</v>
      </c>
      <c r="Q1271" s="2">
        <f t="shared" si="239"/>
        <v>4.2874088493029635E-4</v>
      </c>
    </row>
    <row r="1272" spans="2:17" x14ac:dyDescent="0.25">
      <c r="B1272">
        <v>12.459999999999781</v>
      </c>
      <c r="C1272">
        <f t="shared" si="228"/>
        <v>1.1200753877477208</v>
      </c>
      <c r="D1272" s="2">
        <f t="shared" si="229"/>
        <v>13.142846293094008</v>
      </c>
      <c r="E1272" s="2">
        <f t="shared" si="230"/>
        <v>3.2704689596696128</v>
      </c>
      <c r="F1272" s="2">
        <f t="shared" si="231"/>
        <v>12.733915338619058</v>
      </c>
      <c r="G1272" s="2">
        <f t="shared" si="232"/>
        <v>12.773120208121339</v>
      </c>
      <c r="H1272" s="2">
        <f t="shared" si="233"/>
        <v>5.2517521560137956E-36</v>
      </c>
      <c r="K1272">
        <v>12.459999999999781</v>
      </c>
      <c r="L1272" s="2">
        <f t="shared" si="234"/>
        <v>0.62713190354610848</v>
      </c>
      <c r="M1272" s="2">
        <f t="shared" si="235"/>
        <v>14.156460727478537</v>
      </c>
      <c r="N1272" s="2">
        <f t="shared" si="236"/>
        <v>3.3445634326288962</v>
      </c>
      <c r="O1272" s="2">
        <f t="shared" si="237"/>
        <v>3.4606561988709936</v>
      </c>
      <c r="P1272" s="2">
        <f t="shared" si="238"/>
        <v>3.6022411533355498</v>
      </c>
      <c r="Q1272" s="2">
        <f t="shared" si="239"/>
        <v>4.2236050296298879E-4</v>
      </c>
    </row>
    <row r="1273" spans="2:17" x14ac:dyDescent="0.25">
      <c r="B1273">
        <v>12.46999999999978</v>
      </c>
      <c r="C1273">
        <f t="shared" si="228"/>
        <v>1.1200753877477208</v>
      </c>
      <c r="D1273" s="2">
        <f t="shared" si="229"/>
        <v>13.163395025175932</v>
      </c>
      <c r="E1273" s="2">
        <f t="shared" si="230"/>
        <v>3.2720267348254732</v>
      </c>
      <c r="F1273" s="2">
        <f t="shared" si="231"/>
        <v>12.755315099789941</v>
      </c>
      <c r="G1273" s="2">
        <f t="shared" si="232"/>
        <v>12.794454396140903</v>
      </c>
      <c r="H1273" s="2">
        <f t="shared" si="233"/>
        <v>3.9986051914945108E-36</v>
      </c>
      <c r="K1273">
        <v>12.46999999999978</v>
      </c>
      <c r="L1273" s="2">
        <f t="shared" si="234"/>
        <v>0.62713190354610848</v>
      </c>
      <c r="M1273" s="2">
        <f t="shared" si="235"/>
        <v>14.17807493911101</v>
      </c>
      <c r="N1273" s="2">
        <f t="shared" si="236"/>
        <v>3.3460852907880643</v>
      </c>
      <c r="O1273" s="2">
        <f t="shared" si="237"/>
        <v>3.4648758238036557</v>
      </c>
      <c r="P1273" s="2">
        <f t="shared" si="238"/>
        <v>3.6062951174826305</v>
      </c>
      <c r="Q1273" s="2">
        <f t="shared" si="239"/>
        <v>4.1607034088314776E-4</v>
      </c>
    </row>
    <row r="1274" spans="2:17" x14ac:dyDescent="0.25">
      <c r="B1274">
        <v>12.47999999999978</v>
      </c>
      <c r="C1274">
        <f t="shared" si="228"/>
        <v>1.1200753877477208</v>
      </c>
      <c r="D1274" s="2">
        <f t="shared" si="229"/>
        <v>13.183943757257856</v>
      </c>
      <c r="E1274" s="2">
        <f t="shared" si="230"/>
        <v>3.2735820940422875</v>
      </c>
      <c r="F1274" s="2">
        <f t="shared" si="231"/>
        <v>12.776717332071922</v>
      </c>
      <c r="G1274" s="2">
        <f t="shared" si="232"/>
        <v>12.815791266389565</v>
      </c>
      <c r="H1274" s="2">
        <f t="shared" si="233"/>
        <v>3.0429874081971952E-36</v>
      </c>
      <c r="K1274">
        <v>12.47999999999978</v>
      </c>
      <c r="L1274" s="2">
        <f t="shared" si="234"/>
        <v>0.62713190354610848</v>
      </c>
      <c r="M1274" s="2">
        <f t="shared" si="235"/>
        <v>14.199689150743477</v>
      </c>
      <c r="N1274" s="2">
        <f t="shared" si="236"/>
        <v>3.3476048421358922</v>
      </c>
      <c r="O1274" s="2">
        <f t="shared" si="237"/>
        <v>3.4690937908835546</v>
      </c>
      <c r="P1274" s="2">
        <f t="shared" si="238"/>
        <v>3.6103478682734758</v>
      </c>
      <c r="Q1274" s="2">
        <f t="shared" si="239"/>
        <v>4.0986919957944991E-4</v>
      </c>
    </row>
    <row r="1275" spans="2:17" x14ac:dyDescent="0.25">
      <c r="B1275">
        <v>12.48999999999978</v>
      </c>
      <c r="C1275">
        <f t="shared" si="228"/>
        <v>1.1200753877477208</v>
      </c>
      <c r="D1275" s="2">
        <f t="shared" si="229"/>
        <v>13.204492489339778</v>
      </c>
      <c r="E1275" s="2">
        <f t="shared" si="230"/>
        <v>3.2751350447806789</v>
      </c>
      <c r="F1275" s="2">
        <f t="shared" si="231"/>
        <v>12.798122031988171</v>
      </c>
      <c r="G1275" s="2">
        <f t="shared" si="232"/>
        <v>12.837130814386096</v>
      </c>
      <c r="H1275" s="2">
        <f t="shared" si="233"/>
        <v>2.3146165937828874E-36</v>
      </c>
      <c r="K1275">
        <v>12.48999999999978</v>
      </c>
      <c r="L1275" s="2">
        <f t="shared" si="234"/>
        <v>0.62713190354610848</v>
      </c>
      <c r="M1275" s="2">
        <f t="shared" si="235"/>
        <v>14.22130336237595</v>
      </c>
      <c r="N1275" s="2">
        <f t="shared" si="236"/>
        <v>3.3491220936377735</v>
      </c>
      <c r="O1275" s="2">
        <f t="shared" si="237"/>
        <v>3.4733101036657148</v>
      </c>
      <c r="P1275" s="2">
        <f t="shared" si="238"/>
        <v>3.61439940740178</v>
      </c>
      <c r="Q1275" s="2">
        <f t="shared" si="239"/>
        <v>4.0375589467476179E-4</v>
      </c>
    </row>
    <row r="1276" spans="2:17" x14ac:dyDescent="0.25">
      <c r="B1276">
        <v>12.49999999999978</v>
      </c>
      <c r="C1276">
        <f t="shared" si="228"/>
        <v>1.1200753877477208</v>
      </c>
      <c r="D1276" s="2">
        <f t="shared" si="229"/>
        <v>13.225041221421701</v>
      </c>
      <c r="E1276" s="2">
        <f t="shared" si="230"/>
        <v>3.2766855944668634</v>
      </c>
      <c r="F1276" s="2">
        <f t="shared" si="231"/>
        <v>12.819529196071791</v>
      </c>
      <c r="G1276" s="2">
        <f t="shared" si="232"/>
        <v>12.858473035665513</v>
      </c>
      <c r="H1276" s="2">
        <f t="shared" si="233"/>
        <v>1.7597265938883953E-36</v>
      </c>
      <c r="K1276">
        <v>12.49999999999978</v>
      </c>
      <c r="L1276" s="2">
        <f t="shared" si="234"/>
        <v>0.62713190354610848</v>
      </c>
      <c r="M1276" s="2">
        <f t="shared" si="235"/>
        <v>14.242917574008422</v>
      </c>
      <c r="N1276" s="2">
        <f t="shared" si="236"/>
        <v>3.3506370522276776</v>
      </c>
      <c r="O1276" s="2">
        <f t="shared" si="237"/>
        <v>3.4775247656912849</v>
      </c>
      <c r="P1276" s="2">
        <f t="shared" si="238"/>
        <v>3.61844973655794</v>
      </c>
      <c r="Q1276" s="2">
        <f t="shared" si="239"/>
        <v>3.9772925636341464E-4</v>
      </c>
    </row>
    <row r="1277" spans="2:17" x14ac:dyDescent="0.25">
      <c r="B1277">
        <v>12.50999999999978</v>
      </c>
      <c r="C1277">
        <f t="shared" si="228"/>
        <v>1.1200753877477208</v>
      </c>
      <c r="D1277" s="2">
        <f t="shared" si="229"/>
        <v>13.245589953503627</v>
      </c>
      <c r="E1277" s="2">
        <f t="shared" si="230"/>
        <v>3.2782337504928631</v>
      </c>
      <c r="F1277" s="2">
        <f t="shared" si="231"/>
        <v>12.840938820865789</v>
      </c>
      <c r="G1277" s="2">
        <f t="shared" si="232"/>
        <v>12.879817925779001</v>
      </c>
      <c r="H1277" s="2">
        <f t="shared" si="233"/>
        <v>1.3372065992203635E-36</v>
      </c>
      <c r="K1277">
        <v>12.50999999999978</v>
      </c>
      <c r="L1277" s="2">
        <f t="shared" si="234"/>
        <v>0.62713190354610848</v>
      </c>
      <c r="M1277" s="2">
        <f t="shared" si="235"/>
        <v>14.264531785640891</v>
      </c>
      <c r="N1277" s="2">
        <f t="shared" si="236"/>
        <v>3.3521497248083421</v>
      </c>
      <c r="O1277" s="2">
        <f t="shared" si="237"/>
        <v>3.4817377804876304</v>
      </c>
      <c r="P1277" s="2">
        <f t="shared" si="238"/>
        <v>3.6224988574290715</v>
      </c>
      <c r="Q1277" s="2">
        <f t="shared" si="239"/>
        <v>3.9178812924997629E-4</v>
      </c>
    </row>
    <row r="1278" spans="2:17" x14ac:dyDescent="0.25">
      <c r="B1278">
        <v>12.519999999999779</v>
      </c>
      <c r="C1278">
        <f t="shared" si="228"/>
        <v>1.1200753877477208</v>
      </c>
      <c r="D1278" s="2">
        <f t="shared" si="229"/>
        <v>13.266138685585549</v>
      </c>
      <c r="E1278" s="2">
        <f t="shared" si="230"/>
        <v>3.2797795202167128</v>
      </c>
      <c r="F1278" s="2">
        <f t="shared" si="231"/>
        <v>12.862350902923026</v>
      </c>
      <c r="G1278" s="2">
        <f t="shared" si="232"/>
        <v>12.901165480293816</v>
      </c>
      <c r="H1278" s="2">
        <f t="shared" si="233"/>
        <v>1.0156380305715003E-36</v>
      </c>
      <c r="K1278">
        <v>12.519999999999779</v>
      </c>
      <c r="L1278" s="2">
        <f t="shared" si="234"/>
        <v>0.62713190354610848</v>
      </c>
      <c r="M1278" s="2">
        <f t="shared" si="235"/>
        <v>14.286145997273362</v>
      </c>
      <c r="N1278" s="2">
        <f t="shared" si="236"/>
        <v>3.3536601182514554</v>
      </c>
      <c r="O1278" s="2">
        <f t="shared" si="237"/>
        <v>3.4859491515683856</v>
      </c>
      <c r="P1278" s="2">
        <f t="shared" si="238"/>
        <v>3.6265467716989872</v>
      </c>
      <c r="Q1278" s="2">
        <f t="shared" si="239"/>
        <v>3.8593137218958986E-4</v>
      </c>
    </row>
    <row r="1279" spans="2:17" x14ac:dyDescent="0.25">
      <c r="B1279">
        <v>12.529999999999781</v>
      </c>
      <c r="C1279">
        <f t="shared" si="228"/>
        <v>1.1200753877477208</v>
      </c>
      <c r="D1279" s="2">
        <f t="shared" si="229"/>
        <v>13.286687417667476</v>
      </c>
      <c r="E1279" s="2">
        <f t="shared" si="230"/>
        <v>3.2813229109626714</v>
      </c>
      <c r="F1279" s="2">
        <f t="shared" si="231"/>
        <v>12.883765438806201</v>
      </c>
      <c r="G1279" s="2">
        <f t="shared" si="232"/>
        <v>12.922515694793221</v>
      </c>
      <c r="H1279" s="2">
        <f t="shared" si="233"/>
        <v>7.7102148242178066E-37</v>
      </c>
      <c r="K1279">
        <v>12.529999999999781</v>
      </c>
      <c r="L1279" s="2">
        <f t="shared" si="234"/>
        <v>0.62713190354610848</v>
      </c>
      <c r="M1279" s="2">
        <f t="shared" si="235"/>
        <v>14.307760208905837</v>
      </c>
      <c r="N1279" s="2">
        <f t="shared" si="236"/>
        <v>3.3551682393978468</v>
      </c>
      <c r="O1279" s="2">
        <f t="shared" si="237"/>
        <v>3.4901588824335605</v>
      </c>
      <c r="P1279" s="2">
        <f t="shared" si="238"/>
        <v>3.6305934810482268</v>
      </c>
      <c r="Q1279" s="2">
        <f t="shared" si="239"/>
        <v>3.8015785812974922E-4</v>
      </c>
    </row>
    <row r="1280" spans="2:17" x14ac:dyDescent="0.25">
      <c r="B1280">
        <v>12.539999999999781</v>
      </c>
      <c r="C1280">
        <f t="shared" si="228"/>
        <v>1.1200753877477208</v>
      </c>
      <c r="D1280" s="2">
        <f t="shared" si="229"/>
        <v>13.3072361497494</v>
      </c>
      <c r="E1280" s="2">
        <f t="shared" si="230"/>
        <v>3.2828639300214215</v>
      </c>
      <c r="F1280" s="2">
        <f t="shared" si="231"/>
        <v>12.90518242508776</v>
      </c>
      <c r="G1280" s="2">
        <f t="shared" si="232"/>
        <v>12.943868564876345</v>
      </c>
      <c r="H1280" s="2">
        <f t="shared" si="233"/>
        <v>5.8503390267647385E-37</v>
      </c>
      <c r="K1280">
        <v>12.539999999999781</v>
      </c>
      <c r="L1280" s="2">
        <f t="shared" si="234"/>
        <v>0.62713190354610848</v>
      </c>
      <c r="M1280" s="2">
        <f t="shared" si="235"/>
        <v>14.329374420538308</v>
      </c>
      <c r="N1280" s="2">
        <f t="shared" si="236"/>
        <v>3.3566740950576666</v>
      </c>
      <c r="O1280" s="2">
        <f t="shared" si="237"/>
        <v>3.4943669765695922</v>
      </c>
      <c r="P1280" s="2">
        <f t="shared" si="238"/>
        <v>3.6346389871540352</v>
      </c>
      <c r="Q1280" s="2">
        <f t="shared" si="239"/>
        <v>3.7446647395363806E-4</v>
      </c>
    </row>
    <row r="1281" spans="2:17" x14ac:dyDescent="0.25">
      <c r="B1281">
        <v>12.54999999999978</v>
      </c>
      <c r="C1281">
        <f t="shared" si="228"/>
        <v>1.1200753877477208</v>
      </c>
      <c r="D1281" s="2">
        <f t="shared" si="229"/>
        <v>13.327784881831324</v>
      </c>
      <c r="E1281" s="2">
        <f t="shared" si="230"/>
        <v>3.2844025846502802</v>
      </c>
      <c r="F1281" s="2">
        <f t="shared" si="231"/>
        <v>12.92660185834991</v>
      </c>
      <c r="G1281" s="2">
        <f t="shared" si="232"/>
        <v>12.965224086158146</v>
      </c>
      <c r="H1281" s="2">
        <f t="shared" si="233"/>
        <v>4.4369299501972581E-37</v>
      </c>
      <c r="K1281">
        <v>12.54999999999978</v>
      </c>
      <c r="L1281" s="2">
        <f t="shared" si="234"/>
        <v>0.62713190354610848</v>
      </c>
      <c r="M1281" s="2">
        <f t="shared" si="235"/>
        <v>14.350988632170779</v>
      </c>
      <c r="N1281" s="2">
        <f t="shared" si="236"/>
        <v>3.3581776920105701</v>
      </c>
      <c r="O1281" s="2">
        <f t="shared" si="237"/>
        <v>3.4985734374494339</v>
      </c>
      <c r="P1281" s="2">
        <f t="shared" si="238"/>
        <v>3.6386832916903811</v>
      </c>
      <c r="Q1281" s="2">
        <f t="shared" si="239"/>
        <v>3.6885612032490556E-4</v>
      </c>
    </row>
    <row r="1282" spans="2:17" x14ac:dyDescent="0.25">
      <c r="B1282">
        <v>12.55999999999978</v>
      </c>
      <c r="C1282">
        <f t="shared" si="228"/>
        <v>1.1200753877477208</v>
      </c>
      <c r="D1282" s="2">
        <f t="shared" si="229"/>
        <v>13.348333613913246</v>
      </c>
      <c r="E1282" s="2">
        <f t="shared" si="230"/>
        <v>3.2859388820733972</v>
      </c>
      <c r="F1282" s="2">
        <f t="shared" si="231"/>
        <v>12.948023735184533</v>
      </c>
      <c r="G1282" s="2">
        <f t="shared" si="232"/>
        <v>12.986582254269289</v>
      </c>
      <c r="H1282" s="2">
        <f t="shared" si="233"/>
        <v>3.3633421023798552E-37</v>
      </c>
      <c r="K1282">
        <v>12.55999999999978</v>
      </c>
      <c r="L1282" s="2">
        <f t="shared" si="234"/>
        <v>0.62713190354610848</v>
      </c>
      <c r="M1282" s="2">
        <f t="shared" si="235"/>
        <v>14.372602843803252</v>
      </c>
      <c r="N1282" s="2">
        <f t="shared" si="236"/>
        <v>3.3596790370059018</v>
      </c>
      <c r="O1282" s="2">
        <f t="shared" si="237"/>
        <v>3.5027782685326301</v>
      </c>
      <c r="P1282" s="2">
        <f t="shared" si="238"/>
        <v>3.642726396327955</v>
      </c>
      <c r="Q1282" s="2">
        <f t="shared" si="239"/>
        <v>3.6332571153393687E-4</v>
      </c>
    </row>
    <row r="1283" spans="2:17" x14ac:dyDescent="0.25">
      <c r="B1283">
        <v>12.56999999999978</v>
      </c>
      <c r="C1283">
        <f t="shared" si="228"/>
        <v>1.1200753877477208</v>
      </c>
      <c r="D1283" s="2">
        <f t="shared" si="229"/>
        <v>13.368882345995171</v>
      </c>
      <c r="E1283" s="2">
        <f t="shared" si="230"/>
        <v>3.2874728294819588</v>
      </c>
      <c r="F1283" s="2">
        <f t="shared" si="231"/>
        <v>12.969448052193188</v>
      </c>
      <c r="G1283" s="2">
        <f t="shared" si="232"/>
        <v>13.007943064856091</v>
      </c>
      <c r="H1283" s="2">
        <f t="shared" si="233"/>
        <v>2.5482756260899883E-37</v>
      </c>
      <c r="K1283">
        <v>12.56999999999978</v>
      </c>
      <c r="L1283" s="2">
        <f t="shared" si="234"/>
        <v>0.62713190354610848</v>
      </c>
      <c r="M1283" s="2">
        <f t="shared" si="235"/>
        <v>14.394217055435719</v>
      </c>
      <c r="N1283" s="2">
        <f t="shared" si="236"/>
        <v>3.3611781367628688</v>
      </c>
      <c r="O1283" s="2">
        <f t="shared" si="237"/>
        <v>3.5069814732653826</v>
      </c>
      <c r="P1283" s="2">
        <f t="shared" si="238"/>
        <v>3.6467683027341664</v>
      </c>
      <c r="Q1283" s="2">
        <f t="shared" si="239"/>
        <v>3.57874175345594E-4</v>
      </c>
    </row>
    <row r="1284" spans="2:17" x14ac:dyDescent="0.25">
      <c r="B1284">
        <v>12.57999999999978</v>
      </c>
      <c r="C1284">
        <f t="shared" si="228"/>
        <v>1.1200753877477208</v>
      </c>
      <c r="D1284" s="2">
        <f t="shared" si="229"/>
        <v>13.389431078077093</v>
      </c>
      <c r="E1284" s="2">
        <f t="shared" si="230"/>
        <v>3.2890044340343856</v>
      </c>
      <c r="F1284" s="2">
        <f t="shared" si="231"/>
        <v>12.990874805987024</v>
      </c>
      <c r="G1284" s="2">
        <f t="shared" si="232"/>
        <v>13.029306513580391</v>
      </c>
      <c r="H1284" s="2">
        <f t="shared" si="233"/>
        <v>1.9297835175993832E-37</v>
      </c>
      <c r="K1284">
        <v>12.57999999999978</v>
      </c>
      <c r="L1284" s="2">
        <f t="shared" si="234"/>
        <v>0.62713190354610848</v>
      </c>
      <c r="M1284" s="2">
        <f t="shared" si="235"/>
        <v>14.415831267068192</v>
      </c>
      <c r="N1284" s="2">
        <f t="shared" si="236"/>
        <v>3.362674997970728</v>
      </c>
      <c r="O1284" s="2">
        <f t="shared" si="237"/>
        <v>3.511183055080636</v>
      </c>
      <c r="P1284" s="2">
        <f t="shared" si="238"/>
        <v>3.6508090125731569</v>
      </c>
      <c r="Q1284" s="2">
        <f t="shared" si="239"/>
        <v>3.525004528483897E-4</v>
      </c>
    </row>
    <row r="1285" spans="2:17" x14ac:dyDescent="0.25">
      <c r="B1285">
        <v>12.58999999999978</v>
      </c>
      <c r="C1285">
        <f t="shared" si="228"/>
        <v>1.1200753877477208</v>
      </c>
      <c r="D1285" s="2">
        <f t="shared" si="229"/>
        <v>13.409979810159017</v>
      </c>
      <c r="E1285" s="2">
        <f t="shared" si="230"/>
        <v>3.290533702856532</v>
      </c>
      <c r="F1285" s="2">
        <f t="shared" si="231"/>
        <v>13.012303993186787</v>
      </c>
      <c r="G1285" s="2">
        <f t="shared" si="232"/>
        <v>13.050672596119512</v>
      </c>
      <c r="H1285" s="2">
        <f t="shared" si="233"/>
        <v>1.460688373675375E-37</v>
      </c>
      <c r="K1285">
        <v>12.58999999999978</v>
      </c>
      <c r="L1285" s="2">
        <f t="shared" si="234"/>
        <v>0.62713190354610848</v>
      </c>
      <c r="M1285" s="2">
        <f t="shared" si="235"/>
        <v>14.437445478700663</v>
      </c>
      <c r="N1285" s="2">
        <f t="shared" si="236"/>
        <v>3.3641696272889554</v>
      </c>
      <c r="O1285" s="2">
        <f t="shared" si="237"/>
        <v>3.5153830173981402</v>
      </c>
      <c r="P1285" s="2">
        <f t="shared" si="238"/>
        <v>3.6548485275057914</v>
      </c>
      <c r="Q1285" s="2">
        <f t="shared" si="239"/>
        <v>3.47203498305132E-4</v>
      </c>
    </row>
    <row r="1286" spans="2:17" x14ac:dyDescent="0.25">
      <c r="B1286">
        <v>12.599999999999779</v>
      </c>
      <c r="C1286">
        <f t="shared" si="228"/>
        <v>1.1200753877477208</v>
      </c>
      <c r="D1286" s="2">
        <f t="shared" si="229"/>
        <v>13.430528542240941</v>
      </c>
      <c r="E1286" s="2">
        <f t="shared" si="230"/>
        <v>3.2920606430418826</v>
      </c>
      <c r="F1286" s="2">
        <f t="shared" si="231"/>
        <v>13.033735610422735</v>
      </c>
      <c r="G1286" s="2">
        <f t="shared" si="232"/>
        <v>13.072041308166131</v>
      </c>
      <c r="H1286" s="2">
        <f t="shared" si="233"/>
        <v>1.1050789107689478E-37</v>
      </c>
      <c r="K1286">
        <v>12.599999999999779</v>
      </c>
      <c r="L1286" s="2">
        <f t="shared" si="234"/>
        <v>0.62713190354610848</v>
      </c>
      <c r="M1286" s="2">
        <f t="shared" si="235"/>
        <v>14.459059690333133</v>
      </c>
      <c r="N1286" s="2">
        <f t="shared" si="236"/>
        <v>3.3656620313474268</v>
      </c>
      <c r="O1286" s="2">
        <f t="shared" si="237"/>
        <v>3.5195813636245288</v>
      </c>
      <c r="P1286" s="2">
        <f t="shared" si="238"/>
        <v>3.6588868491896682</v>
      </c>
      <c r="Q1286" s="2">
        <f t="shared" si="239"/>
        <v>3.4198227900498113E-4</v>
      </c>
    </row>
    <row r="1287" spans="2:17" x14ac:dyDescent="0.25">
      <c r="B1287">
        <v>12.609999999999779</v>
      </c>
      <c r="C1287">
        <f t="shared" si="228"/>
        <v>1.1200753877477208</v>
      </c>
      <c r="D1287" s="2">
        <f t="shared" si="229"/>
        <v>13.451077274322863</v>
      </c>
      <c r="E1287" s="2">
        <f t="shared" si="230"/>
        <v>3.2935852616517467</v>
      </c>
      <c r="F1287" s="2">
        <f t="shared" si="231"/>
        <v>13.055169654334634</v>
      </c>
      <c r="G1287" s="2">
        <f t="shared" si="232"/>
        <v>13.093412645428231</v>
      </c>
      <c r="H1287" s="2">
        <f t="shared" si="233"/>
        <v>8.3563322526858451E-38</v>
      </c>
      <c r="K1287">
        <v>12.609999999999779</v>
      </c>
      <c r="L1287" s="2">
        <f t="shared" si="234"/>
        <v>0.62713190354610848</v>
      </c>
      <c r="M1287" s="2">
        <f t="shared" si="235"/>
        <v>14.480673901965604</v>
      </c>
      <c r="N1287" s="2">
        <f t="shared" si="236"/>
        <v>3.367152216746593</v>
      </c>
      <c r="O1287" s="2">
        <f t="shared" si="237"/>
        <v>3.5237780971534005</v>
      </c>
      <c r="P1287" s="2">
        <f t="shared" si="238"/>
        <v>3.6629239792791277</v>
      </c>
      <c r="Q1287" s="2">
        <f t="shared" si="239"/>
        <v>3.3683577511692828E-4</v>
      </c>
    </row>
    <row r="1288" spans="2:17" x14ac:dyDescent="0.25">
      <c r="B1288">
        <v>12.619999999999781</v>
      </c>
      <c r="C1288">
        <f t="shared" si="228"/>
        <v>1.1200753877477208</v>
      </c>
      <c r="D1288" s="2">
        <f t="shared" si="229"/>
        <v>13.47162600640479</v>
      </c>
      <c r="E1288" s="2">
        <f t="shared" si="230"/>
        <v>3.2951075657154534</v>
      </c>
      <c r="F1288" s="2">
        <f t="shared" si="231"/>
        <v>13.076606121571704</v>
      </c>
      <c r="G1288" s="2">
        <f t="shared" si="232"/>
        <v>13.114786603628994</v>
      </c>
      <c r="H1288" s="2">
        <f t="shared" si="233"/>
        <v>6.3157473643677511E-38</v>
      </c>
      <c r="K1288">
        <v>12.619999999999781</v>
      </c>
      <c r="L1288" s="2">
        <f t="shared" si="234"/>
        <v>0.62713190354610848</v>
      </c>
      <c r="M1288" s="2">
        <f t="shared" si="235"/>
        <v>14.502288113598079</v>
      </c>
      <c r="N1288" s="2">
        <f t="shared" si="236"/>
        <v>3.3686401900576506</v>
      </c>
      <c r="O1288" s="2">
        <f t="shared" si="237"/>
        <v>3.5279732213653716</v>
      </c>
      <c r="P1288" s="2">
        <f t="shared" si="238"/>
        <v>3.6669599194252394</v>
      </c>
      <c r="Q1288" s="2">
        <f t="shared" si="239"/>
        <v>3.3176297954471784E-4</v>
      </c>
    </row>
    <row r="1289" spans="2:17" x14ac:dyDescent="0.25">
      <c r="B1289">
        <v>12.629999999999781</v>
      </c>
      <c r="C1289">
        <f t="shared" si="228"/>
        <v>1.1200753877477208</v>
      </c>
      <c r="D1289" s="2">
        <f t="shared" si="229"/>
        <v>13.492174738486716</v>
      </c>
      <c r="E1289" s="2">
        <f t="shared" si="230"/>
        <v>3.2966275622305421</v>
      </c>
      <c r="F1289" s="2">
        <f t="shared" si="231"/>
        <v>13.098045008792571</v>
      </c>
      <c r="G1289" s="2">
        <f t="shared" si="232"/>
        <v>13.136163178506727</v>
      </c>
      <c r="H1289" s="2">
        <f t="shared" si="233"/>
        <v>4.7711205808828498E-38</v>
      </c>
      <c r="K1289">
        <v>12.629999999999781</v>
      </c>
      <c r="L1289" s="2">
        <f t="shared" si="234"/>
        <v>0.62713190354610848</v>
      </c>
      <c r="M1289" s="2">
        <f t="shared" si="235"/>
        <v>14.52390232523055</v>
      </c>
      <c r="N1289" s="2">
        <f t="shared" si="236"/>
        <v>3.3701259578227134</v>
      </c>
      <c r="O1289" s="2">
        <f t="shared" si="237"/>
        <v>3.532166739628158</v>
      </c>
      <c r="P1289" s="2">
        <f t="shared" si="238"/>
        <v>3.6709946712758126</v>
      </c>
      <c r="Q1289" s="2">
        <f t="shared" si="239"/>
        <v>3.2676289778314137E-4</v>
      </c>
    </row>
    <row r="1290" spans="2:17" x14ac:dyDescent="0.25">
      <c r="B1290">
        <v>12.63999999999977</v>
      </c>
      <c r="C1290">
        <f t="shared" si="228"/>
        <v>1.1200753877477208</v>
      </c>
      <c r="D1290" s="2">
        <f t="shared" si="229"/>
        <v>13.512723470568616</v>
      </c>
      <c r="E1290" s="2">
        <f t="shared" si="230"/>
        <v>3.2981452581629536</v>
      </c>
      <c r="F1290" s="2">
        <f t="shared" si="231"/>
        <v>13.119486312665215</v>
      </c>
      <c r="G1290" s="2">
        <f t="shared" si="232"/>
        <v>13.157542365814747</v>
      </c>
      <c r="H1290" s="2">
        <f t="shared" si="233"/>
        <v>3.6024883123176008E-38</v>
      </c>
      <c r="K1290">
        <v>12.63999999999977</v>
      </c>
      <c r="L1290" s="2">
        <f t="shared" si="234"/>
        <v>0.62713190354610848</v>
      </c>
      <c r="M1290" s="2">
        <f t="shared" si="235"/>
        <v>14.545516536862998</v>
      </c>
      <c r="N1290" s="2">
        <f t="shared" si="236"/>
        <v>3.3716095265549875</v>
      </c>
      <c r="O1290" s="2">
        <f t="shared" si="237"/>
        <v>3.5363586552966542</v>
      </c>
      <c r="P1290" s="2">
        <f t="shared" si="238"/>
        <v>3.6750282364754097</v>
      </c>
      <c r="Q1290" s="2">
        <f t="shared" si="239"/>
        <v>3.2183454777572241E-4</v>
      </c>
    </row>
    <row r="1291" spans="2:17" x14ac:dyDescent="0.25">
      <c r="B1291">
        <v>12.649999999999769</v>
      </c>
      <c r="C1291">
        <f t="shared" si="228"/>
        <v>1.1200753877477208</v>
      </c>
      <c r="D1291" s="2">
        <f t="shared" si="229"/>
        <v>13.53327220265054</v>
      </c>
      <c r="E1291" s="2">
        <f t="shared" si="230"/>
        <v>3.2996606604472243</v>
      </c>
      <c r="F1291" s="2">
        <f t="shared" si="231"/>
        <v>13.140930029867036</v>
      </c>
      <c r="G1291" s="2">
        <f t="shared" si="232"/>
        <v>13.178924161321412</v>
      </c>
      <c r="H1291" s="2">
        <f t="shared" si="233"/>
        <v>2.7187624601531786E-38</v>
      </c>
      <c r="K1291">
        <v>12.649999999999769</v>
      </c>
      <c r="L1291" s="2">
        <f t="shared" si="234"/>
        <v>0.62713190354610848</v>
      </c>
      <c r="M1291" s="2">
        <f t="shared" si="235"/>
        <v>14.567130748495467</v>
      </c>
      <c r="N1291" s="2">
        <f t="shared" si="236"/>
        <v>3.37309090273894</v>
      </c>
      <c r="O1291" s="2">
        <f t="shared" si="237"/>
        <v>3.5405489717129934</v>
      </c>
      <c r="P1291" s="2">
        <f t="shared" si="238"/>
        <v>3.6790606166653377</v>
      </c>
      <c r="Q1291" s="2">
        <f t="shared" si="239"/>
        <v>3.1697695977381002E-4</v>
      </c>
    </row>
    <row r="1292" spans="2:17" x14ac:dyDescent="0.25">
      <c r="B1292">
        <v>12.659999999999769</v>
      </c>
      <c r="C1292">
        <f t="shared" si="228"/>
        <v>1.1200753877477208</v>
      </c>
      <c r="D1292" s="2">
        <f t="shared" si="229"/>
        <v>13.553820934732464</v>
      </c>
      <c r="E1292" s="2">
        <f t="shared" si="230"/>
        <v>3.3011737759866659</v>
      </c>
      <c r="F1292" s="2">
        <f t="shared" si="231"/>
        <v>13.162376157084642</v>
      </c>
      <c r="G1292" s="2">
        <f t="shared" si="232"/>
        <v>13.200308560809868</v>
      </c>
      <c r="H1292" s="2">
        <f t="shared" si="233"/>
        <v>2.0508145829470259E-38</v>
      </c>
      <c r="K1292">
        <v>12.659999999999769</v>
      </c>
      <c r="L1292" s="2">
        <f t="shared" si="234"/>
        <v>0.62713190354610848</v>
      </c>
      <c r="M1292" s="2">
        <f t="shared" si="235"/>
        <v>14.588744960127938</v>
      </c>
      <c r="N1292" s="2">
        <f t="shared" si="236"/>
        <v>3.3745700928304641</v>
      </c>
      <c r="O1292" s="2">
        <f t="shared" si="237"/>
        <v>3.5447376922066165</v>
      </c>
      <c r="P1292" s="2">
        <f t="shared" si="238"/>
        <v>3.6830918134836512</v>
      </c>
      <c r="Q1292" s="2">
        <f t="shared" si="239"/>
        <v>3.1218917619703173E-4</v>
      </c>
    </row>
    <row r="1293" spans="2:17" x14ac:dyDescent="0.25">
      <c r="B1293">
        <v>12.669999999999771</v>
      </c>
      <c r="C1293">
        <f t="shared" si="228"/>
        <v>1.1200753877477208</v>
      </c>
      <c r="D1293" s="2">
        <f t="shared" si="229"/>
        <v>13.574369666814391</v>
      </c>
      <c r="E1293" s="2">
        <f t="shared" si="230"/>
        <v>3.3026846116535586</v>
      </c>
      <c r="F1293" s="2">
        <f t="shared" si="231"/>
        <v>13.18382469101395</v>
      </c>
      <c r="G1293" s="2">
        <f t="shared" si="232"/>
        <v>13.221695560078105</v>
      </c>
      <c r="H1293" s="2">
        <f t="shared" si="233"/>
        <v>1.5462080468448549E-38</v>
      </c>
      <c r="K1293">
        <v>12.669999999999771</v>
      </c>
      <c r="L1293" s="2">
        <f t="shared" si="234"/>
        <v>0.62713190354610848</v>
      </c>
      <c r="M1293" s="2">
        <f t="shared" si="235"/>
        <v>14.610359171760413</v>
      </c>
      <c r="N1293" s="2">
        <f t="shared" si="236"/>
        <v>3.3760471032570485</v>
      </c>
      <c r="O1293" s="2">
        <f t="shared" si="237"/>
        <v>3.5489248200943488</v>
      </c>
      <c r="P1293" s="2">
        <f t="shared" si="238"/>
        <v>3.6871218285651626</v>
      </c>
      <c r="Q1293" s="2">
        <f t="shared" si="239"/>
        <v>3.0747025149509884E-4</v>
      </c>
    </row>
    <row r="1294" spans="2:17" x14ac:dyDescent="0.25">
      <c r="B1294">
        <v>12.679999999999771</v>
      </c>
      <c r="C1294">
        <f t="shared" si="228"/>
        <v>1.1200753877477208</v>
      </c>
      <c r="D1294" s="2">
        <f t="shared" si="229"/>
        <v>13.594918398896315</v>
      </c>
      <c r="E1294" s="2">
        <f t="shared" si="230"/>
        <v>3.3041931742893325</v>
      </c>
      <c r="F1294" s="2">
        <f t="shared" si="231"/>
        <v>13.205275628360077</v>
      </c>
      <c r="G1294" s="2">
        <f t="shared" si="232"/>
        <v>13.243085154938807</v>
      </c>
      <c r="H1294" s="2">
        <f t="shared" si="233"/>
        <v>1.1651874894611725E-38</v>
      </c>
      <c r="K1294">
        <v>12.679999999999771</v>
      </c>
      <c r="L1294" s="2">
        <f t="shared" si="234"/>
        <v>0.62713190354610848</v>
      </c>
      <c r="M1294" s="2">
        <f t="shared" si="235"/>
        <v>14.631973383392886</v>
      </c>
      <c r="N1294" s="2">
        <f t="shared" si="236"/>
        <v>3.3775219404179433</v>
      </c>
      <c r="O1294" s="2">
        <f t="shared" si="237"/>
        <v>3.5531103586804584</v>
      </c>
      <c r="P1294" s="2">
        <f t="shared" si="238"/>
        <v>3.6911506635414351</v>
      </c>
      <c r="Q1294" s="2">
        <f t="shared" si="239"/>
        <v>3.0281925201098615E-4</v>
      </c>
    </row>
    <row r="1295" spans="2:17" x14ac:dyDescent="0.25">
      <c r="B1295">
        <v>12.68999999999977</v>
      </c>
      <c r="C1295">
        <f t="shared" si="228"/>
        <v>1.1200753877477208</v>
      </c>
      <c r="D1295" s="2">
        <f t="shared" si="229"/>
        <v>13.615467130978237</v>
      </c>
      <c r="E1295" s="2">
        <f t="shared" si="230"/>
        <v>3.3056994707047536</v>
      </c>
      <c r="F1295" s="2">
        <f t="shared" si="231"/>
        <v>13.226728965837328</v>
      </c>
      <c r="G1295" s="2">
        <f t="shared" si="232"/>
        <v>13.264477341219299</v>
      </c>
      <c r="H1295" s="2">
        <f t="shared" si="233"/>
        <v>8.7762705002711128E-39</v>
      </c>
      <c r="K1295">
        <v>12.68999999999977</v>
      </c>
      <c r="L1295" s="2">
        <f t="shared" si="234"/>
        <v>0.62713190354610848</v>
      </c>
      <c r="M1295" s="2">
        <f t="shared" si="235"/>
        <v>14.653587595025357</v>
      </c>
      <c r="N1295" s="2">
        <f t="shared" si="236"/>
        <v>3.3789946106843254</v>
      </c>
      <c r="O1295" s="2">
        <f t="shared" si="237"/>
        <v>3.557294311256741</v>
      </c>
      <c r="P1295" s="2">
        <f t="shared" si="238"/>
        <v>3.695178320040803</v>
      </c>
      <c r="Q1295" s="2">
        <f t="shared" si="239"/>
        <v>2.9823525584542286E-4</v>
      </c>
    </row>
    <row r="1296" spans="2:17" x14ac:dyDescent="0.25">
      <c r="B1296">
        <v>12.69999999999977</v>
      </c>
      <c r="C1296">
        <f t="shared" si="228"/>
        <v>1.1200753877477208</v>
      </c>
      <c r="D1296" s="2">
        <f t="shared" si="229"/>
        <v>13.636015863060161</v>
      </c>
      <c r="E1296" s="2">
        <f t="shared" si="230"/>
        <v>3.3072035076801067</v>
      </c>
      <c r="F1296" s="2">
        <f t="shared" si="231"/>
        <v>13.24818470016918</v>
      </c>
      <c r="G1296" s="2">
        <f t="shared" si="232"/>
        <v>13.285872114761483</v>
      </c>
      <c r="H1296" s="2">
        <f t="shared" si="233"/>
        <v>6.6070933611132111E-39</v>
      </c>
      <c r="K1296">
        <v>12.69999999999977</v>
      </c>
      <c r="L1296" s="2">
        <f t="shared" si="234"/>
        <v>0.62713190354610848</v>
      </c>
      <c r="M1296" s="2">
        <f t="shared" si="235"/>
        <v>14.675201806657826</v>
      </c>
      <c r="N1296" s="2">
        <f t="shared" si="236"/>
        <v>3.3804651203994611</v>
      </c>
      <c r="O1296" s="2">
        <f t="shared" si="237"/>
        <v>3.5614766811025707</v>
      </c>
      <c r="P1296" s="2">
        <f t="shared" si="238"/>
        <v>3.6992047996883577</v>
      </c>
      <c r="Q1296" s="2">
        <f t="shared" si="239"/>
        <v>2.9371735272275235E-4</v>
      </c>
    </row>
    <row r="1297" spans="2:17" x14ac:dyDescent="0.25">
      <c r="B1297">
        <v>12.70999999999977</v>
      </c>
      <c r="C1297">
        <f t="shared" si="228"/>
        <v>1.1200753877477208</v>
      </c>
      <c r="D1297" s="2">
        <f t="shared" si="229"/>
        <v>13.656564595142084</v>
      </c>
      <c r="E1297" s="2">
        <f t="shared" si="230"/>
        <v>3.3087052919653734</v>
      </c>
      <c r="F1297" s="2">
        <f t="shared" si="231"/>
        <v>13.269642828088163</v>
      </c>
      <c r="G1297" s="2">
        <f t="shared" si="232"/>
        <v>13.307269471421687</v>
      </c>
      <c r="H1297" s="2">
        <f t="shared" si="233"/>
        <v>4.9716104749803304E-39</v>
      </c>
      <c r="K1297">
        <v>12.70999999999977</v>
      </c>
      <c r="L1297" s="2">
        <f t="shared" si="234"/>
        <v>0.62713190354610848</v>
      </c>
      <c r="M1297" s="2">
        <f t="shared" si="235"/>
        <v>14.696816018290297</v>
      </c>
      <c r="N1297" s="2">
        <f t="shared" si="236"/>
        <v>3.3819334758788688</v>
      </c>
      <c r="O1297" s="2">
        <f t="shared" si="237"/>
        <v>3.5656574714849789</v>
      </c>
      <c r="P1297" s="2">
        <f t="shared" si="238"/>
        <v>3.7032301041059621</v>
      </c>
      <c r="Q1297" s="2">
        <f t="shared" si="239"/>
        <v>2.8926464385808329E-4</v>
      </c>
    </row>
    <row r="1298" spans="2:17" x14ac:dyDescent="0.25">
      <c r="B1298">
        <v>12.71999999999977</v>
      </c>
      <c r="C1298">
        <f t="shared" si="228"/>
        <v>1.1200753877477208</v>
      </c>
      <c r="D1298" s="2">
        <f t="shared" si="229"/>
        <v>13.677113327224008</v>
      </c>
      <c r="E1298" s="2">
        <f t="shared" si="230"/>
        <v>3.3102048302804157</v>
      </c>
      <c r="F1298" s="2">
        <f t="shared" si="231"/>
        <v>13.291103346335923</v>
      </c>
      <c r="G1298" s="2">
        <f t="shared" si="232"/>
        <v>13.328669407070684</v>
      </c>
      <c r="H1298" s="2">
        <f t="shared" si="233"/>
        <v>3.7391243190626159E-39</v>
      </c>
      <c r="K1298">
        <v>12.71999999999977</v>
      </c>
      <c r="L1298" s="2">
        <f t="shared" si="234"/>
        <v>0.62713190354610848</v>
      </c>
      <c r="M1298" s="2">
        <f t="shared" si="235"/>
        <v>14.718430229922769</v>
      </c>
      <c r="N1298" s="2">
        <f t="shared" si="236"/>
        <v>3.3833996834104805</v>
      </c>
      <c r="O1298" s="2">
        <f t="shared" si="237"/>
        <v>3.5698366856587151</v>
      </c>
      <c r="P1298" s="2">
        <f t="shared" si="238"/>
        <v>3.7072542349122486</v>
      </c>
      <c r="Q1298" s="2">
        <f t="shared" si="239"/>
        <v>2.8487624182577445E-4</v>
      </c>
    </row>
    <row r="1299" spans="2:17" x14ac:dyDescent="0.25">
      <c r="B1299">
        <v>12.729999999999769</v>
      </c>
      <c r="C1299">
        <f t="shared" si="228"/>
        <v>1.1200753877477208</v>
      </c>
      <c r="D1299" s="2">
        <f t="shared" si="229"/>
        <v>13.697662059305932</v>
      </c>
      <c r="E1299" s="2">
        <f t="shared" si="230"/>
        <v>3.3117021293151523</v>
      </c>
      <c r="F1299" s="2">
        <f t="shared" si="231"/>
        <v>13.312566251663135</v>
      </c>
      <c r="G1299" s="2">
        <f t="shared" si="232"/>
        <v>13.350071917593562</v>
      </c>
      <c r="H1299" s="2">
        <f t="shared" si="233"/>
        <v>2.8107927669888206E-39</v>
      </c>
      <c r="K1299">
        <v>12.729999999999769</v>
      </c>
      <c r="L1299" s="2">
        <f t="shared" si="234"/>
        <v>0.62713190354610848</v>
      </c>
      <c r="M1299" s="2">
        <f t="shared" si="235"/>
        <v>14.74004444155524</v>
      </c>
      <c r="N1299" s="2">
        <f t="shared" si="236"/>
        <v>3.3848637492548015</v>
      </c>
      <c r="O1299" s="2">
        <f t="shared" si="237"/>
        <v>3.5740143268663207</v>
      </c>
      <c r="P1299" s="2">
        <f t="shared" si="238"/>
        <v>3.7112771937226299</v>
      </c>
      <c r="Q1299" s="2">
        <f t="shared" si="239"/>
        <v>2.8055127042920364E-4</v>
      </c>
    </row>
    <row r="1300" spans="2:17" x14ac:dyDescent="0.25">
      <c r="B1300">
        <v>12.739999999999769</v>
      </c>
      <c r="C1300">
        <f t="shared" si="228"/>
        <v>1.1200753877477208</v>
      </c>
      <c r="D1300" s="2">
        <f t="shared" si="229"/>
        <v>13.718210791387856</v>
      </c>
      <c r="E1300" s="2">
        <f t="shared" si="230"/>
        <v>3.3131971957297361</v>
      </c>
      <c r="F1300" s="2">
        <f t="shared" si="231"/>
        <v>13.334031540829466</v>
      </c>
      <c r="G1300" s="2">
        <f t="shared" si="232"/>
        <v>13.371476998889653</v>
      </c>
      <c r="H1300" s="2">
        <f t="shared" si="233"/>
        <v>2.1119022545361338E-39</v>
      </c>
      <c r="K1300">
        <v>12.739999999999769</v>
      </c>
      <c r="L1300" s="2">
        <f t="shared" si="234"/>
        <v>0.62713190354610848</v>
      </c>
      <c r="M1300" s="2">
        <f t="shared" si="235"/>
        <v>14.761658653187709</v>
      </c>
      <c r="N1300" s="2">
        <f t="shared" si="236"/>
        <v>3.3863256796450694</v>
      </c>
      <c r="O1300" s="2">
        <f t="shared" si="237"/>
        <v>3.5781903983381858</v>
      </c>
      <c r="P1300" s="2">
        <f t="shared" si="238"/>
        <v>3.7152989821492945</v>
      </c>
      <c r="Q1300" s="2">
        <f t="shared" si="239"/>
        <v>2.7628886457184805E-4</v>
      </c>
    </row>
    <row r="1301" spans="2:17" x14ac:dyDescent="0.25">
      <c r="B1301">
        <v>12.749999999999771</v>
      </c>
      <c r="C1301">
        <f t="shared" si="228"/>
        <v>1.1200753877477208</v>
      </c>
      <c r="D1301" s="2">
        <f t="shared" si="229"/>
        <v>13.738759523469783</v>
      </c>
      <c r="E1301" s="2">
        <f t="shared" si="230"/>
        <v>3.31469003615473</v>
      </c>
      <c r="F1301" s="2">
        <f t="shared" si="231"/>
        <v>13.355499210603522</v>
      </c>
      <c r="G1301" s="2">
        <f t="shared" si="232"/>
        <v>13.392884646872432</v>
      </c>
      <c r="H1301" s="2">
        <f t="shared" si="233"/>
        <v>1.5860059662874122E-39</v>
      </c>
      <c r="K1301">
        <v>12.749999999999771</v>
      </c>
      <c r="L1301" s="2">
        <f t="shared" si="234"/>
        <v>0.62713190354610848</v>
      </c>
      <c r="M1301" s="2">
        <f t="shared" si="235"/>
        <v>14.783272864820184</v>
      </c>
      <c r="N1301" s="2">
        <f t="shared" si="236"/>
        <v>3.3877854807874126</v>
      </c>
      <c r="O1301" s="2">
        <f t="shared" si="237"/>
        <v>3.5823649032926208</v>
      </c>
      <c r="P1301" s="2">
        <f t="shared" si="238"/>
        <v>3.7193196018012151</v>
      </c>
      <c r="Q1301" s="2">
        <f t="shared" si="239"/>
        <v>2.7208817012963323E-4</v>
      </c>
    </row>
    <row r="1302" spans="2:17" x14ac:dyDescent="0.25">
      <c r="B1302">
        <v>12.759999999999771</v>
      </c>
      <c r="C1302">
        <f t="shared" si="228"/>
        <v>1.1200753877477208</v>
      </c>
      <c r="D1302" s="2">
        <f t="shared" si="229"/>
        <v>13.759308255551705</v>
      </c>
      <c r="E1302" s="2">
        <f t="shared" si="230"/>
        <v>3.3161806571912815</v>
      </c>
      <c r="F1302" s="2">
        <f t="shared" si="231"/>
        <v>13.376969257762862</v>
      </c>
      <c r="G1302" s="2">
        <f t="shared" si="232"/>
        <v>13.414294857469502</v>
      </c>
      <c r="H1302" s="2">
        <f t="shared" si="233"/>
        <v>1.1904791356872041E-39</v>
      </c>
      <c r="K1302">
        <v>12.759999999999771</v>
      </c>
      <c r="L1302" s="2">
        <f t="shared" si="234"/>
        <v>0.62713190354610848</v>
      </c>
      <c r="M1302" s="2">
        <f t="shared" si="235"/>
        <v>14.804887076452655</v>
      </c>
      <c r="N1302" s="2">
        <f t="shared" si="236"/>
        <v>3.3892431588610048</v>
      </c>
      <c r="O1302" s="2">
        <f t="shared" si="237"/>
        <v>3.5865378449359215</v>
      </c>
      <c r="P1302" s="2">
        <f t="shared" si="238"/>
        <v>3.723339054284152</v>
      </c>
      <c r="Q1302" s="2">
        <f t="shared" si="239"/>
        <v>2.6794834382455873E-4</v>
      </c>
    </row>
    <row r="1303" spans="2:17" x14ac:dyDescent="0.25">
      <c r="B1303">
        <v>12.76999999999977</v>
      </c>
      <c r="C1303">
        <f t="shared" si="228"/>
        <v>1.1200753877477208</v>
      </c>
      <c r="D1303" s="2">
        <f t="shared" si="229"/>
        <v>13.779856987633629</v>
      </c>
      <c r="E1303" s="2">
        <f t="shared" si="230"/>
        <v>3.3176690654112968</v>
      </c>
      <c r="F1303" s="2">
        <f t="shared" si="231"/>
        <v>13.398441679093915</v>
      </c>
      <c r="G1303" s="2">
        <f t="shared" si="232"/>
        <v>13.435707626622461</v>
      </c>
      <c r="H1303" s="2">
        <f t="shared" si="233"/>
        <v>8.9315057292153987E-40</v>
      </c>
      <c r="K1303">
        <v>12.76999999999977</v>
      </c>
      <c r="L1303" s="2">
        <f t="shared" si="234"/>
        <v>0.62713190354610848</v>
      </c>
      <c r="M1303" s="2">
        <f t="shared" si="235"/>
        <v>14.826501288085126</v>
      </c>
      <c r="N1303" s="2">
        <f t="shared" si="236"/>
        <v>3.3906987200182233</v>
      </c>
      <c r="O1303" s="2">
        <f t="shared" si="237"/>
        <v>3.5907092264624318</v>
      </c>
      <c r="P1303" s="2">
        <f t="shared" si="238"/>
        <v>3.7273573412006575</v>
      </c>
      <c r="Q1303" s="2">
        <f t="shared" si="239"/>
        <v>2.6386855309958859E-4</v>
      </c>
    </row>
    <row r="1304" spans="2:17" x14ac:dyDescent="0.25">
      <c r="B1304">
        <v>12.77999999999977</v>
      </c>
      <c r="C1304">
        <f t="shared" si="228"/>
        <v>1.1200753877477208</v>
      </c>
      <c r="D1304" s="2">
        <f t="shared" si="229"/>
        <v>13.800405719715553</v>
      </c>
      <c r="E1304" s="2">
        <f t="shared" si="230"/>
        <v>3.3191552673576106</v>
      </c>
      <c r="F1304" s="2">
        <f t="shared" si="231"/>
        <v>13.41991647139195</v>
      </c>
      <c r="G1304" s="2">
        <f t="shared" si="232"/>
        <v>13.457122950286847</v>
      </c>
      <c r="H1304" s="2">
        <f t="shared" si="233"/>
        <v>6.697511184216646E-40</v>
      </c>
      <c r="K1304">
        <v>12.77999999999977</v>
      </c>
      <c r="L1304" s="2">
        <f t="shared" si="234"/>
        <v>0.62713190354610848</v>
      </c>
      <c r="M1304" s="2">
        <f t="shared" si="235"/>
        <v>14.848115499717599</v>
      </c>
      <c r="N1304" s="2">
        <f t="shared" si="236"/>
        <v>3.3921521703848012</v>
      </c>
      <c r="O1304" s="2">
        <f t="shared" si="237"/>
        <v>3.5948790510546069</v>
      </c>
      <c r="P1304" s="2">
        <f t="shared" si="238"/>
        <v>3.7313744641500763</v>
      </c>
      <c r="Q1304" s="2">
        <f t="shared" si="239"/>
        <v>2.5984797599479584E-4</v>
      </c>
    </row>
    <row r="1305" spans="2:17" x14ac:dyDescent="0.25">
      <c r="B1305">
        <v>12.78999999999977</v>
      </c>
      <c r="C1305">
        <f t="shared" si="228"/>
        <v>1.1200753877477208</v>
      </c>
      <c r="D1305" s="2">
        <f t="shared" si="229"/>
        <v>13.820954451797476</v>
      </c>
      <c r="E1305" s="2">
        <f t="shared" si="230"/>
        <v>3.3206392695441607</v>
      </c>
      <c r="F1305" s="2">
        <f t="shared" si="231"/>
        <v>13.441393631461091</v>
      </c>
      <c r="G1305" s="2">
        <f t="shared" si="232"/>
        <v>13.478540824432102</v>
      </c>
      <c r="H1305" s="2">
        <f t="shared" si="233"/>
        <v>5.0198187913512499E-40</v>
      </c>
      <c r="K1305">
        <v>12.78999999999977</v>
      </c>
      <c r="L1305" s="2">
        <f t="shared" si="234"/>
        <v>0.62713190354610848</v>
      </c>
      <c r="M1305" s="2">
        <f t="shared" si="235"/>
        <v>14.869729711350066</v>
      </c>
      <c r="N1305" s="2">
        <f t="shared" si="236"/>
        <v>3.3936035160599811</v>
      </c>
      <c r="O1305" s="2">
        <f t="shared" si="237"/>
        <v>3.5990473218830807</v>
      </c>
      <c r="P1305" s="2">
        <f t="shared" si="238"/>
        <v>3.7353904247285552</v>
      </c>
      <c r="Q1305" s="2">
        <f t="shared" si="239"/>
        <v>2.5588580102474373E-4</v>
      </c>
    </row>
    <row r="1306" spans="2:17" x14ac:dyDescent="0.25">
      <c r="B1306">
        <v>12.79999999999977</v>
      </c>
      <c r="C1306">
        <f t="shared" ref="C1306:C1369" si="240">2/SINH(LN(2+SQRT(1+2^2))*$O$5)</f>
        <v>1.1200753877477208</v>
      </c>
      <c r="D1306" s="2">
        <f t="shared" ref="D1306:D1369" si="241">(B1306-$L$5)/($M$5)/C1306</f>
        <v>13.8415031838794</v>
      </c>
      <c r="E1306" s="2">
        <f t="shared" ref="E1306:E1369" si="242">LN(D1306 + SQRT(1 + D1306^2))</f>
        <v>3.3221210784561519</v>
      </c>
      <c r="F1306" s="2">
        <f t="shared" ref="F1306:F1369" si="243">SINH( -$N$5 + E1306 * (1/$O$5))</f>
        <v>13.462873156114183</v>
      </c>
      <c r="G1306" s="2">
        <f t="shared" ref="G1306:G1369" si="244">SQRT(F1306^2 + 1)</f>
        <v>13.499961245041405</v>
      </c>
      <c r="H1306" s="2">
        <f t="shared" ref="H1306:H1369" si="245">(G1306)/($O$5*$M$5*C1306*(SQRT(2*PI()*(1+D1306^2)))) * EXP(- (1/2) * F1306^2)</f>
        <v>3.7605244019444463E-40</v>
      </c>
      <c r="K1306">
        <v>12.79999999999977</v>
      </c>
      <c r="L1306" s="2">
        <f t="shared" ref="L1306:L1369" si="246">2/SINH(LN(2+SQRT(1+2^2))*$S$5)</f>
        <v>0.62713190354610848</v>
      </c>
      <c r="M1306" s="2">
        <f t="shared" ref="M1306:M1369" si="247">(K1306-$P$5)/($Q$5)/L1306</f>
        <v>14.891343922982539</v>
      </c>
      <c r="N1306" s="2">
        <f t="shared" ref="N1306:N1369" si="248">LN(M1306 + SQRT(1 + M1306^2))</f>
        <v>3.3950527631166687</v>
      </c>
      <c r="O1306" s="2">
        <f t="shared" ref="O1306:O1369" si="249">SINH( -$R$5 + N1306 * (1/$S$5))</f>
        <v>3.6032140421067278</v>
      </c>
      <c r="P1306" s="2">
        <f t="shared" ref="P1306:P1369" si="250">SQRT(O1306^2 + 1)</f>
        <v>3.739405224529043</v>
      </c>
      <c r="Q1306" s="2">
        <f t="shared" ref="Q1306:Q1369" si="251">(P1306)/($S$5*$Q$5*L1306*(SQRT(2*PI()*(1+M1306^2)))) * EXP(- (1/2) * O1306^2)</f>
        <v>2.5198122705710795E-4</v>
      </c>
    </row>
    <row r="1307" spans="2:17" x14ac:dyDescent="0.25">
      <c r="B1307">
        <v>12.80999999999977</v>
      </c>
      <c r="C1307">
        <f t="shared" si="240"/>
        <v>1.1200753877477208</v>
      </c>
      <c r="D1307" s="2">
        <f t="shared" si="241"/>
        <v>13.862051915961324</v>
      </c>
      <c r="E1307" s="2">
        <f t="shared" si="242"/>
        <v>3.3236007005502306</v>
      </c>
      <c r="F1307" s="2">
        <f t="shared" si="243"/>
        <v>13.484355042172867</v>
      </c>
      <c r="G1307" s="2">
        <f t="shared" si="244"/>
        <v>13.521384208111712</v>
      </c>
      <c r="H1307" s="2">
        <f t="shared" si="245"/>
        <v>2.8157527285941631E-40</v>
      </c>
      <c r="K1307">
        <v>12.80999999999977</v>
      </c>
      <c r="L1307" s="2">
        <f t="shared" si="246"/>
        <v>0.62713190354610848</v>
      </c>
      <c r="M1307" s="2">
        <f t="shared" si="247"/>
        <v>14.91295813461501</v>
      </c>
      <c r="N1307" s="2">
        <f t="shared" si="248"/>
        <v>3.3964999176015827</v>
      </c>
      <c r="O1307" s="2">
        <f t="shared" si="249"/>
        <v>3.6073792148727271</v>
      </c>
      <c r="P1307" s="2">
        <f t="shared" si="250"/>
        <v>3.7434188651412992</v>
      </c>
      <c r="Q1307" s="2">
        <f t="shared" si="251"/>
        <v>2.4813346319251791E-4</v>
      </c>
    </row>
    <row r="1308" spans="2:17" x14ac:dyDescent="0.25">
      <c r="B1308">
        <v>12.819999999999769</v>
      </c>
      <c r="C1308">
        <f t="shared" si="240"/>
        <v>1.1200753877477208</v>
      </c>
      <c r="D1308" s="2">
        <f t="shared" si="241"/>
        <v>13.882600648043246</v>
      </c>
      <c r="E1308" s="2">
        <f t="shared" si="242"/>
        <v>3.3250781422546467</v>
      </c>
      <c r="F1308" s="2">
        <f t="shared" si="243"/>
        <v>13.505839286467456</v>
      </c>
      <c r="G1308" s="2">
        <f t="shared" si="244"/>
        <v>13.542809709653598</v>
      </c>
      <c r="H1308" s="2">
        <f t="shared" si="245"/>
        <v>2.1072996748698834E-40</v>
      </c>
      <c r="K1308">
        <v>12.819999999999769</v>
      </c>
      <c r="L1308" s="2">
        <f t="shared" si="246"/>
        <v>0.62713190354610848</v>
      </c>
      <c r="M1308" s="2">
        <f t="shared" si="247"/>
        <v>14.934572346247482</v>
      </c>
      <c r="N1308" s="2">
        <f t="shared" si="248"/>
        <v>3.3979449855354034</v>
      </c>
      <c r="O1308" s="2">
        <f t="shared" si="249"/>
        <v>3.6115428433166206</v>
      </c>
      <c r="P1308" s="2">
        <f t="shared" si="250"/>
        <v>3.7474313481518911</v>
      </c>
      <c r="Q1308" s="2">
        <f t="shared" si="251"/>
        <v>2.443417286456194E-4</v>
      </c>
    </row>
    <row r="1309" spans="2:17" x14ac:dyDescent="0.25">
      <c r="B1309">
        <v>12.829999999999769</v>
      </c>
      <c r="C1309">
        <f t="shared" si="240"/>
        <v>1.1200753877477208</v>
      </c>
      <c r="D1309" s="2">
        <f t="shared" si="241"/>
        <v>13.90314938012517</v>
      </c>
      <c r="E1309" s="2">
        <f t="shared" si="242"/>
        <v>3.3265534099694225</v>
      </c>
      <c r="F1309" s="2">
        <f t="shared" si="243"/>
        <v>13.527325885836957</v>
      </c>
      <c r="G1309" s="2">
        <f t="shared" si="244"/>
        <v>13.564237745691226</v>
      </c>
      <c r="H1309" s="2">
        <f t="shared" si="245"/>
        <v>1.5763175958173768E-40</v>
      </c>
      <c r="K1309">
        <v>12.829999999999769</v>
      </c>
      <c r="L1309" s="2">
        <f t="shared" si="246"/>
        <v>0.62713190354610848</v>
      </c>
      <c r="M1309" s="2">
        <f t="shared" si="247"/>
        <v>14.956186557879951</v>
      </c>
      <c r="N1309" s="2">
        <f t="shared" si="248"/>
        <v>3.3993879729129244</v>
      </c>
      <c r="O1309" s="2">
        <f t="shared" si="249"/>
        <v>3.615704930562377</v>
      </c>
      <c r="P1309" s="2">
        <f t="shared" si="250"/>
        <v>3.7514426751442014</v>
      </c>
      <c r="Q1309" s="2">
        <f t="shared" si="251"/>
        <v>2.4060525262733419E-4</v>
      </c>
    </row>
    <row r="1310" spans="2:17" x14ac:dyDescent="0.25">
      <c r="B1310">
        <v>12.839999999999771</v>
      </c>
      <c r="C1310">
        <f t="shared" si="240"/>
        <v>1.1200753877477208</v>
      </c>
      <c r="D1310" s="2">
        <f t="shared" si="241"/>
        <v>13.923698112207097</v>
      </c>
      <c r="E1310" s="2">
        <f t="shared" si="242"/>
        <v>3.3280265100665152</v>
      </c>
      <c r="F1310" s="2">
        <f t="shared" si="243"/>
        <v>13.548814837128997</v>
      </c>
      <c r="G1310" s="2">
        <f t="shared" si="244"/>
        <v>13.585668312262259</v>
      </c>
      <c r="H1310" s="2">
        <f t="shared" si="245"/>
        <v>1.1785465376667048E-40</v>
      </c>
      <c r="K1310">
        <v>12.839999999999771</v>
      </c>
      <c r="L1310" s="2">
        <f t="shared" si="246"/>
        <v>0.62713190354610848</v>
      </c>
      <c r="M1310" s="2">
        <f t="shared" si="247"/>
        <v>14.977800769512426</v>
      </c>
      <c r="N1310" s="2">
        <f t="shared" si="248"/>
        <v>3.4008288857031999</v>
      </c>
      <c r="O1310" s="2">
        <f t="shared" si="249"/>
        <v>3.6198654797224612</v>
      </c>
      <c r="P1310" s="2">
        <f t="shared" si="250"/>
        <v>3.7554528476984403</v>
      </c>
      <c r="Q1310" s="2">
        <f t="shared" si="251"/>
        <v>2.3692327422831233E-4</v>
      </c>
    </row>
    <row r="1311" spans="2:17" x14ac:dyDescent="0.25">
      <c r="B1311">
        <v>12.84999999999977</v>
      </c>
      <c r="C1311">
        <f t="shared" si="240"/>
        <v>1.1200753877477208</v>
      </c>
      <c r="D1311" s="2">
        <f t="shared" si="241"/>
        <v>13.944246844289021</v>
      </c>
      <c r="E1311" s="2">
        <f t="shared" si="242"/>
        <v>3.3294974488899811</v>
      </c>
      <c r="F1311" s="2">
        <f t="shared" si="243"/>
        <v>13.570306137199797</v>
      </c>
      <c r="G1311" s="2">
        <f t="shared" si="244"/>
        <v>13.607101405417778</v>
      </c>
      <c r="H1311" s="2">
        <f t="shared" si="245"/>
        <v>8.8071479427060241E-41</v>
      </c>
      <c r="K1311">
        <v>12.84999999999977</v>
      </c>
      <c r="L1311" s="2">
        <f t="shared" si="246"/>
        <v>0.62713190354610848</v>
      </c>
      <c r="M1311" s="2">
        <f t="shared" si="247"/>
        <v>14.999414981144897</v>
      </c>
      <c r="N1311" s="2">
        <f t="shared" si="248"/>
        <v>3.4022677298496893</v>
      </c>
      <c r="O1311" s="2">
        <f t="shared" si="249"/>
        <v>3.6240244938978825</v>
      </c>
      <c r="P1311" s="2">
        <f t="shared" si="250"/>
        <v>3.7594618673916353</v>
      </c>
      <c r="Q1311" s="2">
        <f t="shared" si="251"/>
        <v>2.3329504230358713E-4</v>
      </c>
    </row>
    <row r="1312" spans="2:17" x14ac:dyDescent="0.25">
      <c r="B1312">
        <v>12.85999999999977</v>
      </c>
      <c r="C1312">
        <f t="shared" si="240"/>
        <v>1.1200753877477208</v>
      </c>
      <c r="D1312" s="2">
        <f t="shared" si="241"/>
        <v>13.964795576370944</v>
      </c>
      <c r="E1312" s="2">
        <f t="shared" si="242"/>
        <v>3.3309662327561398</v>
      </c>
      <c r="F1312" s="2">
        <f t="shared" si="243"/>
        <v>13.591799782914174</v>
      </c>
      <c r="G1312" s="2">
        <f t="shared" si="244"/>
        <v>13.628537021222263</v>
      </c>
      <c r="H1312" s="2">
        <f t="shared" si="245"/>
        <v>6.5782343692904384E-41</v>
      </c>
      <c r="K1312">
        <v>12.85999999999977</v>
      </c>
      <c r="L1312" s="2">
        <f t="shared" si="246"/>
        <v>0.62713190354610848</v>
      </c>
      <c r="M1312" s="2">
        <f t="shared" si="247"/>
        <v>15.021029192777368</v>
      </c>
      <c r="N1312" s="2">
        <f t="shared" si="248"/>
        <v>3.4037045112704045</v>
      </c>
      <c r="O1312" s="2">
        <f t="shared" si="249"/>
        <v>3.6281819761782614</v>
      </c>
      <c r="P1312" s="2">
        <f t="shared" si="250"/>
        <v>3.7634697357976448</v>
      </c>
      <c r="Q1312" s="2">
        <f t="shared" si="251"/>
        <v>2.297198153583872E-4</v>
      </c>
    </row>
    <row r="1313" spans="2:17" x14ac:dyDescent="0.25">
      <c r="B1313">
        <v>12.86999999999977</v>
      </c>
      <c r="C1313">
        <f t="shared" si="240"/>
        <v>1.1200753877477208</v>
      </c>
      <c r="D1313" s="2">
        <f t="shared" si="241"/>
        <v>13.985344308452868</v>
      </c>
      <c r="E1313" s="2">
        <f t="shared" si="242"/>
        <v>3.3324328679537318</v>
      </c>
      <c r="F1313" s="2">
        <f t="shared" si="243"/>
        <v>13.613295771145454</v>
      </c>
      <c r="G1313" s="2">
        <f t="shared" si="244"/>
        <v>13.649975155753459</v>
      </c>
      <c r="H1313" s="2">
        <f t="shared" si="245"/>
        <v>4.9109876460149646E-41</v>
      </c>
      <c r="K1313">
        <v>12.86999999999977</v>
      </c>
      <c r="L1313" s="2">
        <f t="shared" si="246"/>
        <v>0.62713190354610848</v>
      </c>
      <c r="M1313" s="2">
        <f t="shared" si="247"/>
        <v>15.042643404409841</v>
      </c>
      <c r="N1313" s="2">
        <f t="shared" si="248"/>
        <v>3.4051392358580559</v>
      </c>
      <c r="O1313" s="2">
        <f t="shared" si="249"/>
        <v>3.6323379296418943</v>
      </c>
      <c r="P1313" s="2">
        <f t="shared" si="250"/>
        <v>3.7674764544871628</v>
      </c>
      <c r="Q1313" s="2">
        <f t="shared" si="251"/>
        <v>2.2619686143512206E-4</v>
      </c>
    </row>
    <row r="1314" spans="2:17" x14ac:dyDescent="0.25">
      <c r="B1314">
        <v>12.87999999999977</v>
      </c>
      <c r="C1314">
        <f t="shared" si="240"/>
        <v>1.1200753877477208</v>
      </c>
      <c r="D1314" s="2">
        <f t="shared" si="241"/>
        <v>14.00589304053479</v>
      </c>
      <c r="E1314" s="2">
        <f t="shared" si="242"/>
        <v>3.3338973607440807</v>
      </c>
      <c r="F1314" s="2">
        <f t="shared" si="243"/>
        <v>13.634794098775469</v>
      </c>
      <c r="G1314" s="2">
        <f t="shared" si="244"/>
        <v>13.671415805102351</v>
      </c>
      <c r="H1314" s="2">
        <f t="shared" si="245"/>
        <v>3.6644916990286664E-41</v>
      </c>
      <c r="K1314">
        <v>12.87999999999977</v>
      </c>
      <c r="L1314" s="2">
        <f t="shared" si="246"/>
        <v>0.62713190354610848</v>
      </c>
      <c r="M1314" s="2">
        <f t="shared" si="247"/>
        <v>15.064257616042308</v>
      </c>
      <c r="N1314" s="2">
        <f t="shared" si="248"/>
        <v>3.4065719094801938</v>
      </c>
      <c r="O1314" s="2">
        <f t="shared" si="249"/>
        <v>3.6364923573558059</v>
      </c>
      <c r="P1314" s="2">
        <f t="shared" si="250"/>
        <v>3.7714820250277192</v>
      </c>
      <c r="Q1314" s="2">
        <f t="shared" si="251"/>
        <v>2.2272545800153034E-4</v>
      </c>
    </row>
    <row r="1315" spans="2:17" x14ac:dyDescent="0.25">
      <c r="B1315">
        <v>12.88999999999977</v>
      </c>
      <c r="C1315">
        <f t="shared" si="240"/>
        <v>1.1200753877477208</v>
      </c>
      <c r="D1315" s="2">
        <f t="shared" si="241"/>
        <v>14.026441772616714</v>
      </c>
      <c r="E1315" s="2">
        <f t="shared" si="242"/>
        <v>3.3353597173612517</v>
      </c>
      <c r="F1315" s="2">
        <f t="shared" si="243"/>
        <v>13.656294762694516</v>
      </c>
      <c r="G1315" s="2">
        <f t="shared" si="244"/>
        <v>13.69285896537307</v>
      </c>
      <c r="H1315" s="2">
        <f t="shared" si="245"/>
        <v>2.733027473522698E-41</v>
      </c>
      <c r="K1315">
        <v>12.88999999999977</v>
      </c>
      <c r="L1315" s="2">
        <f t="shared" si="246"/>
        <v>0.62713190354610848</v>
      </c>
      <c r="M1315" s="2">
        <f t="shared" si="247"/>
        <v>15.085871827674781</v>
      </c>
      <c r="N1315" s="2">
        <f t="shared" si="248"/>
        <v>3.4080025379793528</v>
      </c>
      <c r="O1315" s="2">
        <f t="shared" si="249"/>
        <v>3.6406452623758159</v>
      </c>
      <c r="P1315" s="2">
        <f t="shared" si="250"/>
        <v>3.7754864489836901</v>
      </c>
      <c r="Q1315" s="2">
        <f t="shared" si="251"/>
        <v>2.1930489183996565E-4</v>
      </c>
    </row>
    <row r="1316" spans="2:17" x14ac:dyDescent="0.25">
      <c r="B1316">
        <v>12.899999999999769</v>
      </c>
      <c r="C1316">
        <f t="shared" si="240"/>
        <v>1.1200753877477208</v>
      </c>
      <c r="D1316" s="2">
        <f t="shared" si="241"/>
        <v>14.046990504698639</v>
      </c>
      <c r="E1316" s="2">
        <f t="shared" si="242"/>
        <v>3.3368199440122077</v>
      </c>
      <c r="F1316" s="2">
        <f t="shared" si="243"/>
        <v>13.677797759801322</v>
      </c>
      <c r="G1316" s="2">
        <f t="shared" si="244"/>
        <v>13.714304632682843</v>
      </c>
      <c r="H1316" s="2">
        <f t="shared" si="245"/>
        <v>2.0373214623438813E-41</v>
      </c>
      <c r="K1316">
        <v>12.899999999999769</v>
      </c>
      <c r="L1316" s="2">
        <f t="shared" si="246"/>
        <v>0.62713190354610848</v>
      </c>
      <c r="M1316" s="2">
        <f t="shared" si="247"/>
        <v>15.107486039307252</v>
      </c>
      <c r="N1316" s="2">
        <f t="shared" si="248"/>
        <v>3.4094311271731925</v>
      </c>
      <c r="O1316" s="2">
        <f t="shared" si="249"/>
        <v>3.6447966477465914</v>
      </c>
      <c r="P1316" s="2">
        <f t="shared" si="250"/>
        <v>3.7794897279162951</v>
      </c>
      <c r="Q1316" s="2">
        <f t="shared" si="251"/>
        <v>2.159344589378326E-4</v>
      </c>
    </row>
    <row r="1317" spans="2:17" x14ac:dyDescent="0.25">
      <c r="B1317">
        <v>12.909999999999769</v>
      </c>
      <c r="C1317">
        <f t="shared" si="240"/>
        <v>1.1200753877477208</v>
      </c>
      <c r="D1317" s="2">
        <f t="shared" si="241"/>
        <v>14.067539236780561</v>
      </c>
      <c r="E1317" s="2">
        <f t="shared" si="242"/>
        <v>3.3382780468769684</v>
      </c>
      <c r="F1317" s="2">
        <f t="shared" si="243"/>
        <v>13.699303087003006</v>
      </c>
      <c r="G1317" s="2">
        <f t="shared" si="244"/>
        <v>13.735752803161903</v>
      </c>
      <c r="H1317" s="2">
        <f t="shared" si="245"/>
        <v>1.5179601979324574E-41</v>
      </c>
      <c r="K1317">
        <v>12.909999999999769</v>
      </c>
      <c r="L1317" s="2">
        <f t="shared" si="246"/>
        <v>0.62713190354610848</v>
      </c>
      <c r="M1317" s="2">
        <f t="shared" si="247"/>
        <v>15.129100250939723</v>
      </c>
      <c r="N1317" s="2">
        <f t="shared" si="248"/>
        <v>3.4108576828546382</v>
      </c>
      <c r="O1317" s="2">
        <f t="shared" si="249"/>
        <v>3.6489465165017076</v>
      </c>
      <c r="P1317" s="2">
        <f t="shared" si="250"/>
        <v>3.7834918633836052</v>
      </c>
      <c r="Q1317" s="2">
        <f t="shared" si="251"/>
        <v>2.1261346437914376E-4</v>
      </c>
    </row>
    <row r="1318" spans="2:17" x14ac:dyDescent="0.25">
      <c r="B1318">
        <v>12.919999999999771</v>
      </c>
      <c r="C1318">
        <f t="shared" si="240"/>
        <v>1.1200753877477208</v>
      </c>
      <c r="D1318" s="2">
        <f t="shared" si="241"/>
        <v>14.088087968862489</v>
      </c>
      <c r="E1318" s="2">
        <f t="shared" si="242"/>
        <v>3.3397340321087623</v>
      </c>
      <c r="F1318" s="2">
        <f t="shared" si="243"/>
        <v>13.720810741215043</v>
      </c>
      <c r="G1318" s="2">
        <f t="shared" si="244"/>
        <v>13.757203472953437</v>
      </c>
      <c r="H1318" s="2">
        <f t="shared" si="245"/>
        <v>1.1304371520875385E-41</v>
      </c>
      <c r="K1318">
        <v>12.919999999999771</v>
      </c>
      <c r="L1318" s="2">
        <f t="shared" si="246"/>
        <v>0.62713190354610848</v>
      </c>
      <c r="M1318" s="2">
        <f t="shared" si="247"/>
        <v>15.150714462572198</v>
      </c>
      <c r="N1318" s="2">
        <f t="shared" si="248"/>
        <v>3.4122822107920219</v>
      </c>
      <c r="O1318" s="2">
        <f t="shared" si="249"/>
        <v>3.6530948716637099</v>
      </c>
      <c r="P1318" s="2">
        <f t="shared" si="250"/>
        <v>3.7874928569405513</v>
      </c>
      <c r="Q1318" s="2">
        <f t="shared" si="251"/>
        <v>2.09341222237196E-4</v>
      </c>
    </row>
    <row r="1319" spans="2:17" x14ac:dyDescent="0.25">
      <c r="B1319">
        <v>12.929999999999771</v>
      </c>
      <c r="C1319">
        <f t="shared" si="240"/>
        <v>1.1200753877477208</v>
      </c>
      <c r="D1319" s="2">
        <f t="shared" si="241"/>
        <v>14.108636700944412</v>
      </c>
      <c r="E1319" s="2">
        <f t="shared" si="242"/>
        <v>3.3411879058341842</v>
      </c>
      <c r="F1319" s="2">
        <f t="shared" si="243"/>
        <v>13.742320719361249</v>
      </c>
      <c r="G1319" s="2">
        <f t="shared" si="244"/>
        <v>13.778656638213519</v>
      </c>
      <c r="H1319" s="2">
        <f t="shared" si="245"/>
        <v>8.4142929441099643E-42</v>
      </c>
      <c r="K1319">
        <v>12.929999999999771</v>
      </c>
      <c r="L1319" s="2">
        <f t="shared" si="246"/>
        <v>0.62713190354610848</v>
      </c>
      <c r="M1319" s="2">
        <f t="shared" si="247"/>
        <v>15.172328674204667</v>
      </c>
      <c r="N1319" s="2">
        <f t="shared" si="248"/>
        <v>3.4137047167292187</v>
      </c>
      <c r="O1319" s="2">
        <f t="shared" si="249"/>
        <v>3.6572417162441702</v>
      </c>
      <c r="P1319" s="2">
        <f t="shared" si="250"/>
        <v>3.791492710138924</v>
      </c>
      <c r="Q1319" s="2">
        <f t="shared" si="251"/>
        <v>2.0611705546836289E-4</v>
      </c>
    </row>
    <row r="1320" spans="2:17" x14ac:dyDescent="0.25">
      <c r="B1320">
        <v>12.93999999999977</v>
      </c>
      <c r="C1320">
        <f t="shared" si="240"/>
        <v>1.1200753877477208</v>
      </c>
      <c r="D1320" s="2">
        <f t="shared" si="241"/>
        <v>14.129185433026336</v>
      </c>
      <c r="E1320" s="2">
        <f t="shared" si="242"/>
        <v>3.3426396741533462</v>
      </c>
      <c r="F1320" s="2">
        <f t="shared" si="243"/>
        <v>13.763833018373729</v>
      </c>
      <c r="G1320" s="2">
        <f t="shared" si="244"/>
        <v>13.800112295111038</v>
      </c>
      <c r="H1320" s="2">
        <f t="shared" si="245"/>
        <v>6.2599945422471182E-42</v>
      </c>
      <c r="K1320">
        <v>12.93999999999977</v>
      </c>
      <c r="L1320" s="2">
        <f t="shared" si="246"/>
        <v>0.62713190354610848</v>
      </c>
      <c r="M1320" s="2">
        <f t="shared" si="247"/>
        <v>15.193942885837139</v>
      </c>
      <c r="N1320" s="2">
        <f t="shared" si="248"/>
        <v>3.4151252063857873</v>
      </c>
      <c r="O1320" s="2">
        <f t="shared" si="249"/>
        <v>3.66138705324374</v>
      </c>
      <c r="P1320" s="2">
        <f t="shared" si="250"/>
        <v>3.7954914245273796</v>
      </c>
      <c r="Q1320" s="2">
        <f t="shared" si="251"/>
        <v>2.0294029580698799E-4</v>
      </c>
    </row>
    <row r="1321" spans="2:17" x14ac:dyDescent="0.25">
      <c r="B1321">
        <v>12.94999999999977</v>
      </c>
      <c r="C1321">
        <f t="shared" si="240"/>
        <v>1.1200753877477208</v>
      </c>
      <c r="D1321" s="2">
        <f t="shared" si="241"/>
        <v>14.149734165108258</v>
      </c>
      <c r="E1321" s="2">
        <f t="shared" si="242"/>
        <v>3.34408934314003</v>
      </c>
      <c r="F1321" s="2">
        <f t="shared" si="243"/>
        <v>13.785347635192849</v>
      </c>
      <c r="G1321" s="2">
        <f t="shared" si="244"/>
        <v>13.821570439827635</v>
      </c>
      <c r="H1321" s="2">
        <f t="shared" si="245"/>
        <v>4.6549535924765844E-42</v>
      </c>
      <c r="K1321">
        <v>12.94999999999977</v>
      </c>
      <c r="L1321" s="2">
        <f t="shared" si="246"/>
        <v>0.62713190354610848</v>
      </c>
      <c r="M1321" s="2">
        <f t="shared" si="247"/>
        <v>15.21555709746961</v>
      </c>
      <c r="N1321" s="2">
        <f t="shared" si="248"/>
        <v>3.4165436854571047</v>
      </c>
      <c r="O1321" s="2">
        <f t="shared" si="249"/>
        <v>3.6655308856522124</v>
      </c>
      <c r="P1321" s="2">
        <f t="shared" si="250"/>
        <v>3.7994890016514447</v>
      </c>
      <c r="Q1321" s="2">
        <f t="shared" si="251"/>
        <v>1.9981028366136669E-4</v>
      </c>
    </row>
    <row r="1322" spans="2:17" x14ac:dyDescent="0.25">
      <c r="B1322">
        <v>12.95999999999977</v>
      </c>
      <c r="C1322">
        <f t="shared" si="240"/>
        <v>1.1200753877477208</v>
      </c>
      <c r="D1322" s="2">
        <f t="shared" si="241"/>
        <v>14.170282897190184</v>
      </c>
      <c r="E1322" s="2">
        <f t="shared" si="242"/>
        <v>3.3455369188418396</v>
      </c>
      <c r="F1322" s="2">
        <f t="shared" si="243"/>
        <v>13.806864566767215</v>
      </c>
      <c r="G1322" s="2">
        <f t="shared" si="244"/>
        <v>13.843031068557639</v>
      </c>
      <c r="H1322" s="2">
        <f t="shared" si="245"/>
        <v>3.4597266319981278E-42</v>
      </c>
      <c r="K1322">
        <v>12.95999999999977</v>
      </c>
      <c r="L1322" s="2">
        <f t="shared" si="246"/>
        <v>0.62713190354610848</v>
      </c>
      <c r="M1322" s="2">
        <f t="shared" si="247"/>
        <v>15.237171309102083</v>
      </c>
      <c r="N1322" s="2">
        <f t="shared" si="248"/>
        <v>3.4179601596145024</v>
      </c>
      <c r="O1322" s="2">
        <f t="shared" si="249"/>
        <v>3.6696732164485759</v>
      </c>
      <c r="P1322" s="2">
        <f t="shared" si="250"/>
        <v>3.8034854430535208</v>
      </c>
      <c r="Q1322" s="2">
        <f t="shared" si="251"/>
        <v>1.9672636801081471E-4</v>
      </c>
    </row>
    <row r="1323" spans="2:17" x14ac:dyDescent="0.25">
      <c r="B1323">
        <v>12.96999999999977</v>
      </c>
      <c r="C1323">
        <f t="shared" si="240"/>
        <v>1.1200753877477208</v>
      </c>
      <c r="D1323" s="2">
        <f t="shared" si="241"/>
        <v>14.190831629272108</v>
      </c>
      <c r="E1323" s="2">
        <f t="shared" si="242"/>
        <v>3.3469824072803473</v>
      </c>
      <c r="F1323" s="2">
        <f t="shared" si="243"/>
        <v>13.828383810053605</v>
      </c>
      <c r="G1323" s="2">
        <f t="shared" si="244"/>
        <v>13.864494177507979</v>
      </c>
      <c r="H1323" s="2">
        <f t="shared" si="245"/>
        <v>2.5701187808384324E-42</v>
      </c>
      <c r="K1323">
        <v>12.96999999999977</v>
      </c>
      <c r="L1323" s="2">
        <f t="shared" si="246"/>
        <v>0.62713190354610848</v>
      </c>
      <c r="M1323" s="2">
        <f t="shared" si="247"/>
        <v>15.25878552073455</v>
      </c>
      <c r="N1323" s="2">
        <f t="shared" si="248"/>
        <v>3.4193746345054015</v>
      </c>
      <c r="O1323" s="2">
        <f t="shared" si="249"/>
        <v>3.6738140486010744</v>
      </c>
      <c r="P1323" s="2">
        <f t="shared" si="250"/>
        <v>3.8074807502728913</v>
      </c>
      <c r="Q1323" s="2">
        <f t="shared" si="251"/>
        <v>1.9368790630380756E-4</v>
      </c>
    </row>
    <row r="1324" spans="2:17" x14ac:dyDescent="0.25">
      <c r="B1324">
        <v>12.979999999999769</v>
      </c>
      <c r="C1324">
        <f t="shared" si="240"/>
        <v>1.1200753877477208</v>
      </c>
      <c r="D1324" s="2">
        <f t="shared" si="241"/>
        <v>14.211380361354029</v>
      </c>
      <c r="E1324" s="2">
        <f t="shared" si="242"/>
        <v>3.3484258144512471</v>
      </c>
      <c r="F1324" s="2">
        <f t="shared" si="243"/>
        <v>13.84990536201698</v>
      </c>
      <c r="G1324" s="2">
        <f t="shared" si="244"/>
        <v>13.885959762898159</v>
      </c>
      <c r="H1324" s="2">
        <f t="shared" si="245"/>
        <v>1.908312701238714E-42</v>
      </c>
      <c r="K1324">
        <v>12.979999999999769</v>
      </c>
      <c r="L1324" s="2">
        <f t="shared" si="246"/>
        <v>0.62713190354610848</v>
      </c>
      <c r="M1324" s="2">
        <f t="shared" si="247"/>
        <v>15.280399732367023</v>
      </c>
      <c r="N1324" s="2">
        <f t="shared" si="248"/>
        <v>3.420787115753448</v>
      </c>
      <c r="O1324" s="2">
        <f t="shared" si="249"/>
        <v>3.6779533850672603</v>
      </c>
      <c r="P1324" s="2">
        <f t="shared" si="250"/>
        <v>3.8114749248457245</v>
      </c>
      <c r="Q1324" s="2">
        <f t="shared" si="251"/>
        <v>1.906942643571898E-4</v>
      </c>
    </row>
    <row r="1325" spans="2:17" x14ac:dyDescent="0.25">
      <c r="B1325">
        <v>12.989999999999769</v>
      </c>
      <c r="C1325">
        <f t="shared" si="240"/>
        <v>1.1200753877477208</v>
      </c>
      <c r="D1325" s="2">
        <f t="shared" si="241"/>
        <v>14.231929093435953</v>
      </c>
      <c r="E1325" s="2">
        <f t="shared" si="242"/>
        <v>3.3498671463244993</v>
      </c>
      <c r="F1325" s="2">
        <f t="shared" si="243"/>
        <v>13.871429219630436</v>
      </c>
      <c r="G1325" s="2">
        <f t="shared" si="244"/>
        <v>13.907427820960173</v>
      </c>
      <c r="H1325" s="2">
        <f t="shared" si="245"/>
        <v>1.4162201699301305E-42</v>
      </c>
      <c r="K1325">
        <v>12.989999999999769</v>
      </c>
      <c r="L1325" s="2">
        <f t="shared" si="246"/>
        <v>0.62713190354610848</v>
      </c>
      <c r="M1325" s="2">
        <f t="shared" si="247"/>
        <v>15.302013943999494</v>
      </c>
      <c r="N1325" s="2">
        <f t="shared" si="248"/>
        <v>3.4221976089586428</v>
      </c>
      <c r="O1325" s="2">
        <f t="shared" si="249"/>
        <v>3.6820912287940497</v>
      </c>
      <c r="P1325" s="2">
        <f t="shared" si="250"/>
        <v>3.8154679683050774</v>
      </c>
      <c r="Q1325" s="2">
        <f t="shared" si="251"/>
        <v>1.8774481625643795E-4</v>
      </c>
    </row>
    <row r="1326" spans="2:17" x14ac:dyDescent="0.25">
      <c r="B1326">
        <v>12.999999999999771</v>
      </c>
      <c r="C1326">
        <f t="shared" si="240"/>
        <v>1.1200753877477208</v>
      </c>
      <c r="D1326" s="2">
        <f t="shared" si="241"/>
        <v>14.252477825517881</v>
      </c>
      <c r="E1326" s="2">
        <f t="shared" si="242"/>
        <v>3.3513064088444784</v>
      </c>
      <c r="F1326" s="2">
        <f t="shared" si="243"/>
        <v>13.892955379875151</v>
      </c>
      <c r="G1326" s="2">
        <f t="shared" si="244"/>
        <v>13.928898347938429</v>
      </c>
      <c r="H1326" s="2">
        <f t="shared" si="245"/>
        <v>1.0505019246313463E-42</v>
      </c>
      <c r="K1326">
        <v>12.999999999999771</v>
      </c>
      <c r="L1326" s="2">
        <f t="shared" si="246"/>
        <v>0.62713190354610848</v>
      </c>
      <c r="M1326" s="2">
        <f t="shared" si="247"/>
        <v>15.323628155631969</v>
      </c>
      <c r="N1326" s="2">
        <f t="shared" si="248"/>
        <v>3.4236061196974767</v>
      </c>
      <c r="O1326" s="2">
        <f t="shared" si="249"/>
        <v>3.6862275827177791</v>
      </c>
      <c r="P1326" s="2">
        <f t="shared" si="250"/>
        <v>3.8194598821809036</v>
      </c>
      <c r="Q1326" s="2">
        <f t="shared" si="251"/>
        <v>1.8483894425697046E-4</v>
      </c>
    </row>
    <row r="1327" spans="2:17" x14ac:dyDescent="0.25">
      <c r="B1327">
        <v>13.009999999999771</v>
      </c>
      <c r="C1327">
        <f t="shared" si="240"/>
        <v>1.1200753877477208</v>
      </c>
      <c r="D1327" s="2">
        <f t="shared" si="241"/>
        <v>14.273026557599803</v>
      </c>
      <c r="E1327" s="2">
        <f t="shared" si="242"/>
        <v>3.3527436079301176</v>
      </c>
      <c r="F1327" s="2">
        <f t="shared" si="243"/>
        <v>13.914483839740372</v>
      </c>
      <c r="G1327" s="2">
        <f t="shared" si="244"/>
        <v>13.950371340089696</v>
      </c>
      <c r="H1327" s="2">
        <f t="shared" si="245"/>
        <v>7.7883906340438848E-43</v>
      </c>
      <c r="K1327">
        <v>13.009999999999771</v>
      </c>
      <c r="L1327" s="2">
        <f t="shared" si="246"/>
        <v>0.62713190354610848</v>
      </c>
      <c r="M1327" s="2">
        <f t="shared" si="247"/>
        <v>15.34524236726444</v>
      </c>
      <c r="N1327" s="2">
        <f t="shared" si="248"/>
        <v>3.4250126535230589</v>
      </c>
      <c r="O1327" s="2">
        <f t="shared" si="249"/>
        <v>3.6903624497642604</v>
      </c>
      <c r="P1327" s="2">
        <f t="shared" si="250"/>
        <v>3.823450668000056</v>
      </c>
      <c r="Q1327" s="2">
        <f t="shared" si="251"/>
        <v>1.8197603868649591E-4</v>
      </c>
    </row>
    <row r="1328" spans="2:17" x14ac:dyDescent="0.25">
      <c r="B1328">
        <v>13.01999999999977</v>
      </c>
      <c r="C1328">
        <f t="shared" si="240"/>
        <v>1.1200753877477208</v>
      </c>
      <c r="D1328" s="2">
        <f t="shared" si="241"/>
        <v>14.293575289681728</v>
      </c>
      <c r="E1328" s="2">
        <f t="shared" si="242"/>
        <v>3.3541787494750559</v>
      </c>
      <c r="F1328" s="2">
        <f t="shared" si="243"/>
        <v>13.936014596223403</v>
      </c>
      <c r="G1328" s="2">
        <f t="shared" si="244"/>
        <v>13.971846793683065</v>
      </c>
      <c r="H1328" s="2">
        <f t="shared" si="245"/>
        <v>5.7714288955146526E-43</v>
      </c>
      <c r="K1328">
        <v>13.01999999999977</v>
      </c>
      <c r="L1328" s="2">
        <f t="shared" si="246"/>
        <v>0.62713190354610848</v>
      </c>
      <c r="M1328" s="2">
        <f t="shared" si="247"/>
        <v>15.366856578896909</v>
      </c>
      <c r="N1328" s="2">
        <f t="shared" si="248"/>
        <v>3.4264172159652504</v>
      </c>
      <c r="O1328" s="2">
        <f t="shared" si="249"/>
        <v>3.6944958328488338</v>
      </c>
      <c r="P1328" s="2">
        <f t="shared" si="250"/>
        <v>3.827440327286292</v>
      </c>
      <c r="Q1328" s="2">
        <f t="shared" si="251"/>
        <v>1.7915549784839428E-4</v>
      </c>
    </row>
    <row r="1329" spans="2:17" x14ac:dyDescent="0.25">
      <c r="B1329">
        <v>13.02999999999977</v>
      </c>
      <c r="C1329">
        <f t="shared" si="240"/>
        <v>1.1200753877477208</v>
      </c>
      <c r="D1329" s="2">
        <f t="shared" si="241"/>
        <v>14.314124021763652</v>
      </c>
      <c r="E1329" s="2">
        <f t="shared" si="242"/>
        <v>3.3556118393477781</v>
      </c>
      <c r="F1329" s="2">
        <f t="shared" si="243"/>
        <v>13.957547646329525</v>
      </c>
      <c r="G1329" s="2">
        <f t="shared" si="244"/>
        <v>13.993324704999839</v>
      </c>
      <c r="H1329" s="2">
        <f t="shared" si="245"/>
        <v>4.2746806692799712E-43</v>
      </c>
      <c r="K1329">
        <v>13.02999999999977</v>
      </c>
      <c r="L1329" s="2">
        <f t="shared" si="246"/>
        <v>0.62713190354610848</v>
      </c>
      <c r="M1329" s="2">
        <f t="shared" si="247"/>
        <v>15.38847079052938</v>
      </c>
      <c r="N1329" s="2">
        <f t="shared" si="248"/>
        <v>3.4278198125307902</v>
      </c>
      <c r="O1329" s="2">
        <f t="shared" si="249"/>
        <v>3.6986277348764234</v>
      </c>
      <c r="P1329" s="2">
        <f t="shared" si="250"/>
        <v>3.8314288615602798</v>
      </c>
      <c r="Q1329" s="2">
        <f t="shared" si="251"/>
        <v>1.7637672792611333E-4</v>
      </c>
    </row>
    <row r="1330" spans="2:17" x14ac:dyDescent="0.25">
      <c r="B1330">
        <v>13.03999999999977</v>
      </c>
      <c r="C1330">
        <f t="shared" si="240"/>
        <v>1.1200753877477208</v>
      </c>
      <c r="D1330" s="2">
        <f t="shared" si="241"/>
        <v>14.334672753845574</v>
      </c>
      <c r="E1330" s="2">
        <f t="shared" si="242"/>
        <v>3.3570428833917605</v>
      </c>
      <c r="F1330" s="2">
        <f t="shared" si="243"/>
        <v>13.979082987071989</v>
      </c>
      <c r="G1330" s="2">
        <f t="shared" si="244"/>
        <v>14.014805070333498</v>
      </c>
      <c r="H1330" s="2">
        <f t="shared" si="245"/>
        <v>3.1645259627479427E-43</v>
      </c>
      <c r="K1330">
        <v>13.03999999999977</v>
      </c>
      <c r="L1330" s="2">
        <f t="shared" si="246"/>
        <v>0.62713190354610848</v>
      </c>
      <c r="M1330" s="2">
        <f t="shared" si="247"/>
        <v>15.410085002161852</v>
      </c>
      <c r="N1330" s="2">
        <f t="shared" si="248"/>
        <v>3.4292204487034255</v>
      </c>
      <c r="O1330" s="2">
        <f t="shared" si="249"/>
        <v>3.7027581587415921</v>
      </c>
      <c r="P1330" s="2">
        <f t="shared" si="250"/>
        <v>3.8354162723396041</v>
      </c>
      <c r="Q1330" s="2">
        <f t="shared" si="251"/>
        <v>1.7363914288858162E-4</v>
      </c>
    </row>
    <row r="1331" spans="2:17" x14ac:dyDescent="0.25">
      <c r="B1331">
        <v>13.04999999999977</v>
      </c>
      <c r="C1331">
        <f t="shared" si="240"/>
        <v>1.1200753877477208</v>
      </c>
      <c r="D1331" s="2">
        <f t="shared" si="241"/>
        <v>14.355221485927499</v>
      </c>
      <c r="E1331" s="2">
        <f t="shared" si="242"/>
        <v>3.3584718874256114</v>
      </c>
      <c r="F1331" s="2">
        <f t="shared" si="243"/>
        <v>14.000620615472013</v>
      </c>
      <c r="G1331" s="2">
        <f t="shared" si="244"/>
        <v>14.036287885989655</v>
      </c>
      <c r="H1331" s="2">
        <f t="shared" si="245"/>
        <v>2.3415220996919566E-43</v>
      </c>
      <c r="K1331">
        <v>13.04999999999977</v>
      </c>
      <c r="L1331" s="2">
        <f t="shared" si="246"/>
        <v>0.62713190354610848</v>
      </c>
      <c r="M1331" s="2">
        <f t="shared" si="247"/>
        <v>15.431699213794325</v>
      </c>
      <c r="N1331" s="2">
        <f t="shared" si="248"/>
        <v>3.4306191299440396</v>
      </c>
      <c r="O1331" s="2">
        <f t="shared" si="249"/>
        <v>3.7068871073285909</v>
      </c>
      <c r="P1331" s="2">
        <f t="shared" si="250"/>
        <v>3.8394025611387677</v>
      </c>
      <c r="Q1331" s="2">
        <f t="shared" si="251"/>
        <v>1.7094216439662456E-4</v>
      </c>
    </row>
    <row r="1332" spans="2:17" x14ac:dyDescent="0.25">
      <c r="B1332">
        <v>13.05999999999977</v>
      </c>
      <c r="C1332">
        <f t="shared" si="240"/>
        <v>1.1200753877477208</v>
      </c>
      <c r="D1332" s="2">
        <f t="shared" si="241"/>
        <v>14.375770218009421</v>
      </c>
      <c r="E1332" s="2">
        <f t="shared" si="242"/>
        <v>3.3598988572432105</v>
      </c>
      <c r="F1332" s="2">
        <f t="shared" si="243"/>
        <v>14.022160528558697</v>
      </c>
      <c r="G1332" s="2">
        <f t="shared" si="244"/>
        <v>14.057773148285952</v>
      </c>
      <c r="H1332" s="2">
        <f t="shared" si="245"/>
        <v>1.7316990761197403E-43</v>
      </c>
      <c r="K1332">
        <v>13.05999999999977</v>
      </c>
      <c r="L1332" s="2">
        <f t="shared" si="246"/>
        <v>0.62713190354610848</v>
      </c>
      <c r="M1332" s="2">
        <f t="shared" si="247"/>
        <v>15.453313425426792</v>
      </c>
      <c r="N1332" s="2">
        <f t="shared" si="248"/>
        <v>3.4320158616907759</v>
      </c>
      <c r="O1332" s="2">
        <f t="shared" si="249"/>
        <v>3.7110145835114139</v>
      </c>
      <c r="P1332" s="2">
        <f t="shared" si="250"/>
        <v>3.8433877294691974</v>
      </c>
      <c r="Q1332" s="2">
        <f t="shared" si="251"/>
        <v>1.6828522171037351E-4</v>
      </c>
    </row>
    <row r="1333" spans="2:17" x14ac:dyDescent="0.25">
      <c r="B1333">
        <v>13.069999999999769</v>
      </c>
      <c r="C1333">
        <f t="shared" si="240"/>
        <v>1.1200753877477208</v>
      </c>
      <c r="D1333" s="2">
        <f t="shared" si="241"/>
        <v>14.396318950091345</v>
      </c>
      <c r="E1333" s="2">
        <f t="shared" si="242"/>
        <v>3.3613237986138507</v>
      </c>
      <c r="F1333" s="2">
        <f t="shared" si="243"/>
        <v>14.043702723369034</v>
      </c>
      <c r="G1333" s="2">
        <f t="shared" si="244"/>
        <v>14.079260853552036</v>
      </c>
      <c r="H1333" s="2">
        <f t="shared" si="245"/>
        <v>1.2800623078819025E-43</v>
      </c>
      <c r="K1333">
        <v>13.069999999999769</v>
      </c>
      <c r="L1333" s="2">
        <f t="shared" si="246"/>
        <v>0.62713190354610848</v>
      </c>
      <c r="M1333" s="2">
        <f t="shared" si="247"/>
        <v>15.474927637059263</v>
      </c>
      <c r="N1333" s="2">
        <f t="shared" si="248"/>
        <v>3.4334106493591676</v>
      </c>
      <c r="O1333" s="2">
        <f t="shared" si="249"/>
        <v>3.7151405901538546</v>
      </c>
      <c r="P1333" s="2">
        <f t="shared" si="250"/>
        <v>3.8473717788392547</v>
      </c>
      <c r="Q1333" s="2">
        <f t="shared" si="251"/>
        <v>1.6566775159765912E-4</v>
      </c>
    </row>
    <row r="1334" spans="2:17" x14ac:dyDescent="0.25">
      <c r="B1334">
        <v>13.079999999999769</v>
      </c>
      <c r="C1334">
        <f t="shared" si="240"/>
        <v>1.1200753877477208</v>
      </c>
      <c r="D1334" s="2">
        <f t="shared" si="241"/>
        <v>14.416867682173271</v>
      </c>
      <c r="E1334" s="2">
        <f t="shared" si="242"/>
        <v>3.362746717282374</v>
      </c>
      <c r="F1334" s="2">
        <f t="shared" si="243"/>
        <v>14.065247196947841</v>
      </c>
      <c r="G1334" s="2">
        <f t="shared" si="244"/>
        <v>14.100750998129465</v>
      </c>
      <c r="H1334" s="2">
        <f t="shared" si="245"/>
        <v>9.4574546777462492E-44</v>
      </c>
      <c r="K1334">
        <v>13.079999999999769</v>
      </c>
      <c r="L1334" s="2">
        <f t="shared" si="246"/>
        <v>0.62713190354610848</v>
      </c>
      <c r="M1334" s="2">
        <f t="shared" si="247"/>
        <v>15.496541848691736</v>
      </c>
      <c r="N1334" s="2">
        <f t="shared" si="248"/>
        <v>3.4348034983422595</v>
      </c>
      <c r="O1334" s="2">
        <f t="shared" si="249"/>
        <v>3.7192651301095512</v>
      </c>
      <c r="P1334" s="2">
        <f t="shared" si="250"/>
        <v>3.8513547107542325</v>
      </c>
      <c r="Q1334" s="2">
        <f t="shared" si="251"/>
        <v>1.6308919824338855E-4</v>
      </c>
    </row>
    <row r="1335" spans="2:17" x14ac:dyDescent="0.25">
      <c r="B1335">
        <v>13.089999999999771</v>
      </c>
      <c r="C1335">
        <f t="shared" si="240"/>
        <v>1.1200753877477208</v>
      </c>
      <c r="D1335" s="2">
        <f t="shared" si="241"/>
        <v>14.437416414255196</v>
      </c>
      <c r="E1335" s="2">
        <f t="shared" si="242"/>
        <v>3.3641676189693124</v>
      </c>
      <c r="F1335" s="2">
        <f t="shared" si="243"/>
        <v>14.086793946347782</v>
      </c>
      <c r="G1335" s="2">
        <f t="shared" si="244"/>
        <v>14.122243578371693</v>
      </c>
      <c r="H1335" s="2">
        <f t="shared" si="245"/>
        <v>6.9839618198099208E-44</v>
      </c>
      <c r="K1335">
        <v>13.089999999999771</v>
      </c>
      <c r="L1335" s="2">
        <f t="shared" si="246"/>
        <v>0.62713190354610848</v>
      </c>
      <c r="M1335" s="2">
        <f t="shared" si="247"/>
        <v>15.518156060324211</v>
      </c>
      <c r="N1335" s="2">
        <f t="shared" si="248"/>
        <v>3.4361944140107341</v>
      </c>
      <c r="O1335" s="2">
        <f t="shared" si="249"/>
        <v>3.7233882062220474</v>
      </c>
      <c r="P1335" s="2">
        <f t="shared" si="250"/>
        <v>3.8553365267163691</v>
      </c>
      <c r="Q1335" s="2">
        <f t="shared" si="251"/>
        <v>1.6054901315988365E-4</v>
      </c>
    </row>
    <row r="1336" spans="2:17" x14ac:dyDescent="0.25">
      <c r="B1336">
        <v>13.09999999999977</v>
      </c>
      <c r="C1336">
        <f t="shared" si="240"/>
        <v>1.1200753877477208</v>
      </c>
      <c r="D1336" s="2">
        <f t="shared" si="241"/>
        <v>14.457965146337118</v>
      </c>
      <c r="E1336" s="2">
        <f t="shared" si="242"/>
        <v>3.3655865093710209</v>
      </c>
      <c r="F1336" s="2">
        <f t="shared" si="243"/>
        <v>14.10834296862928</v>
      </c>
      <c r="G1336" s="2">
        <f t="shared" si="244"/>
        <v>14.143738590643963</v>
      </c>
      <c r="H1336" s="2">
        <f t="shared" si="245"/>
        <v>5.1548238271834029E-44</v>
      </c>
      <c r="K1336">
        <v>13.09999999999977</v>
      </c>
      <c r="L1336" s="2">
        <f t="shared" si="246"/>
        <v>0.62713190354610848</v>
      </c>
      <c r="M1336" s="2">
        <f t="shared" si="247"/>
        <v>15.539770271956682</v>
      </c>
      <c r="N1336" s="2">
        <f t="shared" si="248"/>
        <v>3.4375834017130327</v>
      </c>
      <c r="O1336" s="2">
        <f t="shared" si="249"/>
        <v>3.7275098213248321</v>
      </c>
      <c r="P1336" s="2">
        <f t="shared" si="250"/>
        <v>3.8593172282248425</v>
      </c>
      <c r="Q1336" s="2">
        <f t="shared" si="251"/>
        <v>1.5804665509818906E-4</v>
      </c>
    </row>
    <row r="1337" spans="2:17" x14ac:dyDescent="0.25">
      <c r="B1337">
        <v>13.10999999999976</v>
      </c>
      <c r="C1337">
        <f t="shared" si="240"/>
        <v>1.1200753877477208</v>
      </c>
      <c r="D1337" s="2">
        <f t="shared" si="241"/>
        <v>14.478513878419021</v>
      </c>
      <c r="E1337" s="2">
        <f t="shared" si="242"/>
        <v>3.367003394159815</v>
      </c>
      <c r="F1337" s="2">
        <f t="shared" si="243"/>
        <v>14.129894260860512</v>
      </c>
      <c r="G1337" s="2">
        <f t="shared" si="244"/>
        <v>14.165236031323264</v>
      </c>
      <c r="H1337" s="2">
        <f t="shared" si="245"/>
        <v>3.8028582320177745E-44</v>
      </c>
      <c r="K1337">
        <v>13.10999999999976</v>
      </c>
      <c r="L1337" s="2">
        <f t="shared" si="246"/>
        <v>0.62713190354610848</v>
      </c>
      <c r="M1337" s="2">
        <f t="shared" si="247"/>
        <v>15.561384483589128</v>
      </c>
      <c r="N1337" s="2">
        <f t="shared" si="248"/>
        <v>3.4389704667754786</v>
      </c>
      <c r="O1337" s="2">
        <f t="shared" si="249"/>
        <v>3.7316299782414015</v>
      </c>
      <c r="P1337" s="2">
        <f t="shared" si="250"/>
        <v>3.8632968167757862</v>
      </c>
      <c r="Q1337" s="2">
        <f t="shared" si="251"/>
        <v>1.5558158996032236E-4</v>
      </c>
    </row>
    <row r="1338" spans="2:17" x14ac:dyDescent="0.25">
      <c r="B1338">
        <v>13.119999999999759</v>
      </c>
      <c r="C1338">
        <f t="shared" si="240"/>
        <v>1.1200753877477208</v>
      </c>
      <c r="D1338" s="2">
        <f t="shared" si="241"/>
        <v>14.499062610500944</v>
      </c>
      <c r="E1338" s="2">
        <f t="shared" si="242"/>
        <v>3.3684182789841093</v>
      </c>
      <c r="F1338" s="2">
        <f t="shared" si="243"/>
        <v>14.151447820117417</v>
      </c>
      <c r="G1338" s="2">
        <f t="shared" si="244"/>
        <v>14.18673589679832</v>
      </c>
      <c r="H1338" s="2">
        <f t="shared" si="245"/>
        <v>2.8040821675538786E-44</v>
      </c>
      <c r="K1338">
        <v>13.119999999999759</v>
      </c>
      <c r="L1338" s="2">
        <f t="shared" si="246"/>
        <v>0.62713190354610848</v>
      </c>
      <c r="M1338" s="2">
        <f t="shared" si="247"/>
        <v>15.582998695221599</v>
      </c>
      <c r="N1338" s="2">
        <f t="shared" si="248"/>
        <v>3.4403556145024026</v>
      </c>
      <c r="O1338" s="2">
        <f t="shared" si="249"/>
        <v>3.735748679785313</v>
      </c>
      <c r="P1338" s="2">
        <f t="shared" si="250"/>
        <v>3.8672752938622961</v>
      </c>
      <c r="Q1338" s="2">
        <f t="shared" si="251"/>
        <v>1.5315329071246959E-4</v>
      </c>
    </row>
    <row r="1339" spans="2:17" x14ac:dyDescent="0.25">
      <c r="B1339">
        <v>13.129999999999759</v>
      </c>
      <c r="C1339">
        <f t="shared" si="240"/>
        <v>1.1200753877477208</v>
      </c>
      <c r="D1339" s="2">
        <f t="shared" si="241"/>
        <v>14.519611342582866</v>
      </c>
      <c r="E1339" s="2">
        <f t="shared" si="242"/>
        <v>3.3698311694685428</v>
      </c>
      <c r="F1339" s="2">
        <f t="shared" si="243"/>
        <v>14.173003643483579</v>
      </c>
      <c r="G1339" s="2">
        <f t="shared" si="244"/>
        <v>14.208238183469433</v>
      </c>
      <c r="H1339" s="2">
        <f t="shared" si="245"/>
        <v>2.0665959876070616E-44</v>
      </c>
      <c r="K1339">
        <v>13.129999999999759</v>
      </c>
      <c r="L1339" s="2">
        <f t="shared" si="246"/>
        <v>0.62713190354610848</v>
      </c>
      <c r="M1339" s="2">
        <f t="shared" si="247"/>
        <v>15.60461290685407</v>
      </c>
      <c r="N1339" s="2">
        <f t="shared" si="248"/>
        <v>3.441738850176256</v>
      </c>
      <c r="O1339" s="2">
        <f t="shared" si="249"/>
        <v>3.7398659287602167</v>
      </c>
      <c r="P1339" s="2">
        <f t="shared" si="250"/>
        <v>3.8712526609744189</v>
      </c>
      <c r="Q1339" s="2">
        <f t="shared" si="251"/>
        <v>1.5076123729913104E-4</v>
      </c>
    </row>
    <row r="1340" spans="2:17" x14ac:dyDescent="0.25">
      <c r="B1340">
        <v>13.139999999999761</v>
      </c>
      <c r="C1340">
        <f t="shared" si="240"/>
        <v>1.1200753877477208</v>
      </c>
      <c r="D1340" s="2">
        <f t="shared" si="241"/>
        <v>14.540160074664795</v>
      </c>
      <c r="E1340" s="2">
        <f t="shared" si="242"/>
        <v>3.3712420712141191</v>
      </c>
      <c r="F1340" s="2">
        <f t="shared" si="243"/>
        <v>14.194561728050276</v>
      </c>
      <c r="G1340" s="2">
        <f t="shared" si="244"/>
        <v>14.229742887748522</v>
      </c>
      <c r="H1340" s="2">
        <f t="shared" si="245"/>
        <v>1.5223153585023027E-44</v>
      </c>
      <c r="K1340">
        <v>13.139999999999761</v>
      </c>
      <c r="L1340" s="2">
        <f t="shared" si="246"/>
        <v>0.62713190354610848</v>
      </c>
      <c r="M1340" s="2">
        <f t="shared" si="247"/>
        <v>15.626227118486545</v>
      </c>
      <c r="N1340" s="2">
        <f t="shared" si="248"/>
        <v>3.4431201790577362</v>
      </c>
      <c r="O1340" s="2">
        <f t="shared" si="249"/>
        <v>3.7439817279599259</v>
      </c>
      <c r="P1340" s="2">
        <f t="shared" si="250"/>
        <v>3.8752289195991754</v>
      </c>
      <c r="Q1340" s="2">
        <f t="shared" si="251"/>
        <v>1.4840491655817008E-4</v>
      </c>
    </row>
    <row r="1341" spans="2:17" x14ac:dyDescent="0.25">
      <c r="B1341">
        <v>13.149999999999761</v>
      </c>
      <c r="C1341">
        <f t="shared" si="240"/>
        <v>1.1200753877477208</v>
      </c>
      <c r="D1341" s="2">
        <f t="shared" si="241"/>
        <v>14.560708806746717</v>
      </c>
      <c r="E1341" s="2">
        <f t="shared" si="242"/>
        <v>3.3726509897983337</v>
      </c>
      <c r="F1341" s="2">
        <f t="shared" si="243"/>
        <v>14.216122070916395</v>
      </c>
      <c r="G1341" s="2">
        <f t="shared" si="244"/>
        <v>14.251250006058985</v>
      </c>
      <c r="H1341" s="2">
        <f t="shared" si="245"/>
        <v>1.1208250570707336E-44</v>
      </c>
      <c r="K1341">
        <v>13.149999999999761</v>
      </c>
      <c r="L1341" s="2">
        <f t="shared" si="246"/>
        <v>0.62713190354610848</v>
      </c>
      <c r="M1341" s="2">
        <f t="shared" si="247"/>
        <v>15.647841330119018</v>
      </c>
      <c r="N1341" s="2">
        <f t="shared" si="248"/>
        <v>3.4444996063859046</v>
      </c>
      <c r="O1341" s="2">
        <f t="shared" si="249"/>
        <v>3.748096080168458</v>
      </c>
      <c r="P1341" s="2">
        <f t="shared" si="250"/>
        <v>3.8792040712205589</v>
      </c>
      <c r="Q1341" s="2">
        <f t="shared" si="251"/>
        <v>1.4608382213679829E-4</v>
      </c>
    </row>
    <row r="1342" spans="2:17" x14ac:dyDescent="0.25">
      <c r="B1342">
        <v>13.15999999999976</v>
      </c>
      <c r="C1342">
        <f t="shared" si="240"/>
        <v>1.1200753877477208</v>
      </c>
      <c r="D1342" s="2">
        <f t="shared" si="241"/>
        <v>14.581257538828643</v>
      </c>
      <c r="E1342" s="2">
        <f t="shared" si="242"/>
        <v>3.3740579307753094</v>
      </c>
      <c r="F1342" s="2">
        <f t="shared" si="243"/>
        <v>14.237684669188452</v>
      </c>
      <c r="G1342" s="2">
        <f t="shared" si="244"/>
        <v>14.272759534835718</v>
      </c>
      <c r="H1342" s="2">
        <f t="shared" si="245"/>
        <v>8.248123288268732E-45</v>
      </c>
      <c r="K1342">
        <v>13.15999999999976</v>
      </c>
      <c r="L1342" s="2">
        <f t="shared" si="246"/>
        <v>0.62713190354610848</v>
      </c>
      <c r="M1342" s="2">
        <f t="shared" si="247"/>
        <v>15.669455541751486</v>
      </c>
      <c r="N1342" s="2">
        <f t="shared" si="248"/>
        <v>3.4458771373783024</v>
      </c>
      <c r="O1342" s="2">
        <f t="shared" si="249"/>
        <v>3.7522089881600795</v>
      </c>
      <c r="P1342" s="2">
        <f t="shared" si="250"/>
        <v>3.883178117319535</v>
      </c>
      <c r="Q1342" s="2">
        <f t="shared" si="251"/>
        <v>1.4379745440846784E-4</v>
      </c>
    </row>
    <row r="1343" spans="2:17" x14ac:dyDescent="0.25">
      <c r="B1343">
        <v>13.16999999999976</v>
      </c>
      <c r="C1343">
        <f t="shared" si="240"/>
        <v>1.1200753877477208</v>
      </c>
      <c r="D1343" s="2">
        <f t="shared" si="241"/>
        <v>14.601806270910565</v>
      </c>
      <c r="E1343" s="2">
        <f t="shared" si="242"/>
        <v>3.3754628996759215</v>
      </c>
      <c r="F1343" s="2">
        <f t="shared" si="243"/>
        <v>14.259249519980505</v>
      </c>
      <c r="G1343" s="2">
        <f t="shared" si="244"/>
        <v>14.294271470524977</v>
      </c>
      <c r="H1343" s="2">
        <f t="shared" si="245"/>
        <v>6.0667558985747936E-45</v>
      </c>
      <c r="K1343">
        <v>13.16999999999976</v>
      </c>
      <c r="L1343" s="2">
        <f t="shared" si="246"/>
        <v>0.62713190354610848</v>
      </c>
      <c r="M1343" s="2">
        <f t="shared" si="247"/>
        <v>15.691069753383958</v>
      </c>
      <c r="N1343" s="2">
        <f t="shared" si="248"/>
        <v>3.4472527772310726</v>
      </c>
      <c r="O1343" s="2">
        <f t="shared" si="249"/>
        <v>3.7563204546993689</v>
      </c>
      <c r="P1343" s="2">
        <f t="shared" si="250"/>
        <v>3.8871510593740597</v>
      </c>
      <c r="Q1343" s="2">
        <f t="shared" si="251"/>
        <v>1.4154532039065728E-4</v>
      </c>
    </row>
    <row r="1344" spans="2:17" x14ac:dyDescent="0.25">
      <c r="B1344">
        <v>13.17999999999976</v>
      </c>
      <c r="C1344">
        <f t="shared" si="240"/>
        <v>1.1200753877477208</v>
      </c>
      <c r="D1344" s="2">
        <f t="shared" si="241"/>
        <v>14.622355002992489</v>
      </c>
      <c r="E1344" s="2">
        <f t="shared" si="242"/>
        <v>3.3768659020079328</v>
      </c>
      <c r="F1344" s="2">
        <f t="shared" si="243"/>
        <v>14.2808166204142</v>
      </c>
      <c r="G1344" s="2">
        <f t="shared" si="244"/>
        <v>14.315785809584414</v>
      </c>
      <c r="H1344" s="2">
        <f t="shared" si="245"/>
        <v>4.4600724923230305E-45</v>
      </c>
      <c r="K1344">
        <v>13.17999999999976</v>
      </c>
      <c r="L1344" s="2">
        <f t="shared" si="246"/>
        <v>0.62713190354610848</v>
      </c>
      <c r="M1344" s="2">
        <f t="shared" si="247"/>
        <v>15.71268396501643</v>
      </c>
      <c r="N1344" s="2">
        <f t="shared" si="248"/>
        <v>3.4486265311190727</v>
      </c>
      <c r="O1344" s="2">
        <f t="shared" si="249"/>
        <v>3.760430482541254</v>
      </c>
      <c r="P1344" s="2">
        <f t="shared" si="250"/>
        <v>3.8911228988590745</v>
      </c>
      <c r="Q1344" s="2">
        <f t="shared" si="251"/>
        <v>1.3932693366356468E-4</v>
      </c>
    </row>
    <row r="1345" spans="2:17" x14ac:dyDescent="0.25">
      <c r="B1345">
        <v>13.18999999999976</v>
      </c>
      <c r="C1345">
        <f t="shared" si="240"/>
        <v>1.1200753877477208</v>
      </c>
      <c r="D1345" s="2">
        <f t="shared" si="241"/>
        <v>14.642903735074411</v>
      </c>
      <c r="E1345" s="2">
        <f t="shared" si="242"/>
        <v>3.3782669432561163</v>
      </c>
      <c r="F1345" s="2">
        <f t="shared" si="243"/>
        <v>14.302385967618672</v>
      </c>
      <c r="G1345" s="2">
        <f t="shared" si="244"/>
        <v>14.337302548482944</v>
      </c>
      <c r="H1345" s="2">
        <f t="shared" si="245"/>
        <v>3.2772629511413458E-45</v>
      </c>
      <c r="K1345">
        <v>13.18999999999976</v>
      </c>
      <c r="L1345" s="2">
        <f t="shared" si="246"/>
        <v>0.62713190354610848</v>
      </c>
      <c r="M1345" s="2">
        <f t="shared" si="247"/>
        <v>15.734298176648901</v>
      </c>
      <c r="N1345" s="2">
        <f t="shared" si="248"/>
        <v>3.4499984041959912</v>
      </c>
      <c r="O1345" s="2">
        <f t="shared" si="249"/>
        <v>3.7645390744310632</v>
      </c>
      <c r="P1345" s="2">
        <f t="shared" si="250"/>
        <v>3.8950936372465148</v>
      </c>
      <c r="Q1345" s="2">
        <f t="shared" si="251"/>
        <v>1.3714181428967908E-4</v>
      </c>
    </row>
    <row r="1346" spans="2:17" x14ac:dyDescent="0.25">
      <c r="B1346">
        <v>13.199999999999759</v>
      </c>
      <c r="C1346">
        <f t="shared" si="240"/>
        <v>1.1200753877477208</v>
      </c>
      <c r="D1346" s="2">
        <f t="shared" si="241"/>
        <v>14.663452467156336</v>
      </c>
      <c r="E1346" s="2">
        <f t="shared" si="242"/>
        <v>3.3796660288823857</v>
      </c>
      <c r="F1346" s="2">
        <f t="shared" si="243"/>
        <v>14.323957558730534</v>
      </c>
      <c r="G1346" s="2">
        <f t="shared" si="244"/>
        <v>14.358821683700706</v>
      </c>
      <c r="H1346" s="2">
        <f t="shared" si="245"/>
        <v>2.4069362526305976E-45</v>
      </c>
      <c r="K1346">
        <v>13.199999999999759</v>
      </c>
      <c r="L1346" s="2">
        <f t="shared" si="246"/>
        <v>0.62713190354610848</v>
      </c>
      <c r="M1346" s="2">
        <f t="shared" si="247"/>
        <v>15.75591238828137</v>
      </c>
      <c r="N1346" s="2">
        <f t="shared" si="248"/>
        <v>3.4513684015944652</v>
      </c>
      <c r="O1346" s="2">
        <f t="shared" si="249"/>
        <v>3.7686462331045796</v>
      </c>
      <c r="P1346" s="2">
        <f t="shared" si="250"/>
        <v>3.8990632760053199</v>
      </c>
      <c r="Q1346" s="2">
        <f t="shared" si="251"/>
        <v>1.3498948873422975E-4</v>
      </c>
    </row>
    <row r="1347" spans="2:17" x14ac:dyDescent="0.25">
      <c r="B1347">
        <v>13.209999999999759</v>
      </c>
      <c r="C1347">
        <f t="shared" si="240"/>
        <v>1.1200753877477208</v>
      </c>
      <c r="D1347" s="2">
        <f t="shared" si="241"/>
        <v>14.684001199238258</v>
      </c>
      <c r="E1347" s="2">
        <f t="shared" si="242"/>
        <v>3.3810631643259215</v>
      </c>
      <c r="F1347" s="2">
        <f t="shared" si="243"/>
        <v>14.345531390893877</v>
      </c>
      <c r="G1347" s="2">
        <f t="shared" si="244"/>
        <v>14.380343211729045</v>
      </c>
      <c r="H1347" s="2">
        <f t="shared" si="245"/>
        <v>1.7668585073197295E-45</v>
      </c>
      <c r="K1347">
        <v>13.209999999999759</v>
      </c>
      <c r="L1347" s="2">
        <f t="shared" si="246"/>
        <v>0.62713190354610848</v>
      </c>
      <c r="M1347" s="2">
        <f t="shared" si="247"/>
        <v>15.777526599913841</v>
      </c>
      <c r="N1347" s="2">
        <f t="shared" si="248"/>
        <v>3.4527365284261915</v>
      </c>
      <c r="O1347" s="2">
        <f t="shared" si="249"/>
        <v>3.7727519612880802</v>
      </c>
      <c r="P1347" s="2">
        <f t="shared" si="250"/>
        <v>3.9030318166014295</v>
      </c>
      <c r="Q1347" s="2">
        <f t="shared" si="251"/>
        <v>1.3286948978651235E-4</v>
      </c>
    </row>
    <row r="1348" spans="2:17" x14ac:dyDescent="0.25">
      <c r="B1348">
        <v>13.219999999999761</v>
      </c>
      <c r="C1348">
        <f t="shared" si="240"/>
        <v>1.1200753877477208</v>
      </c>
      <c r="D1348" s="2">
        <f t="shared" si="241"/>
        <v>14.704549931320187</v>
      </c>
      <c r="E1348" s="2">
        <f t="shared" si="242"/>
        <v>3.3824583550032967</v>
      </c>
      <c r="F1348" s="2">
        <f t="shared" si="243"/>
        <v>14.367107461260218</v>
      </c>
      <c r="G1348" s="2">
        <f t="shared" si="244"/>
        <v>14.401867129070419</v>
      </c>
      <c r="H1348" s="2">
        <f t="shared" si="245"/>
        <v>1.2963515598263858E-45</v>
      </c>
      <c r="K1348">
        <v>13.219999999999761</v>
      </c>
      <c r="L1348" s="2">
        <f t="shared" si="246"/>
        <v>0.62713190354610848</v>
      </c>
      <c r="M1348" s="2">
        <f t="shared" si="247"/>
        <v>15.799140811546316</v>
      </c>
      <c r="N1348" s="2">
        <f t="shared" si="248"/>
        <v>3.4541027897820413</v>
      </c>
      <c r="O1348" s="2">
        <f t="shared" si="249"/>
        <v>3.7768562616983874</v>
      </c>
      <c r="P1348" s="2">
        <f t="shared" si="250"/>
        <v>3.9069992604977952</v>
      </c>
      <c r="Q1348" s="2">
        <f t="shared" si="251"/>
        <v>1.3078135648207057E-4</v>
      </c>
    </row>
    <row r="1349" spans="2:17" x14ac:dyDescent="0.25">
      <c r="B1349">
        <v>13.229999999999761</v>
      </c>
      <c r="C1349">
        <f t="shared" si="240"/>
        <v>1.1200753877477208</v>
      </c>
      <c r="D1349" s="2">
        <f t="shared" si="241"/>
        <v>14.725098663402109</v>
      </c>
      <c r="E1349" s="2">
        <f t="shared" si="242"/>
        <v>3.3838516063086006</v>
      </c>
      <c r="F1349" s="2">
        <f t="shared" si="243"/>
        <v>14.388685766988448</v>
      </c>
      <c r="G1349" s="2">
        <f t="shared" si="244"/>
        <v>14.423393432238335</v>
      </c>
      <c r="H1349" s="2">
        <f t="shared" si="245"/>
        <v>9.5066523210706417E-46</v>
      </c>
      <c r="K1349">
        <v>13.229999999999761</v>
      </c>
      <c r="L1349" s="2">
        <f t="shared" si="246"/>
        <v>0.62713190354610848</v>
      </c>
      <c r="M1349" s="2">
        <f t="shared" si="247"/>
        <v>15.820755023178787</v>
      </c>
      <c r="N1349" s="2">
        <f t="shared" si="248"/>
        <v>3.4554671907321741</v>
      </c>
      <c r="O1349" s="2">
        <f t="shared" si="249"/>
        <v>3.7809591370429185</v>
      </c>
      <c r="P1349" s="2">
        <f t="shared" si="250"/>
        <v>3.9109656091543852</v>
      </c>
      <c r="Q1349" s="2">
        <f t="shared" si="251"/>
        <v>1.2872463402573443E-4</v>
      </c>
    </row>
    <row r="1350" spans="2:17" x14ac:dyDescent="0.25">
      <c r="B1350">
        <v>13.23999999999976</v>
      </c>
      <c r="C1350">
        <f t="shared" si="240"/>
        <v>1.1200753877477208</v>
      </c>
      <c r="D1350" s="2">
        <f t="shared" si="241"/>
        <v>14.745647395484033</v>
      </c>
      <c r="E1350" s="2">
        <f t="shared" si="242"/>
        <v>3.3852429236135646</v>
      </c>
      <c r="F1350" s="2">
        <f t="shared" si="243"/>
        <v>14.410266305244853</v>
      </c>
      <c r="G1350" s="2">
        <f t="shared" si="244"/>
        <v>14.444922117757338</v>
      </c>
      <c r="H1350" s="2">
        <f t="shared" si="245"/>
        <v>6.9681289113497536E-46</v>
      </c>
      <c r="K1350">
        <v>13.23999999999976</v>
      </c>
      <c r="L1350" s="2">
        <f t="shared" si="246"/>
        <v>0.62713190354610848</v>
      </c>
      <c r="M1350" s="2">
        <f t="shared" si="247"/>
        <v>15.842369234811258</v>
      </c>
      <c r="N1350" s="2">
        <f t="shared" si="248"/>
        <v>3.456829736326148</v>
      </c>
      <c r="O1350" s="2">
        <f t="shared" si="249"/>
        <v>3.7850605900197301</v>
      </c>
      <c r="P1350" s="2">
        <f t="shared" si="250"/>
        <v>3.9149308640281895</v>
      </c>
      <c r="Q1350" s="2">
        <f t="shared" si="251"/>
        <v>1.2669887371550686E-4</v>
      </c>
    </row>
    <row r="1351" spans="2:17" x14ac:dyDescent="0.25">
      <c r="B1351">
        <v>13.24999999999976</v>
      </c>
      <c r="C1351">
        <f t="shared" si="240"/>
        <v>1.1200753877477208</v>
      </c>
      <c r="D1351" s="2">
        <f t="shared" si="241"/>
        <v>14.766196127565959</v>
      </c>
      <c r="E1351" s="2">
        <f t="shared" si="242"/>
        <v>3.3866323122676838</v>
      </c>
      <c r="F1351" s="2">
        <f t="shared" si="243"/>
        <v>14.431849073203066</v>
      </c>
      <c r="G1351" s="2">
        <f t="shared" si="244"/>
        <v>14.466453182162939</v>
      </c>
      <c r="H1351" s="2">
        <f t="shared" si="245"/>
        <v>5.1049141877885286E-46</v>
      </c>
      <c r="K1351">
        <v>13.24999999999976</v>
      </c>
      <c r="L1351" s="2">
        <f t="shared" si="246"/>
        <v>0.62713190354610848</v>
      </c>
      <c r="M1351" s="2">
        <f t="shared" si="247"/>
        <v>15.863983446443727</v>
      </c>
      <c r="N1351" s="2">
        <f t="shared" si="248"/>
        <v>3.4581904315930316</v>
      </c>
      <c r="O1351" s="2">
        <f t="shared" si="249"/>
        <v>3.7891606233175676</v>
      </c>
      <c r="P1351" s="2">
        <f t="shared" si="250"/>
        <v>3.9188950265732276</v>
      </c>
      <c r="Q1351" s="2">
        <f t="shared" si="251"/>
        <v>1.2470363286728645E-4</v>
      </c>
    </row>
    <row r="1352" spans="2:17" x14ac:dyDescent="0.25">
      <c r="B1352">
        <v>13.25999999999976</v>
      </c>
      <c r="C1352">
        <f t="shared" si="240"/>
        <v>1.1200753877477208</v>
      </c>
      <c r="D1352" s="2">
        <f t="shared" si="241"/>
        <v>14.786744859647881</v>
      </c>
      <c r="E1352" s="2">
        <f t="shared" si="242"/>
        <v>3.3880197775983403</v>
      </c>
      <c r="F1352" s="2">
        <f t="shared" si="243"/>
        <v>14.453434068044022</v>
      </c>
      <c r="G1352" s="2">
        <f t="shared" si="244"/>
        <v>14.487986622001538</v>
      </c>
      <c r="H1352" s="2">
        <f t="shared" si="245"/>
        <v>3.738043705366657E-46</v>
      </c>
      <c r="K1352">
        <v>13.25999999999976</v>
      </c>
      <c r="L1352" s="2">
        <f t="shared" si="246"/>
        <v>0.62713190354610848</v>
      </c>
      <c r="M1352" s="2">
        <f t="shared" si="247"/>
        <v>15.885597658076199</v>
      </c>
      <c r="N1352" s="2">
        <f t="shared" si="248"/>
        <v>3.4595492815415145</v>
      </c>
      <c r="O1352" s="2">
        <f t="shared" si="249"/>
        <v>3.7932592396159057</v>
      </c>
      <c r="P1352" s="2">
        <f t="shared" si="250"/>
        <v>3.9228580982405465</v>
      </c>
      <c r="Q1352" s="2">
        <f t="shared" si="251"/>
        <v>1.227384747404256E-4</v>
      </c>
    </row>
    <row r="1353" spans="2:17" x14ac:dyDescent="0.25">
      <c r="B1353">
        <v>13.26999999999976</v>
      </c>
      <c r="C1353">
        <f t="shared" si="240"/>
        <v>1.1200753877477208</v>
      </c>
      <c r="D1353" s="2">
        <f t="shared" si="241"/>
        <v>14.807293591729803</v>
      </c>
      <c r="E1353" s="2">
        <f t="shared" si="242"/>
        <v>3.3894053249109231</v>
      </c>
      <c r="F1353" s="2">
        <f t="shared" si="243"/>
        <v>14.475021286955934</v>
      </c>
      <c r="G1353" s="2">
        <f t="shared" si="244"/>
        <v>14.509522433830393</v>
      </c>
      <c r="H1353" s="2">
        <f t="shared" si="245"/>
        <v>2.7357973090794852E-46</v>
      </c>
      <c r="K1353">
        <v>13.26999999999976</v>
      </c>
      <c r="L1353" s="2">
        <f t="shared" si="246"/>
        <v>0.62713190354610848</v>
      </c>
      <c r="M1353" s="2">
        <f t="shared" si="247"/>
        <v>15.907211869708672</v>
      </c>
      <c r="N1353" s="2">
        <f t="shared" si="248"/>
        <v>3.4609062911600175</v>
      </c>
      <c r="O1353" s="2">
        <f t="shared" si="249"/>
        <v>3.7973564415850056</v>
      </c>
      <c r="P1353" s="2">
        <f t="shared" si="250"/>
        <v>3.9268200804782407</v>
      </c>
      <c r="Q1353" s="2">
        <f t="shared" si="251"/>
        <v>1.2080296846410467E-4</v>
      </c>
    </row>
    <row r="1354" spans="2:17" x14ac:dyDescent="0.25">
      <c r="B1354">
        <v>13.27999999999976</v>
      </c>
      <c r="C1354">
        <f t="shared" si="240"/>
        <v>1.1200753877477208</v>
      </c>
      <c r="D1354" s="2">
        <f t="shared" si="241"/>
        <v>14.827842323811728</v>
      </c>
      <c r="E1354" s="2">
        <f t="shared" si="242"/>
        <v>3.3907889594889511</v>
      </c>
      <c r="F1354" s="2">
        <f t="shared" si="243"/>
        <v>14.4966107271343</v>
      </c>
      <c r="G1354" s="2">
        <f t="shared" si="244"/>
        <v>14.531060614217575</v>
      </c>
      <c r="H1354" s="2">
        <f t="shared" si="245"/>
        <v>2.00127620153763E-46</v>
      </c>
      <c r="K1354">
        <v>13.27999999999976</v>
      </c>
      <c r="L1354" s="2">
        <f t="shared" si="246"/>
        <v>0.62713190354610848</v>
      </c>
      <c r="M1354" s="2">
        <f t="shared" si="247"/>
        <v>15.928826081341143</v>
      </c>
      <c r="N1354" s="2">
        <f t="shared" si="248"/>
        <v>3.4622614654168009</v>
      </c>
      <c r="O1354" s="2">
        <f t="shared" si="249"/>
        <v>3.8014522318859467</v>
      </c>
      <c r="P1354" s="2">
        <f t="shared" si="250"/>
        <v>3.9307809747314395</v>
      </c>
      <c r="Q1354" s="2">
        <f t="shared" si="251"/>
        <v>1.1889668896453315E-4</v>
      </c>
    </row>
    <row r="1355" spans="2:17" x14ac:dyDescent="0.25">
      <c r="B1355">
        <v>13.289999999999759</v>
      </c>
      <c r="C1355">
        <f t="shared" si="240"/>
        <v>1.1200753877477208</v>
      </c>
      <c r="D1355" s="2">
        <f t="shared" si="241"/>
        <v>14.848391055893652</v>
      </c>
      <c r="E1355" s="2">
        <f t="shared" si="242"/>
        <v>3.3921706865941901</v>
      </c>
      <c r="F1355" s="2">
        <f t="shared" si="243"/>
        <v>14.518202385781819</v>
      </c>
      <c r="G1355" s="2">
        <f t="shared" si="244"/>
        <v>14.552601159741887</v>
      </c>
      <c r="H1355" s="2">
        <f t="shared" si="245"/>
        <v>1.463233612176123E-46</v>
      </c>
      <c r="K1355">
        <v>13.289999999999759</v>
      </c>
      <c r="L1355" s="2">
        <f t="shared" si="246"/>
        <v>0.62713190354610848</v>
      </c>
      <c r="M1355" s="2">
        <f t="shared" si="247"/>
        <v>15.950440292973612</v>
      </c>
      <c r="N1355" s="2">
        <f t="shared" si="248"/>
        <v>3.463614809260072</v>
      </c>
      <c r="O1355" s="2">
        <f t="shared" si="249"/>
        <v>3.805546613170681</v>
      </c>
      <c r="P1355" s="2">
        <f t="shared" si="250"/>
        <v>3.9347407824423253</v>
      </c>
      <c r="Q1355" s="2">
        <f t="shared" si="251"/>
        <v>1.1701921689294837E-4</v>
      </c>
    </row>
    <row r="1356" spans="2:17" x14ac:dyDescent="0.25">
      <c r="B1356">
        <v>13.299999999999759</v>
      </c>
      <c r="C1356">
        <f t="shared" si="240"/>
        <v>1.1200753877477208</v>
      </c>
      <c r="D1356" s="2">
        <f t="shared" si="241"/>
        <v>14.868939787975574</v>
      </c>
      <c r="E1356" s="2">
        <f t="shared" si="242"/>
        <v>3.3935505114667746</v>
      </c>
      <c r="F1356" s="2">
        <f t="shared" si="243"/>
        <v>14.539796260108419</v>
      </c>
      <c r="G1356" s="2">
        <f t="shared" si="244"/>
        <v>14.574144066992845</v>
      </c>
      <c r="H1356" s="2">
        <f t="shared" si="245"/>
        <v>1.0693103910919774E-46</v>
      </c>
      <c r="K1356">
        <v>13.299999999999759</v>
      </c>
      <c r="L1356" s="2">
        <f t="shared" si="246"/>
        <v>0.62713190354610848</v>
      </c>
      <c r="M1356" s="2">
        <f t="shared" si="247"/>
        <v>15.972054504606083</v>
      </c>
      <c r="N1356" s="2">
        <f t="shared" si="248"/>
        <v>3.4649663276180953</v>
      </c>
      <c r="O1356" s="2">
        <f t="shared" si="249"/>
        <v>3.8096395880820797</v>
      </c>
      <c r="P1356" s="2">
        <f t="shared" si="250"/>
        <v>3.9386995050501374</v>
      </c>
      <c r="Q1356" s="2">
        <f t="shared" si="251"/>
        <v>1.1517013855441909E-4</v>
      </c>
    </row>
    <row r="1357" spans="2:17" x14ac:dyDescent="0.25">
      <c r="B1357">
        <v>13.309999999999761</v>
      </c>
      <c r="C1357">
        <f t="shared" si="240"/>
        <v>1.1200753877477208</v>
      </c>
      <c r="D1357" s="2">
        <f t="shared" si="241"/>
        <v>14.889488520057503</v>
      </c>
      <c r="E1357" s="2">
        <f t="shared" si="242"/>
        <v>3.3949284393253238</v>
      </c>
      <c r="F1357" s="2">
        <f t="shared" si="243"/>
        <v>14.561392347331193</v>
      </c>
      <c r="G1357" s="2">
        <f t="shared" si="244"/>
        <v>14.595689332570608</v>
      </c>
      <c r="H1357" s="2">
        <f t="shared" si="245"/>
        <v>7.8104731046615908E-47</v>
      </c>
      <c r="K1357">
        <v>13.309999999999761</v>
      </c>
      <c r="L1357" s="2">
        <f t="shared" si="246"/>
        <v>0.62713190354610848</v>
      </c>
      <c r="M1357" s="2">
        <f t="shared" si="247"/>
        <v>15.993668716238558</v>
      </c>
      <c r="N1357" s="2">
        <f t="shared" si="248"/>
        <v>3.4663160253992964</v>
      </c>
      <c r="O1357" s="2">
        <f t="shared" si="249"/>
        <v>3.8137311592539715</v>
      </c>
      <c r="P1357" s="2">
        <f t="shared" si="250"/>
        <v>3.9426571439911742</v>
      </c>
      <c r="Q1357" s="2">
        <f t="shared" si="251"/>
        <v>1.1334904583744525E-4</v>
      </c>
    </row>
    <row r="1358" spans="2:17" x14ac:dyDescent="0.25">
      <c r="B1358">
        <v>13.31999999999976</v>
      </c>
      <c r="C1358">
        <f t="shared" si="240"/>
        <v>1.1200753877477208</v>
      </c>
      <c r="D1358" s="2">
        <f t="shared" si="241"/>
        <v>14.910037252139425</v>
      </c>
      <c r="E1358" s="2">
        <f t="shared" si="242"/>
        <v>3.3963044753670588</v>
      </c>
      <c r="F1358" s="2">
        <f t="shared" si="243"/>
        <v>14.582990644674357</v>
      </c>
      <c r="G1358" s="2">
        <f t="shared" si="244"/>
        <v>14.617236953085895</v>
      </c>
      <c r="H1358" s="2">
        <f t="shared" si="245"/>
        <v>5.7020928734670041E-47</v>
      </c>
      <c r="K1358">
        <v>13.31999999999976</v>
      </c>
      <c r="L1358" s="2">
        <f t="shared" si="246"/>
        <v>0.62713190354610848</v>
      </c>
      <c r="M1358" s="2">
        <f t="shared" si="247"/>
        <v>16.015282927871031</v>
      </c>
      <c r="N1358" s="2">
        <f t="shared" si="248"/>
        <v>3.4676639074923701</v>
      </c>
      <c r="O1358" s="2">
        <f t="shared" si="249"/>
        <v>3.8178213293111964</v>
      </c>
      <c r="P1358" s="2">
        <f t="shared" si="250"/>
        <v>3.9466137006988045</v>
      </c>
      <c r="Q1358" s="2">
        <f t="shared" si="251"/>
        <v>1.1155553614433752E-4</v>
      </c>
    </row>
    <row r="1359" spans="2:17" x14ac:dyDescent="0.25">
      <c r="B1359">
        <v>13.32999999999976</v>
      </c>
      <c r="C1359">
        <f t="shared" si="240"/>
        <v>1.1200753877477208</v>
      </c>
      <c r="D1359" s="2">
        <f t="shared" si="241"/>
        <v>14.930585984221347</v>
      </c>
      <c r="E1359" s="2">
        <f t="shared" si="242"/>
        <v>3.3976786247679209</v>
      </c>
      <c r="F1359" s="2">
        <f t="shared" si="243"/>
        <v>14.604591149369268</v>
      </c>
      <c r="G1359" s="2">
        <f t="shared" si="244"/>
        <v>14.638786925159993</v>
      </c>
      <c r="H1359" s="2">
        <f t="shared" si="245"/>
        <v>4.1607783298435917E-47</v>
      </c>
      <c r="K1359">
        <v>13.32999999999976</v>
      </c>
      <c r="L1359" s="2">
        <f t="shared" si="246"/>
        <v>0.62713190354610848</v>
      </c>
      <c r="M1359" s="2">
        <f t="shared" si="247"/>
        <v>16.036897139503502</v>
      </c>
      <c r="N1359" s="2">
        <f t="shared" si="248"/>
        <v>3.4690099787663851</v>
      </c>
      <c r="O1359" s="2">
        <f t="shared" si="249"/>
        <v>3.8219101008696383</v>
      </c>
      <c r="P1359" s="2">
        <f t="shared" si="250"/>
        <v>3.9505691766034636</v>
      </c>
      <c r="Q1359" s="2">
        <f t="shared" si="251"/>
        <v>1.0978921232238286E-4</v>
      </c>
    </row>
    <row r="1360" spans="2:17" x14ac:dyDescent="0.25">
      <c r="B1360">
        <v>13.33999999999976</v>
      </c>
      <c r="C1360">
        <f t="shared" si="240"/>
        <v>1.1200753877477208</v>
      </c>
      <c r="D1360" s="2">
        <f t="shared" si="241"/>
        <v>14.951134716303272</v>
      </c>
      <c r="E1360" s="2">
        <f t="shared" si="242"/>
        <v>3.3990508926826877</v>
      </c>
      <c r="F1360" s="2">
        <f t="shared" si="243"/>
        <v>14.626193858654409</v>
      </c>
      <c r="G1360" s="2">
        <f t="shared" si="244"/>
        <v>14.660339245424709</v>
      </c>
      <c r="H1360" s="2">
        <f t="shared" si="245"/>
        <v>3.0345770815310637E-47</v>
      </c>
      <c r="K1360">
        <v>13.33999999999976</v>
      </c>
      <c r="L1360" s="2">
        <f t="shared" si="246"/>
        <v>0.62713190354610848</v>
      </c>
      <c r="M1360" s="2">
        <f t="shared" si="247"/>
        <v>16.058511351135969</v>
      </c>
      <c r="N1360" s="2">
        <f t="shared" si="248"/>
        <v>3.4703542440708874</v>
      </c>
      <c r="O1360" s="2">
        <f t="shared" si="249"/>
        <v>3.8259974765362776</v>
      </c>
      <c r="P1360" s="2">
        <f t="shared" si="250"/>
        <v>3.954523573132668</v>
      </c>
      <c r="Q1360" s="2">
        <f t="shared" si="251"/>
        <v>1.0804968259577398E-4</v>
      </c>
    </row>
    <row r="1361" spans="2:17" x14ac:dyDescent="0.25">
      <c r="B1361">
        <v>13.34999999999976</v>
      </c>
      <c r="C1361">
        <f t="shared" si="240"/>
        <v>1.1200753877477208</v>
      </c>
      <c r="D1361" s="2">
        <f t="shared" si="241"/>
        <v>14.971683448385196</v>
      </c>
      <c r="E1361" s="2">
        <f t="shared" si="242"/>
        <v>3.4004212842450845</v>
      </c>
      <c r="F1361" s="2">
        <f t="shared" si="243"/>
        <v>14.647798769775275</v>
      </c>
      <c r="G1361" s="2">
        <f t="shared" si="244"/>
        <v>14.681893910522241</v>
      </c>
      <c r="H1361" s="2">
        <f t="shared" si="245"/>
        <v>2.2121013774436761E-47</v>
      </c>
      <c r="K1361">
        <v>13.34999999999976</v>
      </c>
      <c r="L1361" s="2">
        <f t="shared" si="246"/>
        <v>0.62713190354610848</v>
      </c>
      <c r="M1361" s="2">
        <f t="shared" si="247"/>
        <v>16.080125562768441</v>
      </c>
      <c r="N1361" s="2">
        <f t="shared" si="248"/>
        <v>3.4716967082360077</v>
      </c>
      <c r="O1361" s="2">
        <f t="shared" si="249"/>
        <v>3.8300834589092347</v>
      </c>
      <c r="P1361" s="2">
        <f t="shared" si="250"/>
        <v>3.9584768917110185</v>
      </c>
      <c r="Q1361" s="2">
        <f t="shared" si="251"/>
        <v>1.0633656049830556E-4</v>
      </c>
    </row>
    <row r="1362" spans="2:17" x14ac:dyDescent="0.25">
      <c r="B1362">
        <v>13.35999999999976</v>
      </c>
      <c r="C1362">
        <f t="shared" si="240"/>
        <v>1.1200753877477208</v>
      </c>
      <c r="D1362" s="2">
        <f t="shared" si="241"/>
        <v>14.992232180467118</v>
      </c>
      <c r="E1362" s="2">
        <f t="shared" si="242"/>
        <v>3.401789804567902</v>
      </c>
      <c r="F1362" s="2">
        <f t="shared" si="243"/>
        <v>14.669405879984417</v>
      </c>
      <c r="G1362" s="2">
        <f t="shared" si="244"/>
        <v>14.703450917105188</v>
      </c>
      <c r="H1362" s="2">
        <f t="shared" si="245"/>
        <v>1.6117404017333716E-47</v>
      </c>
      <c r="K1362">
        <v>13.35999999999976</v>
      </c>
      <c r="L1362" s="2">
        <f t="shared" si="246"/>
        <v>0.62713190354610848</v>
      </c>
      <c r="M1362" s="2">
        <f t="shared" si="247"/>
        <v>16.101739774400912</v>
      </c>
      <c r="N1362" s="2">
        <f t="shared" si="248"/>
        <v>3.4730373760725612</v>
      </c>
      <c r="O1362" s="2">
        <f t="shared" si="249"/>
        <v>3.8341680505778122</v>
      </c>
      <c r="P1362" s="2">
        <f t="shared" si="250"/>
        <v>3.9624291337602062</v>
      </c>
      <c r="Q1362" s="2">
        <f t="shared" si="251"/>
        <v>1.0464946480682765E-4</v>
      </c>
    </row>
    <row r="1363" spans="2:17" x14ac:dyDescent="0.25">
      <c r="B1363">
        <v>13.369999999999759</v>
      </c>
      <c r="C1363">
        <f t="shared" si="240"/>
        <v>1.1200753877477208</v>
      </c>
      <c r="D1363" s="2">
        <f t="shared" si="241"/>
        <v>15.012780912549044</v>
      </c>
      <c r="E1363" s="2">
        <f t="shared" si="242"/>
        <v>3.4031564587431089</v>
      </c>
      <c r="F1363" s="2">
        <f t="shared" si="243"/>
        <v>14.691015186541422</v>
      </c>
      <c r="G1363" s="2">
        <f t="shared" si="244"/>
        <v>14.725010261836516</v>
      </c>
      <c r="H1363" s="2">
        <f t="shared" si="245"/>
        <v>1.1737303332932416E-47</v>
      </c>
      <c r="K1363">
        <v>13.369999999999759</v>
      </c>
      <c r="L1363" s="2">
        <f t="shared" si="246"/>
        <v>0.62713190354610848</v>
      </c>
      <c r="M1363" s="2">
        <f t="shared" si="247"/>
        <v>16.123353986033383</v>
      </c>
      <c r="N1363" s="2">
        <f t="shared" si="248"/>
        <v>3.4743762523721524</v>
      </c>
      <c r="O1363" s="2">
        <f t="shared" si="249"/>
        <v>3.8382512541225342</v>
      </c>
      <c r="P1363" s="2">
        <f t="shared" si="250"/>
        <v>3.9663803006990146</v>
      </c>
      <c r="Q1363" s="2">
        <f t="shared" si="251"/>
        <v>1.0298801947544935E-4</v>
      </c>
    </row>
    <row r="1364" spans="2:17" x14ac:dyDescent="0.25">
      <c r="B1364">
        <v>13.379999999999759</v>
      </c>
      <c r="C1364">
        <f t="shared" si="240"/>
        <v>1.1200753877477208</v>
      </c>
      <c r="D1364" s="2">
        <f t="shared" si="241"/>
        <v>15.033329644630966</v>
      </c>
      <c r="E1364" s="2">
        <f t="shared" si="242"/>
        <v>3.4045212518419636</v>
      </c>
      <c r="F1364" s="2">
        <f t="shared" si="243"/>
        <v>14.712626686712822</v>
      </c>
      <c r="G1364" s="2">
        <f t="shared" si="244"/>
        <v>14.74657194138944</v>
      </c>
      <c r="H1364" s="2">
        <f t="shared" si="245"/>
        <v>8.5432809679514783E-48</v>
      </c>
      <c r="K1364">
        <v>13.379999999999759</v>
      </c>
      <c r="L1364" s="2">
        <f t="shared" si="246"/>
        <v>0.62713190354610848</v>
      </c>
      <c r="M1364" s="2">
        <f t="shared" si="247"/>
        <v>16.144968197665854</v>
      </c>
      <c r="N1364" s="2">
        <f t="shared" si="248"/>
        <v>3.4757133419072752</v>
      </c>
      <c r="O1364" s="2">
        <f t="shared" si="249"/>
        <v>3.8423330721151929</v>
      </c>
      <c r="P1364" s="2">
        <f t="shared" si="250"/>
        <v>3.9703303939433274</v>
      </c>
      <c r="Q1364" s="2">
        <f t="shared" si="251"/>
        <v>1.0135185357048218E-4</v>
      </c>
    </row>
    <row r="1365" spans="2:17" x14ac:dyDescent="0.25">
      <c r="B1365">
        <v>13.389999999999761</v>
      </c>
      <c r="C1365">
        <f t="shared" si="240"/>
        <v>1.1200753877477208</v>
      </c>
      <c r="D1365" s="2">
        <f t="shared" si="241"/>
        <v>15.053878376712891</v>
      </c>
      <c r="E1365" s="2">
        <f t="shared" si="242"/>
        <v>3.4058841889151275</v>
      </c>
      <c r="F1365" s="2">
        <f t="shared" si="243"/>
        <v>14.734240377772156</v>
      </c>
      <c r="G1365" s="2">
        <f t="shared" si="244"/>
        <v>14.768135952447464</v>
      </c>
      <c r="H1365" s="2">
        <f t="shared" si="245"/>
        <v>6.2153291328882626E-48</v>
      </c>
      <c r="K1365">
        <v>13.389999999999761</v>
      </c>
      <c r="L1365" s="2">
        <f t="shared" si="246"/>
        <v>0.62713190354610848</v>
      </c>
      <c r="M1365" s="2">
        <f t="shared" si="247"/>
        <v>16.166582409298329</v>
      </c>
      <c r="N1365" s="2">
        <f t="shared" si="248"/>
        <v>3.4770486494314174</v>
      </c>
      <c r="O1365" s="2">
        <f t="shared" si="249"/>
        <v>3.846413507118899</v>
      </c>
      <c r="P1365" s="2">
        <f t="shared" si="250"/>
        <v>3.974279414906142</v>
      </c>
      <c r="Q1365" s="2">
        <f t="shared" si="251"/>
        <v>9.9740601206116538E-5</v>
      </c>
    </row>
    <row r="1366" spans="2:17" x14ac:dyDescent="0.25">
      <c r="B1366">
        <v>13.399999999999761</v>
      </c>
      <c r="C1366">
        <f t="shared" si="240"/>
        <v>1.1200753877477208</v>
      </c>
      <c r="D1366" s="2">
        <f t="shared" si="241"/>
        <v>15.074427108794817</v>
      </c>
      <c r="E1366" s="2">
        <f t="shared" si="242"/>
        <v>3.407245274992774</v>
      </c>
      <c r="F1366" s="2">
        <f t="shared" si="243"/>
        <v>14.75585625699985</v>
      </c>
      <c r="G1366" s="2">
        <f t="shared" si="244"/>
        <v>14.78970229170424</v>
      </c>
      <c r="H1366" s="2">
        <f t="shared" si="245"/>
        <v>4.5194606641083844E-48</v>
      </c>
      <c r="K1366">
        <v>13.399999999999761</v>
      </c>
      <c r="L1366" s="2">
        <f t="shared" si="246"/>
        <v>0.62713190354610848</v>
      </c>
      <c r="M1366" s="2">
        <f t="shared" si="247"/>
        <v>16.1881966209308</v>
      </c>
      <c r="N1366" s="2">
        <f t="shared" si="248"/>
        <v>3.4783821796791567</v>
      </c>
      <c r="O1366" s="2">
        <f t="shared" si="249"/>
        <v>3.8504925616881041</v>
      </c>
      <c r="P1366" s="2">
        <f t="shared" si="250"/>
        <v>3.9782273649975584</v>
      </c>
      <c r="Q1366" s="2">
        <f t="shared" si="251"/>
        <v>9.8153901480836682E-5</v>
      </c>
    </row>
    <row r="1367" spans="2:17" x14ac:dyDescent="0.25">
      <c r="B1367">
        <v>13.40999999999976</v>
      </c>
      <c r="C1367">
        <f t="shared" si="240"/>
        <v>1.1200753877477208</v>
      </c>
      <c r="D1367" s="2">
        <f t="shared" si="241"/>
        <v>15.094975840876739</v>
      </c>
      <c r="E1367" s="2">
        <f t="shared" si="242"/>
        <v>3.4086045150847015</v>
      </c>
      <c r="F1367" s="2">
        <f t="shared" si="243"/>
        <v>14.777474321683261</v>
      </c>
      <c r="G1367" s="2">
        <f t="shared" si="244"/>
        <v>14.811270955863584</v>
      </c>
      <c r="H1367" s="2">
        <f t="shared" si="245"/>
        <v>3.2846725630190451E-48</v>
      </c>
      <c r="K1367">
        <v>13.40999999999976</v>
      </c>
      <c r="L1367" s="2">
        <f t="shared" si="246"/>
        <v>0.62713190354610848</v>
      </c>
      <c r="M1367" s="2">
        <f t="shared" si="247"/>
        <v>16.209810832563271</v>
      </c>
      <c r="N1367" s="2">
        <f t="shared" si="248"/>
        <v>3.4797139373662649</v>
      </c>
      <c r="O1367" s="2">
        <f t="shared" si="249"/>
        <v>3.8545702383686651</v>
      </c>
      <c r="P1367" s="2">
        <f t="shared" si="250"/>
        <v>3.9821742456248028</v>
      </c>
      <c r="Q1367" s="2">
        <f t="shared" si="251"/>
        <v>9.6591398414541644E-5</v>
      </c>
    </row>
    <row r="1368" spans="2:17" x14ac:dyDescent="0.25">
      <c r="B1368">
        <v>13.41999999999976</v>
      </c>
      <c r="C1368">
        <f t="shared" si="240"/>
        <v>1.1200753877477208</v>
      </c>
      <c r="D1368" s="2">
        <f t="shared" si="241"/>
        <v>15.115524572958662</v>
      </c>
      <c r="E1368" s="2">
        <f t="shared" si="242"/>
        <v>3.4099619141804416</v>
      </c>
      <c r="F1368" s="2">
        <f t="shared" si="243"/>
        <v>14.799094569116628</v>
      </c>
      <c r="G1368" s="2">
        <f t="shared" si="244"/>
        <v>14.832841941639412</v>
      </c>
      <c r="H1368" s="2">
        <f t="shared" si="245"/>
        <v>2.3860552942822905E-48</v>
      </c>
      <c r="K1368">
        <v>13.41999999999976</v>
      </c>
      <c r="L1368" s="2">
        <f t="shared" si="246"/>
        <v>0.62713190354610848</v>
      </c>
      <c r="M1368" s="2">
        <f t="shared" si="247"/>
        <v>16.231425044195742</v>
      </c>
      <c r="N1368" s="2">
        <f t="shared" si="248"/>
        <v>3.4810439271898046</v>
      </c>
      <c r="O1368" s="2">
        <f t="shared" si="249"/>
        <v>3.8586465396978689</v>
      </c>
      <c r="P1368" s="2">
        <f t="shared" si="250"/>
        <v>3.9861200581922187</v>
      </c>
      <c r="Q1368" s="2">
        <f t="shared" si="251"/>
        <v>9.5052740886394333E-5</v>
      </c>
    </row>
    <row r="1369" spans="2:17" x14ac:dyDescent="0.25">
      <c r="B1369">
        <v>13.42999999999976</v>
      </c>
      <c r="C1369">
        <f t="shared" si="240"/>
        <v>1.1200753877477208</v>
      </c>
      <c r="D1369" s="2">
        <f t="shared" si="241"/>
        <v>15.136073305040588</v>
      </c>
      <c r="E1369" s="2">
        <f t="shared" si="242"/>
        <v>3.4113174772493684</v>
      </c>
      <c r="F1369" s="2">
        <f t="shared" si="243"/>
        <v>14.820716996601046</v>
      </c>
      <c r="G1369" s="2">
        <f t="shared" si="244"/>
        <v>14.854415245755691</v>
      </c>
      <c r="H1369" s="2">
        <f t="shared" si="245"/>
        <v>1.7324145781657522E-48</v>
      </c>
      <c r="K1369">
        <v>13.42999999999976</v>
      </c>
      <c r="L1369" s="2">
        <f t="shared" si="246"/>
        <v>0.62713190354610848</v>
      </c>
      <c r="M1369" s="2">
        <f t="shared" si="247"/>
        <v>16.25303925582821</v>
      </c>
      <c r="N1369" s="2">
        <f t="shared" si="248"/>
        <v>3.4823721538282295</v>
      </c>
      <c r="O1369" s="2">
        <f t="shared" si="249"/>
        <v>3.8627214682044881</v>
      </c>
      <c r="P1369" s="2">
        <f t="shared" si="250"/>
        <v>3.9900648041012863</v>
      </c>
      <c r="Q1369" s="2">
        <f t="shared" si="251"/>
        <v>9.3537582573366361E-5</v>
      </c>
    </row>
    <row r="1370" spans="2:17" x14ac:dyDescent="0.25">
      <c r="B1370">
        <v>13.43999999999976</v>
      </c>
      <c r="C1370">
        <f t="shared" ref="C1370:C1433" si="252">2/SINH(LN(2+SQRT(1+2^2))*$O$5)</f>
        <v>1.1200753877477208</v>
      </c>
      <c r="D1370" s="2">
        <f t="shared" ref="D1370:D1433" si="253">(B1370-$L$5)/($M$5)/C1370</f>
        <v>15.15662203712251</v>
      </c>
      <c r="E1370" s="2">
        <f t="shared" ref="E1370:E1433" si="254">LN(D1370 + SQRT(1 + D1370^2))</f>
        <v>3.4126712092408056</v>
      </c>
      <c r="F1370" s="2">
        <f t="shared" ref="F1370:F1433" si="255">SINH( -$N$5 + E1370 * (1/$O$5))</f>
        <v>14.842341601444412</v>
      </c>
      <c r="G1370" s="2">
        <f t="shared" ref="G1370:G1433" si="256">SQRT(F1370^2 + 1)</f>
        <v>14.875990864946358</v>
      </c>
      <c r="H1370" s="2">
        <f t="shared" ref="H1370:H1433" si="257">(G1370)/($O$5*$M$5*C1370*(SQRT(2*PI()*(1+D1370^2)))) * EXP(- (1/2) * F1370^2)</f>
        <v>1.2572047596406283E-48</v>
      </c>
      <c r="K1370">
        <v>13.43999999999976</v>
      </c>
      <c r="L1370" s="2">
        <f t="shared" ref="L1370:L1433" si="258">2/SINH(LN(2+SQRT(1+2^2))*$S$5)</f>
        <v>0.62713190354610848</v>
      </c>
      <c r="M1370" s="2">
        <f t="shared" ref="M1370:M1433" si="259">(K1370-$P$5)/($Q$5)/L1370</f>
        <v>16.274653467460684</v>
      </c>
      <c r="N1370" s="2">
        <f t="shared" ref="N1370:N1433" si="260">LN(M1370 + SQRT(1 + M1370^2))</f>
        <v>3.4836986219414814</v>
      </c>
      <c r="O1370" s="2">
        <f t="shared" ref="O1370:O1433" si="261">SINH( -$R$5 + N1370 * (1/$S$5))</f>
        <v>3.8667950264088131</v>
      </c>
      <c r="P1370" s="2">
        <f t="shared" ref="P1370:P1433" si="262">SQRT(O1370^2 + 1)</f>
        <v>3.9940084847506188</v>
      </c>
      <c r="Q1370" s="2">
        <f t="shared" ref="Q1370:Q1433" si="263">(P1370)/($S$5*$Q$5*L1370*(SQRT(2*PI()*(1+M1370^2)))) * EXP(- (1/2) * O1370^2)</f>
        <v>9.2045581889492215E-5</v>
      </c>
    </row>
    <row r="1371" spans="2:17" x14ac:dyDescent="0.25">
      <c r="B1371">
        <v>13.449999999999759</v>
      </c>
      <c r="C1371">
        <f t="shared" si="252"/>
        <v>1.1200753877477208</v>
      </c>
      <c r="D1371" s="2">
        <f t="shared" si="253"/>
        <v>15.177170769204432</v>
      </c>
      <c r="E1371" s="2">
        <f t="shared" si="254"/>
        <v>3.4140231150841363</v>
      </c>
      <c r="F1371" s="2">
        <f t="shared" si="255"/>
        <v>14.863968380961458</v>
      </c>
      <c r="G1371" s="2">
        <f t="shared" si="256"/>
        <v>14.897568795955332</v>
      </c>
      <c r="H1371" s="2">
        <f t="shared" si="257"/>
        <v>9.1189119149753411E-49</v>
      </c>
      <c r="K1371">
        <v>13.449999999999759</v>
      </c>
      <c r="L1371" s="2">
        <f t="shared" si="258"/>
        <v>0.62713190354610848</v>
      </c>
      <c r="M1371" s="2">
        <f t="shared" si="259"/>
        <v>16.296267679093155</v>
      </c>
      <c r="N1371" s="2">
        <f t="shared" si="260"/>
        <v>3.4850233361710869</v>
      </c>
      <c r="O1371" s="2">
        <f t="shared" si="261"/>
        <v>3.8708672168226941</v>
      </c>
      <c r="P1371" s="2">
        <f t="shared" si="262"/>
        <v>3.9979511015359694</v>
      </c>
      <c r="Q1371" s="2">
        <f t="shared" si="263"/>
        <v>9.0576401925812912E-5</v>
      </c>
    </row>
    <row r="1372" spans="2:17" x14ac:dyDescent="0.25">
      <c r="B1372">
        <v>13.459999999999759</v>
      </c>
      <c r="C1372">
        <f t="shared" si="252"/>
        <v>1.1200753877477208</v>
      </c>
      <c r="D1372" s="2">
        <f t="shared" si="253"/>
        <v>15.197719501286358</v>
      </c>
      <c r="E1372" s="2">
        <f t="shared" si="254"/>
        <v>3.4153731996889078</v>
      </c>
      <c r="F1372" s="2">
        <f t="shared" si="255"/>
        <v>14.885597332473694</v>
      </c>
      <c r="G1372" s="2">
        <f t="shared" si="256"/>
        <v>14.919149035536442</v>
      </c>
      <c r="H1372" s="2">
        <f t="shared" si="257"/>
        <v>6.6109336444368736E-49</v>
      </c>
      <c r="K1372">
        <v>13.459999999999759</v>
      </c>
      <c r="L1372" s="2">
        <f t="shared" si="258"/>
        <v>0.62713190354610848</v>
      </c>
      <c r="M1372" s="2">
        <f t="shared" si="259"/>
        <v>16.317881890725626</v>
      </c>
      <c r="N1372" s="2">
        <f t="shared" si="260"/>
        <v>3.4863463011402556</v>
      </c>
      <c r="O1372" s="2">
        <f t="shared" si="261"/>
        <v>3.8749380419495809</v>
      </c>
      <c r="P1372" s="2">
        <f t="shared" si="262"/>
        <v>4.0018926558502352</v>
      </c>
      <c r="Q1372" s="2">
        <f t="shared" si="263"/>
        <v>8.9129710391007067E-5</v>
      </c>
    </row>
    <row r="1373" spans="2:17" x14ac:dyDescent="0.25">
      <c r="B1373">
        <v>13.469999999999761</v>
      </c>
      <c r="C1373">
        <f t="shared" si="252"/>
        <v>1.1200753877477208</v>
      </c>
      <c r="D1373" s="2">
        <f t="shared" si="253"/>
        <v>15.218268233368283</v>
      </c>
      <c r="E1373" s="2">
        <f t="shared" si="254"/>
        <v>3.4167214679449374</v>
      </c>
      <c r="F1373" s="2">
        <f t="shared" si="255"/>
        <v>14.907228453309337</v>
      </c>
      <c r="G1373" s="2">
        <f t="shared" si="256"/>
        <v>14.940731580453331</v>
      </c>
      <c r="H1373" s="2">
        <f t="shared" si="257"/>
        <v>4.7903285953357945E-49</v>
      </c>
      <c r="K1373">
        <v>13.469999999999761</v>
      </c>
      <c r="L1373" s="2">
        <f t="shared" si="258"/>
        <v>0.62713190354610848</v>
      </c>
      <c r="M1373" s="2">
        <f t="shared" si="259"/>
        <v>16.339496102358101</v>
      </c>
      <c r="N1373" s="2">
        <f t="shared" si="260"/>
        <v>3.4876675214539765</v>
      </c>
      <c r="O1373" s="2">
        <f t="shared" si="261"/>
        <v>3.8790075042845764</v>
      </c>
      <c r="P1373" s="2">
        <f t="shared" si="262"/>
        <v>4.0058331490834789</v>
      </c>
      <c r="Q1373" s="2">
        <f t="shared" si="263"/>
        <v>8.7705179552697961E-5</v>
      </c>
    </row>
    <row r="1374" spans="2:17" x14ac:dyDescent="0.25">
      <c r="B1374">
        <v>13.479999999999761</v>
      </c>
      <c r="C1374">
        <f t="shared" si="252"/>
        <v>1.1200753877477208</v>
      </c>
      <c r="D1374" s="2">
        <f t="shared" si="253"/>
        <v>15.238816965450209</v>
      </c>
      <c r="E1374" s="2">
        <f t="shared" si="254"/>
        <v>3.4180679247224206</v>
      </c>
      <c r="F1374" s="2">
        <f t="shared" si="255"/>
        <v>14.928861740803395</v>
      </c>
      <c r="G1374" s="2">
        <f t="shared" si="256"/>
        <v>14.962316427479516</v>
      </c>
      <c r="H1374" s="2">
        <f t="shared" si="257"/>
        <v>3.4693690357154957E-49</v>
      </c>
      <c r="K1374">
        <v>13.479999999999761</v>
      </c>
      <c r="L1374" s="2">
        <f t="shared" si="258"/>
        <v>0.62713190354610848</v>
      </c>
      <c r="M1374" s="2">
        <f t="shared" si="259"/>
        <v>16.361110313990569</v>
      </c>
      <c r="N1374" s="2">
        <f t="shared" si="260"/>
        <v>3.4889870016991096</v>
      </c>
      <c r="O1374" s="2">
        <f t="shared" si="261"/>
        <v>3.8830756063144527</v>
      </c>
      <c r="P1374" s="2">
        <f t="shared" si="262"/>
        <v>4.0097725826229045</v>
      </c>
      <c r="Q1374" s="2">
        <f t="shared" si="263"/>
        <v>8.6302486179445825E-5</v>
      </c>
    </row>
    <row r="1375" spans="2:17" x14ac:dyDescent="0.25">
      <c r="B1375">
        <v>13.48999999999976</v>
      </c>
      <c r="C1375">
        <f t="shared" si="252"/>
        <v>1.1200753877477208</v>
      </c>
      <c r="D1375" s="2">
        <f t="shared" si="253"/>
        <v>15.259365697532132</v>
      </c>
      <c r="E1375" s="2">
        <f t="shared" si="254"/>
        <v>3.4194125748720308</v>
      </c>
      <c r="F1375" s="2">
        <f t="shared" si="255"/>
        <v>14.950497192297517</v>
      </c>
      <c r="G1375" s="2">
        <f t="shared" si="256"/>
        <v>14.983903573398219</v>
      </c>
      <c r="H1375" s="2">
        <f t="shared" si="257"/>
        <v>2.511414129238394E-49</v>
      </c>
      <c r="K1375">
        <v>13.48999999999976</v>
      </c>
      <c r="L1375" s="2">
        <f t="shared" si="258"/>
        <v>0.62713190354610848</v>
      </c>
      <c r="M1375" s="2">
        <f t="shared" si="259"/>
        <v>16.38272452562304</v>
      </c>
      <c r="N1375" s="2">
        <f t="shared" si="260"/>
        <v>3.4903047464444872</v>
      </c>
      <c r="O1375" s="2">
        <f t="shared" si="261"/>
        <v>3.8871423505177178</v>
      </c>
      <c r="P1375" s="2">
        <f t="shared" si="262"/>
        <v>4.0137109578528962</v>
      </c>
      <c r="Q1375" s="2">
        <f t="shared" si="263"/>
        <v>8.4921311483390346E-5</v>
      </c>
    </row>
    <row r="1376" spans="2:17" x14ac:dyDescent="0.25">
      <c r="B1376">
        <v>13.49999999999976</v>
      </c>
      <c r="C1376">
        <f t="shared" si="252"/>
        <v>1.1200753877477208</v>
      </c>
      <c r="D1376" s="2">
        <f t="shared" si="253"/>
        <v>15.279914429614054</v>
      </c>
      <c r="E1376" s="2">
        <f t="shared" si="254"/>
        <v>3.420755423225029</v>
      </c>
      <c r="F1376" s="2">
        <f t="shared" si="255"/>
        <v>14.972134805140072</v>
      </c>
      <c r="G1376" s="2">
        <f t="shared" si="256"/>
        <v>15.005493015002431</v>
      </c>
      <c r="H1376" s="2">
        <f t="shared" si="257"/>
        <v>1.8170579038171049E-49</v>
      </c>
      <c r="K1376">
        <v>13.49999999999976</v>
      </c>
      <c r="L1376" s="2">
        <f t="shared" si="258"/>
        <v>0.62713190354610848</v>
      </c>
      <c r="M1376" s="2">
        <f t="shared" si="259"/>
        <v>16.404338737255511</v>
      </c>
      <c r="N1376" s="2">
        <f t="shared" si="260"/>
        <v>3.4916207602410014</v>
      </c>
      <c r="O1376" s="2">
        <f t="shared" si="261"/>
        <v>3.8912077393646318</v>
      </c>
      <c r="P1376" s="2">
        <f t="shared" si="262"/>
        <v>4.0176482761549961</v>
      </c>
      <c r="Q1376" s="2">
        <f t="shared" si="263"/>
        <v>8.356134106357019E-5</v>
      </c>
    </row>
    <row r="1377" spans="2:17" x14ac:dyDescent="0.25">
      <c r="B1377">
        <v>13.50999999999976</v>
      </c>
      <c r="C1377">
        <f t="shared" si="252"/>
        <v>1.1200753877477208</v>
      </c>
      <c r="D1377" s="2">
        <f t="shared" si="253"/>
        <v>15.30046316169598</v>
      </c>
      <c r="E1377" s="2">
        <f t="shared" si="254"/>
        <v>3.4220964745933631</v>
      </c>
      <c r="F1377" s="2">
        <f t="shared" si="255"/>
        <v>14.993774576686071</v>
      </c>
      <c r="G1377" s="2">
        <f t="shared" si="256"/>
        <v>15.027084749094801</v>
      </c>
      <c r="H1377" s="2">
        <f t="shared" si="257"/>
        <v>1.3140193361069206E-49</v>
      </c>
      <c r="K1377">
        <v>13.50999999999976</v>
      </c>
      <c r="L1377" s="2">
        <f t="shared" si="258"/>
        <v>0.62713190354610848</v>
      </c>
      <c r="M1377" s="2">
        <f t="shared" si="259"/>
        <v>16.425952948887986</v>
      </c>
      <c r="N1377" s="2">
        <f t="shared" si="260"/>
        <v>3.4929350476217036</v>
      </c>
      <c r="O1377" s="2">
        <f t="shared" si="261"/>
        <v>3.8952717753172692</v>
      </c>
      <c r="P1377" s="2">
        <f t="shared" si="262"/>
        <v>4.021584538907935</v>
      </c>
      <c r="Q1377" s="2">
        <f t="shared" si="263"/>
        <v>8.2222264849880837E-5</v>
      </c>
    </row>
    <row r="1378" spans="2:17" x14ac:dyDescent="0.25">
      <c r="B1378">
        <v>13.51999999999976</v>
      </c>
      <c r="C1378">
        <f t="shared" si="252"/>
        <v>1.1200753877477208</v>
      </c>
      <c r="D1378" s="2">
        <f t="shared" si="253"/>
        <v>15.321011893777902</v>
      </c>
      <c r="E1378" s="2">
        <f t="shared" si="254"/>
        <v>3.4234357337697703</v>
      </c>
      <c r="F1378" s="2">
        <f t="shared" si="255"/>
        <v>15.015416504297127</v>
      </c>
      <c r="G1378" s="2">
        <f t="shared" si="256"/>
        <v>15.048678772487589</v>
      </c>
      <c r="H1378" s="2">
        <f t="shared" si="257"/>
        <v>9.4976739520756511E-50</v>
      </c>
      <c r="K1378">
        <v>13.51999999999976</v>
      </c>
      <c r="L1378" s="2">
        <f t="shared" si="258"/>
        <v>0.62713190354610848</v>
      </c>
      <c r="M1378" s="2">
        <f t="shared" si="259"/>
        <v>16.447567160520453</v>
      </c>
      <c r="N1378" s="2">
        <f t="shared" si="260"/>
        <v>3.4942476131018916</v>
      </c>
      <c r="O1378" s="2">
        <f t="shared" si="261"/>
        <v>3.8993344608295368</v>
      </c>
      <c r="P1378" s="2">
        <f t="shared" si="262"/>
        <v>4.0255197474876176</v>
      </c>
      <c r="Q1378" s="2">
        <f t="shared" si="263"/>
        <v>8.0903777047694142E-5</v>
      </c>
    </row>
    <row r="1379" spans="2:17" x14ac:dyDescent="0.25">
      <c r="B1379">
        <v>13.52999999999976</v>
      </c>
      <c r="C1379">
        <f t="shared" si="252"/>
        <v>1.1200753877477208</v>
      </c>
      <c r="D1379" s="2">
        <f t="shared" si="253"/>
        <v>15.341560625859826</v>
      </c>
      <c r="E1379" s="2">
        <f t="shared" si="254"/>
        <v>3.4247732055278828</v>
      </c>
      <c r="F1379" s="2">
        <f t="shared" si="255"/>
        <v>15.037060585341482</v>
      </c>
      <c r="G1379" s="2">
        <f t="shared" si="256"/>
        <v>15.070275082002661</v>
      </c>
      <c r="H1379" s="2">
        <f t="shared" si="257"/>
        <v>6.8614392906847668E-50</v>
      </c>
      <c r="K1379">
        <v>13.52999999999976</v>
      </c>
      <c r="L1379" s="2">
        <f t="shared" si="258"/>
        <v>0.62713190354610848</v>
      </c>
      <c r="M1379" s="2">
        <f t="shared" si="259"/>
        <v>16.469181372152924</v>
      </c>
      <c r="N1379" s="2">
        <f t="shared" si="260"/>
        <v>3.4955584611792081</v>
      </c>
      <c r="O1379" s="2">
        <f t="shared" si="261"/>
        <v>3.9033957983472258</v>
      </c>
      <c r="P1379" s="2">
        <f t="shared" si="262"/>
        <v>4.0294539032671386</v>
      </c>
      <c r="Q1379" s="2">
        <f t="shared" si="263"/>
        <v>7.9605576083107603E-5</v>
      </c>
    </row>
    <row r="1380" spans="2:17" x14ac:dyDescent="0.25">
      <c r="B1380">
        <v>13.539999999999759</v>
      </c>
      <c r="C1380">
        <f t="shared" si="252"/>
        <v>1.1200753877477208</v>
      </c>
      <c r="D1380" s="2">
        <f t="shared" si="253"/>
        <v>15.362109357941748</v>
      </c>
      <c r="E1380" s="2">
        <f t="shared" si="254"/>
        <v>3.4261088946223244</v>
      </c>
      <c r="F1380" s="2">
        <f t="shared" si="255"/>
        <v>15.058706817193949</v>
      </c>
      <c r="G1380" s="2">
        <f t="shared" si="256"/>
        <v>15.091873674471421</v>
      </c>
      <c r="H1380" s="2">
        <f t="shared" si="257"/>
        <v>4.9544519223000149E-50</v>
      </c>
      <c r="K1380">
        <v>13.539999999999759</v>
      </c>
      <c r="L1380" s="2">
        <f t="shared" si="258"/>
        <v>0.62713190354610848</v>
      </c>
      <c r="M1380" s="2">
        <f t="shared" si="259"/>
        <v>16.490795583785395</v>
      </c>
      <c r="N1380" s="2">
        <f t="shared" si="260"/>
        <v>3.4968675963337277</v>
      </c>
      <c r="O1380" s="2">
        <f t="shared" si="261"/>
        <v>3.9074557903080502</v>
      </c>
      <c r="P1380" s="2">
        <f t="shared" si="262"/>
        <v>4.0333870076167884</v>
      </c>
      <c r="Q1380" s="2">
        <f t="shared" si="263"/>
        <v>7.8327364548832701E-5</v>
      </c>
    </row>
    <row r="1381" spans="2:17" x14ac:dyDescent="0.25">
      <c r="B1381">
        <v>13.549999999999759</v>
      </c>
      <c r="C1381">
        <f t="shared" si="252"/>
        <v>1.1200753877477208</v>
      </c>
      <c r="D1381" s="2">
        <f t="shared" si="253"/>
        <v>15.382658090023673</v>
      </c>
      <c r="E1381" s="2">
        <f t="shared" si="254"/>
        <v>3.427442805788814</v>
      </c>
      <c r="F1381" s="2">
        <f t="shared" si="255"/>
        <v>15.080355197235889</v>
      </c>
      <c r="G1381" s="2">
        <f t="shared" si="256"/>
        <v>15.113474546734761</v>
      </c>
      <c r="H1381" s="2">
        <f t="shared" si="257"/>
        <v>3.5756779227298695E-50</v>
      </c>
      <c r="K1381">
        <v>13.549999999999759</v>
      </c>
      <c r="L1381" s="2">
        <f t="shared" si="258"/>
        <v>0.62713190354610848</v>
      </c>
      <c r="M1381" s="2">
        <f t="shared" si="259"/>
        <v>16.512409795417867</v>
      </c>
      <c r="N1381" s="2">
        <f t="shared" si="260"/>
        <v>3.4981750230280499</v>
      </c>
      <c r="O1381" s="2">
        <f t="shared" si="261"/>
        <v>3.9115144391416781</v>
      </c>
      <c r="P1381" s="2">
        <f t="shared" si="262"/>
        <v>4.0373190619040553</v>
      </c>
      <c r="Q1381" s="2">
        <f t="shared" si="263"/>
        <v>7.706884915071284E-5</v>
      </c>
    </row>
    <row r="1382" spans="2:17" x14ac:dyDescent="0.25">
      <c r="B1382">
        <v>13.559999999999761</v>
      </c>
      <c r="C1382">
        <f t="shared" si="252"/>
        <v>1.1200753877477208</v>
      </c>
      <c r="D1382" s="2">
        <f t="shared" si="253"/>
        <v>15.403206822105599</v>
      </c>
      <c r="E1382" s="2">
        <f t="shared" si="254"/>
        <v>3.4287749437442643</v>
      </c>
      <c r="F1382" s="2">
        <f t="shared" si="255"/>
        <v>15.102005722855182</v>
      </c>
      <c r="G1382" s="2">
        <f t="shared" si="256"/>
        <v>15.135077695643014</v>
      </c>
      <c r="H1382" s="2">
        <f t="shared" si="257"/>
        <v>2.5793097850815467E-50</v>
      </c>
      <c r="K1382">
        <v>13.559999999999761</v>
      </c>
      <c r="L1382" s="2">
        <f t="shared" si="258"/>
        <v>0.62713190354610848</v>
      </c>
      <c r="M1382" s="2">
        <f t="shared" si="259"/>
        <v>16.534024007050341</v>
      </c>
      <c r="N1382" s="2">
        <f t="shared" si="260"/>
        <v>3.4994807457073911</v>
      </c>
      <c r="O1382" s="2">
        <f t="shared" si="261"/>
        <v>3.9155717472697775</v>
      </c>
      <c r="P1382" s="2">
        <f t="shared" si="262"/>
        <v>4.0412500674936336</v>
      </c>
      <c r="Q1382" s="2">
        <f t="shared" si="263"/>
        <v>7.5829740654859541E-5</v>
      </c>
    </row>
    <row r="1383" spans="2:17" x14ac:dyDescent="0.25">
      <c r="B1383">
        <v>13.56999999999976</v>
      </c>
      <c r="C1383">
        <f t="shared" si="252"/>
        <v>1.1200753877477208</v>
      </c>
      <c r="D1383" s="2">
        <f t="shared" si="253"/>
        <v>15.423755554187524</v>
      </c>
      <c r="E1383" s="2">
        <f t="shared" si="254"/>
        <v>3.4301053131868815</v>
      </c>
      <c r="F1383" s="2">
        <f t="shared" si="255"/>
        <v>15.123658391446234</v>
      </c>
      <c r="G1383" s="2">
        <f t="shared" si="256"/>
        <v>15.156683118055946</v>
      </c>
      <c r="H1383" s="2">
        <f t="shared" si="257"/>
        <v>1.8596487098896312E-50</v>
      </c>
      <c r="K1383">
        <v>13.56999999999976</v>
      </c>
      <c r="L1383" s="2">
        <f t="shared" si="258"/>
        <v>0.62713190354610848</v>
      </c>
      <c r="M1383" s="2">
        <f t="shared" si="259"/>
        <v>16.555638218682812</v>
      </c>
      <c r="N1383" s="2">
        <f t="shared" si="260"/>
        <v>3.5007847687996705</v>
      </c>
      <c r="O1383" s="2">
        <f t="shared" si="261"/>
        <v>3.9196277171060494</v>
      </c>
      <c r="P1383" s="2">
        <f t="shared" si="262"/>
        <v>4.0451800257474302</v>
      </c>
      <c r="Q1383" s="2">
        <f t="shared" si="263"/>
        <v>7.4609753835407484E-5</v>
      </c>
    </row>
    <row r="1384" spans="2:17" x14ac:dyDescent="0.25">
      <c r="B1384">
        <v>13.57999999999975</v>
      </c>
      <c r="C1384">
        <f t="shared" si="252"/>
        <v>1.1200753877477208</v>
      </c>
      <c r="D1384" s="2">
        <f t="shared" si="253"/>
        <v>15.444304286269425</v>
      </c>
      <c r="E1384" s="2">
        <f t="shared" si="254"/>
        <v>3.4314339187962624</v>
      </c>
      <c r="F1384" s="2">
        <f t="shared" si="255"/>
        <v>15.145313200409893</v>
      </c>
      <c r="G1384" s="2">
        <f t="shared" si="256"/>
        <v>15.178290810842642</v>
      </c>
      <c r="H1384" s="2">
        <f t="shared" si="257"/>
        <v>1.3401103833080718E-50</v>
      </c>
      <c r="K1384">
        <v>13.57999999999975</v>
      </c>
      <c r="L1384" s="2">
        <f t="shared" si="258"/>
        <v>0.62713190354610848</v>
      </c>
      <c r="M1384" s="2">
        <f t="shared" si="259"/>
        <v>16.577252430315259</v>
      </c>
      <c r="N1384" s="2">
        <f t="shared" si="260"/>
        <v>3.502087096715603</v>
      </c>
      <c r="O1384" s="2">
        <f t="shared" si="261"/>
        <v>3.9236823510562662</v>
      </c>
      <c r="P1384" s="2">
        <f t="shared" si="262"/>
        <v>4.049108938024566</v>
      </c>
      <c r="Q1384" s="2">
        <f t="shared" si="263"/>
        <v>7.3408607422877445E-5</v>
      </c>
    </row>
    <row r="1385" spans="2:17" x14ac:dyDescent="0.25">
      <c r="B1385">
        <v>13.589999999999749</v>
      </c>
      <c r="C1385">
        <f t="shared" si="252"/>
        <v>1.1200753877477208</v>
      </c>
      <c r="D1385" s="2">
        <f t="shared" si="253"/>
        <v>15.464853018351347</v>
      </c>
      <c r="E1385" s="2">
        <f t="shared" si="254"/>
        <v>3.4327607652334975</v>
      </c>
      <c r="F1385" s="2">
        <f t="shared" si="255"/>
        <v>15.166970147153528</v>
      </c>
      <c r="G1385" s="2">
        <f t="shared" si="256"/>
        <v>15.199900770881575</v>
      </c>
      <c r="H1385" s="2">
        <f t="shared" si="257"/>
        <v>9.6523361814344529E-51</v>
      </c>
      <c r="K1385">
        <v>13.589999999999749</v>
      </c>
      <c r="L1385" s="2">
        <f t="shared" si="258"/>
        <v>0.62713190354610848</v>
      </c>
      <c r="M1385" s="2">
        <f t="shared" si="259"/>
        <v>16.598866641947733</v>
      </c>
      <c r="N1385" s="2">
        <f t="shared" si="260"/>
        <v>3.5033877338487911</v>
      </c>
      <c r="O1385" s="2">
        <f t="shared" si="261"/>
        <v>3.9277356515183208</v>
      </c>
      <c r="P1385" s="2">
        <f t="shared" si="262"/>
        <v>4.053036805681395</v>
      </c>
      <c r="Q1385" s="2">
        <f t="shared" si="263"/>
        <v>7.2226024053139074E-5</v>
      </c>
    </row>
    <row r="1386" spans="2:17" x14ac:dyDescent="0.25">
      <c r="B1386">
        <v>13.599999999999749</v>
      </c>
      <c r="C1386">
        <f t="shared" si="252"/>
        <v>1.1200753877477208</v>
      </c>
      <c r="D1386" s="2">
        <f t="shared" si="253"/>
        <v>15.485401750433272</v>
      </c>
      <c r="E1386" s="2">
        <f t="shared" si="254"/>
        <v>3.4340858571412611</v>
      </c>
      <c r="F1386" s="2">
        <f t="shared" si="255"/>
        <v>15.188629229090893</v>
      </c>
      <c r="G1386" s="2">
        <f t="shared" si="256"/>
        <v>15.221512995060452</v>
      </c>
      <c r="H1386" s="2">
        <f t="shared" si="257"/>
        <v>6.948746562741446E-51</v>
      </c>
      <c r="K1386">
        <v>13.599999999999749</v>
      </c>
      <c r="L1386" s="2">
        <f t="shared" si="258"/>
        <v>0.62713190354610848</v>
      </c>
      <c r="M1386" s="2">
        <f t="shared" si="259"/>
        <v>16.620480853580201</v>
      </c>
      <c r="N1386" s="2">
        <f t="shared" si="260"/>
        <v>3.5046866845758049</v>
      </c>
      <c r="O1386" s="2">
        <f t="shared" si="261"/>
        <v>3.9317876208822451</v>
      </c>
      <c r="P1386" s="2">
        <f t="shared" si="262"/>
        <v>4.0569636300714924</v>
      </c>
      <c r="Q1386" s="2">
        <f t="shared" si="263"/>
        <v>7.1061730216981001E-5</v>
      </c>
    </row>
    <row r="1387" spans="2:17" x14ac:dyDescent="0.25">
      <c r="B1387">
        <v>13.609999999999751</v>
      </c>
      <c r="C1387">
        <f t="shared" si="252"/>
        <v>1.1200753877477208</v>
      </c>
      <c r="D1387" s="2">
        <f t="shared" si="253"/>
        <v>15.505950482515198</v>
      </c>
      <c r="E1387" s="2">
        <f t="shared" si="254"/>
        <v>3.4354091991439115</v>
      </c>
      <c r="F1387" s="2">
        <f t="shared" si="255"/>
        <v>15.210290443642144</v>
      </c>
      <c r="G1387" s="2">
        <f t="shared" si="256"/>
        <v>15.243127480276202</v>
      </c>
      <c r="H1387" s="2">
        <f t="shared" si="257"/>
        <v>4.9999150670800937E-51</v>
      </c>
      <c r="K1387">
        <v>13.609999999999751</v>
      </c>
      <c r="L1387" s="2">
        <f t="shared" si="258"/>
        <v>0.62713190354610848</v>
      </c>
      <c r="M1387" s="2">
        <f t="shared" si="259"/>
        <v>16.642095065212679</v>
      </c>
      <c r="N1387" s="2">
        <f t="shared" si="260"/>
        <v>3.5059839532562753</v>
      </c>
      <c r="O1387" s="2">
        <f t="shared" si="261"/>
        <v>3.935838261530257</v>
      </c>
      <c r="P1387" s="2">
        <f t="shared" si="262"/>
        <v>4.06088941254567</v>
      </c>
      <c r="Q1387" s="2">
        <f t="shared" si="263"/>
        <v>6.991545621026188E-5</v>
      </c>
    </row>
    <row r="1388" spans="2:17" x14ac:dyDescent="0.25">
      <c r="B1388">
        <v>13.619999999999751</v>
      </c>
      <c r="C1388">
        <f t="shared" si="252"/>
        <v>1.1200753877477208</v>
      </c>
      <c r="D1388" s="2">
        <f t="shared" si="253"/>
        <v>15.52649921459712</v>
      </c>
      <c r="E1388" s="2">
        <f t="shared" si="254"/>
        <v>3.4367307958475872</v>
      </c>
      <c r="F1388" s="2">
        <f t="shared" si="255"/>
        <v>15.231953788233835</v>
      </c>
      <c r="G1388" s="2">
        <f t="shared" si="256"/>
        <v>15.264744223434963</v>
      </c>
      <c r="H1388" s="2">
        <f t="shared" si="257"/>
        <v>3.5958441562042725E-51</v>
      </c>
      <c r="K1388">
        <v>13.619999999999751</v>
      </c>
      <c r="L1388" s="2">
        <f t="shared" si="258"/>
        <v>0.62713190354610848</v>
      </c>
      <c r="M1388" s="2">
        <f t="shared" si="259"/>
        <v>16.663709276845147</v>
      </c>
      <c r="N1388" s="2">
        <f t="shared" si="260"/>
        <v>3.5072795442329801</v>
      </c>
      <c r="O1388" s="2">
        <f t="shared" si="261"/>
        <v>3.9398875758367944</v>
      </c>
      <c r="P1388" s="2">
        <f t="shared" si="262"/>
        <v>4.0648141544519758</v>
      </c>
      <c r="Q1388" s="2">
        <f t="shared" si="263"/>
        <v>6.8786936084651716E-5</v>
      </c>
    </row>
    <row r="1389" spans="2:17" x14ac:dyDescent="0.25">
      <c r="B1389">
        <v>13.62999999999975</v>
      </c>
      <c r="C1389">
        <f t="shared" si="252"/>
        <v>1.1200753877477208</v>
      </c>
      <c r="D1389" s="2">
        <f t="shared" si="253"/>
        <v>15.547047946679047</v>
      </c>
      <c r="E1389" s="2">
        <f t="shared" si="254"/>
        <v>3.4380506518403027</v>
      </c>
      <c r="F1389" s="2">
        <f t="shared" si="255"/>
        <v>15.253619260298898</v>
      </c>
      <c r="G1389" s="2">
        <f t="shared" si="256"/>
        <v>15.286363221452037</v>
      </c>
      <c r="H1389" s="2">
        <f t="shared" si="257"/>
        <v>2.5847653994717547E-51</v>
      </c>
      <c r="K1389">
        <v>13.62999999999975</v>
      </c>
      <c r="L1389" s="2">
        <f t="shared" si="258"/>
        <v>0.62713190354610848</v>
      </c>
      <c r="M1389" s="2">
        <f t="shared" si="259"/>
        <v>16.685323488477618</v>
      </c>
      <c r="N1389" s="2">
        <f t="shared" si="260"/>
        <v>3.5085734618319315</v>
      </c>
      <c r="O1389" s="2">
        <f t="shared" si="261"/>
        <v>3.9439355661685624</v>
      </c>
      <c r="P1389" s="2">
        <f t="shared" si="262"/>
        <v>4.0687378571357158</v>
      </c>
      <c r="Q1389" s="2">
        <f t="shared" si="263"/>
        <v>6.7675907598948367E-5</v>
      </c>
    </row>
    <row r="1390" spans="2:17" x14ac:dyDescent="0.25">
      <c r="B1390">
        <v>13.63999999999975</v>
      </c>
      <c r="C1390">
        <f t="shared" si="252"/>
        <v>1.1200753877477208</v>
      </c>
      <c r="D1390" s="2">
        <f t="shared" si="253"/>
        <v>15.567596678760969</v>
      </c>
      <c r="E1390" s="2">
        <f t="shared" si="254"/>
        <v>3.4393687716920409</v>
      </c>
      <c r="F1390" s="2">
        <f t="shared" si="255"/>
        <v>15.27528685727656</v>
      </c>
      <c r="G1390" s="2">
        <f t="shared" si="256"/>
        <v>15.307984471251793</v>
      </c>
      <c r="H1390" s="2">
        <f t="shared" si="257"/>
        <v>1.8570491361985167E-51</v>
      </c>
      <c r="K1390">
        <v>13.63999999999975</v>
      </c>
      <c r="L1390" s="2">
        <f t="shared" si="258"/>
        <v>0.62713190354610848</v>
      </c>
      <c r="M1390" s="2">
        <f t="shared" si="259"/>
        <v>16.706937700110089</v>
      </c>
      <c r="N1390" s="2">
        <f t="shared" si="260"/>
        <v>3.50986571036246</v>
      </c>
      <c r="O1390" s="2">
        <f t="shared" si="261"/>
        <v>3.9479822348845546</v>
      </c>
      <c r="P1390" s="2">
        <f t="shared" si="262"/>
        <v>4.0726605219394418</v>
      </c>
      <c r="Q1390" s="2">
        <f t="shared" si="263"/>
        <v>6.6582112170974488E-5</v>
      </c>
    </row>
    <row r="1391" spans="2:17" x14ac:dyDescent="0.25">
      <c r="B1391">
        <v>13.64999999999975</v>
      </c>
      <c r="C1391">
        <f t="shared" si="252"/>
        <v>1.1200753877477208</v>
      </c>
      <c r="D1391" s="2">
        <f t="shared" si="253"/>
        <v>15.588145410842891</v>
      </c>
      <c r="E1391" s="2">
        <f t="shared" si="254"/>
        <v>3.44068515995485</v>
      </c>
      <c r="F1391" s="2">
        <f t="shared" si="255"/>
        <v>15.296956576612402</v>
      </c>
      <c r="G1391" s="2">
        <f t="shared" si="256"/>
        <v>15.329607969767702</v>
      </c>
      <c r="H1391" s="2">
        <f t="shared" si="257"/>
        <v>1.3335447961921875E-51</v>
      </c>
      <c r="K1391">
        <v>13.64999999999975</v>
      </c>
      <c r="L1391" s="2">
        <f t="shared" si="258"/>
        <v>0.62713190354610848</v>
      </c>
      <c r="M1391" s="2">
        <f t="shared" si="259"/>
        <v>16.72855191174256</v>
      </c>
      <c r="N1391" s="2">
        <f t="shared" si="260"/>
        <v>3.5111562941173022</v>
      </c>
      <c r="O1391" s="2">
        <f t="shared" si="261"/>
        <v>3.9520275843360984</v>
      </c>
      <c r="P1391" s="2">
        <f t="shared" si="262"/>
        <v>4.076582150202964</v>
      </c>
      <c r="Q1391" s="2">
        <f t="shared" si="263"/>
        <v>6.5505294830034739E-5</v>
      </c>
    </row>
    <row r="1392" spans="2:17" x14ac:dyDescent="0.25">
      <c r="B1392">
        <v>13.65999999999975</v>
      </c>
      <c r="C1392">
        <f t="shared" si="252"/>
        <v>1.1200753877477208</v>
      </c>
      <c r="D1392" s="2">
        <f t="shared" si="253"/>
        <v>15.608694142924817</v>
      </c>
      <c r="E1392" s="2">
        <f t="shared" si="254"/>
        <v>3.4419998211629363</v>
      </c>
      <c r="F1392" s="2">
        <f t="shared" si="255"/>
        <v>15.318628415758296</v>
      </c>
      <c r="G1392" s="2">
        <f t="shared" si="256"/>
        <v>15.351233713942262</v>
      </c>
      <c r="H1392" s="2">
        <f t="shared" si="257"/>
        <v>9.5713617474561161E-52</v>
      </c>
      <c r="K1392">
        <v>13.65999999999975</v>
      </c>
      <c r="L1392" s="2">
        <f t="shared" si="258"/>
        <v>0.62713190354610848</v>
      </c>
      <c r="M1392" s="2">
        <f t="shared" si="259"/>
        <v>16.750166123375031</v>
      </c>
      <c r="N1392" s="2">
        <f t="shared" si="260"/>
        <v>3.5124452173726848</v>
      </c>
      <c r="O1392" s="2">
        <f t="shared" si="261"/>
        <v>3.9560716168668901</v>
      </c>
      <c r="P1392" s="2">
        <f t="shared" si="262"/>
        <v>4.0805027432633603</v>
      </c>
      <c r="Q1392" s="2">
        <f t="shared" si="263"/>
        <v>6.4445204169938345E-5</v>
      </c>
    </row>
    <row r="1393" spans="2:17" x14ac:dyDescent="0.25">
      <c r="B1393">
        <v>13.669999999999749</v>
      </c>
      <c r="C1393">
        <f t="shared" si="252"/>
        <v>1.1200753877477208</v>
      </c>
      <c r="D1393" s="2">
        <f t="shared" si="253"/>
        <v>15.629242875006739</v>
      </c>
      <c r="E1393" s="2">
        <f t="shared" si="254"/>
        <v>3.4433127598327551</v>
      </c>
      <c r="F1393" s="2">
        <f t="shared" si="255"/>
        <v>15.340302372172337</v>
      </c>
      <c r="G1393" s="2">
        <f t="shared" si="256"/>
        <v>15.372861700726908</v>
      </c>
      <c r="H1393" s="2">
        <f t="shared" si="257"/>
        <v>6.8662832800297907E-52</v>
      </c>
      <c r="K1393">
        <v>13.669999999999749</v>
      </c>
      <c r="L1393" s="2">
        <f t="shared" si="258"/>
        <v>0.62713190354610848</v>
      </c>
      <c r="M1393" s="2">
        <f t="shared" si="259"/>
        <v>16.771780335007502</v>
      </c>
      <c r="N1393" s="2">
        <f t="shared" si="260"/>
        <v>3.5137324843884068</v>
      </c>
      <c r="O1393" s="2">
        <f t="shared" si="261"/>
        <v>3.960114334813027</v>
      </c>
      <c r="P1393" s="2">
        <f t="shared" si="262"/>
        <v>4.0844223024549784</v>
      </c>
      <c r="Q1393" s="2">
        <f t="shared" si="263"/>
        <v>6.3401592302577751E-5</v>
      </c>
    </row>
    <row r="1394" spans="2:17" x14ac:dyDescent="0.25">
      <c r="B1394">
        <v>13.679999999999749</v>
      </c>
      <c r="C1394">
        <f t="shared" si="252"/>
        <v>1.1200753877477208</v>
      </c>
      <c r="D1394" s="2">
        <f t="shared" si="253"/>
        <v>15.649791607088662</v>
      </c>
      <c r="E1394" s="2">
        <f t="shared" si="254"/>
        <v>3.4446239804631058</v>
      </c>
      <c r="F1394" s="2">
        <f t="shared" si="255"/>
        <v>15.361978443318923</v>
      </c>
      <c r="G1394" s="2">
        <f t="shared" si="256"/>
        <v>15.394491927082079</v>
      </c>
      <c r="H1394" s="2">
        <f t="shared" si="257"/>
        <v>4.9232458727170873E-52</v>
      </c>
      <c r="K1394">
        <v>13.679999999999749</v>
      </c>
      <c r="L1394" s="2">
        <f t="shared" si="258"/>
        <v>0.62713190354610848</v>
      </c>
      <c r="M1394" s="2">
        <f t="shared" si="259"/>
        <v>16.793394546639973</v>
      </c>
      <c r="N1394" s="2">
        <f t="shared" si="260"/>
        <v>3.5150180994079285</v>
      </c>
      <c r="O1394" s="2">
        <f t="shared" si="261"/>
        <v>3.9641557405030468</v>
      </c>
      <c r="P1394" s="2">
        <f t="shared" si="262"/>
        <v>4.0883408291094394</v>
      </c>
      <c r="Q1394" s="2">
        <f t="shared" si="263"/>
        <v>6.2374214812055089E-5</v>
      </c>
    </row>
    <row r="1395" spans="2:17" x14ac:dyDescent="0.25">
      <c r="B1395">
        <v>13.689999999999751</v>
      </c>
      <c r="C1395">
        <f t="shared" si="252"/>
        <v>1.1200753877477208</v>
      </c>
      <c r="D1395" s="2">
        <f t="shared" si="253"/>
        <v>15.67034033917059</v>
      </c>
      <c r="E1395" s="2">
        <f t="shared" si="254"/>
        <v>3.4459334875352221</v>
      </c>
      <c r="F1395" s="2">
        <f t="shared" si="255"/>
        <v>15.383656626668637</v>
      </c>
      <c r="G1395" s="2">
        <f t="shared" si="256"/>
        <v>15.416124389977069</v>
      </c>
      <c r="H1395" s="2">
        <f t="shared" si="257"/>
        <v>3.5282805725316979E-52</v>
      </c>
      <c r="K1395">
        <v>13.689999999999751</v>
      </c>
      <c r="L1395" s="2">
        <f t="shared" si="258"/>
        <v>0.62713190354610848</v>
      </c>
      <c r="M1395" s="2">
        <f t="shared" si="259"/>
        <v>16.815008758272448</v>
      </c>
      <c r="N1395" s="2">
        <f t="shared" si="260"/>
        <v>3.5163020666584504</v>
      </c>
      <c r="O1395" s="2">
        <f t="shared" si="261"/>
        <v>3.9681958362579683</v>
      </c>
      <c r="P1395" s="2">
        <f t="shared" si="262"/>
        <v>4.0922583245556581</v>
      </c>
      <c r="Q1395" s="2">
        <f t="shared" si="263"/>
        <v>6.1362830709354006E-5</v>
      </c>
    </row>
    <row r="1396" spans="2:17" x14ac:dyDescent="0.25">
      <c r="B1396">
        <v>13.699999999999751</v>
      </c>
      <c r="C1396">
        <f t="shared" si="252"/>
        <v>1.1200753877477208</v>
      </c>
      <c r="D1396" s="2">
        <f t="shared" si="253"/>
        <v>15.690889071252514</v>
      </c>
      <c r="E1396" s="2">
        <f t="shared" si="254"/>
        <v>3.4472412855128631</v>
      </c>
      <c r="F1396" s="2">
        <f t="shared" si="255"/>
        <v>15.405336919698254</v>
      </c>
      <c r="G1396" s="2">
        <f t="shared" si="256"/>
        <v>15.437759086390034</v>
      </c>
      <c r="H1396" s="2">
        <f t="shared" si="257"/>
        <v>2.5272979089124089E-52</v>
      </c>
      <c r="K1396">
        <v>13.699999999999751</v>
      </c>
      <c r="L1396" s="2">
        <f t="shared" si="258"/>
        <v>0.62713190354610848</v>
      </c>
      <c r="M1396" s="2">
        <f t="shared" si="259"/>
        <v>16.836622969904919</v>
      </c>
      <c r="N1396" s="2">
        <f t="shared" si="260"/>
        <v>3.5175843903509953</v>
      </c>
      <c r="O1396" s="2">
        <f t="shared" si="261"/>
        <v>3.9722346243913069</v>
      </c>
      <c r="P1396" s="2">
        <f t="shared" si="262"/>
        <v>4.0961747901198198</v>
      </c>
      <c r="Q1396" s="2">
        <f t="shared" si="263"/>
        <v>6.0367202387555377E-5</v>
      </c>
    </row>
    <row r="1397" spans="2:17" x14ac:dyDescent="0.25">
      <c r="B1397">
        <v>13.70999999999975</v>
      </c>
      <c r="C1397">
        <f t="shared" si="252"/>
        <v>1.1200753877477208</v>
      </c>
      <c r="D1397" s="2">
        <f t="shared" si="253"/>
        <v>15.711437803334439</v>
      </c>
      <c r="E1397" s="2">
        <f t="shared" si="254"/>
        <v>3.448547378842405</v>
      </c>
      <c r="F1397" s="2">
        <f t="shared" si="255"/>
        <v>15.427019319890771</v>
      </c>
      <c r="G1397" s="2">
        <f t="shared" si="256"/>
        <v>15.459396013307995</v>
      </c>
      <c r="H1397" s="2">
        <f t="shared" si="257"/>
        <v>1.8093869631717756E-52</v>
      </c>
      <c r="K1397">
        <v>13.70999999999975</v>
      </c>
      <c r="L1397" s="2">
        <f t="shared" si="258"/>
        <v>0.62713190354610848</v>
      </c>
      <c r="M1397" s="2">
        <f t="shared" si="259"/>
        <v>16.858237181537387</v>
      </c>
      <c r="N1397" s="2">
        <f t="shared" si="260"/>
        <v>3.5188650746804964</v>
      </c>
      <c r="O1397" s="2">
        <f t="shared" si="261"/>
        <v>3.9762721072091329</v>
      </c>
      <c r="P1397" s="2">
        <f t="shared" si="262"/>
        <v>4.1000902271254178</v>
      </c>
      <c r="Q1397" s="2">
        <f t="shared" si="263"/>
        <v>5.9387095577576167E-5</v>
      </c>
    </row>
    <row r="1398" spans="2:17" x14ac:dyDescent="0.25">
      <c r="B1398">
        <v>13.71999999999975</v>
      </c>
      <c r="C1398">
        <f t="shared" si="252"/>
        <v>1.1200753877477208</v>
      </c>
      <c r="D1398" s="2">
        <f t="shared" si="253"/>
        <v>15.731986535416361</v>
      </c>
      <c r="E1398" s="2">
        <f t="shared" si="254"/>
        <v>3.4498517719529298</v>
      </c>
      <c r="F1398" s="2">
        <f t="shared" si="255"/>
        <v>15.448703824735288</v>
      </c>
      <c r="G1398" s="2">
        <f t="shared" si="256"/>
        <v>15.481035167726695</v>
      </c>
      <c r="H1398" s="2">
        <f t="shared" si="257"/>
        <v>1.2947565815271699E-52</v>
      </c>
      <c r="K1398">
        <v>13.71999999999975</v>
      </c>
      <c r="L1398" s="2">
        <f t="shared" si="258"/>
        <v>0.62713190354610848</v>
      </c>
      <c r="M1398" s="2">
        <f t="shared" si="259"/>
        <v>16.879851393169861</v>
      </c>
      <c r="N1398" s="2">
        <f t="shared" si="260"/>
        <v>3.5201441238258728</v>
      </c>
      <c r="O1398" s="2">
        <f t="shared" si="261"/>
        <v>3.9803082870100952</v>
      </c>
      <c r="P1398" s="2">
        <f t="shared" si="262"/>
        <v>4.1040046368932428</v>
      </c>
      <c r="Q1398" s="2">
        <f t="shared" si="263"/>
        <v>5.8422279304444757E-5</v>
      </c>
    </row>
    <row r="1399" spans="2:17" x14ac:dyDescent="0.25">
      <c r="B1399">
        <v>13.72999999999975</v>
      </c>
      <c r="C1399">
        <f t="shared" si="252"/>
        <v>1.1200753877477208</v>
      </c>
      <c r="D1399" s="2">
        <f t="shared" si="253"/>
        <v>15.752535267498283</v>
      </c>
      <c r="E1399" s="2">
        <f t="shared" si="254"/>
        <v>3.451154469256315</v>
      </c>
      <c r="F1399" s="2">
        <f t="shared" si="255"/>
        <v>15.470390431727065</v>
      </c>
      <c r="G1399" s="2">
        <f t="shared" si="256"/>
        <v>15.502676546650656</v>
      </c>
      <c r="H1399" s="2">
        <f t="shared" si="257"/>
        <v>9.2603287947652258E-53</v>
      </c>
      <c r="K1399">
        <v>13.72999999999975</v>
      </c>
      <c r="L1399" s="2">
        <f t="shared" si="258"/>
        <v>0.62713190354610848</v>
      </c>
      <c r="M1399" s="2">
        <f t="shared" si="259"/>
        <v>16.901465604802333</v>
      </c>
      <c r="N1399" s="2">
        <f t="shared" si="260"/>
        <v>3.5214215419501147</v>
      </c>
      <c r="O1399" s="2">
        <f t="shared" si="261"/>
        <v>3.9843431660854542</v>
      </c>
      <c r="P1399" s="2">
        <f t="shared" si="262"/>
        <v>4.1079180207413906</v>
      </c>
      <c r="Q1399" s="2">
        <f t="shared" si="263"/>
        <v>5.747252584409578E-5</v>
      </c>
    </row>
    <row r="1400" spans="2:17" x14ac:dyDescent="0.25">
      <c r="B1400">
        <v>13.73999999999975</v>
      </c>
      <c r="C1400">
        <f t="shared" si="252"/>
        <v>1.1200753877477208</v>
      </c>
      <c r="D1400" s="2">
        <f t="shared" si="253"/>
        <v>15.773083999580209</v>
      </c>
      <c r="E1400" s="2">
        <f t="shared" si="254"/>
        <v>3.4524554751473229</v>
      </c>
      <c r="F1400" s="2">
        <f t="shared" si="255"/>
        <v>15.492079138367462</v>
      </c>
      <c r="G1400" s="2">
        <f t="shared" si="256"/>
        <v>15.524320147093086</v>
      </c>
      <c r="H1400" s="2">
        <f t="shared" si="257"/>
        <v>6.6198211052880128E-53</v>
      </c>
      <c r="K1400">
        <v>13.73999999999975</v>
      </c>
      <c r="L1400" s="2">
        <f t="shared" si="258"/>
        <v>0.62713190354610848</v>
      </c>
      <c r="M1400" s="2">
        <f t="shared" si="259"/>
        <v>16.923079816434804</v>
      </c>
      <c r="N1400" s="2">
        <f t="shared" si="260"/>
        <v>3.5226973332003606</v>
      </c>
      <c r="O1400" s="2">
        <f t="shared" si="261"/>
        <v>3.988376746719116</v>
      </c>
      <c r="P1400" s="2">
        <f t="shared" si="262"/>
        <v>4.111830379985264</v>
      </c>
      <c r="Q1400" s="2">
        <f t="shared" si="263"/>
        <v>5.6537610680681598E-5</v>
      </c>
    </row>
    <row r="1401" spans="2:17" x14ac:dyDescent="0.25">
      <c r="B1401">
        <v>13.74999999999975</v>
      </c>
      <c r="C1401">
        <f t="shared" si="252"/>
        <v>1.1200753877477208</v>
      </c>
      <c r="D1401" s="2">
        <f t="shared" si="253"/>
        <v>15.793632731662132</v>
      </c>
      <c r="E1401" s="2">
        <f t="shared" si="254"/>
        <v>3.453754794003689</v>
      </c>
      <c r="F1401" s="2">
        <f t="shared" si="255"/>
        <v>15.513769942163938</v>
      </c>
      <c r="G1401" s="2">
        <f t="shared" si="256"/>
        <v>15.545965966075871</v>
      </c>
      <c r="H1401" s="2">
        <f t="shared" si="257"/>
        <v>4.7298527856931766E-53</v>
      </c>
      <c r="K1401">
        <v>13.74999999999975</v>
      </c>
      <c r="L1401" s="2">
        <f t="shared" si="258"/>
        <v>0.62713190354610848</v>
      </c>
      <c r="M1401" s="2">
        <f t="shared" si="259"/>
        <v>16.944694028067271</v>
      </c>
      <c r="N1401" s="2">
        <f t="shared" si="260"/>
        <v>3.5239715017079827</v>
      </c>
      <c r="O1401" s="2">
        <f t="shared" si="261"/>
        <v>3.9924090311876808</v>
      </c>
      <c r="P1401" s="2">
        <f t="shared" si="262"/>
        <v>4.1157417159375971</v>
      </c>
      <c r="Q1401" s="2">
        <f t="shared" si="263"/>
        <v>5.5617312464392108E-5</v>
      </c>
    </row>
    <row r="1402" spans="2:17" x14ac:dyDescent="0.25">
      <c r="B1402">
        <v>13.759999999999749</v>
      </c>
      <c r="C1402">
        <f t="shared" si="252"/>
        <v>1.1200753877477208</v>
      </c>
      <c r="D1402" s="2">
        <f t="shared" si="253"/>
        <v>15.814181463744054</v>
      </c>
      <c r="E1402" s="2">
        <f t="shared" si="254"/>
        <v>3.4550524301862078</v>
      </c>
      <c r="F1402" s="2">
        <f t="shared" si="255"/>
        <v>15.535462840629998</v>
      </c>
      <c r="G1402" s="2">
        <f t="shared" si="256"/>
        <v>15.567614000629495</v>
      </c>
      <c r="H1402" s="2">
        <f t="shared" si="257"/>
        <v>3.3777731274047256E-53</v>
      </c>
      <c r="K1402">
        <v>13.759999999999749</v>
      </c>
      <c r="L1402" s="2">
        <f t="shared" si="258"/>
        <v>0.62713190354610848</v>
      </c>
      <c r="M1402" s="2">
        <f t="shared" si="259"/>
        <v>16.966308239699742</v>
      </c>
      <c r="N1402" s="2">
        <f t="shared" si="260"/>
        <v>3.5252440515886603</v>
      </c>
      <c r="O1402" s="2">
        <f t="shared" si="261"/>
        <v>3.9964400217604519</v>
      </c>
      <c r="P1402" s="2">
        <f t="shared" si="262"/>
        <v>4.1196520299084343</v>
      </c>
      <c r="Q1402" s="2">
        <f t="shared" si="263"/>
        <v>5.4711412969788993E-5</v>
      </c>
    </row>
    <row r="1403" spans="2:17" x14ac:dyDescent="0.25">
      <c r="B1403">
        <v>13.769999999999751</v>
      </c>
      <c r="C1403">
        <f t="shared" si="252"/>
        <v>1.1200753877477208</v>
      </c>
      <c r="D1403" s="2">
        <f t="shared" si="253"/>
        <v>15.834730195825983</v>
      </c>
      <c r="E1403" s="2">
        <f t="shared" si="254"/>
        <v>3.456348388038823</v>
      </c>
      <c r="F1403" s="2">
        <f t="shared" si="255"/>
        <v>15.557157831285208</v>
      </c>
      <c r="G1403" s="2">
        <f t="shared" si="256"/>
        <v>15.589264247793052</v>
      </c>
      <c r="H1403" s="2">
        <f t="shared" si="257"/>
        <v>2.4109864432135691E-53</v>
      </c>
      <c r="K1403">
        <v>13.769999999999751</v>
      </c>
      <c r="L1403" s="2">
        <f t="shared" si="258"/>
        <v>0.62713190354610848</v>
      </c>
      <c r="M1403" s="2">
        <f t="shared" si="259"/>
        <v>16.987922451332217</v>
      </c>
      <c r="N1403" s="2">
        <f t="shared" si="260"/>
        <v>3.5265149869424643</v>
      </c>
      <c r="O1403" s="2">
        <f t="shared" si="261"/>
        <v>4.0004697206994893</v>
      </c>
      <c r="P1403" s="2">
        <f t="shared" si="262"/>
        <v>4.1235613232051547</v>
      </c>
      <c r="Q1403" s="2">
        <f t="shared" si="263"/>
        <v>5.3819697054631241E-5</v>
      </c>
    </row>
    <row r="1404" spans="2:17" x14ac:dyDescent="0.25">
      <c r="B1404">
        <v>13.779999999999751</v>
      </c>
      <c r="C1404">
        <f t="shared" si="252"/>
        <v>1.1200753877477208</v>
      </c>
      <c r="D1404" s="2">
        <f t="shared" si="253"/>
        <v>15.855278927907905</v>
      </c>
      <c r="E1404" s="2">
        <f t="shared" si="254"/>
        <v>3.4576426718887112</v>
      </c>
      <c r="F1404" s="2">
        <f t="shared" si="255"/>
        <v>15.578854911655135</v>
      </c>
      <c r="G1404" s="2">
        <f t="shared" si="256"/>
        <v>15.610916704614157</v>
      </c>
      <c r="H1404" s="2">
        <f t="shared" si="257"/>
        <v>1.7200475694498517E-53</v>
      </c>
      <c r="K1404">
        <v>13.779999999999751</v>
      </c>
      <c r="L1404" s="2">
        <f t="shared" si="258"/>
        <v>0.62713190354610848</v>
      </c>
      <c r="M1404" s="2">
        <f t="shared" si="259"/>
        <v>17.009536662964688</v>
      </c>
      <c r="N1404" s="2">
        <f t="shared" si="260"/>
        <v>3.5277843118539334</v>
      </c>
      <c r="O1404" s="2">
        <f t="shared" si="261"/>
        <v>4.0044981302596385</v>
      </c>
      <c r="P1404" s="2">
        <f t="shared" si="262"/>
        <v>4.1274695971324782</v>
      </c>
      <c r="Q1404" s="2">
        <f t="shared" si="263"/>
        <v>5.294195261920118E-5</v>
      </c>
    </row>
    <row r="1405" spans="2:17" x14ac:dyDescent="0.25">
      <c r="B1405">
        <v>13.78999999999975</v>
      </c>
      <c r="C1405">
        <f t="shared" si="252"/>
        <v>1.1200753877477208</v>
      </c>
      <c r="D1405" s="2">
        <f t="shared" si="253"/>
        <v>15.875827659989827</v>
      </c>
      <c r="E1405" s="2">
        <f t="shared" si="254"/>
        <v>3.4589352860463687</v>
      </c>
      <c r="F1405" s="2">
        <f t="shared" si="255"/>
        <v>15.600554079271367</v>
      </c>
      <c r="G1405" s="2">
        <f t="shared" si="256"/>
        <v>15.632571368148955</v>
      </c>
      <c r="H1405" s="2">
        <f t="shared" si="257"/>
        <v>1.2264998587300253E-53</v>
      </c>
      <c r="K1405">
        <v>13.78999999999975</v>
      </c>
      <c r="L1405" s="2">
        <f t="shared" si="258"/>
        <v>0.62713190354610848</v>
      </c>
      <c r="M1405" s="2">
        <f t="shared" si="259"/>
        <v>17.031150874597163</v>
      </c>
      <c r="N1405" s="2">
        <f t="shared" si="260"/>
        <v>3.5290520303921524</v>
      </c>
      <c r="O1405" s="2">
        <f t="shared" si="261"/>
        <v>4.0085252526885595</v>
      </c>
      <c r="P1405" s="2">
        <f t="shared" si="262"/>
        <v>4.1313768529924593</v>
      </c>
      <c r="Q1405" s="2">
        <f t="shared" si="263"/>
        <v>5.2077970566120877E-5</v>
      </c>
    </row>
    <row r="1406" spans="2:17" x14ac:dyDescent="0.25">
      <c r="B1406">
        <v>13.79999999999975</v>
      </c>
      <c r="C1406">
        <f t="shared" si="252"/>
        <v>1.1200753877477208</v>
      </c>
      <c r="D1406" s="2">
        <f t="shared" si="253"/>
        <v>15.896376392071753</v>
      </c>
      <c r="E1406" s="2">
        <f t="shared" si="254"/>
        <v>3.4602262348056985</v>
      </c>
      <c r="F1406" s="2">
        <f t="shared" si="255"/>
        <v>15.622255331671454</v>
      </c>
      <c r="G1406" s="2">
        <f t="shared" si="256"/>
        <v>15.654228235462046</v>
      </c>
      <c r="H1406" s="2">
        <f t="shared" si="257"/>
        <v>8.7412966736920238E-54</v>
      </c>
      <c r="K1406">
        <v>13.79999999999975</v>
      </c>
      <c r="L1406" s="2">
        <f t="shared" si="258"/>
        <v>0.62713190354610848</v>
      </c>
      <c r="M1406" s="2">
        <f t="shared" si="259"/>
        <v>17.05276508622963</v>
      </c>
      <c r="N1406" s="2">
        <f t="shared" si="260"/>
        <v>3.5303181466108295</v>
      </c>
      <c r="O1406" s="2">
        <f t="shared" si="261"/>
        <v>4.0125510902267569</v>
      </c>
      <c r="P1406" s="2">
        <f t="shared" si="262"/>
        <v>4.1352830920844994</v>
      </c>
      <c r="Q1406" s="2">
        <f t="shared" si="263"/>
        <v>5.1227544760653182E-5</v>
      </c>
    </row>
    <row r="1407" spans="2:17" x14ac:dyDescent="0.25">
      <c r="B1407">
        <v>13.80999999999975</v>
      </c>
      <c r="C1407">
        <f t="shared" si="252"/>
        <v>1.1200753877477208</v>
      </c>
      <c r="D1407" s="2">
        <f t="shared" si="253"/>
        <v>15.916925124153677</v>
      </c>
      <c r="E1407" s="2">
        <f t="shared" si="254"/>
        <v>3.4615155224440932</v>
      </c>
      <c r="F1407" s="2">
        <f t="shared" si="255"/>
        <v>15.643958666398905</v>
      </c>
      <c r="G1407" s="2">
        <f t="shared" si="256"/>
        <v>15.675887303626466</v>
      </c>
      <c r="H1407" s="2">
        <f t="shared" si="257"/>
        <v>6.2268081996399766E-54</v>
      </c>
      <c r="K1407">
        <v>13.80999999999975</v>
      </c>
      <c r="L1407" s="2">
        <f t="shared" si="258"/>
        <v>0.62713190354610848</v>
      </c>
      <c r="M1407" s="2">
        <f t="shared" si="259"/>
        <v>17.074379297862102</v>
      </c>
      <c r="N1407" s="2">
        <f t="shared" si="260"/>
        <v>3.5315826645483761</v>
      </c>
      <c r="O1407" s="2">
        <f t="shared" si="261"/>
        <v>4.0165756451076327</v>
      </c>
      <c r="P1407" s="2">
        <f t="shared" si="262"/>
        <v>4.1391883157053631</v>
      </c>
      <c r="Q1407" s="2">
        <f t="shared" si="263"/>
        <v>5.0390471991478064E-5</v>
      </c>
    </row>
    <row r="1408" spans="2:17" x14ac:dyDescent="0.25">
      <c r="B1408">
        <v>13.81999999999975</v>
      </c>
      <c r="C1408">
        <f t="shared" si="252"/>
        <v>1.1200753877477208</v>
      </c>
      <c r="D1408" s="2">
        <f t="shared" si="253"/>
        <v>15.937473856235599</v>
      </c>
      <c r="E1408" s="2">
        <f t="shared" si="254"/>
        <v>3.4628031532225201</v>
      </c>
      <c r="F1408" s="2">
        <f t="shared" si="255"/>
        <v>15.665664081003156</v>
      </c>
      <c r="G1408" s="2">
        <f t="shared" si="256"/>
        <v>15.697548569723633</v>
      </c>
      <c r="H1408" s="2">
        <f t="shared" si="257"/>
        <v>4.4333941707054082E-54</v>
      </c>
      <c r="K1408">
        <v>13.81999999999975</v>
      </c>
      <c r="L1408" s="2">
        <f t="shared" si="258"/>
        <v>0.62713190354610848</v>
      </c>
      <c r="M1408" s="2">
        <f t="shared" si="259"/>
        <v>17.095993509494573</v>
      </c>
      <c r="N1408" s="2">
        <f t="shared" si="260"/>
        <v>3.5328455882279801</v>
      </c>
      <c r="O1408" s="2">
        <f t="shared" si="261"/>
        <v>4.0205989195574912</v>
      </c>
      <c r="P1408" s="2">
        <f t="shared" si="262"/>
        <v>4.1430925251491626</v>
      </c>
      <c r="Q1408" s="2">
        <f t="shared" si="263"/>
        <v>4.9566551931953469E-5</v>
      </c>
    </row>
    <row r="1409" spans="2:17" x14ac:dyDescent="0.25">
      <c r="B1409">
        <v>13.82999999999975</v>
      </c>
      <c r="C1409">
        <f t="shared" si="252"/>
        <v>1.1200753877477208</v>
      </c>
      <c r="D1409" s="2">
        <f t="shared" si="253"/>
        <v>15.958022588317524</v>
      </c>
      <c r="E1409" s="2">
        <f t="shared" si="254"/>
        <v>3.4640891313856059</v>
      </c>
      <c r="F1409" s="2">
        <f t="shared" si="255"/>
        <v>15.687371573039579</v>
      </c>
      <c r="G1409" s="2">
        <f t="shared" si="256"/>
        <v>15.719212030843348</v>
      </c>
      <c r="H1409" s="2">
        <f t="shared" si="257"/>
        <v>3.1549202812293754E-54</v>
      </c>
      <c r="K1409">
        <v>13.82999999999975</v>
      </c>
      <c r="L1409" s="2">
        <f t="shared" si="258"/>
        <v>0.62713190354610848</v>
      </c>
      <c r="M1409" s="2">
        <f t="shared" si="259"/>
        <v>17.117607721127044</v>
      </c>
      <c r="N1409" s="2">
        <f t="shared" si="260"/>
        <v>3.5341069216576857</v>
      </c>
      <c r="O1409" s="2">
        <f t="shared" si="261"/>
        <v>4.0246209157955946</v>
      </c>
      <c r="P1409" s="2">
        <f t="shared" si="262"/>
        <v>4.1469957217073867</v>
      </c>
      <c r="Q1409" s="2">
        <f t="shared" si="263"/>
        <v>4.8755587101835453E-5</v>
      </c>
    </row>
    <row r="1410" spans="2:17" x14ac:dyDescent="0.25">
      <c r="B1410">
        <v>13.839999999999749</v>
      </c>
      <c r="C1410">
        <f t="shared" si="252"/>
        <v>1.1200753877477208</v>
      </c>
      <c r="D1410" s="2">
        <f t="shared" si="253"/>
        <v>15.978571320399446</v>
      </c>
      <c r="E1410" s="2">
        <f t="shared" si="254"/>
        <v>3.4653734611617186</v>
      </c>
      <c r="F1410" s="2">
        <f t="shared" si="255"/>
        <v>15.709081140069433</v>
      </c>
      <c r="G1410" s="2">
        <f t="shared" si="256"/>
        <v>15.740877684083729</v>
      </c>
      <c r="H1410" s="2">
        <f t="shared" si="257"/>
        <v>2.2439934179940168E-54</v>
      </c>
      <c r="K1410">
        <v>13.839999999999749</v>
      </c>
      <c r="L1410" s="2">
        <f t="shared" si="258"/>
        <v>0.62713190354610848</v>
      </c>
      <c r="M1410" s="2">
        <f t="shared" si="259"/>
        <v>17.139221932759515</v>
      </c>
      <c r="N1410" s="2">
        <f t="shared" si="260"/>
        <v>3.535366668830465</v>
      </c>
      <c r="O1410" s="2">
        <f t="shared" si="261"/>
        <v>4.0286416360341795</v>
      </c>
      <c r="P1410" s="2">
        <f t="shared" si="262"/>
        <v>4.1508979066688871</v>
      </c>
      <c r="Q1410" s="2">
        <f t="shared" si="263"/>
        <v>4.795738282947161E-5</v>
      </c>
    </row>
    <row r="1411" spans="2:17" x14ac:dyDescent="0.25">
      <c r="B1411">
        <v>13.849999999999749</v>
      </c>
      <c r="C1411">
        <f t="shared" si="252"/>
        <v>1.1200753877477208</v>
      </c>
      <c r="D1411" s="2">
        <f t="shared" si="253"/>
        <v>15.999120052481368</v>
      </c>
      <c r="E1411" s="2">
        <f t="shared" si="254"/>
        <v>3.4666561467630497</v>
      </c>
      <c r="F1411" s="2">
        <f t="shared" si="255"/>
        <v>15.730792779659804</v>
      </c>
      <c r="G1411" s="2">
        <f t="shared" si="256"/>
        <v>15.762545526551129</v>
      </c>
      <c r="H1411" s="2">
        <f t="shared" si="257"/>
        <v>1.5952761425958685E-54</v>
      </c>
      <c r="K1411">
        <v>13.849999999999749</v>
      </c>
      <c r="L1411" s="2">
        <f t="shared" si="258"/>
        <v>0.62713190354610848</v>
      </c>
      <c r="M1411" s="2">
        <f t="shared" si="259"/>
        <v>17.160836144391986</v>
      </c>
      <c r="N1411" s="2">
        <f t="shared" si="260"/>
        <v>3.5366248337242974</v>
      </c>
      <c r="O1411" s="2">
        <f t="shared" si="261"/>
        <v>4.0326610824784961</v>
      </c>
      <c r="P1411" s="2">
        <f t="shared" si="262"/>
        <v>4.1547990813198936</v>
      </c>
      <c r="Q1411" s="2">
        <f t="shared" si="263"/>
        <v>4.7171747214448606E-5</v>
      </c>
    </row>
    <row r="1412" spans="2:17" x14ac:dyDescent="0.25">
      <c r="B1412">
        <v>13.859999999999751</v>
      </c>
      <c r="C1412">
        <f t="shared" si="252"/>
        <v>1.1200753877477208</v>
      </c>
      <c r="D1412" s="2">
        <f t="shared" si="253"/>
        <v>16.019668784563297</v>
      </c>
      <c r="E1412" s="2">
        <f t="shared" si="254"/>
        <v>3.4679371923857003</v>
      </c>
      <c r="F1412" s="2">
        <f t="shared" si="255"/>
        <v>15.7525064893837</v>
      </c>
      <c r="G1412" s="2">
        <f t="shared" si="256"/>
        <v>15.784215555360221</v>
      </c>
      <c r="H1412" s="2">
        <f t="shared" si="257"/>
        <v>1.1335253130706542E-54</v>
      </c>
      <c r="K1412">
        <v>13.859999999999751</v>
      </c>
      <c r="L1412" s="2">
        <f t="shared" si="258"/>
        <v>0.62713190354610848</v>
      </c>
      <c r="M1412" s="2">
        <f t="shared" si="259"/>
        <v>17.182450356024461</v>
      </c>
      <c r="N1412" s="2">
        <f t="shared" si="260"/>
        <v>3.5378814203022411</v>
      </c>
      <c r="O1412" s="2">
        <f t="shared" si="261"/>
        <v>4.0366792573268411</v>
      </c>
      <c r="P1412" s="2">
        <f t="shared" si="262"/>
        <v>4.158699246944022</v>
      </c>
      <c r="Q1412" s="2">
        <f t="shared" si="263"/>
        <v>4.6398491090696807E-5</v>
      </c>
    </row>
    <row r="1413" spans="2:17" x14ac:dyDescent="0.25">
      <c r="B1413">
        <v>13.869999999999751</v>
      </c>
      <c r="C1413">
        <f t="shared" si="252"/>
        <v>1.1200753877477208</v>
      </c>
      <c r="D1413" s="2">
        <f t="shared" si="253"/>
        <v>16.040217516645221</v>
      </c>
      <c r="E1413" s="2">
        <f t="shared" si="254"/>
        <v>3.4692166022097566</v>
      </c>
      <c r="F1413" s="2">
        <f t="shared" si="255"/>
        <v>15.77422226681988</v>
      </c>
      <c r="G1413" s="2">
        <f t="shared" si="256"/>
        <v>15.805887767633809</v>
      </c>
      <c r="H1413" s="2">
        <f t="shared" si="257"/>
        <v>8.0502171353524979E-55</v>
      </c>
      <c r="K1413">
        <v>13.869999999999751</v>
      </c>
      <c r="L1413" s="2">
        <f t="shared" si="258"/>
        <v>0.62713190354610848</v>
      </c>
      <c r="M1413" s="2">
        <f t="shared" si="259"/>
        <v>17.204064567656932</v>
      </c>
      <c r="N1413" s="2">
        <f t="shared" si="260"/>
        <v>3.5391364325125108</v>
      </c>
      <c r="O1413" s="2">
        <f t="shared" si="261"/>
        <v>4.0406961627705877</v>
      </c>
      <c r="P1413" s="2">
        <f t="shared" si="262"/>
        <v>4.1625984048222753</v>
      </c>
      <c r="Q1413" s="2">
        <f t="shared" si="263"/>
        <v>4.5637427990044992E-5</v>
      </c>
    </row>
    <row r="1414" spans="2:17" x14ac:dyDescent="0.25">
      <c r="B1414">
        <v>13.87999999999975</v>
      </c>
      <c r="C1414">
        <f t="shared" si="252"/>
        <v>1.1200753877477208</v>
      </c>
      <c r="D1414" s="2">
        <f t="shared" si="253"/>
        <v>16.060766248727141</v>
      </c>
      <c r="E1414" s="2">
        <f t="shared" si="254"/>
        <v>3.4704943803993773</v>
      </c>
      <c r="F1414" s="2">
        <f t="shared" si="255"/>
        <v>15.795940109552973</v>
      </c>
      <c r="G1414" s="2">
        <f t="shared" si="256"/>
        <v>15.827562160502938</v>
      </c>
      <c r="H1414" s="2">
        <f t="shared" si="257"/>
        <v>5.7143250848822388E-55</v>
      </c>
      <c r="K1414">
        <v>13.87999999999975</v>
      </c>
      <c r="L1414" s="2">
        <f t="shared" si="258"/>
        <v>0.62713190354610848</v>
      </c>
      <c r="M1414" s="2">
        <f t="shared" si="259"/>
        <v>17.225678779289403</v>
      </c>
      <c r="N1414" s="2">
        <f t="shared" si="260"/>
        <v>3.5403898742885489</v>
      </c>
      <c r="O1414" s="2">
        <f t="shared" si="261"/>
        <v>4.0447118009942171</v>
      </c>
      <c r="P1414" s="2">
        <f t="shared" si="262"/>
        <v>4.166496556233052</v>
      </c>
      <c r="Q1414" s="2">
        <f t="shared" si="263"/>
        <v>4.4888374106219996E-5</v>
      </c>
    </row>
    <row r="1415" spans="2:17" x14ac:dyDescent="0.25">
      <c r="B1415">
        <v>13.88999999999975</v>
      </c>
      <c r="C1415">
        <f t="shared" si="252"/>
        <v>1.1200753877477208</v>
      </c>
      <c r="D1415" s="2">
        <f t="shared" si="253"/>
        <v>16.081314980809069</v>
      </c>
      <c r="E1415" s="2">
        <f t="shared" si="254"/>
        <v>3.4717705311028704</v>
      </c>
      <c r="F1415" s="2">
        <f t="shared" si="255"/>
        <v>15.817660015173352</v>
      </c>
      <c r="G1415" s="2">
        <f t="shared" si="256"/>
        <v>15.849238731106736</v>
      </c>
      <c r="H1415" s="2">
        <f t="shared" si="257"/>
        <v>4.0541818777566091E-55</v>
      </c>
      <c r="K1415">
        <v>13.88999999999975</v>
      </c>
      <c r="L1415" s="2">
        <f t="shared" si="258"/>
        <v>0.62713190354610848</v>
      </c>
      <c r="M1415" s="2">
        <f t="shared" si="259"/>
        <v>17.247292990921871</v>
      </c>
      <c r="N1415" s="2">
        <f t="shared" si="260"/>
        <v>3.5416417495490999</v>
      </c>
      <c r="O1415" s="2">
        <f t="shared" si="261"/>
        <v>4.0487261741753482</v>
      </c>
      <c r="P1415" s="2">
        <f t="shared" si="262"/>
        <v>4.1703937024521496</v>
      </c>
      <c r="Q1415" s="2">
        <f t="shared" si="263"/>
        <v>4.4151148259286729E-5</v>
      </c>
    </row>
    <row r="1416" spans="2:17" x14ac:dyDescent="0.25">
      <c r="B1416">
        <v>13.89999999999975</v>
      </c>
      <c r="C1416">
        <f t="shared" si="252"/>
        <v>1.1200753877477208</v>
      </c>
      <c r="D1416" s="2">
        <f t="shared" si="253"/>
        <v>16.101863712890992</v>
      </c>
      <c r="E1416" s="2">
        <f t="shared" si="254"/>
        <v>3.4730450584527754</v>
      </c>
      <c r="F1416" s="2">
        <f t="shared" si="255"/>
        <v>15.839381981277203</v>
      </c>
      <c r="G1416" s="2">
        <f t="shared" si="256"/>
        <v>15.87091747659249</v>
      </c>
      <c r="H1416" s="2">
        <f t="shared" si="257"/>
        <v>2.8748977721250464E-55</v>
      </c>
      <c r="K1416">
        <v>13.89999999999975</v>
      </c>
      <c r="L1416" s="2">
        <f t="shared" si="258"/>
        <v>0.62713190354610848</v>
      </c>
      <c r="M1416" s="2">
        <f t="shared" si="259"/>
        <v>17.268907202554342</v>
      </c>
      <c r="N1416" s="2">
        <f t="shared" si="260"/>
        <v>3.542892062198284</v>
      </c>
      <c r="O1416" s="2">
        <f t="shared" si="261"/>
        <v>4.0527392844847752</v>
      </c>
      <c r="P1416" s="2">
        <f t="shared" si="262"/>
        <v>4.1742898447527779</v>
      </c>
      <c r="Q1416" s="2">
        <f t="shared" si="263"/>
        <v>4.3425571860522564E-5</v>
      </c>
    </row>
    <row r="1417" spans="2:17" x14ac:dyDescent="0.25">
      <c r="B1417">
        <v>13.90999999999975</v>
      </c>
      <c r="C1417">
        <f t="shared" si="252"/>
        <v>1.1200753877477208</v>
      </c>
      <c r="D1417" s="2">
        <f t="shared" si="253"/>
        <v>16.122412444972912</v>
      </c>
      <c r="E1417" s="2">
        <f t="shared" si="254"/>
        <v>3.4743179665659403</v>
      </c>
      <c r="F1417" s="2">
        <f t="shared" si="255"/>
        <v>15.861106005466397</v>
      </c>
      <c r="G1417" s="2">
        <f t="shared" si="256"/>
        <v>15.892598394115488</v>
      </c>
      <c r="H1417" s="2">
        <f t="shared" si="257"/>
        <v>2.0376164438007317E-55</v>
      </c>
      <c r="K1417">
        <v>13.90999999999975</v>
      </c>
      <c r="L1417" s="2">
        <f t="shared" si="258"/>
        <v>0.62713190354610848</v>
      </c>
      <c r="M1417" s="2">
        <f t="shared" si="259"/>
        <v>17.290521414186816</v>
      </c>
      <c r="N1417" s="2">
        <f t="shared" si="260"/>
        <v>3.5441408161256689</v>
      </c>
      <c r="O1417" s="2">
        <f t="shared" si="261"/>
        <v>4.056751134086487</v>
      </c>
      <c r="P1417" s="2">
        <f t="shared" si="262"/>
        <v>4.178184984405549</v>
      </c>
      <c r="Q1417" s="2">
        <f t="shared" si="263"/>
        <v>4.2711468877726262E-5</v>
      </c>
    </row>
    <row r="1418" spans="2:17" x14ac:dyDescent="0.25">
      <c r="B1418">
        <v>13.919999999999749</v>
      </c>
      <c r="C1418">
        <f t="shared" si="252"/>
        <v>1.1200753877477208</v>
      </c>
      <c r="D1418" s="2">
        <f t="shared" si="253"/>
        <v>16.14296117705484</v>
      </c>
      <c r="E1418" s="2">
        <f t="shared" si="254"/>
        <v>3.4755892595436046</v>
      </c>
      <c r="F1418" s="2">
        <f t="shared" si="255"/>
        <v>15.882832085348589</v>
      </c>
      <c r="G1418" s="2">
        <f t="shared" si="256"/>
        <v>15.914281480839108</v>
      </c>
      <c r="H1418" s="2">
        <f t="shared" si="257"/>
        <v>1.4434550949329277E-55</v>
      </c>
      <c r="K1418">
        <v>13.919999999999749</v>
      </c>
      <c r="L1418" s="2">
        <f t="shared" si="258"/>
        <v>0.62713190354610848</v>
      </c>
      <c r="M1418" s="2">
        <f t="shared" si="259"/>
        <v>17.312135625819288</v>
      </c>
      <c r="N1418" s="2">
        <f t="shared" si="260"/>
        <v>3.5453880152063424</v>
      </c>
      <c r="O1418" s="2">
        <f t="shared" si="261"/>
        <v>4.0607617251377146</v>
      </c>
      <c r="P1418" s="2">
        <f t="shared" si="262"/>
        <v>4.1820791226785072</v>
      </c>
      <c r="Q1418" s="2">
        <f t="shared" si="263"/>
        <v>4.2008665800947302E-5</v>
      </c>
    </row>
    <row r="1419" spans="2:17" x14ac:dyDescent="0.25">
      <c r="B1419">
        <v>13.929999999999749</v>
      </c>
      <c r="C1419">
        <f t="shared" si="252"/>
        <v>1.1200753877477208</v>
      </c>
      <c r="D1419" s="2">
        <f t="shared" si="253"/>
        <v>16.16350990913676</v>
      </c>
      <c r="E1419" s="2">
        <f t="shared" si="254"/>
        <v>3.4768589414714746</v>
      </c>
      <c r="F1419" s="2">
        <f t="shared" si="255"/>
        <v>15.90456021853708</v>
      </c>
      <c r="G1419" s="2">
        <f t="shared" si="256"/>
        <v>15.935966733934665</v>
      </c>
      <c r="H1419" s="2">
        <f t="shared" si="257"/>
        <v>1.0220329269254389E-55</v>
      </c>
      <c r="K1419">
        <v>13.929999999999749</v>
      </c>
      <c r="L1419" s="2">
        <f t="shared" si="258"/>
        <v>0.62713190354610848</v>
      </c>
      <c r="M1419" s="2">
        <f t="shared" si="259"/>
        <v>17.333749837451755</v>
      </c>
      <c r="N1419" s="2">
        <f t="shared" si="260"/>
        <v>3.5466336633009825</v>
      </c>
      <c r="O1419" s="2">
        <f t="shared" si="261"/>
        <v>4.0647710597889404</v>
      </c>
      <c r="P1419" s="2">
        <f t="shared" si="262"/>
        <v>4.1859722608371053</v>
      </c>
      <c r="Q1419" s="2">
        <f t="shared" si="263"/>
        <v>4.1316991608643777E-5</v>
      </c>
    </row>
    <row r="1420" spans="2:17" x14ac:dyDescent="0.25">
      <c r="B1420">
        <v>13.939999999999751</v>
      </c>
      <c r="C1420">
        <f t="shared" si="252"/>
        <v>1.1200753877477208</v>
      </c>
      <c r="D1420" s="2">
        <f t="shared" si="253"/>
        <v>16.184058641218687</v>
      </c>
      <c r="E1420" s="2">
        <f t="shared" si="254"/>
        <v>3.4781270164198039</v>
      </c>
      <c r="F1420" s="2">
        <f t="shared" si="255"/>
        <v>15.926290402650915</v>
      </c>
      <c r="G1420" s="2">
        <f t="shared" si="256"/>
        <v>15.95765415058149</v>
      </c>
      <c r="H1420" s="2">
        <f t="shared" si="257"/>
        <v>7.2328128049732335E-56</v>
      </c>
      <c r="K1420">
        <v>13.939999999999751</v>
      </c>
      <c r="L1420" s="2">
        <f t="shared" si="258"/>
        <v>0.62713190354610848</v>
      </c>
      <c r="M1420" s="2">
        <f t="shared" si="259"/>
        <v>17.35536404908423</v>
      </c>
      <c r="N1420" s="2">
        <f t="shared" si="260"/>
        <v>3.5478777642559325</v>
      </c>
      <c r="O1420" s="2">
        <f t="shared" si="261"/>
        <v>4.0687791401839499</v>
      </c>
      <c r="P1420" s="2">
        <f t="shared" si="262"/>
        <v>4.1898644001442387</v>
      </c>
      <c r="Q1420" s="2">
        <f t="shared" si="263"/>
        <v>4.0636277734250056E-5</v>
      </c>
    </row>
    <row r="1421" spans="2:17" x14ac:dyDescent="0.25">
      <c r="B1421">
        <v>13.949999999999751</v>
      </c>
      <c r="C1421">
        <f t="shared" si="252"/>
        <v>1.1200753877477208</v>
      </c>
      <c r="D1421" s="2">
        <f t="shared" si="253"/>
        <v>16.204607373300611</v>
      </c>
      <c r="E1421" s="2">
        <f t="shared" si="254"/>
        <v>3.4793934884434687</v>
      </c>
      <c r="F1421" s="2">
        <f t="shared" si="255"/>
        <v>15.948022635314754</v>
      </c>
      <c r="G1421" s="2">
        <f t="shared" si="256"/>
        <v>15.979343727966794</v>
      </c>
      <c r="H1421" s="2">
        <f t="shared" si="257"/>
        <v>5.1159966147615735E-56</v>
      </c>
      <c r="K1421">
        <v>13.949999999999751</v>
      </c>
      <c r="L1421" s="2">
        <f t="shared" si="258"/>
        <v>0.62713190354610848</v>
      </c>
      <c r="M1421" s="2">
        <f t="shared" si="259"/>
        <v>17.376978260716704</v>
      </c>
      <c r="N1421" s="2">
        <f t="shared" si="260"/>
        <v>3.5491203219032661</v>
      </c>
      <c r="O1421" s="2">
        <f t="shared" si="261"/>
        <v>4.0727859684598462</v>
      </c>
      <c r="P1421" s="2">
        <f t="shared" si="262"/>
        <v>4.1937555418602317</v>
      </c>
      <c r="Q1421" s="2">
        <f t="shared" si="263"/>
        <v>3.9966358033163341E-5</v>
      </c>
    </row>
    <row r="1422" spans="2:17" x14ac:dyDescent="0.25">
      <c r="B1422">
        <v>13.95999999999975</v>
      </c>
      <c r="C1422">
        <f t="shared" si="252"/>
        <v>1.1200753877477208</v>
      </c>
      <c r="D1422" s="2">
        <f t="shared" si="253"/>
        <v>16.225156105382535</v>
      </c>
      <c r="E1422" s="2">
        <f t="shared" si="254"/>
        <v>3.4806583615820483</v>
      </c>
      <c r="F1422" s="2">
        <f t="shared" si="255"/>
        <v>15.969756914158932</v>
      </c>
      <c r="G1422" s="2">
        <f t="shared" si="256"/>
        <v>16.001035463285714</v>
      </c>
      <c r="H1422" s="2">
        <f t="shared" si="257"/>
        <v>3.6168784691092128E-56</v>
      </c>
      <c r="K1422">
        <v>13.95999999999975</v>
      </c>
      <c r="L1422" s="2">
        <f t="shared" si="258"/>
        <v>0.62713190354610848</v>
      </c>
      <c r="M1422" s="2">
        <f t="shared" si="259"/>
        <v>17.398592472349169</v>
      </c>
      <c r="N1422" s="2">
        <f t="shared" si="260"/>
        <v>3.5503613400608631</v>
      </c>
      <c r="O1422" s="2">
        <f t="shared" si="261"/>
        <v>4.0767915467470903</v>
      </c>
      <c r="P1422" s="2">
        <f t="shared" si="262"/>
        <v>4.1976456872428543</v>
      </c>
      <c r="Q1422" s="2">
        <f t="shared" si="263"/>
        <v>3.9307068750133192E-5</v>
      </c>
    </row>
    <row r="1423" spans="2:17" x14ac:dyDescent="0.25">
      <c r="B1423">
        <v>13.96999999999975</v>
      </c>
      <c r="C1423">
        <f t="shared" si="252"/>
        <v>1.1200753877477208</v>
      </c>
      <c r="D1423" s="2">
        <f t="shared" si="253"/>
        <v>16.245704837464459</v>
      </c>
      <c r="E1423" s="2">
        <f t="shared" si="254"/>
        <v>3.4819216398598978</v>
      </c>
      <c r="F1423" s="2">
        <f t="shared" si="255"/>
        <v>15.991493236819386</v>
      </c>
      <c r="G1423" s="2">
        <f t="shared" si="256"/>
        <v>16.022729353741205</v>
      </c>
      <c r="H1423" s="2">
        <f t="shared" si="257"/>
        <v>2.5557489272992272E-56</v>
      </c>
      <c r="K1423">
        <v>13.96999999999975</v>
      </c>
      <c r="L1423" s="2">
        <f t="shared" si="258"/>
        <v>0.62713190354610848</v>
      </c>
      <c r="M1423" s="2">
        <f t="shared" si="259"/>
        <v>17.420206683981643</v>
      </c>
      <c r="N1423" s="2">
        <f t="shared" si="260"/>
        <v>3.5516008225324773</v>
      </c>
      <c r="O1423" s="2">
        <f t="shared" si="261"/>
        <v>4.0807958771695301</v>
      </c>
      <c r="P1423" s="2">
        <f t="shared" si="262"/>
        <v>4.2015348375473254</v>
      </c>
      <c r="Q1423" s="2">
        <f t="shared" si="263"/>
        <v>3.8658248487056914E-5</v>
      </c>
    </row>
    <row r="1424" spans="2:17" x14ac:dyDescent="0.25">
      <c r="B1424">
        <v>13.97999999999975</v>
      </c>
      <c r="C1424">
        <f t="shared" si="252"/>
        <v>1.1200753877477208</v>
      </c>
      <c r="D1424" s="2">
        <f t="shared" si="253"/>
        <v>16.266253569546382</v>
      </c>
      <c r="E1424" s="2">
        <f t="shared" si="254"/>
        <v>3.4831833272862283</v>
      </c>
      <c r="F1424" s="2">
        <f t="shared" si="255"/>
        <v>16.013231600937672</v>
      </c>
      <c r="G1424" s="2">
        <f t="shared" si="256"/>
        <v>16.044425396544089</v>
      </c>
      <c r="H1424" s="2">
        <f t="shared" si="257"/>
        <v>1.8050241625164571E-56</v>
      </c>
      <c r="K1424">
        <v>13.97999999999975</v>
      </c>
      <c r="L1424" s="2">
        <f t="shared" si="258"/>
        <v>0.62713190354610848</v>
      </c>
      <c r="M1424" s="2">
        <f t="shared" si="259"/>
        <v>17.441820895614114</v>
      </c>
      <c r="N1424" s="2">
        <f t="shared" si="260"/>
        <v>3.5528387731078039</v>
      </c>
      <c r="O1424" s="2">
        <f t="shared" si="261"/>
        <v>4.0847989618444194</v>
      </c>
      <c r="P1424" s="2">
        <f t="shared" si="262"/>
        <v>4.2054229940263141</v>
      </c>
      <c r="Q1424" s="2">
        <f t="shared" si="263"/>
        <v>3.801973817117542E-5</v>
      </c>
    </row>
    <row r="1425" spans="2:17" x14ac:dyDescent="0.25">
      <c r="B1425">
        <v>13.98999999999975</v>
      </c>
      <c r="C1425">
        <f t="shared" si="252"/>
        <v>1.1200753877477208</v>
      </c>
      <c r="D1425" s="2">
        <f t="shared" si="253"/>
        <v>16.286802301628306</v>
      </c>
      <c r="E1425" s="2">
        <f t="shared" si="254"/>
        <v>3.4844434278551799</v>
      </c>
      <c r="F1425" s="2">
        <f t="shared" si="255"/>
        <v>16.034972004160924</v>
      </c>
      <c r="G1425" s="2">
        <f t="shared" si="256"/>
        <v>16.066123588912934</v>
      </c>
      <c r="H1425" s="2">
        <f t="shared" si="257"/>
        <v>1.2741729264216119E-56</v>
      </c>
      <c r="K1425">
        <v>13.98999999999975</v>
      </c>
      <c r="L1425" s="2">
        <f t="shared" si="258"/>
        <v>0.62713190354610848</v>
      </c>
      <c r="M1425" s="2">
        <f t="shared" si="259"/>
        <v>17.463435107246589</v>
      </c>
      <c r="N1425" s="2">
        <f t="shared" si="260"/>
        <v>3.554075195562552</v>
      </c>
      <c r="O1425" s="2">
        <f t="shared" si="261"/>
        <v>4.0888008028824574</v>
      </c>
      <c r="P1425" s="2">
        <f t="shared" si="262"/>
        <v>4.2093101579299459</v>
      </c>
      <c r="Q1425" s="2">
        <f t="shared" si="263"/>
        <v>3.7391381023660304E-5</v>
      </c>
    </row>
    <row r="1426" spans="2:17" x14ac:dyDescent="0.25">
      <c r="B1426">
        <v>13.99999999999975</v>
      </c>
      <c r="C1426">
        <f t="shared" si="252"/>
        <v>1.1200753877477208</v>
      </c>
      <c r="D1426" s="2">
        <f t="shared" si="253"/>
        <v>16.307351033710226</v>
      </c>
      <c r="E1426" s="2">
        <f t="shared" si="254"/>
        <v>3.4857019455458973</v>
      </c>
      <c r="F1426" s="2">
        <f t="shared" si="255"/>
        <v>16.056714444141832</v>
      </c>
      <c r="G1426" s="2">
        <f t="shared" si="256"/>
        <v>16.08782392807408</v>
      </c>
      <c r="H1426" s="2">
        <f t="shared" si="257"/>
        <v>8.9898864293957721E-57</v>
      </c>
      <c r="K1426">
        <v>13.99999999999975</v>
      </c>
      <c r="L1426" s="2">
        <f t="shared" si="258"/>
        <v>0.62713190354610848</v>
      </c>
      <c r="M1426" s="2">
        <f t="shared" si="259"/>
        <v>17.485049318879053</v>
      </c>
      <c r="N1426" s="2">
        <f t="shared" si="260"/>
        <v>3.5553100936585103</v>
      </c>
      <c r="O1426" s="2">
        <f t="shared" si="261"/>
        <v>4.0928014023878179</v>
      </c>
      <c r="P1426" s="2">
        <f t="shared" si="262"/>
        <v>4.2131963305058173</v>
      </c>
      <c r="Q1426" s="2">
        <f t="shared" si="263"/>
        <v>3.6773022528592817E-5</v>
      </c>
    </row>
    <row r="1427" spans="2:17" x14ac:dyDescent="0.25">
      <c r="B1427">
        <v>14.009999999999749</v>
      </c>
      <c r="C1427">
        <f t="shared" si="252"/>
        <v>1.1200753877477208</v>
      </c>
      <c r="D1427" s="2">
        <f t="shared" si="253"/>
        <v>16.327899765792154</v>
      </c>
      <c r="E1427" s="2">
        <f t="shared" si="254"/>
        <v>3.4869588843226076</v>
      </c>
      <c r="F1427" s="2">
        <f t="shared" si="255"/>
        <v>16.078458918538658</v>
      </c>
      <c r="G1427" s="2">
        <f t="shared" si="256"/>
        <v>16.109526411261609</v>
      </c>
      <c r="H1427" s="2">
        <f t="shared" si="257"/>
        <v>6.3395798375351985E-57</v>
      </c>
      <c r="K1427">
        <v>14.009999999999749</v>
      </c>
      <c r="L1427" s="2">
        <f t="shared" si="258"/>
        <v>0.62713190354610848</v>
      </c>
      <c r="M1427" s="2">
        <f t="shared" si="259"/>
        <v>17.506663530511528</v>
      </c>
      <c r="N1427" s="2">
        <f t="shared" si="260"/>
        <v>3.5565434711436188</v>
      </c>
      <c r="O1427" s="2">
        <f t="shared" si="261"/>
        <v>4.096800762458181</v>
      </c>
      <c r="P1427" s="2">
        <f t="shared" si="262"/>
        <v>4.217081512999</v>
      </c>
      <c r="Q1427" s="2">
        <f t="shared" si="263"/>
        <v>3.6164510402328734E-5</v>
      </c>
    </row>
    <row r="1428" spans="2:17" x14ac:dyDescent="0.25">
      <c r="B1428">
        <v>14.019999999999751</v>
      </c>
      <c r="C1428">
        <f t="shared" si="252"/>
        <v>1.1200753877477208</v>
      </c>
      <c r="D1428" s="2">
        <f t="shared" si="253"/>
        <v>16.348448497874081</v>
      </c>
      <c r="E1428" s="2">
        <f t="shared" si="254"/>
        <v>3.4882142481346894</v>
      </c>
      <c r="F1428" s="2">
        <f t="shared" si="255"/>
        <v>16.100205425015151</v>
      </c>
      <c r="G1428" s="2">
        <f t="shared" si="256"/>
        <v>16.131231035717246</v>
      </c>
      <c r="H1428" s="2">
        <f t="shared" si="257"/>
        <v>4.4683495784583242E-57</v>
      </c>
      <c r="K1428">
        <v>14.019999999999751</v>
      </c>
      <c r="L1428" s="2">
        <f t="shared" si="258"/>
        <v>0.62713190354610848</v>
      </c>
      <c r="M1428" s="2">
        <f t="shared" si="259"/>
        <v>17.528277742144002</v>
      </c>
      <c r="N1428" s="2">
        <f t="shared" si="260"/>
        <v>3.5577753317520329</v>
      </c>
      <c r="O1428" s="2">
        <f t="shared" si="261"/>
        <v>4.1007988851847461</v>
      </c>
      <c r="P1428" s="2">
        <f t="shared" si="262"/>
        <v>4.2209657066520281</v>
      </c>
      <c r="Q1428" s="2">
        <f t="shared" si="263"/>
        <v>3.5565694563247339E-5</v>
      </c>
    </row>
    <row r="1429" spans="2:17" x14ac:dyDescent="0.25">
      <c r="B1429">
        <v>14.029999999999751</v>
      </c>
      <c r="C1429">
        <f t="shared" si="252"/>
        <v>1.1200753877477208</v>
      </c>
      <c r="D1429" s="2">
        <f t="shared" si="253"/>
        <v>16.368997229956005</v>
      </c>
      <c r="E1429" s="2">
        <f t="shared" si="254"/>
        <v>3.4894680409167513</v>
      </c>
      <c r="F1429" s="2">
        <f t="shared" si="255"/>
        <v>16.1219539612406</v>
      </c>
      <c r="G1429" s="2">
        <f t="shared" si="256"/>
        <v>16.152937798690413</v>
      </c>
      <c r="H1429" s="2">
        <f t="shared" si="257"/>
        <v>3.1478509844660693E-57</v>
      </c>
      <c r="K1429">
        <v>14.029999999999751</v>
      </c>
      <c r="L1429" s="2">
        <f t="shared" si="258"/>
        <v>0.62713190354610848</v>
      </c>
      <c r="M1429" s="2">
        <f t="shared" si="259"/>
        <v>17.54989195377647</v>
      </c>
      <c r="N1429" s="2">
        <f t="shared" si="260"/>
        <v>3.5590056792041915</v>
      </c>
      <c r="O1429" s="2">
        <f t="shared" si="261"/>
        <v>4.1047957726522819</v>
      </c>
      <c r="P1429" s="2">
        <f t="shared" si="262"/>
        <v>4.2248489127049318</v>
      </c>
      <c r="Q1429" s="2">
        <f t="shared" si="263"/>
        <v>3.4976427101872497E-5</v>
      </c>
    </row>
    <row r="1430" spans="2:17" x14ac:dyDescent="0.25">
      <c r="B1430">
        <v>14.03999999999975</v>
      </c>
      <c r="C1430">
        <f t="shared" si="252"/>
        <v>1.1200753877477208</v>
      </c>
      <c r="D1430" s="2">
        <f t="shared" si="253"/>
        <v>16.389545962037928</v>
      </c>
      <c r="E1430" s="2">
        <f t="shared" si="254"/>
        <v>3.4907202665887032</v>
      </c>
      <c r="F1430" s="2">
        <f t="shared" si="255"/>
        <v>16.143704524889753</v>
      </c>
      <c r="G1430" s="2">
        <f t="shared" si="256"/>
        <v>16.174646697438121</v>
      </c>
      <c r="H1430" s="2">
        <f t="shared" si="257"/>
        <v>2.2164681878361524E-57</v>
      </c>
      <c r="K1430">
        <v>14.03999999999975</v>
      </c>
      <c r="L1430" s="2">
        <f t="shared" si="258"/>
        <v>0.62713190354610848</v>
      </c>
      <c r="M1430" s="2">
        <f t="shared" si="259"/>
        <v>17.571506165408945</v>
      </c>
      <c r="N1430" s="2">
        <f t="shared" si="260"/>
        <v>3.5602345172068883</v>
      </c>
      <c r="O1430" s="2">
        <f t="shared" si="261"/>
        <v>4.1087914269391446</v>
      </c>
      <c r="P1430" s="2">
        <f t="shared" si="262"/>
        <v>4.2287311323952261</v>
      </c>
      <c r="Q1430" s="2">
        <f t="shared" si="263"/>
        <v>3.4396562251371831E-5</v>
      </c>
    </row>
    <row r="1431" spans="2:17" x14ac:dyDescent="0.25">
      <c r="B1431">
        <v>14.04999999999974</v>
      </c>
      <c r="C1431">
        <f t="shared" si="252"/>
        <v>1.1200753877477208</v>
      </c>
      <c r="D1431" s="2">
        <f t="shared" si="253"/>
        <v>16.410094694119827</v>
      </c>
      <c r="E1431" s="2">
        <f t="shared" si="254"/>
        <v>3.4919709290558276</v>
      </c>
      <c r="F1431" s="2">
        <f t="shared" si="255"/>
        <v>16.165457113642805</v>
      </c>
      <c r="G1431" s="2">
        <f t="shared" si="256"/>
        <v>16.19635772922495</v>
      </c>
      <c r="H1431" s="2">
        <f t="shared" si="257"/>
        <v>1.5598725411588038E-57</v>
      </c>
      <c r="K1431">
        <v>14.04999999999974</v>
      </c>
      <c r="L1431" s="2">
        <f t="shared" si="258"/>
        <v>0.62713190354610848</v>
      </c>
      <c r="M1431" s="2">
        <f t="shared" si="259"/>
        <v>17.593120377041391</v>
      </c>
      <c r="N1431" s="2">
        <f t="shared" si="260"/>
        <v>3.561461849453329</v>
      </c>
      <c r="O1431" s="2">
        <f t="shared" si="261"/>
        <v>4.112785850117298</v>
      </c>
      <c r="P1431" s="2">
        <f t="shared" si="262"/>
        <v>4.2326123669579134</v>
      </c>
      <c r="Q1431" s="2">
        <f t="shared" si="263"/>
        <v>3.3825956358424347E-5</v>
      </c>
    </row>
    <row r="1432" spans="2:17" x14ac:dyDescent="0.25">
      <c r="B1432">
        <v>14.059999999999739</v>
      </c>
      <c r="C1432">
        <f t="shared" si="252"/>
        <v>1.1200753877477208</v>
      </c>
      <c r="D1432" s="2">
        <f t="shared" si="253"/>
        <v>16.430643426201755</v>
      </c>
      <c r="E1432" s="2">
        <f t="shared" si="254"/>
        <v>3.4932200322088605</v>
      </c>
      <c r="F1432" s="2">
        <f t="shared" si="255"/>
        <v>16.187211725185506</v>
      </c>
      <c r="G1432" s="2">
        <f t="shared" si="256"/>
        <v>16.218070891323144</v>
      </c>
      <c r="H1432" s="2">
        <f t="shared" si="257"/>
        <v>1.0972281885016866E-57</v>
      </c>
      <c r="K1432">
        <v>14.059999999999739</v>
      </c>
      <c r="L1432" s="2">
        <f t="shared" si="258"/>
        <v>0.62713190354610848</v>
      </c>
      <c r="M1432" s="2">
        <f t="shared" si="259"/>
        <v>17.614734588673866</v>
      </c>
      <c r="N1432" s="2">
        <f t="shared" si="260"/>
        <v>3.5626876796232119</v>
      </c>
      <c r="O1432" s="2">
        <f t="shared" si="261"/>
        <v>4.1167790442523708</v>
      </c>
      <c r="P1432" s="2">
        <f t="shared" si="262"/>
        <v>4.2364926176255127</v>
      </c>
      <c r="Q1432" s="2">
        <f t="shared" si="263"/>
        <v>3.326446785444831E-5</v>
      </c>
    </row>
    <row r="1433" spans="2:17" x14ac:dyDescent="0.25">
      <c r="B1433">
        <v>14.069999999999739</v>
      </c>
      <c r="C1433">
        <f t="shared" si="252"/>
        <v>1.1200753877477208</v>
      </c>
      <c r="D1433" s="2">
        <f t="shared" si="253"/>
        <v>16.451192158283675</v>
      </c>
      <c r="E1433" s="2">
        <f t="shared" si="254"/>
        <v>3.4944675799240508</v>
      </c>
      <c r="F1433" s="2">
        <f t="shared" si="255"/>
        <v>16.20896835720891</v>
      </c>
      <c r="G1433" s="2">
        <f t="shared" si="256"/>
        <v>16.239786181012352</v>
      </c>
      <c r="H1433" s="2">
        <f t="shared" si="257"/>
        <v>7.7140951460445457E-58</v>
      </c>
      <c r="K1433">
        <v>14.069999999999739</v>
      </c>
      <c r="L1433" s="2">
        <f t="shared" si="258"/>
        <v>0.62713190354610848</v>
      </c>
      <c r="M1433" s="2">
        <f t="shared" si="259"/>
        <v>17.63634880030633</v>
      </c>
      <c r="N1433" s="2">
        <f t="shared" si="260"/>
        <v>3.5639120113827771</v>
      </c>
      <c r="O1433" s="2">
        <f t="shared" si="261"/>
        <v>4.1207710114036429</v>
      </c>
      <c r="P1433" s="2">
        <f t="shared" si="262"/>
        <v>4.2403718856280284</v>
      </c>
      <c r="Q1433" s="2">
        <f t="shared" si="263"/>
        <v>3.27119572271994E-5</v>
      </c>
    </row>
    <row r="1434" spans="2:17" x14ac:dyDescent="0.25">
      <c r="B1434">
        <v>14.079999999999741</v>
      </c>
      <c r="C1434">
        <f t="shared" ref="C1434:C1497" si="264">2/SINH(LN(2+SQRT(1+2^2))*$O$5)</f>
        <v>1.1200753877477208</v>
      </c>
      <c r="D1434" s="2">
        <f t="shared" ref="D1434:D1497" si="265">(B1434-$L$5)/($M$5)/C1434</f>
        <v>16.471740890365602</v>
      </c>
      <c r="E1434" s="2">
        <f t="shared" ref="E1434:E1497" si="266">LN(D1434 + SQRT(1 + D1434^2))</f>
        <v>3.4957135760632405</v>
      </c>
      <c r="F1434" s="2">
        <f t="shared" ref="F1434:F1497" si="267">SINH( -$N$5 + E1434 * (1/$O$5))</f>
        <v>16.230727007409545</v>
      </c>
      <c r="G1434" s="2">
        <f t="shared" ref="G1434:G1497" si="268">SQRT(F1434^2 + 1)</f>
        <v>16.261503595579764</v>
      </c>
      <c r="H1434" s="2">
        <f t="shared" ref="H1434:H1497" si="269">(G1434)/($O$5*$M$5*C1434*(SQRT(2*PI()*(1+D1434^2)))) * EXP(- (1/2) * F1434^2)</f>
        <v>5.4206725903106035E-58</v>
      </c>
      <c r="K1434">
        <v>14.079999999999741</v>
      </c>
      <c r="L1434" s="2">
        <f t="shared" ref="L1434:L1497" si="270">2/SINH(LN(2+SQRT(1+2^2))*$S$5)</f>
        <v>0.62713190354610848</v>
      </c>
      <c r="M1434" s="2">
        <f t="shared" ref="M1434:M1497" si="271">(K1434-$P$5)/($Q$5)/L1434</f>
        <v>17.657963011938808</v>
      </c>
      <c r="N1434" s="2">
        <f t="shared" ref="N1434:N1497" si="272">LN(M1434 + SQRT(1 + M1434^2))</f>
        <v>3.5651348483848855</v>
      </c>
      <c r="O1434" s="2">
        <f t="shared" ref="O1434:O1497" si="273">SINH( -$R$5 + N1434 * (1/$S$5))</f>
        <v>4.1247617536241172</v>
      </c>
      <c r="P1434" s="2">
        <f t="shared" ref="P1434:P1497" si="274">SQRT(O1434^2 + 1)</f>
        <v>4.2442501721929995</v>
      </c>
      <c r="Q1434" s="2">
        <f t="shared" ref="Q1434:Q1497" si="275">(P1434)/($S$5*$Q$5*L1434*(SQRT(2*PI()*(1+M1434^2)))) * EXP(- (1/2) * O1434^2)</f>
        <v>3.2168286992714364E-5</v>
      </c>
    </row>
    <row r="1435" spans="2:17" x14ac:dyDescent="0.25">
      <c r="B1435">
        <v>14.089999999999741</v>
      </c>
      <c r="C1435">
        <f t="shared" si="264"/>
        <v>1.1200753877477208</v>
      </c>
      <c r="D1435" s="2">
        <f t="shared" si="265"/>
        <v>16.492289622447526</v>
      </c>
      <c r="E1435" s="2">
        <f t="shared" si="266"/>
        <v>3.4969580244739338</v>
      </c>
      <c r="F1435" s="2">
        <f t="shared" si="267"/>
        <v>16.252487673489291</v>
      </c>
      <c r="G1435" s="2">
        <f t="shared" si="268"/>
        <v>16.283223132320007</v>
      </c>
      <c r="H1435" s="2">
        <f t="shared" si="269"/>
        <v>3.8071630059775403E-58</v>
      </c>
      <c r="K1435">
        <v>14.089999999999741</v>
      </c>
      <c r="L1435" s="2">
        <f t="shared" si="270"/>
        <v>0.62713190354610848</v>
      </c>
      <c r="M1435" s="2">
        <f t="shared" si="271"/>
        <v>17.679577223571282</v>
      </c>
      <c r="N1435" s="2">
        <f t="shared" si="272"/>
        <v>3.566356194269074</v>
      </c>
      <c r="O1435" s="2">
        <f t="shared" si="273"/>
        <v>4.128751272960506</v>
      </c>
      <c r="P1435" s="2">
        <f t="shared" si="274"/>
        <v>4.2481274785454595</v>
      </c>
      <c r="Q1435" s="2">
        <f t="shared" si="275"/>
        <v>3.1633321667618946E-5</v>
      </c>
    </row>
    <row r="1436" spans="2:17" x14ac:dyDescent="0.25">
      <c r="B1436">
        <v>14.09999999999974</v>
      </c>
      <c r="C1436">
        <f t="shared" si="264"/>
        <v>1.1200753877477208</v>
      </c>
      <c r="D1436" s="2">
        <f t="shared" si="265"/>
        <v>16.51283835452945</v>
      </c>
      <c r="E1436" s="2">
        <f t="shared" si="266"/>
        <v>3.4982009289893679</v>
      </c>
      <c r="F1436" s="2">
        <f t="shared" si="267"/>
        <v>16.274250353155441</v>
      </c>
      <c r="G1436" s="2">
        <f t="shared" si="268"/>
        <v>16.304944788535163</v>
      </c>
      <c r="H1436" s="2">
        <f t="shared" si="269"/>
        <v>2.6725745959300692E-58</v>
      </c>
      <c r="K1436">
        <v>14.09999999999974</v>
      </c>
      <c r="L1436" s="2">
        <f t="shared" si="270"/>
        <v>0.62713190354610848</v>
      </c>
      <c r="M1436" s="2">
        <f t="shared" si="271"/>
        <v>17.701191435203746</v>
      </c>
      <c r="N1436" s="2">
        <f t="shared" si="272"/>
        <v>3.5675760526616269</v>
      </c>
      <c r="O1436" s="2">
        <f t="shared" si="273"/>
        <v>4.1327395714532917</v>
      </c>
      <c r="P1436" s="2">
        <f t="shared" si="274"/>
        <v>4.2520038059079788</v>
      </c>
      <c r="Q1436" s="2">
        <f t="shared" si="275"/>
        <v>3.110692774177494E-5</v>
      </c>
    </row>
    <row r="1437" spans="2:17" x14ac:dyDescent="0.25">
      <c r="B1437">
        <v>14.10999999999974</v>
      </c>
      <c r="C1437">
        <f t="shared" si="264"/>
        <v>1.1200753877477208</v>
      </c>
      <c r="D1437" s="2">
        <f t="shared" si="265"/>
        <v>16.533387086611373</v>
      </c>
      <c r="E1437" s="2">
        <f t="shared" si="266"/>
        <v>3.4994422934285834</v>
      </c>
      <c r="F1437" s="2">
        <f t="shared" si="267"/>
        <v>16.296015044120619</v>
      </c>
      <c r="G1437" s="2">
        <f t="shared" si="268"/>
        <v>16.326668561534699</v>
      </c>
      <c r="H1437" s="2">
        <f t="shared" si="269"/>
        <v>1.8751595592428141E-58</v>
      </c>
      <c r="K1437">
        <v>14.10999999999974</v>
      </c>
      <c r="L1437" s="2">
        <f t="shared" si="270"/>
        <v>0.62713190354610848</v>
      </c>
      <c r="M1437" s="2">
        <f t="shared" si="271"/>
        <v>17.722805646836221</v>
      </c>
      <c r="N1437" s="2">
        <f t="shared" si="272"/>
        <v>3.5687944271756371</v>
      </c>
      <c r="O1437" s="2">
        <f t="shared" si="273"/>
        <v>4.1367266511367422</v>
      </c>
      <c r="P1437" s="2">
        <f t="shared" si="274"/>
        <v>4.2558791555006596</v>
      </c>
      <c r="Q1437" s="2">
        <f t="shared" si="275"/>
        <v>3.0588973651277908E-5</v>
      </c>
    </row>
    <row r="1438" spans="2:17" x14ac:dyDescent="0.25">
      <c r="B1438">
        <v>14.11999999999974</v>
      </c>
      <c r="C1438">
        <f t="shared" si="264"/>
        <v>1.1200753877477208</v>
      </c>
      <c r="D1438" s="2">
        <f t="shared" si="265"/>
        <v>16.553935818693297</v>
      </c>
      <c r="E1438" s="2">
        <f t="shared" si="266"/>
        <v>3.5006821215964932</v>
      </c>
      <c r="F1438" s="2">
        <f t="shared" si="267"/>
        <v>16.317781744102774</v>
      </c>
      <c r="G1438" s="2">
        <f t="shared" si="268"/>
        <v>16.348394448635432</v>
      </c>
      <c r="H1438" s="2">
        <f t="shared" si="269"/>
        <v>1.3150025890298927E-58</v>
      </c>
      <c r="K1438">
        <v>14.11999999999974</v>
      </c>
      <c r="L1438" s="2">
        <f t="shared" si="270"/>
        <v>0.62713190354610848</v>
      </c>
      <c r="M1438" s="2">
        <f t="shared" si="271"/>
        <v>17.744419858468692</v>
      </c>
      <c r="N1438" s="2">
        <f t="shared" si="272"/>
        <v>3.5700113214110694</v>
      </c>
      <c r="O1438" s="2">
        <f t="shared" si="273"/>
        <v>4.1407125140389303</v>
      </c>
      <c r="P1438" s="2">
        <f t="shared" si="274"/>
        <v>4.259753528541129</v>
      </c>
      <c r="Q1438" s="2">
        <f t="shared" si="275"/>
        <v>3.007932975179582E-5</v>
      </c>
    </row>
    <row r="1439" spans="2:17" x14ac:dyDescent="0.25">
      <c r="B1439">
        <v>14.12999999999974</v>
      </c>
      <c r="C1439">
        <f t="shared" si="264"/>
        <v>1.1200753877477208</v>
      </c>
      <c r="D1439" s="2">
        <f t="shared" si="265"/>
        <v>16.574484550775221</v>
      </c>
      <c r="E1439" s="2">
        <f t="shared" si="266"/>
        <v>3.5019204172839533</v>
      </c>
      <c r="F1439" s="2">
        <f t="shared" si="267"/>
        <v>16.339550450825193</v>
      </c>
      <c r="G1439" s="2">
        <f t="shared" si="268"/>
        <v>16.370122447161531</v>
      </c>
      <c r="H1439" s="2">
        <f t="shared" si="269"/>
        <v>9.2171134751753015E-59</v>
      </c>
      <c r="K1439">
        <v>14.12999999999974</v>
      </c>
      <c r="L1439" s="2">
        <f t="shared" si="270"/>
        <v>0.62713190354610848</v>
      </c>
      <c r="M1439" s="2">
        <f t="shared" si="271"/>
        <v>17.766034070101163</v>
      </c>
      <c r="N1439" s="2">
        <f t="shared" si="272"/>
        <v>3.5712267389548256</v>
      </c>
      <c r="O1439" s="2">
        <f t="shared" si="273"/>
        <v>4.1446971621817719</v>
      </c>
      <c r="P1439" s="2">
        <f t="shared" si="274"/>
        <v>4.2636269262445596</v>
      </c>
      <c r="Q1439" s="2">
        <f t="shared" si="275"/>
        <v>2.9577868292242348E-5</v>
      </c>
    </row>
    <row r="1440" spans="2:17" x14ac:dyDescent="0.25">
      <c r="B1440">
        <v>14.139999999999739</v>
      </c>
      <c r="C1440">
        <f t="shared" si="264"/>
        <v>1.1200753877477208</v>
      </c>
      <c r="D1440" s="2">
        <f t="shared" si="265"/>
        <v>16.595033282857141</v>
      </c>
      <c r="E1440" s="2">
        <f t="shared" si="266"/>
        <v>3.503157184267832</v>
      </c>
      <c r="F1440" s="2">
        <f t="shared" si="267"/>
        <v>16.361321162016452</v>
      </c>
      <c r="G1440" s="2">
        <f t="shared" si="268"/>
        <v>16.391852554444462</v>
      </c>
      <c r="H1440" s="2">
        <f t="shared" si="269"/>
        <v>6.457184070607189E-59</v>
      </c>
      <c r="K1440">
        <v>14.139999999999739</v>
      </c>
      <c r="L1440" s="2">
        <f t="shared" si="270"/>
        <v>0.62713190354610848</v>
      </c>
      <c r="M1440" s="2">
        <f t="shared" si="271"/>
        <v>17.787648281733631</v>
      </c>
      <c r="N1440" s="2">
        <f t="shared" si="272"/>
        <v>3.572440683380806</v>
      </c>
      <c r="O1440" s="2">
        <f t="shared" si="273"/>
        <v>4.1486805975810501</v>
      </c>
      <c r="P1440" s="2">
        <f t="shared" si="274"/>
        <v>4.2674993498236713</v>
      </c>
      <c r="Q1440" s="2">
        <f t="shared" si="275"/>
        <v>2.90844633887854E-5</v>
      </c>
    </row>
    <row r="1441" spans="2:17" x14ac:dyDescent="0.25">
      <c r="B1441">
        <v>14.149999999999739</v>
      </c>
      <c r="C1441">
        <f t="shared" si="264"/>
        <v>1.1200753877477208</v>
      </c>
      <c r="D1441" s="2">
        <f t="shared" si="265"/>
        <v>16.615582014939069</v>
      </c>
      <c r="E1441" s="2">
        <f t="shared" si="266"/>
        <v>3.5043924263110773</v>
      </c>
      <c r="F1441" s="2">
        <f t="shared" si="267"/>
        <v>16.383093875410406</v>
      </c>
      <c r="G1441" s="2">
        <f t="shared" si="268"/>
        <v>16.413584767822961</v>
      </c>
      <c r="H1441" s="2">
        <f t="shared" si="269"/>
        <v>4.5213826620545023E-59</v>
      </c>
      <c r="K1441">
        <v>14.149999999999739</v>
      </c>
      <c r="L1441" s="2">
        <f t="shared" si="270"/>
        <v>0.62713190354610848</v>
      </c>
      <c r="M1441" s="2">
        <f t="shared" si="271"/>
        <v>17.809262493366106</v>
      </c>
      <c r="N1441" s="2">
        <f t="shared" si="272"/>
        <v>3.5736531582499742</v>
      </c>
      <c r="O1441" s="2">
        <f t="shared" si="273"/>
        <v>4.1526628222464446</v>
      </c>
      <c r="P1441" s="2">
        <f t="shared" si="274"/>
        <v>4.2713708004887385</v>
      </c>
      <c r="Q1441" s="2">
        <f t="shared" si="275"/>
        <v>2.8598990999184453E-5</v>
      </c>
    </row>
    <row r="1442" spans="2:17" x14ac:dyDescent="0.25">
      <c r="B1442">
        <v>14.159999999999741</v>
      </c>
      <c r="C1442">
        <f t="shared" si="264"/>
        <v>1.1200753877477208</v>
      </c>
      <c r="D1442" s="2">
        <f t="shared" si="265"/>
        <v>16.636130747020992</v>
      </c>
      <c r="E1442" s="2">
        <f t="shared" si="266"/>
        <v>3.5056261471627836</v>
      </c>
      <c r="F1442" s="2">
        <f t="shared" si="267"/>
        <v>16.40486858874614</v>
      </c>
      <c r="G1442" s="2">
        <f t="shared" si="268"/>
        <v>16.43531908464298</v>
      </c>
      <c r="H1442" s="2">
        <f t="shared" si="269"/>
        <v>3.1643111922919458E-59</v>
      </c>
      <c r="K1442">
        <v>14.159999999999741</v>
      </c>
      <c r="L1442" s="2">
        <f t="shared" si="270"/>
        <v>0.62713190354610848</v>
      </c>
      <c r="M1442" s="2">
        <f t="shared" si="271"/>
        <v>17.83087670499858</v>
      </c>
      <c r="N1442" s="2">
        <f t="shared" si="272"/>
        <v>3.574864167110416</v>
      </c>
      <c r="O1442" s="2">
        <f t="shared" si="273"/>
        <v>4.1566438381815507</v>
      </c>
      <c r="P1442" s="2">
        <f t="shared" si="274"/>
        <v>4.275241279447588</v>
      </c>
      <c r="Q1442" s="2">
        <f t="shared" si="275"/>
        <v>2.8121328897455424E-5</v>
      </c>
    </row>
    <row r="1443" spans="2:17" x14ac:dyDescent="0.25">
      <c r="B1443">
        <v>14.169999999999741</v>
      </c>
      <c r="C1443">
        <f t="shared" si="264"/>
        <v>1.1200753877477208</v>
      </c>
      <c r="D1443" s="2">
        <f t="shared" si="265"/>
        <v>16.65667947910292</v>
      </c>
      <c r="E1443" s="2">
        <f t="shared" si="266"/>
        <v>3.5068583505582658</v>
      </c>
      <c r="F1443" s="2">
        <f t="shared" si="267"/>
        <v>16.426645299768051</v>
      </c>
      <c r="G1443" s="2">
        <f t="shared" si="268"/>
        <v>16.457055502257742</v>
      </c>
      <c r="H1443" s="2">
        <f t="shared" si="269"/>
        <v>2.2134356191709376E-59</v>
      </c>
      <c r="K1443">
        <v>14.169999999999741</v>
      </c>
      <c r="L1443" s="2">
        <f t="shared" si="270"/>
        <v>0.62713190354610848</v>
      </c>
      <c r="M1443" s="2">
        <f t="shared" si="271"/>
        <v>17.852490916631048</v>
      </c>
      <c r="N1443" s="2">
        <f t="shared" si="272"/>
        <v>3.5760737134974034</v>
      </c>
      <c r="O1443" s="2">
        <f t="shared" si="273"/>
        <v>4.1606236473839084</v>
      </c>
      <c r="P1443" s="2">
        <f t="shared" si="274"/>
        <v>4.2791107879056112</v>
      </c>
      <c r="Q1443" s="2">
        <f t="shared" si="275"/>
        <v>2.7651356648856017E-5</v>
      </c>
    </row>
    <row r="1444" spans="2:17" x14ac:dyDescent="0.25">
      <c r="B1444">
        <v>14.17999999999974</v>
      </c>
      <c r="C1444">
        <f t="shared" si="264"/>
        <v>1.1200753877477208</v>
      </c>
      <c r="D1444" s="2">
        <f t="shared" si="265"/>
        <v>16.677228211184843</v>
      </c>
      <c r="E1444" s="2">
        <f t="shared" si="266"/>
        <v>3.5080890402191183</v>
      </c>
      <c r="F1444" s="2">
        <f t="shared" si="267"/>
        <v>16.448424006225686</v>
      </c>
      <c r="G1444" s="2">
        <f t="shared" si="268"/>
        <v>16.478794018027575</v>
      </c>
      <c r="H1444" s="2">
        <f t="shared" si="269"/>
        <v>1.547513140219691E-59</v>
      </c>
      <c r="K1444">
        <v>14.17999999999974</v>
      </c>
      <c r="L1444" s="2">
        <f t="shared" si="270"/>
        <v>0.62713190354610848</v>
      </c>
      <c r="M1444" s="2">
        <f t="shared" si="271"/>
        <v>17.874105128263523</v>
      </c>
      <c r="N1444" s="2">
        <f t="shared" si="272"/>
        <v>3.5772818009334588</v>
      </c>
      <c r="O1444" s="2">
        <f t="shared" si="273"/>
        <v>4.1646022518450447</v>
      </c>
      <c r="P1444" s="2">
        <f t="shared" si="274"/>
        <v>4.2829793270657772</v>
      </c>
      <c r="Q1444" s="2">
        <f t="shared" si="275"/>
        <v>2.7188955585188717E-5</v>
      </c>
    </row>
    <row r="1445" spans="2:17" x14ac:dyDescent="0.25">
      <c r="B1445">
        <v>14.18999999999974</v>
      </c>
      <c r="C1445">
        <f t="shared" si="264"/>
        <v>1.1200753877477208</v>
      </c>
      <c r="D1445" s="2">
        <f t="shared" si="265"/>
        <v>16.697776943266764</v>
      </c>
      <c r="E1445" s="2">
        <f t="shared" si="266"/>
        <v>3.5093182198532871</v>
      </c>
      <c r="F1445" s="2">
        <f t="shared" si="267"/>
        <v>16.470204705873822</v>
      </c>
      <c r="G1445" s="2">
        <f t="shared" si="268"/>
        <v>16.50053462931999</v>
      </c>
      <c r="H1445" s="2">
        <f t="shared" si="269"/>
        <v>1.081387884866138E-59</v>
      </c>
      <c r="K1445">
        <v>14.18999999999974</v>
      </c>
      <c r="L1445" s="2">
        <f t="shared" si="270"/>
        <v>0.62713190354610848</v>
      </c>
      <c r="M1445" s="2">
        <f t="shared" si="271"/>
        <v>17.89571933989599</v>
      </c>
      <c r="N1445" s="2">
        <f t="shared" si="272"/>
        <v>3.5784884329284092</v>
      </c>
      <c r="O1445" s="2">
        <f t="shared" si="273"/>
        <v>4.1685796535504673</v>
      </c>
      <c r="P1445" s="2">
        <f t="shared" si="274"/>
        <v>4.2868468981286156</v>
      </c>
      <c r="Q1445" s="2">
        <f t="shared" si="275"/>
        <v>2.6734008780423259E-5</v>
      </c>
    </row>
    <row r="1446" spans="2:17" x14ac:dyDescent="0.25">
      <c r="B1446">
        <v>14.19999999999974</v>
      </c>
      <c r="C1446">
        <f t="shared" si="264"/>
        <v>1.1200753877477208</v>
      </c>
      <c r="D1446" s="2">
        <f t="shared" si="265"/>
        <v>16.718325675348687</v>
      </c>
      <c r="E1446" s="2">
        <f t="shared" si="266"/>
        <v>3.5105458931551374</v>
      </c>
      <c r="F1446" s="2">
        <f t="shared" si="267"/>
        <v>16.49198739647246</v>
      </c>
      <c r="G1446" s="2">
        <f t="shared" si="268"/>
        <v>16.522277333509642</v>
      </c>
      <c r="H1446" s="2">
        <f t="shared" si="269"/>
        <v>7.5528057816495039E-60</v>
      </c>
      <c r="K1446">
        <v>14.19999999999974</v>
      </c>
      <c r="L1446" s="2">
        <f t="shared" si="270"/>
        <v>0.62713190354610848</v>
      </c>
      <c r="M1446" s="2">
        <f t="shared" si="271"/>
        <v>17.917333551528465</v>
      </c>
      <c r="N1446" s="2">
        <f t="shared" si="272"/>
        <v>3.5796936129794545</v>
      </c>
      <c r="O1446" s="2">
        <f t="shared" si="273"/>
        <v>4.172555854479727</v>
      </c>
      <c r="P1446" s="2">
        <f t="shared" si="274"/>
        <v>4.2907135022922525</v>
      </c>
      <c r="Q1446" s="2">
        <f t="shared" si="275"/>
        <v>2.6286401026623769E-5</v>
      </c>
    </row>
    <row r="1447" spans="2:17" x14ac:dyDescent="0.25">
      <c r="B1447">
        <v>14.20999999999974</v>
      </c>
      <c r="C1447">
        <f t="shared" si="264"/>
        <v>1.1200753877477208</v>
      </c>
      <c r="D1447" s="2">
        <f t="shared" si="265"/>
        <v>16.738874407430611</v>
      </c>
      <c r="E1447" s="2">
        <f t="shared" si="266"/>
        <v>3.5117720638055148</v>
      </c>
      <c r="F1447" s="2">
        <f t="shared" si="267"/>
        <v>16.513772075786726</v>
      </c>
      <c r="G1447" s="2">
        <f t="shared" si="268"/>
        <v>16.544022127978234</v>
      </c>
      <c r="H1447" s="2">
        <f t="shared" si="269"/>
        <v>5.2724777668582685E-60</v>
      </c>
      <c r="K1447">
        <v>14.20999999999974</v>
      </c>
      <c r="L1447" s="2">
        <f t="shared" si="270"/>
        <v>0.62713190354610848</v>
      </c>
      <c r="M1447" s="2">
        <f t="shared" si="271"/>
        <v>17.938947763160932</v>
      </c>
      <c r="N1447" s="2">
        <f t="shared" si="272"/>
        <v>3.5808973445712224</v>
      </c>
      <c r="O1447" s="2">
        <f t="shared" si="273"/>
        <v>4.1765308566064157</v>
      </c>
      <c r="P1447" s="2">
        <f t="shared" si="274"/>
        <v>4.2945791407523881</v>
      </c>
      <c r="Q1447" s="2">
        <f t="shared" si="275"/>
        <v>2.584601881018974E-5</v>
      </c>
    </row>
    <row r="1448" spans="2:17" x14ac:dyDescent="0.25">
      <c r="B1448">
        <v>14.21999999999974</v>
      </c>
      <c r="C1448">
        <f t="shared" si="264"/>
        <v>1.1200753877477208</v>
      </c>
      <c r="D1448" s="2">
        <f t="shared" si="265"/>
        <v>16.759423139512535</v>
      </c>
      <c r="E1448" s="2">
        <f t="shared" si="266"/>
        <v>3.5129967354718152</v>
      </c>
      <c r="F1448" s="2">
        <f t="shared" si="267"/>
        <v>16.535558741586918</v>
      </c>
      <c r="G1448" s="2">
        <f t="shared" si="268"/>
        <v>16.56576901011455</v>
      </c>
      <c r="H1448" s="2">
        <f t="shared" si="269"/>
        <v>3.6787542715879028E-60</v>
      </c>
      <c r="K1448">
        <v>14.21999999999974</v>
      </c>
      <c r="L1448" s="2">
        <f t="shared" si="270"/>
        <v>0.62713190354610848</v>
      </c>
      <c r="M1448" s="2">
        <f t="shared" si="271"/>
        <v>17.960561974793407</v>
      </c>
      <c r="N1448" s="2">
        <f t="shared" si="272"/>
        <v>3.5820996311758324</v>
      </c>
      <c r="O1448" s="2">
        <f t="shared" si="273"/>
        <v>4.1805046618982109</v>
      </c>
      <c r="P1448" s="2">
        <f t="shared" si="274"/>
        <v>4.2984438147023249</v>
      </c>
      <c r="Q1448" s="2">
        <f t="shared" si="275"/>
        <v>2.541275028839656E-5</v>
      </c>
    </row>
    <row r="1449" spans="2:17" x14ac:dyDescent="0.25">
      <c r="B1449">
        <v>14.229999999999739</v>
      </c>
      <c r="C1449">
        <f t="shared" si="264"/>
        <v>1.1200753877477208</v>
      </c>
      <c r="D1449" s="2">
        <f t="shared" si="265"/>
        <v>16.779971871594459</v>
      </c>
      <c r="E1449" s="2">
        <f t="shared" si="266"/>
        <v>3.5142199118080484</v>
      </c>
      <c r="F1449" s="2">
        <f t="shared" si="267"/>
        <v>16.557347391648449</v>
      </c>
      <c r="G1449" s="2">
        <f t="shared" si="268"/>
        <v>16.587517977314381</v>
      </c>
      <c r="H1449" s="2">
        <f t="shared" si="269"/>
        <v>2.565466475024266E-60</v>
      </c>
      <c r="K1449">
        <v>14.229999999999739</v>
      </c>
      <c r="L1449" s="2">
        <f t="shared" si="270"/>
        <v>0.62713190354610848</v>
      </c>
      <c r="M1449" s="2">
        <f t="shared" si="271"/>
        <v>17.982176186425871</v>
      </c>
      <c r="N1449" s="2">
        <f t="shared" si="272"/>
        <v>3.5833004762529517</v>
      </c>
      <c r="O1449" s="2">
        <f t="shared" si="273"/>
        <v>4.1844772723168866</v>
      </c>
      <c r="P1449" s="2">
        <f t="shared" si="274"/>
        <v>4.3023075253329548</v>
      </c>
      <c r="Q1449" s="2">
        <f t="shared" si="275"/>
        <v>2.4986485266240505E-5</v>
      </c>
    </row>
    <row r="1450" spans="2:17" x14ac:dyDescent="0.25">
      <c r="B1450">
        <v>14.239999999999741</v>
      </c>
      <c r="C1450">
        <f t="shared" si="264"/>
        <v>1.1200753877477208</v>
      </c>
      <c r="D1450" s="2">
        <f t="shared" si="265"/>
        <v>16.800520603676386</v>
      </c>
      <c r="E1450" s="2">
        <f t="shared" si="266"/>
        <v>3.5154415964549037</v>
      </c>
      <c r="F1450" s="2">
        <f t="shared" si="267"/>
        <v>16.579138023751884</v>
      </c>
      <c r="G1450" s="2">
        <f t="shared" si="268"/>
        <v>16.609269026980552</v>
      </c>
      <c r="H1450" s="2">
        <f t="shared" si="269"/>
        <v>1.7881807278221299E-60</v>
      </c>
      <c r="K1450">
        <v>14.239999999999741</v>
      </c>
      <c r="L1450" s="2">
        <f t="shared" si="270"/>
        <v>0.62713190354610848</v>
      </c>
      <c r="M1450" s="2">
        <f t="shared" si="271"/>
        <v>18.003790398058346</v>
      </c>
      <c r="N1450" s="2">
        <f t="shared" si="272"/>
        <v>3.5844998832498582</v>
      </c>
      <c r="O1450" s="2">
        <f t="shared" si="273"/>
        <v>4.1884486898183519</v>
      </c>
      <c r="P1450" s="2">
        <f t="shared" si="274"/>
        <v>4.3061702738327785</v>
      </c>
      <c r="Q1450" s="2">
        <f t="shared" si="275"/>
        <v>2.4567115173577317E-5</v>
      </c>
    </row>
    <row r="1451" spans="2:17" x14ac:dyDescent="0.25">
      <c r="B1451">
        <v>14.249999999999741</v>
      </c>
      <c r="C1451">
        <f t="shared" si="264"/>
        <v>1.1200753877477208</v>
      </c>
      <c r="D1451" s="2">
        <f t="shared" si="265"/>
        <v>16.82106933575831</v>
      </c>
      <c r="E1451" s="2">
        <f t="shared" si="266"/>
        <v>3.5166617930398143</v>
      </c>
      <c r="F1451" s="2">
        <f t="shared" si="267"/>
        <v>16.600930635682854</v>
      </c>
      <c r="G1451" s="2">
        <f t="shared" si="268"/>
        <v>16.631022156522839</v>
      </c>
      <c r="H1451" s="2">
        <f t="shared" si="269"/>
        <v>1.245764462536718E-60</v>
      </c>
      <c r="K1451">
        <v>14.249999999999741</v>
      </c>
      <c r="L1451" s="2">
        <f t="shared" si="270"/>
        <v>0.62713190354610848</v>
      </c>
      <c r="M1451" s="2">
        <f t="shared" si="271"/>
        <v>18.02540460969082</v>
      </c>
      <c r="N1451" s="2">
        <f t="shared" si="272"/>
        <v>3.5856978556014982</v>
      </c>
      <c r="O1451" s="2">
        <f t="shared" si="273"/>
        <v>4.1924189163526702</v>
      </c>
      <c r="P1451" s="2">
        <f t="shared" si="274"/>
        <v>4.3100320613879077</v>
      </c>
      <c r="Q1451" s="2">
        <f t="shared" si="275"/>
        <v>2.4154533042557531E-5</v>
      </c>
    </row>
    <row r="1452" spans="2:17" x14ac:dyDescent="0.25">
      <c r="B1452">
        <v>14.25999999999974</v>
      </c>
      <c r="C1452">
        <f t="shared" si="264"/>
        <v>1.1200753877477208</v>
      </c>
      <c r="D1452" s="2">
        <f t="shared" si="265"/>
        <v>16.841618067840233</v>
      </c>
      <c r="E1452" s="2">
        <f t="shared" si="266"/>
        <v>3.5178805051770201</v>
      </c>
      <c r="F1452" s="2">
        <f t="shared" si="267"/>
        <v>16.622725225232077</v>
      </c>
      <c r="G1452" s="2">
        <f t="shared" si="268"/>
        <v>16.652777363357945</v>
      </c>
      <c r="H1452" s="2">
        <f t="shared" si="269"/>
        <v>8.6744088337850567E-61</v>
      </c>
      <c r="K1452">
        <v>14.25999999999974</v>
      </c>
      <c r="L1452" s="2">
        <f t="shared" si="270"/>
        <v>0.62713190354610848</v>
      </c>
      <c r="M1452" s="2">
        <f t="shared" si="271"/>
        <v>18.047018821323292</v>
      </c>
      <c r="N1452" s="2">
        <f t="shared" si="272"/>
        <v>3.5868943967305431</v>
      </c>
      <c r="O1452" s="2">
        <f t="shared" si="273"/>
        <v>4.1963879538640825</v>
      </c>
      <c r="P1452" s="2">
        <f t="shared" si="274"/>
        <v>4.3138928891820649</v>
      </c>
      <c r="Q1452" s="2">
        <f t="shared" si="275"/>
        <v>2.3748633485350592E-5</v>
      </c>
    </row>
    <row r="1453" spans="2:17" x14ac:dyDescent="0.25">
      <c r="B1453">
        <v>14.26999999999974</v>
      </c>
      <c r="C1453">
        <f t="shared" si="264"/>
        <v>1.1200753877477208</v>
      </c>
      <c r="D1453" s="2">
        <f t="shared" si="265"/>
        <v>16.862166799922157</v>
      </c>
      <c r="E1453" s="2">
        <f t="shared" si="266"/>
        <v>3.5190977364676348</v>
      </c>
      <c r="F1453" s="2">
        <f t="shared" si="267"/>
        <v>16.644521790195352</v>
      </c>
      <c r="G1453" s="2">
        <f t="shared" si="268"/>
        <v>16.674534644909521</v>
      </c>
      <c r="H1453" s="2">
        <f t="shared" si="269"/>
        <v>6.0370283829823113E-61</v>
      </c>
      <c r="K1453">
        <v>14.26999999999974</v>
      </c>
      <c r="L1453" s="2">
        <f t="shared" si="270"/>
        <v>0.62713190354610848</v>
      </c>
      <c r="M1453" s="2">
        <f t="shared" si="271"/>
        <v>18.068633032955766</v>
      </c>
      <c r="N1453" s="2">
        <f t="shared" si="272"/>
        <v>3.5880895100474506</v>
      </c>
      <c r="O1453" s="2">
        <f t="shared" si="273"/>
        <v>4.2003558042910321</v>
      </c>
      <c r="P1453" s="2">
        <f t="shared" si="274"/>
        <v>4.3177527583965896</v>
      </c>
      <c r="Q1453" s="2">
        <f t="shared" si="275"/>
        <v>2.334931267215691E-5</v>
      </c>
    </row>
    <row r="1454" spans="2:17" x14ac:dyDescent="0.25">
      <c r="B1454">
        <v>14.27999999999974</v>
      </c>
      <c r="C1454">
        <f t="shared" si="264"/>
        <v>1.1200753877477208</v>
      </c>
      <c r="D1454" s="2">
        <f t="shared" si="265"/>
        <v>16.882715532004077</v>
      </c>
      <c r="E1454" s="2">
        <f t="shared" si="266"/>
        <v>3.5203134904997055</v>
      </c>
      <c r="F1454" s="2">
        <f t="shared" si="267"/>
        <v>16.666320328373519</v>
      </c>
      <c r="G1454" s="2">
        <f t="shared" si="268"/>
        <v>16.696293998608088</v>
      </c>
      <c r="H1454" s="2">
        <f t="shared" si="269"/>
        <v>4.1993869049517471E-61</v>
      </c>
      <c r="K1454">
        <v>14.27999999999974</v>
      </c>
      <c r="L1454" s="2">
        <f t="shared" si="270"/>
        <v>0.62713190354610848</v>
      </c>
      <c r="M1454" s="2">
        <f t="shared" si="271"/>
        <v>18.09024724458823</v>
      </c>
      <c r="N1454" s="2">
        <f t="shared" si="272"/>
        <v>3.5892831989505214</v>
      </c>
      <c r="O1454" s="2">
        <f t="shared" si="273"/>
        <v>4.204322469566204</v>
      </c>
      <c r="P1454" s="2">
        <f t="shared" si="274"/>
        <v>4.3216116702104621</v>
      </c>
      <c r="Q1454" s="2">
        <f t="shared" si="275"/>
        <v>2.2956468309501406E-5</v>
      </c>
    </row>
    <row r="1455" spans="2:17" x14ac:dyDescent="0.25">
      <c r="B1455">
        <v>14.28999999999974</v>
      </c>
      <c r="C1455">
        <f t="shared" si="264"/>
        <v>1.1200753877477208</v>
      </c>
      <c r="D1455" s="2">
        <f t="shared" si="265"/>
        <v>16.903264264086005</v>
      </c>
      <c r="E1455" s="2">
        <f t="shared" si="266"/>
        <v>3.5215277708482779</v>
      </c>
      <c r="F1455" s="2">
        <f t="shared" si="267"/>
        <v>16.688120837572431</v>
      </c>
      <c r="G1455" s="2">
        <f t="shared" si="268"/>
        <v>16.718055421891002</v>
      </c>
      <c r="H1455" s="2">
        <f t="shared" si="269"/>
        <v>2.9196303048293077E-61</v>
      </c>
      <c r="K1455">
        <v>14.28999999999974</v>
      </c>
      <c r="L1455" s="2">
        <f t="shared" si="270"/>
        <v>0.62713190354610848</v>
      </c>
      <c r="M1455" s="2">
        <f t="shared" si="271"/>
        <v>18.111861456220705</v>
      </c>
      <c r="N1455" s="2">
        <f t="shared" si="272"/>
        <v>3.5904754668259562</v>
      </c>
      <c r="O1455" s="2">
        <f t="shared" si="273"/>
        <v>4.2082879516165246</v>
      </c>
      <c r="P1455" s="2">
        <f t="shared" si="274"/>
        <v>4.3254696258002783</v>
      </c>
      <c r="Q1455" s="2">
        <f t="shared" si="275"/>
        <v>2.2569999618811551E-5</v>
      </c>
    </row>
    <row r="1456" spans="2:17" x14ac:dyDescent="0.25">
      <c r="B1456">
        <v>14.29999999999974</v>
      </c>
      <c r="C1456">
        <f t="shared" si="264"/>
        <v>1.1200753877477208</v>
      </c>
      <c r="D1456" s="2">
        <f t="shared" si="265"/>
        <v>16.923812996167928</v>
      </c>
      <c r="E1456" s="2">
        <f t="shared" si="266"/>
        <v>3.5227405810754591</v>
      </c>
      <c r="F1456" s="2">
        <f t="shared" si="267"/>
        <v>16.709923315602968</v>
      </c>
      <c r="G1456" s="2">
        <f t="shared" si="268"/>
        <v>16.739818912202477</v>
      </c>
      <c r="H1456" s="2">
        <f t="shared" si="269"/>
        <v>2.028846066655951E-61</v>
      </c>
      <c r="K1456">
        <v>14.29999999999974</v>
      </c>
      <c r="L1456" s="2">
        <f t="shared" si="270"/>
        <v>0.62713190354610848</v>
      </c>
      <c r="M1456" s="2">
        <f t="shared" si="271"/>
        <v>18.133475667853173</v>
      </c>
      <c r="N1456" s="2">
        <f t="shared" si="272"/>
        <v>3.5916663170479146</v>
      </c>
      <c r="O1456" s="2">
        <f t="shared" si="273"/>
        <v>4.2122522523632098</v>
      </c>
      <c r="P1456" s="2">
        <f t="shared" si="274"/>
        <v>4.3293266263402828</v>
      </c>
      <c r="Q1456" s="2">
        <f t="shared" si="275"/>
        <v>2.2189807315267924E-5</v>
      </c>
    </row>
    <row r="1457" spans="2:17" x14ac:dyDescent="0.25">
      <c r="B1457">
        <v>14.309999999999739</v>
      </c>
      <c r="C1457">
        <f t="shared" si="264"/>
        <v>1.1200753877477208</v>
      </c>
      <c r="D1457" s="2">
        <f t="shared" si="265"/>
        <v>16.944361728249849</v>
      </c>
      <c r="E1457" s="2">
        <f t="shared" si="266"/>
        <v>3.5239519247304778</v>
      </c>
      <c r="F1457" s="2">
        <f t="shared" si="267"/>
        <v>16.731727760280997</v>
      </c>
      <c r="G1457" s="2">
        <f t="shared" si="268"/>
        <v>16.761584466993501</v>
      </c>
      <c r="H1457" s="2">
        <f t="shared" si="269"/>
        <v>1.4091251075936047E-61</v>
      </c>
      <c r="K1457">
        <v>14.309999999999739</v>
      </c>
      <c r="L1457" s="2">
        <f t="shared" si="270"/>
        <v>0.62713190354610848</v>
      </c>
      <c r="M1457" s="2">
        <f t="shared" si="271"/>
        <v>18.155089879485647</v>
      </c>
      <c r="N1457" s="2">
        <f t="shared" si="272"/>
        <v>3.5928557529785707</v>
      </c>
      <c r="O1457" s="2">
        <f t="shared" si="273"/>
        <v>4.2162153737217754</v>
      </c>
      <c r="P1457" s="2">
        <f t="shared" si="274"/>
        <v>4.3331826730023568</v>
      </c>
      <c r="Q1457" s="2">
        <f t="shared" si="275"/>
        <v>2.1815793586932046E-5</v>
      </c>
    </row>
    <row r="1458" spans="2:17" x14ac:dyDescent="0.25">
      <c r="B1458">
        <v>14.319999999999739</v>
      </c>
      <c r="C1458">
        <f t="shared" si="264"/>
        <v>1.1200753877477208</v>
      </c>
      <c r="D1458" s="2">
        <f t="shared" si="265"/>
        <v>16.964910460331776</v>
      </c>
      <c r="E1458" s="2">
        <f t="shared" si="266"/>
        <v>3.5251618053497493</v>
      </c>
      <c r="F1458" s="2">
        <f t="shared" si="267"/>
        <v>16.753534169427375</v>
      </c>
      <c r="G1458" s="2">
        <f t="shared" si="268"/>
        <v>16.783352083721851</v>
      </c>
      <c r="H1458" s="2">
        <f t="shared" si="269"/>
        <v>9.7820345056777237E-62</v>
      </c>
      <c r="K1458">
        <v>14.319999999999739</v>
      </c>
      <c r="L1458" s="2">
        <f t="shared" si="270"/>
        <v>0.62713190354610848</v>
      </c>
      <c r="M1458" s="2">
        <f t="shared" si="271"/>
        <v>18.176704091118115</v>
      </c>
      <c r="N1458" s="2">
        <f t="shared" si="272"/>
        <v>3.5940437779681695</v>
      </c>
      <c r="O1458" s="2">
        <f t="shared" si="273"/>
        <v>4.2201773176020669</v>
      </c>
      <c r="P1458" s="2">
        <f t="shared" si="274"/>
        <v>4.3370377669560334</v>
      </c>
      <c r="Q1458" s="2">
        <f t="shared" si="275"/>
        <v>2.1447862074143072E-5</v>
      </c>
    </row>
    <row r="1459" spans="2:17" x14ac:dyDescent="0.25">
      <c r="B1459">
        <v>14.329999999999741</v>
      </c>
      <c r="C1459">
        <f t="shared" si="264"/>
        <v>1.1200753877477208</v>
      </c>
      <c r="D1459" s="2">
        <f t="shared" si="265"/>
        <v>16.9854591924137</v>
      </c>
      <c r="E1459" s="2">
        <f t="shared" si="266"/>
        <v>3.5263702264569341</v>
      </c>
      <c r="F1459" s="2">
        <f t="shared" si="267"/>
        <v>16.775342540867914</v>
      </c>
      <c r="G1459" s="2">
        <f t="shared" si="268"/>
        <v>16.805121759852046</v>
      </c>
      <c r="H1459" s="2">
        <f t="shared" si="269"/>
        <v>6.7871581551235288E-62</v>
      </c>
      <c r="K1459">
        <v>14.329999999999741</v>
      </c>
      <c r="L1459" s="2">
        <f t="shared" si="270"/>
        <v>0.62713190354610848</v>
      </c>
      <c r="M1459" s="2">
        <f t="shared" si="271"/>
        <v>18.198318302750589</v>
      </c>
      <c r="N1459" s="2">
        <f t="shared" si="272"/>
        <v>3.595230395355085</v>
      </c>
      <c r="O1459" s="2">
        <f t="shared" si="273"/>
        <v>4.2241380859082875</v>
      </c>
      <c r="P1459" s="2">
        <f t="shared" si="274"/>
        <v>4.3408919093685032</v>
      </c>
      <c r="Q1459" s="2">
        <f t="shared" si="275"/>
        <v>2.1085917849182409E-5</v>
      </c>
    </row>
    <row r="1460" spans="2:17" x14ac:dyDescent="0.25">
      <c r="B1460">
        <v>14.339999999999741</v>
      </c>
      <c r="C1460">
        <f t="shared" si="264"/>
        <v>1.1200753877477208</v>
      </c>
      <c r="D1460" s="2">
        <f t="shared" si="265"/>
        <v>17.006007924495623</v>
      </c>
      <c r="E1460" s="2">
        <f t="shared" si="266"/>
        <v>3.5275771915630001</v>
      </c>
      <c r="F1460" s="2">
        <f t="shared" si="267"/>
        <v>16.797152872433344</v>
      </c>
      <c r="G1460" s="2">
        <f t="shared" si="268"/>
        <v>16.826893492855291</v>
      </c>
      <c r="H1460" s="2">
        <f t="shared" si="269"/>
        <v>4.7068011391273238E-62</v>
      </c>
      <c r="K1460">
        <v>14.339999999999741</v>
      </c>
      <c r="L1460" s="2">
        <f t="shared" si="270"/>
        <v>0.62713190354610848</v>
      </c>
      <c r="M1460" s="2">
        <f t="shared" si="271"/>
        <v>18.219932514383064</v>
      </c>
      <c r="N1460" s="2">
        <f t="shared" si="272"/>
        <v>3.5964156084658745</v>
      </c>
      <c r="O1460" s="2">
        <f t="shared" si="273"/>
        <v>4.2280976805390127</v>
      </c>
      <c r="P1460" s="2">
        <f t="shared" si="274"/>
        <v>4.3447451014046123</v>
      </c>
      <c r="Q1460" s="2">
        <f t="shared" si="275"/>
        <v>2.0729867396203364E-5</v>
      </c>
    </row>
    <row r="1461" spans="2:17" x14ac:dyDescent="0.25">
      <c r="B1461">
        <v>14.34999999999974</v>
      </c>
      <c r="C1461">
        <f t="shared" si="264"/>
        <v>1.1200753877477208</v>
      </c>
      <c r="D1461" s="2">
        <f t="shared" si="265"/>
        <v>17.026556656577551</v>
      </c>
      <c r="E1461" s="2">
        <f t="shared" si="266"/>
        <v>3.5287827041662854</v>
      </c>
      <c r="F1461" s="2">
        <f t="shared" si="267"/>
        <v>16.818965161959383</v>
      </c>
      <c r="G1461" s="2">
        <f t="shared" si="268"/>
        <v>16.848667280209536</v>
      </c>
      <c r="H1461" s="2">
        <f t="shared" si="269"/>
        <v>3.2624419472268001E-62</v>
      </c>
      <c r="K1461">
        <v>14.34999999999974</v>
      </c>
      <c r="L1461" s="2">
        <f t="shared" si="270"/>
        <v>0.62713190354610848</v>
      </c>
      <c r="M1461" s="2">
        <f t="shared" si="271"/>
        <v>18.241546726015532</v>
      </c>
      <c r="N1461" s="2">
        <f t="shared" si="272"/>
        <v>3.5975994206153334</v>
      </c>
      <c r="O1461" s="2">
        <f t="shared" si="273"/>
        <v>4.2320561033872188</v>
      </c>
      <c r="P1461" s="2">
        <f t="shared" si="274"/>
        <v>4.3485973442268726</v>
      </c>
      <c r="Q1461" s="2">
        <f t="shared" si="275"/>
        <v>2.0379618591421392E-5</v>
      </c>
    </row>
    <row r="1462" spans="2:17" x14ac:dyDescent="0.25">
      <c r="B1462">
        <v>14.35999999999974</v>
      </c>
      <c r="C1462">
        <f t="shared" si="264"/>
        <v>1.1200753877477208</v>
      </c>
      <c r="D1462" s="2">
        <f t="shared" si="265"/>
        <v>17.047105388659471</v>
      </c>
      <c r="E1462" s="2">
        <f t="shared" si="266"/>
        <v>3.5299867677525536</v>
      </c>
      <c r="F1462" s="2">
        <f t="shared" si="267"/>
        <v>16.84077940728659</v>
      </c>
      <c r="G1462" s="2">
        <f t="shared" si="268"/>
        <v>16.870443119399326</v>
      </c>
      <c r="H1462" s="2">
        <f t="shared" si="269"/>
        <v>2.2601577762301486E-62</v>
      </c>
      <c r="K1462">
        <v>14.35999999999974</v>
      </c>
      <c r="L1462" s="2">
        <f t="shared" si="270"/>
        <v>0.62713190354610848</v>
      </c>
      <c r="M1462" s="2">
        <f t="shared" si="271"/>
        <v>18.263160937648006</v>
      </c>
      <c r="N1462" s="2">
        <f t="shared" si="272"/>
        <v>3.5987818351065535</v>
      </c>
      <c r="O1462" s="2">
        <f t="shared" si="273"/>
        <v>4.2360133563403117</v>
      </c>
      <c r="P1462" s="2">
        <f t="shared" si="274"/>
        <v>4.3524486389954689</v>
      </c>
      <c r="Q1462" s="2">
        <f t="shared" si="275"/>
        <v>2.0035080683562147E-5</v>
      </c>
    </row>
    <row r="1463" spans="2:17" x14ac:dyDescent="0.25">
      <c r="B1463">
        <v>14.36999999999974</v>
      </c>
      <c r="C1463">
        <f t="shared" si="264"/>
        <v>1.1200753877477208</v>
      </c>
      <c r="D1463" s="2">
        <f t="shared" si="265"/>
        <v>17.067654120741395</v>
      </c>
      <c r="E1463" s="2">
        <f t="shared" si="266"/>
        <v>3.5311893857950607</v>
      </c>
      <c r="F1463" s="2">
        <f t="shared" si="267"/>
        <v>16.862595606260474</v>
      </c>
      <c r="G1463" s="2">
        <f t="shared" si="268"/>
        <v>16.892221007915893</v>
      </c>
      <c r="H1463" s="2">
        <f t="shared" si="269"/>
        <v>1.5649977035627909E-62</v>
      </c>
      <c r="K1463">
        <v>14.36999999999974</v>
      </c>
      <c r="L1463" s="2">
        <f t="shared" si="270"/>
        <v>0.62713190354610848</v>
      </c>
      <c r="M1463" s="2">
        <f t="shared" si="271"/>
        <v>18.284775149280474</v>
      </c>
      <c r="N1463" s="2">
        <f t="shared" si="272"/>
        <v>3.599962855230975</v>
      </c>
      <c r="O1463" s="2">
        <f t="shared" si="273"/>
        <v>4.2399694412801461</v>
      </c>
      <c r="P1463" s="2">
        <f t="shared" si="274"/>
        <v>4.3562989868682651</v>
      </c>
      <c r="Q1463" s="2">
        <f t="shared" si="275"/>
        <v>1.9696164274565392E-5</v>
      </c>
    </row>
    <row r="1464" spans="2:17" x14ac:dyDescent="0.25">
      <c r="B1464">
        <v>14.37999999999974</v>
      </c>
      <c r="C1464">
        <f t="shared" si="264"/>
        <v>1.1200753877477208</v>
      </c>
      <c r="D1464" s="2">
        <f t="shared" si="265"/>
        <v>17.088202852823319</v>
      </c>
      <c r="E1464" s="2">
        <f t="shared" si="266"/>
        <v>3.5323905617546085</v>
      </c>
      <c r="F1464" s="2">
        <f t="shared" si="267"/>
        <v>16.884413756731391</v>
      </c>
      <c r="G1464" s="2">
        <f t="shared" si="268"/>
        <v>16.914000943257047</v>
      </c>
      <c r="H1464" s="2">
        <f t="shared" si="269"/>
        <v>1.0830976033208389E-62</v>
      </c>
      <c r="K1464">
        <v>14.37999999999974</v>
      </c>
      <c r="L1464" s="2">
        <f t="shared" si="270"/>
        <v>0.62713190354610848</v>
      </c>
      <c r="M1464" s="2">
        <f t="shared" si="271"/>
        <v>18.306389360912949</v>
      </c>
      <c r="N1464" s="2">
        <f t="shared" si="272"/>
        <v>3.6011424842684434</v>
      </c>
      <c r="O1464" s="2">
        <f t="shared" si="273"/>
        <v>4.2439243600830441</v>
      </c>
      <c r="P1464" s="2">
        <f t="shared" si="274"/>
        <v>4.3601483890008002</v>
      </c>
      <c r="Q1464" s="2">
        <f t="shared" si="275"/>
        <v>1.9362781300541511E-5</v>
      </c>
    </row>
    <row r="1465" spans="2:17" x14ac:dyDescent="0.25">
      <c r="B1465">
        <v>14.389999999999739</v>
      </c>
      <c r="C1465">
        <f t="shared" si="264"/>
        <v>1.1200753877477208</v>
      </c>
      <c r="D1465" s="2">
        <f t="shared" si="265"/>
        <v>17.108751584905242</v>
      </c>
      <c r="E1465" s="2">
        <f t="shared" si="266"/>
        <v>3.5335902990796075</v>
      </c>
      <c r="F1465" s="2">
        <f t="shared" si="267"/>
        <v>16.90623385655455</v>
      </c>
      <c r="G1465" s="2">
        <f t="shared" si="268"/>
        <v>16.935782922927164</v>
      </c>
      <c r="H1465" s="2">
        <f t="shared" si="269"/>
        <v>7.4920451907867101E-63</v>
      </c>
      <c r="K1465">
        <v>14.389999999999739</v>
      </c>
      <c r="L1465" s="2">
        <f t="shared" si="270"/>
        <v>0.62713190354610848</v>
      </c>
      <c r="M1465" s="2">
        <f t="shared" si="271"/>
        <v>18.328003572545416</v>
      </c>
      <c r="N1465" s="2">
        <f t="shared" si="272"/>
        <v>3.6023207254872611</v>
      </c>
      <c r="O1465" s="2">
        <f t="shared" si="273"/>
        <v>4.247878114619831</v>
      </c>
      <c r="P1465" s="2">
        <f t="shared" si="274"/>
        <v>4.3639968465463088</v>
      </c>
      <c r="Q1465" s="2">
        <f t="shared" si="275"/>
        <v>1.9034845012975179E-5</v>
      </c>
    </row>
    <row r="1466" spans="2:17" x14ac:dyDescent="0.25">
      <c r="B1466">
        <v>14.399999999999739</v>
      </c>
      <c r="C1466">
        <f t="shared" si="264"/>
        <v>1.1200753877477208</v>
      </c>
      <c r="D1466" s="2">
        <f t="shared" si="265"/>
        <v>17.129300316987166</v>
      </c>
      <c r="E1466" s="2">
        <f t="shared" si="266"/>
        <v>3.5347886012061354</v>
      </c>
      <c r="F1466" s="2">
        <f t="shared" si="267"/>
        <v>16.928055903590028</v>
      </c>
      <c r="G1466" s="2">
        <f t="shared" si="268"/>
        <v>16.9575669444372</v>
      </c>
      <c r="H1466" s="2">
        <f t="shared" si="269"/>
        <v>5.17978871911319E-63</v>
      </c>
      <c r="K1466">
        <v>14.399999999999739</v>
      </c>
      <c r="L1466" s="2">
        <f t="shared" si="270"/>
        <v>0.62713190354610848</v>
      </c>
      <c r="M1466" s="2">
        <f t="shared" si="271"/>
        <v>18.349617784177891</v>
      </c>
      <c r="N1466" s="2">
        <f t="shared" si="272"/>
        <v>3.6034975821442456</v>
      </c>
      <c r="O1466" s="2">
        <f t="shared" si="273"/>
        <v>4.2518307067558521</v>
      </c>
      <c r="P1466" s="2">
        <f t="shared" si="274"/>
        <v>4.3678443606557193</v>
      </c>
      <c r="Q1466" s="2">
        <f t="shared" si="275"/>
        <v>1.8712269960177192E-5</v>
      </c>
    </row>
    <row r="1467" spans="2:17" x14ac:dyDescent="0.25">
      <c r="B1467">
        <v>14.409999999999741</v>
      </c>
      <c r="C1467">
        <f t="shared" si="264"/>
        <v>1.1200753877477208</v>
      </c>
      <c r="D1467" s="2">
        <f t="shared" si="265"/>
        <v>17.149849049069093</v>
      </c>
      <c r="E1467" s="2">
        <f t="shared" si="266"/>
        <v>3.5359854715579959</v>
      </c>
      <c r="F1467" s="2">
        <f t="shared" si="267"/>
        <v>16.949879895702729</v>
      </c>
      <c r="G1467" s="2">
        <f t="shared" si="268"/>
        <v>16.979353005304635</v>
      </c>
      <c r="H1467" s="2">
        <f t="shared" si="269"/>
        <v>3.5793364804554225E-63</v>
      </c>
      <c r="K1467">
        <v>14.409999999999741</v>
      </c>
      <c r="L1467" s="2">
        <f t="shared" si="270"/>
        <v>0.62713190354610848</v>
      </c>
      <c r="M1467" s="2">
        <f t="shared" si="271"/>
        <v>18.371231995810366</v>
      </c>
      <c r="N1467" s="2">
        <f t="shared" si="272"/>
        <v>3.6046730574847787</v>
      </c>
      <c r="O1467" s="2">
        <f t="shared" si="273"/>
        <v>4.2557821383509902</v>
      </c>
      <c r="P1467" s="2">
        <f t="shared" si="274"/>
        <v>4.3716909324776525</v>
      </c>
      <c r="Q1467" s="2">
        <f t="shared" si="275"/>
        <v>1.8394971968979345E-5</v>
      </c>
    </row>
    <row r="1468" spans="2:17" x14ac:dyDescent="0.25">
      <c r="B1468">
        <v>14.419999999999741</v>
      </c>
      <c r="C1468">
        <f t="shared" si="264"/>
        <v>1.1200753877477208</v>
      </c>
      <c r="D1468" s="2">
        <f t="shared" si="265"/>
        <v>17.170397781151017</v>
      </c>
      <c r="E1468" s="2">
        <f t="shared" si="266"/>
        <v>3.5371809135467744</v>
      </c>
      <c r="F1468" s="2">
        <f t="shared" si="267"/>
        <v>16.971705830762343</v>
      </c>
      <c r="G1468" s="2">
        <f t="shared" si="268"/>
        <v>17.001141103053421</v>
      </c>
      <c r="H1468" s="2">
        <f t="shared" si="269"/>
        <v>2.472132776574997E-63</v>
      </c>
      <c r="K1468">
        <v>14.419999999999741</v>
      </c>
      <c r="L1468" s="2">
        <f t="shared" si="270"/>
        <v>0.62713190354610848</v>
      </c>
      <c r="M1468" s="2">
        <f t="shared" si="271"/>
        <v>18.39284620744283</v>
      </c>
      <c r="N1468" s="2">
        <f t="shared" si="272"/>
        <v>3.6058471547428614</v>
      </c>
      <c r="O1468" s="2">
        <f t="shared" si="273"/>
        <v>4.2597324112596944</v>
      </c>
      <c r="P1468" s="2">
        <f t="shared" si="274"/>
        <v>4.3755365631584349</v>
      </c>
      <c r="Q1468" s="2">
        <f t="shared" si="275"/>
        <v>1.8082868126668517E-5</v>
      </c>
    </row>
    <row r="1469" spans="2:17" x14ac:dyDescent="0.25">
      <c r="B1469">
        <v>14.42999999999974</v>
      </c>
      <c r="C1469">
        <f t="shared" si="264"/>
        <v>1.1200753877477208</v>
      </c>
      <c r="D1469" s="2">
        <f t="shared" si="265"/>
        <v>17.190946513232937</v>
      </c>
      <c r="E1469" s="2">
        <f t="shared" si="266"/>
        <v>3.5383749305719001</v>
      </c>
      <c r="F1469" s="2">
        <f t="shared" si="267"/>
        <v>16.993533706643387</v>
      </c>
      <c r="G1469" s="2">
        <f t="shared" si="268"/>
        <v>17.022931235214013</v>
      </c>
      <c r="H1469" s="2">
        <f t="shared" si="269"/>
        <v>1.7065530913111517E-63</v>
      </c>
      <c r="K1469">
        <v>14.42999999999974</v>
      </c>
      <c r="L1469" s="2">
        <f t="shared" si="270"/>
        <v>0.62713190354610848</v>
      </c>
      <c r="M1469" s="2">
        <f t="shared" si="271"/>
        <v>18.414460419075304</v>
      </c>
      <c r="N1469" s="2">
        <f t="shared" si="272"/>
        <v>3.6070198771411692</v>
      </c>
      <c r="O1469" s="2">
        <f t="shared" si="273"/>
        <v>4.2636815273310109</v>
      </c>
      <c r="P1469" s="2">
        <f t="shared" si="274"/>
        <v>4.3793812538421113</v>
      </c>
      <c r="Q1469" s="2">
        <f t="shared" si="275"/>
        <v>1.7775876763158632E-5</v>
      </c>
    </row>
    <row r="1470" spans="2:17" x14ac:dyDescent="0.25">
      <c r="B1470">
        <v>14.43999999999974</v>
      </c>
      <c r="C1470">
        <f t="shared" si="264"/>
        <v>1.1200753877477208</v>
      </c>
      <c r="D1470" s="2">
        <f t="shared" si="265"/>
        <v>17.211495245314865</v>
      </c>
      <c r="E1470" s="2">
        <f t="shared" si="266"/>
        <v>3.5395675260207007</v>
      </c>
      <c r="F1470" s="2">
        <f t="shared" si="267"/>
        <v>17.01536352122514</v>
      </c>
      <c r="G1470" s="2">
        <f t="shared" si="268"/>
        <v>17.044723399323299</v>
      </c>
      <c r="H1470" s="2">
        <f t="shared" si="269"/>
        <v>1.1774609714180558E-63</v>
      </c>
      <c r="K1470">
        <v>14.43999999999974</v>
      </c>
      <c r="L1470" s="2">
        <f t="shared" si="270"/>
        <v>0.62713190354610848</v>
      </c>
      <c r="M1470" s="2">
        <f t="shared" si="271"/>
        <v>18.436074630707775</v>
      </c>
      <c r="N1470" s="2">
        <f t="shared" si="272"/>
        <v>3.6081912278911021</v>
      </c>
      <c r="O1470" s="2">
        <f t="shared" si="273"/>
        <v>4.2676294884085886</v>
      </c>
      <c r="P1470" s="2">
        <f t="shared" si="274"/>
        <v>4.3832250056704307</v>
      </c>
      <c r="Q1470" s="2">
        <f t="shared" si="275"/>
        <v>1.7473917433398758E-5</v>
      </c>
    </row>
    <row r="1471" spans="2:17" x14ac:dyDescent="0.25">
      <c r="B1471">
        <v>14.44999999999974</v>
      </c>
      <c r="C1471">
        <f t="shared" si="264"/>
        <v>1.1200753877477208</v>
      </c>
      <c r="D1471" s="2">
        <f t="shared" si="265"/>
        <v>17.232043977396785</v>
      </c>
      <c r="E1471" s="2">
        <f t="shared" si="266"/>
        <v>3.5407587032684598</v>
      </c>
      <c r="F1471" s="2">
        <f t="shared" si="267"/>
        <v>17.037195272391632</v>
      </c>
      <c r="G1471" s="2">
        <f t="shared" si="268"/>
        <v>17.066517592924566</v>
      </c>
      <c r="H1471" s="2">
        <f t="shared" si="269"/>
        <v>8.1199228716021042E-64</v>
      </c>
      <c r="K1471">
        <v>14.44999999999974</v>
      </c>
      <c r="L1471" s="2">
        <f t="shared" si="270"/>
        <v>0.62713190354610848</v>
      </c>
      <c r="M1471" s="2">
        <f t="shared" si="271"/>
        <v>18.45768884234025</v>
      </c>
      <c r="N1471" s="2">
        <f t="shared" si="272"/>
        <v>3.6093612101928385</v>
      </c>
      <c r="O1471" s="2">
        <f t="shared" si="273"/>
        <v>4.2715762963307213</v>
      </c>
      <c r="P1471" s="2">
        <f t="shared" si="274"/>
        <v>4.3870678197828763</v>
      </c>
      <c r="Q1471" s="2">
        <f t="shared" si="275"/>
        <v>1.7176910900010483E-5</v>
      </c>
    </row>
    <row r="1472" spans="2:17" x14ac:dyDescent="0.25">
      <c r="B1472">
        <v>14.45999999999974</v>
      </c>
      <c r="C1472">
        <f t="shared" si="264"/>
        <v>1.1200753877477208</v>
      </c>
      <c r="D1472" s="2">
        <f t="shared" si="265"/>
        <v>17.252592709478709</v>
      </c>
      <c r="E1472" s="2">
        <f t="shared" si="266"/>
        <v>3.5419484656784759</v>
      </c>
      <c r="F1472" s="2">
        <f t="shared" si="267"/>
        <v>17.059028958031668</v>
      </c>
      <c r="G1472" s="2">
        <f t="shared" si="268"/>
        <v>17.088313813567535</v>
      </c>
      <c r="H1472" s="2">
        <f t="shared" si="269"/>
        <v>5.596750083330865E-64</v>
      </c>
      <c r="K1472">
        <v>14.45999999999974</v>
      </c>
      <c r="L1472" s="2">
        <f t="shared" si="270"/>
        <v>0.62713190354610848</v>
      </c>
      <c r="M1472" s="2">
        <f t="shared" si="271"/>
        <v>18.479303053972714</v>
      </c>
      <c r="N1472" s="2">
        <f t="shared" si="272"/>
        <v>3.6105298272353856</v>
      </c>
      <c r="O1472" s="2">
        <f t="shared" si="273"/>
        <v>4.2755219529303474</v>
      </c>
      <c r="P1472" s="2">
        <f t="shared" si="274"/>
        <v>4.3909096973166424</v>
      </c>
      <c r="Q1472" s="2">
        <f t="shared" si="275"/>
        <v>1.6884779116157542E-5</v>
      </c>
    </row>
    <row r="1473" spans="2:17" x14ac:dyDescent="0.25">
      <c r="B1473">
        <v>14.46999999999974</v>
      </c>
      <c r="C1473">
        <f t="shared" si="264"/>
        <v>1.1200753877477208</v>
      </c>
      <c r="D1473" s="2">
        <f t="shared" si="265"/>
        <v>17.273141441560636</v>
      </c>
      <c r="E1473" s="2">
        <f t="shared" si="266"/>
        <v>3.5431368166021171</v>
      </c>
      <c r="F1473" s="2">
        <f t="shared" si="267"/>
        <v>17.080864576038763</v>
      </c>
      <c r="G1473" s="2">
        <f t="shared" si="268"/>
        <v>17.110112058808262</v>
      </c>
      <c r="H1473" s="2">
        <f t="shared" si="269"/>
        <v>3.8556580697060345E-64</v>
      </c>
      <c r="K1473">
        <v>14.46999999999974</v>
      </c>
      <c r="L1473" s="2">
        <f t="shared" si="270"/>
        <v>0.62713190354610848</v>
      </c>
      <c r="M1473" s="2">
        <f t="shared" si="271"/>
        <v>18.500917265605189</v>
      </c>
      <c r="N1473" s="2">
        <f t="shared" si="272"/>
        <v>3.6116970821966343</v>
      </c>
      <c r="O1473" s="2">
        <f t="shared" si="273"/>
        <v>4.2794664600350956</v>
      </c>
      <c r="P1473" s="2">
        <f t="shared" si="274"/>
        <v>4.3947506394066673</v>
      </c>
      <c r="Q1473" s="2">
        <f t="shared" si="275"/>
        <v>1.6597445208638368E-5</v>
      </c>
    </row>
    <row r="1474" spans="2:17" x14ac:dyDescent="0.25">
      <c r="B1474">
        <v>14.479999999999739</v>
      </c>
      <c r="C1474">
        <f t="shared" si="264"/>
        <v>1.1200753877477208</v>
      </c>
      <c r="D1474" s="2">
        <f t="shared" si="265"/>
        <v>17.293690173642556</v>
      </c>
      <c r="E1474" s="2">
        <f t="shared" si="266"/>
        <v>3.5443237593788766</v>
      </c>
      <c r="F1474" s="2">
        <f t="shared" si="267"/>
        <v>17.102702124311151</v>
      </c>
      <c r="G1474" s="2">
        <f t="shared" si="268"/>
        <v>17.131912326209154</v>
      </c>
      <c r="H1474" s="2">
        <f t="shared" si="269"/>
        <v>2.6548479877244826E-64</v>
      </c>
      <c r="K1474">
        <v>14.479999999999739</v>
      </c>
      <c r="L1474" s="2">
        <f t="shared" si="270"/>
        <v>0.62713190354610848</v>
      </c>
      <c r="M1474" s="2">
        <f t="shared" si="271"/>
        <v>18.522531477237656</v>
      </c>
      <c r="N1474" s="2">
        <f t="shared" si="272"/>
        <v>3.6128629782434074</v>
      </c>
      <c r="O1474" s="2">
        <f t="shared" si="273"/>
        <v>4.2834098194672974</v>
      </c>
      <c r="P1474" s="2">
        <f t="shared" si="274"/>
        <v>4.3985906471856264</v>
      </c>
      <c r="Q1474" s="2">
        <f t="shared" si="275"/>
        <v>1.6314833461204698E-5</v>
      </c>
    </row>
    <row r="1475" spans="2:17" x14ac:dyDescent="0.25">
      <c r="B1475">
        <v>14.489999999999741</v>
      </c>
      <c r="C1475">
        <f t="shared" si="264"/>
        <v>1.1200753877477208</v>
      </c>
      <c r="D1475" s="2">
        <f t="shared" si="265"/>
        <v>17.314238905724487</v>
      </c>
      <c r="E1475" s="2">
        <f t="shared" si="266"/>
        <v>3.5455092973364324</v>
      </c>
      <c r="F1475" s="2">
        <f t="shared" si="267"/>
        <v>17.124541600751783</v>
      </c>
      <c r="G1475" s="2">
        <f t="shared" si="268"/>
        <v>17.153714613338956</v>
      </c>
      <c r="H1475" s="2">
        <f t="shared" si="269"/>
        <v>1.8270873680471407E-64</v>
      </c>
      <c r="K1475">
        <v>14.489999999999741</v>
      </c>
      <c r="L1475" s="2">
        <f t="shared" si="270"/>
        <v>0.62713190354610848</v>
      </c>
      <c r="M1475" s="2">
        <f t="shared" si="271"/>
        <v>18.544145688870131</v>
      </c>
      <c r="N1475" s="2">
        <f t="shared" si="272"/>
        <v>3.6140275185315138</v>
      </c>
      <c r="O1475" s="2">
        <f t="shared" si="273"/>
        <v>4.2873520330439989</v>
      </c>
      <c r="P1475" s="2">
        <f t="shared" si="274"/>
        <v>4.4024297217839274</v>
      </c>
      <c r="Q1475" s="2">
        <f t="shared" si="275"/>
        <v>1.603686929810109E-5</v>
      </c>
    </row>
    <row r="1476" spans="2:17" x14ac:dyDescent="0.25">
      <c r="B1476">
        <v>14.499999999999741</v>
      </c>
      <c r="C1476">
        <f t="shared" si="264"/>
        <v>1.1200753877477208</v>
      </c>
      <c r="D1476" s="2">
        <f t="shared" si="265"/>
        <v>17.334787637806407</v>
      </c>
      <c r="E1476" s="2">
        <f t="shared" si="266"/>
        <v>3.5466934337906979</v>
      </c>
      <c r="F1476" s="2">
        <f t="shared" si="267"/>
        <v>17.146383003268262</v>
      </c>
      <c r="G1476" s="2">
        <f t="shared" si="268"/>
        <v>17.175518917772667</v>
      </c>
      <c r="H1476" s="2">
        <f t="shared" si="269"/>
        <v>1.2567747337247473E-64</v>
      </c>
      <c r="K1476">
        <v>14.499999999999741</v>
      </c>
      <c r="L1476" s="2">
        <f t="shared" si="270"/>
        <v>0.62713190354610848</v>
      </c>
      <c r="M1476" s="2">
        <f t="shared" si="271"/>
        <v>18.565759900502606</v>
      </c>
      <c r="N1476" s="2">
        <f t="shared" si="272"/>
        <v>3.6151907062057971</v>
      </c>
      <c r="O1476" s="2">
        <f t="shared" si="273"/>
        <v>4.291293102577006</v>
      </c>
      <c r="P1476" s="2">
        <f t="shared" si="274"/>
        <v>4.4062678643297417</v>
      </c>
      <c r="Q1476" s="2">
        <f t="shared" si="275"/>
        <v>1.576347926782052E-5</v>
      </c>
    </row>
    <row r="1477" spans="2:17" x14ac:dyDescent="0.25">
      <c r="B1477">
        <v>14.50999999999974</v>
      </c>
      <c r="C1477">
        <f t="shared" si="264"/>
        <v>1.1200753877477208</v>
      </c>
      <c r="D1477" s="2">
        <f t="shared" si="265"/>
        <v>17.355336369888331</v>
      </c>
      <c r="E1477" s="2">
        <f t="shared" si="266"/>
        <v>3.5478761720458816</v>
      </c>
      <c r="F1477" s="2">
        <f t="shared" si="267"/>
        <v>17.168226329772889</v>
      </c>
      <c r="G1477" s="2">
        <f t="shared" si="268"/>
        <v>17.197325237091583</v>
      </c>
      <c r="H1477" s="2">
        <f t="shared" si="269"/>
        <v>8.6404029796159438E-65</v>
      </c>
      <c r="K1477">
        <v>14.50999999999974</v>
      </c>
      <c r="L1477" s="2">
        <f t="shared" si="270"/>
        <v>0.62713190354610848</v>
      </c>
      <c r="M1477" s="2">
        <f t="shared" si="271"/>
        <v>18.587374112135073</v>
      </c>
      <c r="N1477" s="2">
        <f t="shared" si="272"/>
        <v>3.6163525444001867</v>
      </c>
      <c r="O1477" s="2">
        <f t="shared" si="273"/>
        <v>4.2952330298728807</v>
      </c>
      <c r="P1477" s="2">
        <f t="shared" si="274"/>
        <v>4.410105075948981</v>
      </c>
      <c r="Q1477" s="2">
        <f t="shared" si="275"/>
        <v>1.5494591027078753E-5</v>
      </c>
    </row>
    <row r="1478" spans="2:17" x14ac:dyDescent="0.25">
      <c r="B1478">
        <v>14.51999999999973</v>
      </c>
      <c r="C1478">
        <f t="shared" si="264"/>
        <v>1.1200753877477208</v>
      </c>
      <c r="D1478" s="2">
        <f t="shared" si="265"/>
        <v>17.375885101970233</v>
      </c>
      <c r="E1478" s="2">
        <f t="shared" si="266"/>
        <v>3.5490575153945372</v>
      </c>
      <c r="F1478" s="2">
        <f t="shared" si="267"/>
        <v>17.190071578182572</v>
      </c>
      <c r="G1478" s="2">
        <f t="shared" si="268"/>
        <v>17.219133568883198</v>
      </c>
      <c r="H1478" s="2">
        <f t="shared" si="269"/>
        <v>5.9372993617804915E-65</v>
      </c>
      <c r="K1478">
        <v>14.51999999999973</v>
      </c>
      <c r="L1478" s="2">
        <f t="shared" si="270"/>
        <v>0.62713190354610848</v>
      </c>
      <c r="M1478" s="2">
        <f t="shared" si="271"/>
        <v>18.608988323767523</v>
      </c>
      <c r="N1478" s="2">
        <f t="shared" si="272"/>
        <v>3.6175130362377494</v>
      </c>
      <c r="O1478" s="2">
        <f t="shared" si="273"/>
        <v>4.2991718167329793</v>
      </c>
      <c r="P1478" s="2">
        <f t="shared" si="274"/>
        <v>4.413941357765319</v>
      </c>
      <c r="Q1478" s="2">
        <f t="shared" si="275"/>
        <v>1.5230133324999032E-5</v>
      </c>
    </row>
    <row r="1479" spans="2:17" x14ac:dyDescent="0.25">
      <c r="B1479">
        <v>14.529999999999729</v>
      </c>
      <c r="C1479">
        <f t="shared" si="264"/>
        <v>1.1200753877477208</v>
      </c>
      <c r="D1479" s="2">
        <f t="shared" si="265"/>
        <v>17.396433834052157</v>
      </c>
      <c r="E1479" s="2">
        <f t="shared" si="266"/>
        <v>3.5502374671176264</v>
      </c>
      <c r="F1479" s="2">
        <f t="shared" si="267"/>
        <v>17.211918746418942</v>
      </c>
      <c r="G1479" s="2">
        <f t="shared" si="268"/>
        <v>17.240943910741308</v>
      </c>
      <c r="H1479" s="2">
        <f t="shared" si="269"/>
        <v>4.077765511981839E-65</v>
      </c>
      <c r="K1479">
        <v>14.529999999999729</v>
      </c>
      <c r="L1479" s="2">
        <f t="shared" si="270"/>
        <v>0.62713190354610848</v>
      </c>
      <c r="M1479" s="2">
        <f t="shared" si="271"/>
        <v>18.630602535399991</v>
      </c>
      <c r="N1479" s="2">
        <f t="shared" si="272"/>
        <v>3.6186721848307402</v>
      </c>
      <c r="O1479" s="2">
        <f t="shared" si="273"/>
        <v>4.3031094649534838</v>
      </c>
      <c r="P1479" s="2">
        <f t="shared" si="274"/>
        <v>4.417776710900208</v>
      </c>
      <c r="Q1479" s="2">
        <f t="shared" si="275"/>
        <v>1.4970035987507796E-5</v>
      </c>
    </row>
    <row r="1480" spans="2:17" x14ac:dyDescent="0.25">
      <c r="B1480">
        <v>14.539999999999729</v>
      </c>
      <c r="C1480">
        <f t="shared" si="264"/>
        <v>1.1200753877477208</v>
      </c>
      <c r="D1480" s="2">
        <f t="shared" si="265"/>
        <v>17.416982566134077</v>
      </c>
      <c r="E1480" s="2">
        <f t="shared" si="266"/>
        <v>3.5514160304845634</v>
      </c>
      <c r="F1480" s="2">
        <f t="shared" si="267"/>
        <v>17.233767832408166</v>
      </c>
      <c r="G1480" s="2">
        <f t="shared" si="268"/>
        <v>17.26275626026581</v>
      </c>
      <c r="H1480" s="2">
        <f t="shared" si="269"/>
        <v>2.7991995772456417E-65</v>
      </c>
      <c r="K1480">
        <v>14.539999999999729</v>
      </c>
      <c r="L1480" s="2">
        <f t="shared" si="270"/>
        <v>0.62713190354610848</v>
      </c>
      <c r="M1480" s="2">
        <f t="shared" si="271"/>
        <v>18.652216747032469</v>
      </c>
      <c r="N1480" s="2">
        <f t="shared" si="272"/>
        <v>3.6198299932806486</v>
      </c>
      <c r="O1480" s="2">
        <f t="shared" si="273"/>
        <v>4.3070459763253908</v>
      </c>
      <c r="P1480" s="2">
        <f t="shared" si="274"/>
        <v>4.4216111364728512</v>
      </c>
      <c r="Q1480" s="2">
        <f t="shared" si="275"/>
        <v>1.4714229901940802E-5</v>
      </c>
    </row>
    <row r="1481" spans="2:17" x14ac:dyDescent="0.25">
      <c r="B1481">
        <v>14.549999999999731</v>
      </c>
      <c r="C1481">
        <f t="shared" si="264"/>
        <v>1.1200753877477208</v>
      </c>
      <c r="D1481" s="2">
        <f t="shared" si="265"/>
        <v>17.437531298216008</v>
      </c>
      <c r="E1481" s="2">
        <f t="shared" si="266"/>
        <v>3.552593208753275</v>
      </c>
      <c r="F1481" s="2">
        <f t="shared" si="267"/>
        <v>17.255618834081069</v>
      </c>
      <c r="G1481" s="2">
        <f t="shared" si="268"/>
        <v>17.284570615062826</v>
      </c>
      <c r="H1481" s="2">
        <f t="shared" si="269"/>
        <v>1.9205417566959512E-65</v>
      </c>
      <c r="K1481">
        <v>14.549999999999731</v>
      </c>
      <c r="L1481" s="2">
        <f t="shared" si="270"/>
        <v>0.62713190354610848</v>
      </c>
      <c r="M1481" s="2">
        <f t="shared" si="271"/>
        <v>18.673830958664944</v>
      </c>
      <c r="N1481" s="2">
        <f t="shared" si="272"/>
        <v>3.6209864646782512</v>
      </c>
      <c r="O1481" s="2">
        <f t="shared" si="273"/>
        <v>4.3109813526345668</v>
      </c>
      <c r="P1481" s="2">
        <f t="shared" si="274"/>
        <v>4.4254446356002424</v>
      </c>
      <c r="Q1481" s="2">
        <f t="shared" si="275"/>
        <v>1.4462647001850607E-5</v>
      </c>
    </row>
    <row r="1482" spans="2:17" x14ac:dyDescent="0.25">
      <c r="B1482">
        <v>14.55999999999973</v>
      </c>
      <c r="C1482">
        <f t="shared" si="264"/>
        <v>1.1200753877477208</v>
      </c>
      <c r="D1482" s="2">
        <f t="shared" si="265"/>
        <v>17.458080030297928</v>
      </c>
      <c r="E1482" s="2">
        <f t="shared" si="266"/>
        <v>3.5537690051702517</v>
      </c>
      <c r="F1482" s="2">
        <f t="shared" si="267"/>
        <v>17.277471749373003</v>
      </c>
      <c r="G1482" s="2">
        <f t="shared" si="268"/>
        <v>17.306386972744548</v>
      </c>
      <c r="H1482" s="2">
        <f t="shared" si="269"/>
        <v>1.3170185141826834E-65</v>
      </c>
      <c r="K1482">
        <v>14.55999999999973</v>
      </c>
      <c r="L1482" s="2">
        <f t="shared" si="270"/>
        <v>0.62713190354610848</v>
      </c>
      <c r="M1482" s="2">
        <f t="shared" si="271"/>
        <v>18.695445170297408</v>
      </c>
      <c r="N1482" s="2">
        <f t="shared" si="272"/>
        <v>3.6221416021036585</v>
      </c>
      <c r="O1482" s="2">
        <f t="shared" si="273"/>
        <v>4.3149155956617458</v>
      </c>
      <c r="P1482" s="2">
        <f t="shared" si="274"/>
        <v>4.4292772093971449</v>
      </c>
      <c r="Q1482" s="2">
        <f t="shared" si="275"/>
        <v>1.4215220252020332E-5</v>
      </c>
    </row>
    <row r="1483" spans="2:17" x14ac:dyDescent="0.25">
      <c r="B1483">
        <v>14.56999999999973</v>
      </c>
      <c r="C1483">
        <f t="shared" si="264"/>
        <v>1.1200753877477208</v>
      </c>
      <c r="D1483" s="2">
        <f t="shared" si="265"/>
        <v>17.478628762379852</v>
      </c>
      <c r="E1483" s="2">
        <f t="shared" si="266"/>
        <v>3.5549434229706041</v>
      </c>
      <c r="F1483" s="2">
        <f t="shared" si="267"/>
        <v>17.299326576223983</v>
      </c>
      <c r="G1483" s="2">
        <f t="shared" si="268"/>
        <v>17.328205330929382</v>
      </c>
      <c r="H1483" s="2">
        <f t="shared" si="269"/>
        <v>9.0268910999211243E-66</v>
      </c>
      <c r="K1483">
        <v>14.56999999999973</v>
      </c>
      <c r="L1483" s="2">
        <f t="shared" si="270"/>
        <v>0.62713190354610848</v>
      </c>
      <c r="M1483" s="2">
        <f t="shared" si="271"/>
        <v>18.717059381929882</v>
      </c>
      <c r="N1483" s="2">
        <f t="shared" si="272"/>
        <v>3.6232954086263676</v>
      </c>
      <c r="O1483" s="2">
        <f t="shared" si="273"/>
        <v>4.3188487071825641</v>
      </c>
      <c r="P1483" s="2">
        <f t="shared" si="274"/>
        <v>4.4331088589761141</v>
      </c>
      <c r="Q1483" s="2">
        <f t="shared" si="275"/>
        <v>1.3971883633675718E-5</v>
      </c>
    </row>
    <row r="1484" spans="2:17" x14ac:dyDescent="0.25">
      <c r="B1484">
        <v>14.57999999999973</v>
      </c>
      <c r="C1484">
        <f t="shared" si="264"/>
        <v>1.1200753877477208</v>
      </c>
      <c r="D1484" s="2">
        <f t="shared" si="265"/>
        <v>17.49917749446178</v>
      </c>
      <c r="E1484" s="2">
        <f t="shared" si="266"/>
        <v>3.5561164653781123</v>
      </c>
      <c r="F1484" s="2">
        <f t="shared" si="267"/>
        <v>17.321183312578523</v>
      </c>
      <c r="G1484" s="2">
        <f t="shared" si="268"/>
        <v>17.350025687241754</v>
      </c>
      <c r="H1484" s="2">
        <f t="shared" si="269"/>
        <v>6.1839032222249532E-66</v>
      </c>
      <c r="K1484">
        <v>14.57999999999973</v>
      </c>
      <c r="L1484" s="2">
        <f t="shared" si="270"/>
        <v>0.62713190354610848</v>
      </c>
      <c r="M1484" s="2">
        <f t="shared" si="271"/>
        <v>18.73867359356235</v>
      </c>
      <c r="N1484" s="2">
        <f t="shared" si="272"/>
        <v>3.6244478873053056</v>
      </c>
      <c r="O1484" s="2">
        <f t="shared" si="273"/>
        <v>4.3227806889675779</v>
      </c>
      <c r="P1484" s="2">
        <f t="shared" si="274"/>
        <v>4.4369395854474973</v>
      </c>
      <c r="Q1484" s="2">
        <f t="shared" si="275"/>
        <v>1.3732572129896095E-5</v>
      </c>
    </row>
    <row r="1485" spans="2:17" x14ac:dyDescent="0.25">
      <c r="B1485">
        <v>14.58999999999973</v>
      </c>
      <c r="C1485">
        <f t="shared" si="264"/>
        <v>1.1200753877477208</v>
      </c>
      <c r="D1485" s="2">
        <f t="shared" si="265"/>
        <v>17.5197262265437</v>
      </c>
      <c r="E1485" s="2">
        <f t="shared" si="266"/>
        <v>3.557288135605281</v>
      </c>
      <c r="F1485" s="2">
        <f t="shared" si="267"/>
        <v>17.343041956385694</v>
      </c>
      <c r="G1485" s="2">
        <f t="shared" si="268"/>
        <v>17.37184803931218</v>
      </c>
      <c r="H1485" s="2">
        <f t="shared" si="269"/>
        <v>4.2341406917264787E-66</v>
      </c>
      <c r="K1485">
        <v>14.58999999999973</v>
      </c>
      <c r="L1485" s="2">
        <f t="shared" si="270"/>
        <v>0.62713190354610848</v>
      </c>
      <c r="M1485" s="2">
        <f t="shared" si="271"/>
        <v>18.760287805194825</v>
      </c>
      <c r="N1485" s="2">
        <f t="shared" si="272"/>
        <v>3.6255990411888832</v>
      </c>
      <c r="O1485" s="2">
        <f t="shared" si="273"/>
        <v>4.3267115427822835</v>
      </c>
      <c r="P1485" s="2">
        <f t="shared" si="274"/>
        <v>4.4407693899194367</v>
      </c>
      <c r="Q1485" s="2">
        <f t="shared" si="275"/>
        <v>1.3497221711220683E-5</v>
      </c>
    </row>
    <row r="1486" spans="2:17" x14ac:dyDescent="0.25">
      <c r="B1486">
        <v>14.59999999999973</v>
      </c>
      <c r="C1486">
        <f t="shared" si="264"/>
        <v>1.1200753877477208</v>
      </c>
      <c r="D1486" s="2">
        <f t="shared" si="265"/>
        <v>17.540274958625623</v>
      </c>
      <c r="E1486" s="2">
        <f t="shared" si="266"/>
        <v>3.5584584368533907</v>
      </c>
      <c r="F1486" s="2">
        <f t="shared" si="267"/>
        <v>17.364902505599098</v>
      </c>
      <c r="G1486" s="2">
        <f t="shared" si="268"/>
        <v>17.393672384777226</v>
      </c>
      <c r="H1486" s="2">
        <f t="shared" si="269"/>
        <v>2.8976502569091534E-66</v>
      </c>
      <c r="K1486">
        <v>14.59999999999973</v>
      </c>
      <c r="L1486" s="2">
        <f t="shared" si="270"/>
        <v>0.62713190354610848</v>
      </c>
      <c r="M1486" s="2">
        <f t="shared" si="271"/>
        <v>18.781902016827292</v>
      </c>
      <c r="N1486" s="2">
        <f t="shared" si="272"/>
        <v>3.6267488733150395</v>
      </c>
      <c r="O1486" s="2">
        <f t="shared" si="273"/>
        <v>4.3306412703871411</v>
      </c>
      <c r="P1486" s="2">
        <f t="shared" si="274"/>
        <v>4.4445982734978822</v>
      </c>
      <c r="Q1486" s="2">
        <f t="shared" si="275"/>
        <v>1.3265769321448064E-5</v>
      </c>
    </row>
    <row r="1487" spans="2:17" x14ac:dyDescent="0.25">
      <c r="B1487">
        <v>14.609999999999729</v>
      </c>
      <c r="C1487">
        <f t="shared" si="264"/>
        <v>1.1200753877477208</v>
      </c>
      <c r="D1487" s="2">
        <f t="shared" si="265"/>
        <v>17.560823690707547</v>
      </c>
      <c r="E1487" s="2">
        <f t="shared" si="266"/>
        <v>3.5596273723125513</v>
      </c>
      <c r="F1487" s="2">
        <f t="shared" si="267"/>
        <v>17.38676495817688</v>
      </c>
      <c r="G1487" s="2">
        <f t="shared" si="268"/>
        <v>17.415498721279487</v>
      </c>
      <c r="H1487" s="2">
        <f t="shared" si="269"/>
        <v>1.9820047363905554E-66</v>
      </c>
      <c r="K1487">
        <v>14.609999999999729</v>
      </c>
      <c r="L1487" s="2">
        <f t="shared" si="270"/>
        <v>0.62713190354610848</v>
      </c>
      <c r="M1487" s="2">
        <f t="shared" si="271"/>
        <v>18.803516228459767</v>
      </c>
      <c r="N1487" s="2">
        <f t="shared" si="272"/>
        <v>3.6278973867112914</v>
      </c>
      <c r="O1487" s="2">
        <f t="shared" si="273"/>
        <v>4.3345698735375899</v>
      </c>
      <c r="P1487" s="2">
        <f t="shared" si="274"/>
        <v>4.4484262372865846</v>
      </c>
      <c r="Q1487" s="2">
        <f t="shared" si="275"/>
        <v>1.3038152863626533E-5</v>
      </c>
    </row>
    <row r="1488" spans="2:17" x14ac:dyDescent="0.25">
      <c r="B1488">
        <v>14.619999999999729</v>
      </c>
      <c r="C1488">
        <f t="shared" si="264"/>
        <v>1.1200753877477208</v>
      </c>
      <c r="D1488" s="2">
        <f t="shared" si="265"/>
        <v>17.581372422789471</v>
      </c>
      <c r="E1488" s="2">
        <f t="shared" si="266"/>
        <v>3.560794945161752</v>
      </c>
      <c r="F1488" s="2">
        <f t="shared" si="267"/>
        <v>17.408629312081622</v>
      </c>
      <c r="G1488" s="2">
        <f t="shared" si="268"/>
        <v>17.437327046467512</v>
      </c>
      <c r="H1488" s="2">
        <f t="shared" si="269"/>
        <v>1.355006609150922E-66</v>
      </c>
      <c r="K1488">
        <v>14.619999999999729</v>
      </c>
      <c r="L1488" s="2">
        <f t="shared" si="270"/>
        <v>0.62713190354610848</v>
      </c>
      <c r="M1488" s="2">
        <f t="shared" si="271"/>
        <v>18.825130440092231</v>
      </c>
      <c r="N1488" s="2">
        <f t="shared" si="272"/>
        <v>3.6290445843947783</v>
      </c>
      <c r="O1488" s="2">
        <f t="shared" si="273"/>
        <v>4.338497353984069</v>
      </c>
      <c r="P1488" s="2">
        <f t="shared" si="274"/>
        <v>4.4522532823871073</v>
      </c>
      <c r="Q1488" s="2">
        <f t="shared" si="275"/>
        <v>1.2814311186232977E-5</v>
      </c>
    </row>
    <row r="1489" spans="2:17" x14ac:dyDescent="0.25">
      <c r="B1489">
        <v>14.629999999999731</v>
      </c>
      <c r="C1489">
        <f t="shared" si="264"/>
        <v>1.1200753877477208</v>
      </c>
      <c r="D1489" s="2">
        <f t="shared" si="265"/>
        <v>17.601921154871398</v>
      </c>
      <c r="E1489" s="2">
        <f t="shared" si="266"/>
        <v>3.561961158568915</v>
      </c>
      <c r="F1489" s="2">
        <f t="shared" si="267"/>
        <v>17.430495565280481</v>
      </c>
      <c r="G1489" s="2">
        <f t="shared" si="268"/>
        <v>17.459157357995903</v>
      </c>
      <c r="H1489" s="2">
        <f t="shared" si="269"/>
        <v>9.2588298557767899E-67</v>
      </c>
      <c r="K1489">
        <v>14.629999999999731</v>
      </c>
      <c r="L1489" s="2">
        <f t="shared" si="270"/>
        <v>0.62713190354610848</v>
      </c>
      <c r="M1489" s="2">
        <f t="shared" si="271"/>
        <v>18.846744651724709</v>
      </c>
      <c r="N1489" s="2">
        <f t="shared" si="272"/>
        <v>3.6301904693723155</v>
      </c>
      <c r="O1489" s="2">
        <f t="shared" si="273"/>
        <v>4.3424237134720514</v>
      </c>
      <c r="P1489" s="2">
        <f t="shared" si="274"/>
        <v>4.456079409898841</v>
      </c>
      <c r="Q1489" s="2">
        <f t="shared" si="275"/>
        <v>1.2594184069536795E-5</v>
      </c>
    </row>
    <row r="1490" spans="2:17" x14ac:dyDescent="0.25">
      <c r="B1490">
        <v>14.639999999999731</v>
      </c>
      <c r="C1490">
        <f t="shared" si="264"/>
        <v>1.1200753877477208</v>
      </c>
      <c r="D1490" s="2">
        <f t="shared" si="265"/>
        <v>17.622469886953322</v>
      </c>
      <c r="E1490" s="2">
        <f t="shared" si="266"/>
        <v>3.5631260156909446</v>
      </c>
      <c r="F1490" s="2">
        <f t="shared" si="267"/>
        <v>17.452363715744998</v>
      </c>
      <c r="G1490" s="2">
        <f t="shared" si="268"/>
        <v>17.480989653525125</v>
      </c>
      <c r="H1490" s="2">
        <f t="shared" si="269"/>
        <v>6.323371812411887E-67</v>
      </c>
      <c r="K1490">
        <v>14.639999999999731</v>
      </c>
      <c r="L1490" s="2">
        <f t="shared" si="270"/>
        <v>0.62713190354610848</v>
      </c>
      <c r="M1490" s="2">
        <f t="shared" si="271"/>
        <v>18.868358863357184</v>
      </c>
      <c r="N1490" s="2">
        <f t="shared" si="272"/>
        <v>3.6313350446404344</v>
      </c>
      <c r="O1490" s="2">
        <f t="shared" si="273"/>
        <v>4.346348953742047</v>
      </c>
      <c r="P1490" s="2">
        <f t="shared" si="274"/>
        <v>4.4599046209189934</v>
      </c>
      <c r="Q1490" s="2">
        <f t="shared" si="275"/>
        <v>1.2377712212149615E-5</v>
      </c>
    </row>
    <row r="1491" spans="2:17" x14ac:dyDescent="0.25">
      <c r="B1491">
        <v>14.64999999999973</v>
      </c>
      <c r="C1491">
        <f t="shared" si="264"/>
        <v>1.1200753877477208</v>
      </c>
      <c r="D1491" s="2">
        <f t="shared" si="265"/>
        <v>17.643018619035246</v>
      </c>
      <c r="E1491" s="2">
        <f t="shared" si="266"/>
        <v>3.5642895196737792</v>
      </c>
      <c r="F1491" s="2">
        <f t="shared" si="267"/>
        <v>17.47423376145121</v>
      </c>
      <c r="G1491" s="2">
        <f t="shared" si="268"/>
        <v>17.502823930721618</v>
      </c>
      <c r="H1491" s="2">
        <f t="shared" si="269"/>
        <v>4.3163755280403255E-67</v>
      </c>
      <c r="K1491">
        <v>14.64999999999973</v>
      </c>
      <c r="L1491" s="2">
        <f t="shared" si="270"/>
        <v>0.62713190354610848</v>
      </c>
      <c r="M1491" s="2">
        <f t="shared" si="271"/>
        <v>18.889973074989651</v>
      </c>
      <c r="N1491" s="2">
        <f t="shared" si="272"/>
        <v>3.6324783131854321</v>
      </c>
      <c r="O1491" s="2">
        <f t="shared" si="273"/>
        <v>4.3502730765296267</v>
      </c>
      <c r="P1491" s="2">
        <f t="shared" si="274"/>
        <v>4.4637289165425971</v>
      </c>
      <c r="Q1491" s="2">
        <f t="shared" si="275"/>
        <v>1.2164837217755239E-5</v>
      </c>
    </row>
    <row r="1492" spans="2:17" x14ac:dyDescent="0.25">
      <c r="B1492">
        <v>14.65999999999973</v>
      </c>
      <c r="C1492">
        <f t="shared" si="264"/>
        <v>1.1200753877477208</v>
      </c>
      <c r="D1492" s="2">
        <f t="shared" si="265"/>
        <v>17.663567351117166</v>
      </c>
      <c r="E1492" s="2">
        <f t="shared" si="266"/>
        <v>3.5654516736524418</v>
      </c>
      <c r="F1492" s="2">
        <f t="shared" si="267"/>
        <v>17.496105700379584</v>
      </c>
      <c r="G1492" s="2">
        <f t="shared" si="268"/>
        <v>17.524660187257698</v>
      </c>
      <c r="H1492" s="2">
        <f t="shared" si="269"/>
        <v>2.9448797983435462E-67</v>
      </c>
      <c r="K1492">
        <v>14.65999999999973</v>
      </c>
      <c r="L1492" s="2">
        <f t="shared" si="270"/>
        <v>0.62713190354610848</v>
      </c>
      <c r="M1492" s="2">
        <f t="shared" si="271"/>
        <v>18.911587286622126</v>
      </c>
      <c r="N1492" s="2">
        <f t="shared" si="272"/>
        <v>3.6336202779834199</v>
      </c>
      <c r="O1492" s="2">
        <f t="shared" si="273"/>
        <v>4.3541960835654594</v>
      </c>
      <c r="P1492" s="2">
        <f t="shared" si="274"/>
        <v>4.4675522978625315</v>
      </c>
      <c r="Q1492" s="2">
        <f t="shared" si="275"/>
        <v>1.1955501582018282E-5</v>
      </c>
    </row>
    <row r="1493" spans="2:17" x14ac:dyDescent="0.25">
      <c r="B1493">
        <v>14.66999999999973</v>
      </c>
      <c r="C1493">
        <f t="shared" si="264"/>
        <v>1.1200753877477208</v>
      </c>
      <c r="D1493" s="2">
        <f t="shared" si="265"/>
        <v>17.684116083199093</v>
      </c>
      <c r="E1493" s="2">
        <f t="shared" si="266"/>
        <v>3.5666124807510915</v>
      </c>
      <c r="F1493" s="2">
        <f t="shared" si="267"/>
        <v>17.517979530515042</v>
      </c>
      <c r="G1493" s="2">
        <f t="shared" si="268"/>
        <v>17.546498420811602</v>
      </c>
      <c r="H1493" s="2">
        <f t="shared" si="269"/>
        <v>2.0081388306980188E-67</v>
      </c>
      <c r="K1493">
        <v>14.66999999999973</v>
      </c>
      <c r="L1493" s="2">
        <f t="shared" si="270"/>
        <v>0.62713190354610848</v>
      </c>
      <c r="M1493" s="2">
        <f t="shared" si="271"/>
        <v>18.93320149825459</v>
      </c>
      <c r="N1493" s="2">
        <f t="shared" si="272"/>
        <v>3.6347609420003657</v>
      </c>
      <c r="O1493" s="2">
        <f t="shared" si="273"/>
        <v>4.3581179765753024</v>
      </c>
      <c r="P1493" s="2">
        <f t="shared" si="274"/>
        <v>4.4713747659695011</v>
      </c>
      <c r="Q1493" s="2">
        <f t="shared" si="275"/>
        <v>1.1749648679672435E-5</v>
      </c>
    </row>
    <row r="1494" spans="2:17" x14ac:dyDescent="0.25">
      <c r="B1494">
        <v>14.67999999999973</v>
      </c>
      <c r="C1494">
        <f t="shared" si="264"/>
        <v>1.1200753877477208</v>
      </c>
      <c r="D1494" s="2">
        <f t="shared" si="265"/>
        <v>17.704664815281017</v>
      </c>
      <c r="E1494" s="2">
        <f t="shared" si="266"/>
        <v>3.5677719440830713</v>
      </c>
      <c r="F1494" s="2">
        <f t="shared" si="267"/>
        <v>17.539855249846877</v>
      </c>
      <c r="G1494" s="2">
        <f t="shared" si="268"/>
        <v>17.568338629067377</v>
      </c>
      <c r="H1494" s="2">
        <f t="shared" si="269"/>
        <v>1.3686665925126718E-67</v>
      </c>
      <c r="K1494">
        <v>14.67999999999973</v>
      </c>
      <c r="L1494" s="2">
        <f t="shared" si="270"/>
        <v>0.62713190354610848</v>
      </c>
      <c r="M1494" s="2">
        <f t="shared" si="271"/>
        <v>18.954815709887068</v>
      </c>
      <c r="N1494" s="2">
        <f t="shared" si="272"/>
        <v>3.6359003081921442</v>
      </c>
      <c r="O1494" s="2">
        <f t="shared" si="273"/>
        <v>4.3620387572800583</v>
      </c>
      <c r="P1494" s="2">
        <f t="shared" si="274"/>
        <v>4.4751963219520725</v>
      </c>
      <c r="Q1494" s="2">
        <f t="shared" si="275"/>
        <v>1.1547222751780037E-5</v>
      </c>
    </row>
    <row r="1495" spans="2:17" x14ac:dyDescent="0.25">
      <c r="B1495">
        <v>14.689999999999729</v>
      </c>
      <c r="C1495">
        <f t="shared" si="264"/>
        <v>1.1200753877477208</v>
      </c>
      <c r="D1495" s="2">
        <f t="shared" si="265"/>
        <v>17.725213547362937</v>
      </c>
      <c r="E1495" s="2">
        <f t="shared" si="266"/>
        <v>3.5689300667509594</v>
      </c>
      <c r="F1495" s="2">
        <f t="shared" si="267"/>
        <v>17.561732856368799</v>
      </c>
      <c r="G1495" s="2">
        <f t="shared" si="268"/>
        <v>17.59018080971493</v>
      </c>
      <c r="H1495" s="2">
        <f t="shared" si="269"/>
        <v>9.3235076742062384E-68</v>
      </c>
      <c r="K1495">
        <v>14.689999999999729</v>
      </c>
      <c r="L1495" s="2">
        <f t="shared" si="270"/>
        <v>0.62713190354610848</v>
      </c>
      <c r="M1495" s="2">
        <f t="shared" si="271"/>
        <v>18.976429921519532</v>
      </c>
      <c r="N1495" s="2">
        <f t="shared" si="272"/>
        <v>3.6370383795045771</v>
      </c>
      <c r="O1495" s="2">
        <f t="shared" si="273"/>
        <v>4.3659584273957517</v>
      </c>
      <c r="P1495" s="2">
        <f t="shared" si="274"/>
        <v>4.4790169668966406</v>
      </c>
      <c r="Q1495" s="2">
        <f t="shared" si="275"/>
        <v>1.1348168893168589E-5</v>
      </c>
    </row>
    <row r="1496" spans="2:17" x14ac:dyDescent="0.25">
      <c r="B1496">
        <v>14.699999999999729</v>
      </c>
      <c r="C1496">
        <f t="shared" si="264"/>
        <v>1.1200753877477208</v>
      </c>
      <c r="D1496" s="2">
        <f t="shared" si="265"/>
        <v>17.745762279444865</v>
      </c>
      <c r="E1496" s="2">
        <f t="shared" si="266"/>
        <v>3.5700868518466189</v>
      </c>
      <c r="F1496" s="2">
        <f t="shared" si="267"/>
        <v>17.583612348078915</v>
      </c>
      <c r="G1496" s="2">
        <f t="shared" si="268"/>
        <v>17.612024960449986</v>
      </c>
      <c r="H1496" s="2">
        <f t="shared" si="269"/>
        <v>6.3480259459417299E-68</v>
      </c>
      <c r="K1496">
        <v>14.699999999999729</v>
      </c>
      <c r="L1496" s="2">
        <f t="shared" si="270"/>
        <v>0.62713190354610848</v>
      </c>
      <c r="M1496" s="2">
        <f t="shared" si="271"/>
        <v>18.998044133152007</v>
      </c>
      <c r="N1496" s="2">
        <f t="shared" si="272"/>
        <v>3.6381751588734845</v>
      </c>
      <c r="O1496" s="2">
        <f t="shared" si="273"/>
        <v>4.3698769886335924</v>
      </c>
      <c r="P1496" s="2">
        <f t="shared" si="274"/>
        <v>4.4828367018874777</v>
      </c>
      <c r="Q1496" s="2">
        <f t="shared" si="275"/>
        <v>1.1152433040033447E-5</v>
      </c>
    </row>
    <row r="1497" spans="2:17" x14ac:dyDescent="0.25">
      <c r="B1497">
        <v>14.709999999999731</v>
      </c>
      <c r="C1497">
        <f t="shared" si="264"/>
        <v>1.1200753877477208</v>
      </c>
      <c r="D1497" s="2">
        <f t="shared" si="265"/>
        <v>17.766311011526788</v>
      </c>
      <c r="E1497" s="2">
        <f t="shared" si="266"/>
        <v>3.5712423024512456</v>
      </c>
      <c r="F1497" s="2">
        <f t="shared" si="267"/>
        <v>17.605493722979663</v>
      </c>
      <c r="G1497" s="2">
        <f t="shared" si="268"/>
        <v>17.633871078974018</v>
      </c>
      <c r="H1497" s="2">
        <f t="shared" si="269"/>
        <v>4.3199200571405823E-68</v>
      </c>
      <c r="K1497">
        <v>14.709999999999731</v>
      </c>
      <c r="L1497" s="2">
        <f t="shared" si="270"/>
        <v>0.62713190354610848</v>
      </c>
      <c r="M1497" s="2">
        <f t="shared" si="271"/>
        <v>19.019658344784482</v>
      </c>
      <c r="N1497" s="2">
        <f t="shared" si="272"/>
        <v>3.6393106492247265</v>
      </c>
      <c r="O1497" s="2">
        <f t="shared" si="273"/>
        <v>4.373794442699964</v>
      </c>
      <c r="P1497" s="2">
        <f t="shared" si="274"/>
        <v>4.4866555280067004</v>
      </c>
      <c r="Q1497" s="2">
        <f t="shared" si="275"/>
        <v>1.0959961957712727E-5</v>
      </c>
    </row>
    <row r="1498" spans="2:17" x14ac:dyDescent="0.25">
      <c r="B1498">
        <v>14.719999999999731</v>
      </c>
      <c r="C1498">
        <f t="shared" ref="C1498:C1561" si="276">2/SINH(LN(2+SQRT(1+2^2))*$O$5)</f>
        <v>1.1200753877477208</v>
      </c>
      <c r="D1498" s="2">
        <f t="shared" ref="D1498:D1561" si="277">(B1498-$L$5)/($M$5)/C1498</f>
        <v>17.786859743608716</v>
      </c>
      <c r="E1498" s="2">
        <f t="shared" ref="E1498:E1561" si="278">LN(D1498 + SQRT(1 + D1498^2))</f>
        <v>3.5723964216354189</v>
      </c>
      <c r="F1498" s="2">
        <f t="shared" ref="F1498:F1561" si="279">SINH( -$N$5 + E1498 * (1/$O$5))</f>
        <v>17.627376979077887</v>
      </c>
      <c r="G1498" s="2">
        <f t="shared" ref="G1498:G1561" si="280">SQRT(F1498^2 + 1)</f>
        <v>17.655719162994327</v>
      </c>
      <c r="H1498" s="2">
        <f t="shared" ref="H1498:H1561" si="281">(G1498)/($O$5*$M$5*C1498*(SQRT(2*PI()*(1+D1498^2)))) * EXP(- (1/2) * F1498^2)</f>
        <v>2.9382608248756632E-68</v>
      </c>
      <c r="K1498">
        <v>14.719999999999731</v>
      </c>
      <c r="L1498" s="2">
        <f t="shared" ref="L1498:L1561" si="282">2/SINH(LN(2+SQRT(1+2^2))*$S$5)</f>
        <v>0.62713190354610848</v>
      </c>
      <c r="M1498" s="2">
        <f t="shared" ref="M1498:M1561" si="283">(K1498-$P$5)/($Q$5)/L1498</f>
        <v>19.041272556416953</v>
      </c>
      <c r="N1498" s="2">
        <f t="shared" ref="N1498:N1561" si="284">LN(M1498 + SQRT(1 + M1498^2))</f>
        <v>3.6404448534742473</v>
      </c>
      <c r="O1498" s="2">
        <f t="shared" ref="O1498:O1561" si="285">SINH( -$R$5 + N1498 * (1/$S$5))</f>
        <v>4.3777107912964555</v>
      </c>
      <c r="P1498" s="2">
        <f t="shared" ref="P1498:P1561" si="286">SQRT(O1498^2 + 1)</f>
        <v>4.490473446334299</v>
      </c>
      <c r="Q1498" s="2">
        <f t="shared" ref="Q1498:Q1561" si="287">(P1498)/($S$5*$Q$5*L1498*(SQRT(2*PI()*(1+M1498^2)))) * EXP(- (1/2) * O1498^2)</f>
        <v>1.0770703228626371E-5</v>
      </c>
    </row>
    <row r="1499" spans="2:17" x14ac:dyDescent="0.25">
      <c r="B1499">
        <v>14.72999999999973</v>
      </c>
      <c r="C1499">
        <f t="shared" si="276"/>
        <v>1.1200753877477208</v>
      </c>
      <c r="D1499" s="2">
        <f t="shared" si="277"/>
        <v>17.807408475690636</v>
      </c>
      <c r="E1499" s="2">
        <f t="shared" si="278"/>
        <v>3.5735492124591484</v>
      </c>
      <c r="F1499" s="2">
        <f t="shared" si="279"/>
        <v>17.649262114384715</v>
      </c>
      <c r="G1499" s="2">
        <f t="shared" si="280"/>
        <v>17.677569210223886</v>
      </c>
      <c r="H1499" s="2">
        <f t="shared" si="281"/>
        <v>1.9974805507313608E-68</v>
      </c>
      <c r="K1499">
        <v>14.72999999999973</v>
      </c>
      <c r="L1499" s="2">
        <f t="shared" si="282"/>
        <v>0.62713190354610848</v>
      </c>
      <c r="M1499" s="2">
        <f t="shared" si="283"/>
        <v>19.062886768049424</v>
      </c>
      <c r="N1499" s="2">
        <f t="shared" si="284"/>
        <v>3.6415777745281241</v>
      </c>
      <c r="O1499" s="2">
        <f t="shared" si="285"/>
        <v>4.3816260361198829</v>
      </c>
      <c r="P1499" s="2">
        <f t="shared" si="286"/>
        <v>4.4942904579481331</v>
      </c>
      <c r="Q1499" s="2">
        <f t="shared" si="287"/>
        <v>1.0584605240380133E-5</v>
      </c>
    </row>
    <row r="1500" spans="2:17" x14ac:dyDescent="0.25">
      <c r="B1500">
        <v>14.73999999999973</v>
      </c>
      <c r="C1500">
        <f t="shared" si="276"/>
        <v>1.1200753877477208</v>
      </c>
      <c r="D1500" s="2">
        <f t="shared" si="277"/>
        <v>17.82795720777256</v>
      </c>
      <c r="E1500" s="2">
        <f t="shared" si="278"/>
        <v>3.5747006779719235</v>
      </c>
      <c r="F1500" s="2">
        <f t="shared" si="279"/>
        <v>17.671149126915648</v>
      </c>
      <c r="G1500" s="2">
        <f t="shared" si="280"/>
        <v>17.699421218381456</v>
      </c>
      <c r="H1500" s="2">
        <f t="shared" si="281"/>
        <v>1.3572264517460424E-68</v>
      </c>
      <c r="K1500">
        <v>14.73999999999973</v>
      </c>
      <c r="L1500" s="2">
        <f t="shared" si="282"/>
        <v>0.62713190354610848</v>
      </c>
      <c r="M1500" s="2">
        <f t="shared" si="283"/>
        <v>19.084500979681891</v>
      </c>
      <c r="N1500" s="2">
        <f t="shared" si="284"/>
        <v>3.6427094152826065</v>
      </c>
      <c r="O1500" s="2">
        <f t="shared" si="285"/>
        <v>4.3855401788623016</v>
      </c>
      <c r="P1500" s="2">
        <f t="shared" si="286"/>
        <v>4.498106563923935</v>
      </c>
      <c r="Q1500" s="2">
        <f t="shared" si="287"/>
        <v>1.0401617174032098E-5</v>
      </c>
    </row>
    <row r="1501" spans="2:17" x14ac:dyDescent="0.25">
      <c r="B1501">
        <v>14.74999999999973</v>
      </c>
      <c r="C1501">
        <f t="shared" si="276"/>
        <v>1.1200753877477208</v>
      </c>
      <c r="D1501" s="2">
        <f t="shared" si="277"/>
        <v>17.848505939854487</v>
      </c>
      <c r="E1501" s="2">
        <f t="shared" si="278"/>
        <v>3.5758508212127613</v>
      </c>
      <c r="F1501" s="2">
        <f t="shared" si="279"/>
        <v>17.693038014690469</v>
      </c>
      <c r="G1501" s="2">
        <f t="shared" si="280"/>
        <v>17.721275185191445</v>
      </c>
      <c r="H1501" s="2">
        <f t="shared" si="281"/>
        <v>9.2172119542000837E-69</v>
      </c>
      <c r="K1501">
        <v>14.74999999999973</v>
      </c>
      <c r="L1501" s="2">
        <f t="shared" si="282"/>
        <v>0.62713190354610848</v>
      </c>
      <c r="M1501" s="2">
        <f t="shared" si="283"/>
        <v>19.106115191314366</v>
      </c>
      <c r="N1501" s="2">
        <f t="shared" si="284"/>
        <v>3.6438397786241659</v>
      </c>
      <c r="O1501" s="2">
        <f t="shared" si="285"/>
        <v>4.3894532212110384</v>
      </c>
      <c r="P1501" s="2">
        <f t="shared" si="286"/>
        <v>4.5019217653353287</v>
      </c>
      <c r="Q1501" s="2">
        <f t="shared" si="287"/>
        <v>1.0221688992518562E-5</v>
      </c>
    </row>
    <row r="1502" spans="2:17" x14ac:dyDescent="0.25">
      <c r="B1502">
        <v>14.75999999999973</v>
      </c>
      <c r="C1502">
        <f t="shared" si="276"/>
        <v>1.1200753877477208</v>
      </c>
      <c r="D1502" s="2">
        <f t="shared" si="277"/>
        <v>17.869054671936407</v>
      </c>
      <c r="E1502" s="2">
        <f t="shared" si="278"/>
        <v>3.5769996452102544</v>
      </c>
      <c r="F1502" s="2">
        <f t="shared" si="279"/>
        <v>17.714928775733263</v>
      </c>
      <c r="G1502" s="2">
        <f t="shared" si="280"/>
        <v>17.743131108383956</v>
      </c>
      <c r="H1502" s="2">
        <f t="shared" si="281"/>
        <v>6.2563969926293087E-69</v>
      </c>
      <c r="K1502">
        <v>14.75999999999973</v>
      </c>
      <c r="L1502" s="2">
        <f t="shared" si="282"/>
        <v>0.62713190354610848</v>
      </c>
      <c r="M1502" s="2">
        <f t="shared" si="283"/>
        <v>19.127729402946834</v>
      </c>
      <c r="N1502" s="2">
        <f t="shared" si="284"/>
        <v>3.6449688674295335</v>
      </c>
      <c r="O1502" s="2">
        <f t="shared" si="285"/>
        <v>4.3933651648486887</v>
      </c>
      <c r="P1502" s="2">
        <f t="shared" si="286"/>
        <v>4.5057360632538099</v>
      </c>
      <c r="Q1502" s="2">
        <f t="shared" si="287"/>
        <v>1.0044771429239677E-5</v>
      </c>
    </row>
    <row r="1503" spans="2:17" x14ac:dyDescent="0.25">
      <c r="B1503">
        <v>14.76999999999973</v>
      </c>
      <c r="C1503">
        <f t="shared" si="276"/>
        <v>1.1200753877477208</v>
      </c>
      <c r="D1503" s="2">
        <f t="shared" si="277"/>
        <v>17.889603404018331</v>
      </c>
      <c r="E1503" s="2">
        <f t="shared" si="278"/>
        <v>3.5781471529826177</v>
      </c>
      <c r="F1503" s="2">
        <f t="shared" si="279"/>
        <v>17.736821408072398</v>
      </c>
      <c r="G1503" s="2">
        <f t="shared" si="280"/>
        <v>17.764988985694735</v>
      </c>
      <c r="H1503" s="2">
        <f t="shared" si="281"/>
        <v>4.2444991374029858E-69</v>
      </c>
      <c r="K1503">
        <v>14.76999999999973</v>
      </c>
      <c r="L1503" s="2">
        <f t="shared" si="282"/>
        <v>0.62713190354610848</v>
      </c>
      <c r="M1503" s="2">
        <f t="shared" si="283"/>
        <v>19.149343614579308</v>
      </c>
      <c r="N1503" s="2">
        <f t="shared" si="284"/>
        <v>3.6460966845657503</v>
      </c>
      <c r="O1503" s="2">
        <f t="shared" si="285"/>
        <v>4.3972760114531617</v>
      </c>
      <c r="P1503" s="2">
        <f t="shared" si="286"/>
        <v>4.5095494587487819</v>
      </c>
      <c r="Q1503" s="2">
        <f t="shared" si="287"/>
        <v>9.8708159767991247E-6</v>
      </c>
    </row>
    <row r="1504" spans="2:17" x14ac:dyDescent="0.25">
      <c r="B1504">
        <v>14.779999999999729</v>
      </c>
      <c r="C1504">
        <f t="shared" si="276"/>
        <v>1.1200753877477208</v>
      </c>
      <c r="D1504" s="2">
        <f t="shared" si="277"/>
        <v>17.910152136100255</v>
      </c>
      <c r="E1504" s="2">
        <f t="shared" si="278"/>
        <v>3.5792933475377384</v>
      </c>
      <c r="F1504" s="2">
        <f t="shared" si="279"/>
        <v>17.758715909740562</v>
      </c>
      <c r="G1504" s="2">
        <f t="shared" si="280"/>
        <v>17.78684881486523</v>
      </c>
      <c r="H1504" s="2">
        <f t="shared" si="281"/>
        <v>2.8781007290480302E-69</v>
      </c>
      <c r="K1504">
        <v>14.779999999999729</v>
      </c>
      <c r="L1504" s="2">
        <f t="shared" si="282"/>
        <v>0.62713190354610848</v>
      </c>
      <c r="M1504" s="2">
        <f t="shared" si="283"/>
        <v>19.170957826211776</v>
      </c>
      <c r="N1504" s="2">
        <f t="shared" si="284"/>
        <v>3.6472232328902039</v>
      </c>
      <c r="O1504" s="2">
        <f t="shared" si="285"/>
        <v>4.4011857626976774</v>
      </c>
      <c r="P1504" s="2">
        <f t="shared" si="286"/>
        <v>4.5133619528875295</v>
      </c>
      <c r="Q1504" s="2">
        <f t="shared" si="287"/>
        <v>9.6997748759002642E-6</v>
      </c>
    </row>
    <row r="1505" spans="2:17" x14ac:dyDescent="0.25">
      <c r="B1505">
        <v>14.789999999999729</v>
      </c>
      <c r="C1505">
        <f t="shared" si="276"/>
        <v>1.1200753877477208</v>
      </c>
      <c r="D1505" s="2">
        <f t="shared" si="277"/>
        <v>17.930700868182178</v>
      </c>
      <c r="E1505" s="2">
        <f t="shared" si="278"/>
        <v>3.5804382318732184</v>
      </c>
      <c r="F1505" s="2">
        <f t="shared" si="279"/>
        <v>17.780612278774605</v>
      </c>
      <c r="G1505" s="2">
        <f t="shared" si="280"/>
        <v>17.808710593642378</v>
      </c>
      <c r="H1505" s="2">
        <f t="shared" si="281"/>
        <v>1.9505760166903423E-69</v>
      </c>
      <c r="K1505">
        <v>14.789999999999729</v>
      </c>
      <c r="L1505" s="2">
        <f t="shared" si="282"/>
        <v>0.62713190354610848</v>
      </c>
      <c r="M1505" s="2">
        <f t="shared" si="283"/>
        <v>19.192572037844251</v>
      </c>
      <c r="N1505" s="2">
        <f t="shared" si="284"/>
        <v>3.6483485152506785</v>
      </c>
      <c r="O1505" s="2">
        <f t="shared" si="285"/>
        <v>4.4050944202508004</v>
      </c>
      <c r="P1505" s="2">
        <f t="shared" si="286"/>
        <v>4.5171735467352514</v>
      </c>
      <c r="Q1505" s="2">
        <f t="shared" si="287"/>
        <v>9.5316011043927956E-6</v>
      </c>
    </row>
    <row r="1506" spans="2:17" x14ac:dyDescent="0.25">
      <c r="B1506">
        <v>14.799999999999731</v>
      </c>
      <c r="C1506">
        <f t="shared" si="276"/>
        <v>1.1200753877477208</v>
      </c>
      <c r="D1506" s="2">
        <f t="shared" si="277"/>
        <v>17.951249600264106</v>
      </c>
      <c r="E1506" s="2">
        <f t="shared" si="278"/>
        <v>3.5815818089764253</v>
      </c>
      <c r="F1506" s="2">
        <f t="shared" si="279"/>
        <v>17.802510513215697</v>
      </c>
      <c r="G1506" s="2">
        <f t="shared" si="280"/>
        <v>17.830574319778805</v>
      </c>
      <c r="H1506" s="2">
        <f t="shared" si="281"/>
        <v>1.3212867603491919E-69</v>
      </c>
      <c r="K1506">
        <v>14.799999999999731</v>
      </c>
      <c r="L1506" s="2">
        <f t="shared" si="282"/>
        <v>0.62713190354610848</v>
      </c>
      <c r="M1506" s="2">
        <f t="shared" si="283"/>
        <v>19.214186249476725</v>
      </c>
      <c r="N1506" s="2">
        <f t="shared" si="284"/>
        <v>3.6494725344853922</v>
      </c>
      <c r="O1506" s="2">
        <f t="shared" si="285"/>
        <v>4.4090019857764489</v>
      </c>
      <c r="P1506" s="2">
        <f t="shared" si="286"/>
        <v>4.5209842413550474</v>
      </c>
      <c r="Q1506" s="2">
        <f t="shared" si="287"/>
        <v>9.3662483664710034E-6</v>
      </c>
    </row>
    <row r="1507" spans="2:17" x14ac:dyDescent="0.25">
      <c r="B1507">
        <v>14.80999999999973</v>
      </c>
      <c r="C1507">
        <f t="shared" si="276"/>
        <v>1.1200753877477208</v>
      </c>
      <c r="D1507" s="2">
        <f t="shared" si="277"/>
        <v>17.97179833234603</v>
      </c>
      <c r="E1507" s="2">
        <f t="shared" si="278"/>
        <v>3.5827240818245367</v>
      </c>
      <c r="F1507" s="2">
        <f t="shared" si="279"/>
        <v>17.824410611109208</v>
      </c>
      <c r="G1507" s="2">
        <f t="shared" si="280"/>
        <v>17.852439991032668</v>
      </c>
      <c r="H1507" s="2">
        <f t="shared" si="281"/>
        <v>8.9455811784573888E-70</v>
      </c>
      <c r="K1507">
        <v>14.80999999999973</v>
      </c>
      <c r="L1507" s="2">
        <f t="shared" si="282"/>
        <v>0.62713190354610848</v>
      </c>
      <c r="M1507" s="2">
        <f t="shared" si="283"/>
        <v>19.235800461109189</v>
      </c>
      <c r="N1507" s="2">
        <f t="shared" si="284"/>
        <v>3.6505952934230432</v>
      </c>
      <c r="O1507" s="2">
        <f t="shared" si="285"/>
        <v>4.4129084609339229</v>
      </c>
      <c r="P1507" s="2">
        <f t="shared" si="286"/>
        <v>4.524794037807931</v>
      </c>
      <c r="Q1507" s="2">
        <f t="shared" si="287"/>
        <v>9.203671082019727E-6</v>
      </c>
    </row>
    <row r="1508" spans="2:17" x14ac:dyDescent="0.25">
      <c r="B1508">
        <v>14.81999999999973</v>
      </c>
      <c r="C1508">
        <f t="shared" si="276"/>
        <v>1.1200753877477208</v>
      </c>
      <c r="D1508" s="2">
        <f t="shared" si="277"/>
        <v>17.992347064427953</v>
      </c>
      <c r="E1508" s="2">
        <f t="shared" si="278"/>
        <v>3.5838650533845868</v>
      </c>
      <c r="F1508" s="2">
        <f t="shared" si="279"/>
        <v>17.846312570504711</v>
      </c>
      <c r="G1508" s="2">
        <f t="shared" si="280"/>
        <v>17.874307605167662</v>
      </c>
      <c r="H1508" s="2">
        <f t="shared" si="281"/>
        <v>6.0533707759954434E-70</v>
      </c>
      <c r="K1508">
        <v>14.81999999999973</v>
      </c>
      <c r="L1508" s="2">
        <f t="shared" si="282"/>
        <v>0.62713190354610848</v>
      </c>
      <c r="M1508" s="2">
        <f t="shared" si="283"/>
        <v>19.257414672741668</v>
      </c>
      <c r="N1508" s="2">
        <f t="shared" si="284"/>
        <v>3.6517167948828515</v>
      </c>
      <c r="O1508" s="2">
        <f t="shared" si="285"/>
        <v>4.4168138473779166</v>
      </c>
      <c r="P1508" s="2">
        <f t="shared" si="286"/>
        <v>4.5286029371528382</v>
      </c>
      <c r="Q1508" s="2">
        <f t="shared" si="287"/>
        <v>9.0438243761073809E-6</v>
      </c>
    </row>
    <row r="1509" spans="2:17" x14ac:dyDescent="0.25">
      <c r="B1509">
        <v>14.82999999999973</v>
      </c>
      <c r="C1509">
        <f t="shared" si="276"/>
        <v>1.1200753877477208</v>
      </c>
      <c r="D1509" s="2">
        <f t="shared" si="277"/>
        <v>18.012895796509873</v>
      </c>
      <c r="E1509" s="2">
        <f t="shared" si="278"/>
        <v>3.5850047266135125</v>
      </c>
      <c r="F1509" s="2">
        <f t="shared" si="279"/>
        <v>17.868216389456002</v>
      </c>
      <c r="G1509" s="2">
        <f t="shared" si="280"/>
        <v>17.896177159953019</v>
      </c>
      <c r="H1509" s="2">
        <f t="shared" si="281"/>
        <v>4.0941447116637453E-70</v>
      </c>
      <c r="K1509">
        <v>14.82999999999973</v>
      </c>
      <c r="L1509" s="2">
        <f t="shared" si="282"/>
        <v>0.62713190354610848</v>
      </c>
      <c r="M1509" s="2">
        <f t="shared" si="283"/>
        <v>19.279028884374132</v>
      </c>
      <c r="N1509" s="2">
        <f t="shared" si="284"/>
        <v>3.6528370416745988</v>
      </c>
      <c r="O1509" s="2">
        <f t="shared" si="285"/>
        <v>4.4207181467585279</v>
      </c>
      <c r="P1509" s="2">
        <f t="shared" si="286"/>
        <v>4.5324109404466135</v>
      </c>
      <c r="Q1509" s="2">
        <f t="shared" si="287"/>
        <v>8.8866640686240469E-6</v>
      </c>
    </row>
    <row r="1510" spans="2:17" x14ac:dyDescent="0.25">
      <c r="B1510">
        <v>14.83999999999973</v>
      </c>
      <c r="C1510">
        <f t="shared" si="276"/>
        <v>1.1200753877477208</v>
      </c>
      <c r="D1510" s="2">
        <f t="shared" si="277"/>
        <v>18.033444528591801</v>
      </c>
      <c r="E1510" s="2">
        <f t="shared" si="278"/>
        <v>3.5861431044581993</v>
      </c>
      <c r="F1510" s="2">
        <f t="shared" si="279"/>
        <v>17.89012206602106</v>
      </c>
      <c r="G1510" s="2">
        <f t="shared" si="280"/>
        <v>17.918048653163481</v>
      </c>
      <c r="H1510" s="2">
        <f t="shared" si="281"/>
        <v>2.7676187455036116E-70</v>
      </c>
      <c r="K1510">
        <v>14.83999999999973</v>
      </c>
      <c r="L1510" s="2">
        <f t="shared" si="282"/>
        <v>0.62713190354610848</v>
      </c>
      <c r="M1510" s="2">
        <f t="shared" si="283"/>
        <v>19.300643096006606</v>
      </c>
      <c r="N1510" s="2">
        <f t="shared" si="284"/>
        <v>3.6539560365986752</v>
      </c>
      <c r="O1510" s="2">
        <f t="shared" si="285"/>
        <v>4.4246213607213027</v>
      </c>
      <c r="P1510" s="2">
        <f t="shared" si="286"/>
        <v>4.5362180487440451</v>
      </c>
      <c r="Q1510" s="2">
        <f t="shared" si="287"/>
        <v>8.7321466640609488E-6</v>
      </c>
    </row>
    <row r="1511" spans="2:17" x14ac:dyDescent="0.25">
      <c r="B1511">
        <v>14.84999999999973</v>
      </c>
      <c r="C1511">
        <f t="shared" si="276"/>
        <v>1.1200753877477208</v>
      </c>
      <c r="D1511" s="2">
        <f t="shared" si="277"/>
        <v>18.053993260673721</v>
      </c>
      <c r="E1511" s="2">
        <f t="shared" si="278"/>
        <v>3.5872801898555262</v>
      </c>
      <c r="F1511" s="2">
        <f t="shared" si="279"/>
        <v>17.91202959826202</v>
      </c>
      <c r="G1511" s="2">
        <f t="shared" si="280"/>
        <v>17.939922082579251</v>
      </c>
      <c r="H1511" s="2">
        <f t="shared" si="281"/>
        <v>1.8699347863337035E-70</v>
      </c>
      <c r="K1511">
        <v>14.84999999999973</v>
      </c>
      <c r="L1511" s="2">
        <f t="shared" si="282"/>
        <v>0.62713190354610848</v>
      </c>
      <c r="M1511" s="2">
        <f t="shared" si="283"/>
        <v>19.322257307639074</v>
      </c>
      <c r="N1511" s="2">
        <f t="shared" si="284"/>
        <v>3.6550737824461157</v>
      </c>
      <c r="O1511" s="2">
        <f t="shared" si="285"/>
        <v>4.4285234909072289</v>
      </c>
      <c r="P1511" s="2">
        <f t="shared" si="286"/>
        <v>4.5400242630978473</v>
      </c>
      <c r="Q1511" s="2">
        <f t="shared" si="287"/>
        <v>8.5802293414330863E-6</v>
      </c>
    </row>
    <row r="1512" spans="2:17" x14ac:dyDescent="0.25">
      <c r="B1512">
        <v>14.859999999999729</v>
      </c>
      <c r="C1512">
        <f t="shared" si="276"/>
        <v>1.1200753877477208</v>
      </c>
      <c r="D1512" s="2">
        <f t="shared" si="277"/>
        <v>18.074541992755645</v>
      </c>
      <c r="E1512" s="2">
        <f t="shared" si="278"/>
        <v>3.5884159857324116</v>
      </c>
      <c r="F1512" s="2">
        <f t="shared" si="279"/>
        <v>17.933938984245206</v>
      </c>
      <c r="G1512" s="2">
        <f t="shared" si="280"/>
        <v>17.961797445986022</v>
      </c>
      <c r="H1512" s="2">
        <f t="shared" si="281"/>
        <v>1.2627685106643733E-70</v>
      </c>
      <c r="K1512">
        <v>14.859999999999729</v>
      </c>
      <c r="L1512" s="2">
        <f t="shared" si="282"/>
        <v>0.62713190354610848</v>
      </c>
      <c r="M1512" s="2">
        <f t="shared" si="283"/>
        <v>19.343871519271552</v>
      </c>
      <c r="N1512" s="2">
        <f t="shared" si="284"/>
        <v>3.6561902819986467</v>
      </c>
      <c r="O1512" s="2">
        <f t="shared" si="285"/>
        <v>4.4324245389527634</v>
      </c>
      <c r="P1512" s="2">
        <f t="shared" si="286"/>
        <v>4.5438295845586705</v>
      </c>
      <c r="Q1512" s="2">
        <f t="shared" si="287"/>
        <v>8.4308699443398341E-6</v>
      </c>
    </row>
    <row r="1513" spans="2:17" x14ac:dyDescent="0.25">
      <c r="B1513">
        <v>14.869999999999729</v>
      </c>
      <c r="C1513">
        <f t="shared" si="276"/>
        <v>1.1200753877477208</v>
      </c>
      <c r="D1513" s="2">
        <f t="shared" si="277"/>
        <v>18.095090724837572</v>
      </c>
      <c r="E1513" s="2">
        <f t="shared" si="278"/>
        <v>3.5895504950058577</v>
      </c>
      <c r="F1513" s="2">
        <f t="shared" si="279"/>
        <v>17.955850222041068</v>
      </c>
      <c r="G1513" s="2">
        <f t="shared" si="280"/>
        <v>17.983674741174905</v>
      </c>
      <c r="H1513" s="2">
        <f t="shared" si="281"/>
        <v>8.523109607953294E-71</v>
      </c>
      <c r="K1513">
        <v>14.869999999999729</v>
      </c>
      <c r="L1513" s="2">
        <f t="shared" si="282"/>
        <v>0.62713190354610848</v>
      </c>
      <c r="M1513" s="2">
        <f t="shared" si="283"/>
        <v>19.365485730904016</v>
      </c>
      <c r="N1513" s="2">
        <f t="shared" si="284"/>
        <v>3.6573055380287216</v>
      </c>
      <c r="O1513" s="2">
        <f t="shared" si="285"/>
        <v>4.4363245064898438</v>
      </c>
      <c r="P1513" s="2">
        <f t="shared" si="286"/>
        <v>4.5476340141751024</v>
      </c>
      <c r="Q1513" s="2">
        <f t="shared" si="287"/>
        <v>8.2840269711636793E-6</v>
      </c>
    </row>
    <row r="1514" spans="2:17" x14ac:dyDescent="0.25">
      <c r="B1514">
        <v>14.879999999999731</v>
      </c>
      <c r="C1514">
        <f t="shared" si="276"/>
        <v>1.1200753877477208</v>
      </c>
      <c r="D1514" s="2">
        <f t="shared" si="277"/>
        <v>18.115639456919496</v>
      </c>
      <c r="E1514" s="2">
        <f t="shared" si="278"/>
        <v>3.5906837205829949</v>
      </c>
      <c r="F1514" s="2">
        <f t="shared" si="279"/>
        <v>17.977763309724207</v>
      </c>
      <c r="G1514" s="2">
        <f t="shared" si="280"/>
        <v>18.00555396594245</v>
      </c>
      <c r="H1514" s="2">
        <f t="shared" si="281"/>
        <v>5.7497559767610762E-71</v>
      </c>
      <c r="K1514">
        <v>14.879999999999731</v>
      </c>
      <c r="L1514" s="2">
        <f t="shared" si="282"/>
        <v>0.62713190354610848</v>
      </c>
      <c r="M1514" s="2">
        <f t="shared" si="283"/>
        <v>19.387099942536491</v>
      </c>
      <c r="N1514" s="2">
        <f t="shared" si="284"/>
        <v>3.65841955329957</v>
      </c>
      <c r="O1514" s="2">
        <f t="shared" si="285"/>
        <v>4.4402233951459307</v>
      </c>
      <c r="P1514" s="2">
        <f t="shared" si="286"/>
        <v>4.551437552993697</v>
      </c>
      <c r="Q1514" s="2">
        <f t="shared" si="287"/>
        <v>8.13965956540359E-6</v>
      </c>
    </row>
    <row r="1515" spans="2:17" x14ac:dyDescent="0.25">
      <c r="B1515">
        <v>14.889999999999731</v>
      </c>
      <c r="C1515">
        <f t="shared" si="276"/>
        <v>1.1200753877477208</v>
      </c>
      <c r="D1515" s="2">
        <f t="shared" si="277"/>
        <v>18.13618818900142</v>
      </c>
      <c r="E1515" s="2">
        <f t="shared" si="278"/>
        <v>3.5918156653611266</v>
      </c>
      <c r="F1515" s="2">
        <f t="shared" si="279"/>
        <v>17.99967824537331</v>
      </c>
      <c r="G1515" s="2">
        <f t="shared" si="280"/>
        <v>18.027435118090573</v>
      </c>
      <c r="H1515" s="2">
        <f t="shared" si="281"/>
        <v>3.8768386382508243E-71</v>
      </c>
      <c r="K1515">
        <v>14.889999999999731</v>
      </c>
      <c r="L1515" s="2">
        <f t="shared" si="282"/>
        <v>0.62713190354610848</v>
      </c>
      <c r="M1515" s="2">
        <f t="shared" si="283"/>
        <v>19.408714154168965</v>
      </c>
      <c r="N1515" s="2">
        <f t="shared" si="284"/>
        <v>3.659532330565229</v>
      </c>
      <c r="O1515" s="2">
        <f t="shared" si="285"/>
        <v>4.4441212065439881</v>
      </c>
      <c r="P1515" s="2">
        <f t="shared" si="286"/>
        <v>4.5552402020589424</v>
      </c>
      <c r="Q1515" s="2">
        <f t="shared" si="287"/>
        <v>7.9977275061446784E-6</v>
      </c>
    </row>
    <row r="1516" spans="2:17" x14ac:dyDescent="0.25">
      <c r="B1516">
        <v>14.89999999999973</v>
      </c>
      <c r="C1516">
        <f t="shared" si="276"/>
        <v>1.1200753877477208</v>
      </c>
      <c r="D1516" s="2">
        <f t="shared" si="277"/>
        <v>18.156736921083343</v>
      </c>
      <c r="E1516" s="2">
        <f t="shared" si="278"/>
        <v>3.5929463322277737</v>
      </c>
      <c r="F1516" s="2">
        <f t="shared" si="279"/>
        <v>18.021595027071221</v>
      </c>
      <c r="G1516" s="2">
        <f t="shared" si="280"/>
        <v>18.049318195426611</v>
      </c>
      <c r="H1516" s="2">
        <f t="shared" si="281"/>
        <v>2.6126604519318499E-71</v>
      </c>
      <c r="K1516">
        <v>14.89999999999973</v>
      </c>
      <c r="L1516" s="2">
        <f t="shared" si="282"/>
        <v>0.62713190354610848</v>
      </c>
      <c r="M1516" s="2">
        <f t="shared" si="283"/>
        <v>19.430328365801433</v>
      </c>
      <c r="N1516" s="2">
        <f t="shared" si="284"/>
        <v>3.6606438725705917</v>
      </c>
      <c r="O1516" s="2">
        <f t="shared" si="285"/>
        <v>4.448017942302533</v>
      </c>
      <c r="P1516" s="2">
        <f t="shared" si="286"/>
        <v>4.5590419624132945</v>
      </c>
      <c r="Q1516" s="2">
        <f t="shared" si="287"/>
        <v>7.8581911986577245E-6</v>
      </c>
    </row>
    <row r="1517" spans="2:17" x14ac:dyDescent="0.25">
      <c r="B1517">
        <v>14.90999999999973</v>
      </c>
      <c r="C1517">
        <f t="shared" si="276"/>
        <v>1.1200753877477208</v>
      </c>
      <c r="D1517" s="2">
        <f t="shared" si="277"/>
        <v>18.177285653165267</v>
      </c>
      <c r="E1517" s="2">
        <f t="shared" si="278"/>
        <v>3.5940757240607182</v>
      </c>
      <c r="F1517" s="2">
        <f t="shared" si="279"/>
        <v>18.043513652904831</v>
      </c>
      <c r="G1517" s="2">
        <f t="shared" si="280"/>
        <v>18.071203195763228</v>
      </c>
      <c r="H1517" s="2">
        <f t="shared" si="281"/>
        <v>1.7598072974762238E-71</v>
      </c>
      <c r="K1517">
        <v>14.90999999999973</v>
      </c>
      <c r="L1517" s="2">
        <f t="shared" si="282"/>
        <v>0.62713190354610848</v>
      </c>
      <c r="M1517" s="2">
        <f t="shared" si="283"/>
        <v>19.451942577433908</v>
      </c>
      <c r="N1517" s="2">
        <f t="shared" si="284"/>
        <v>3.6617541820514425</v>
      </c>
      <c r="O1517" s="2">
        <f t="shared" si="285"/>
        <v>4.4519136040356333</v>
      </c>
      <c r="P1517" s="2">
        <f t="shared" si="286"/>
        <v>4.5628428350971664</v>
      </c>
      <c r="Q1517" s="2">
        <f t="shared" si="287"/>
        <v>7.7210116651310882E-6</v>
      </c>
    </row>
    <row r="1518" spans="2:17" x14ac:dyDescent="0.25">
      <c r="B1518">
        <v>14.91999999999973</v>
      </c>
      <c r="C1518">
        <f t="shared" si="276"/>
        <v>1.1200753877477208</v>
      </c>
      <c r="D1518" s="2">
        <f t="shared" si="277"/>
        <v>18.197834385247191</v>
      </c>
      <c r="E1518" s="2">
        <f t="shared" si="278"/>
        <v>3.5952038437280471</v>
      </c>
      <c r="F1518" s="2">
        <f t="shared" si="279"/>
        <v>18.065434120965154</v>
      </c>
      <c r="G1518" s="2">
        <f t="shared" si="280"/>
        <v>18.093090116918447</v>
      </c>
      <c r="H1518" s="2">
        <f t="shared" si="281"/>
        <v>1.1847429043738485E-71</v>
      </c>
      <c r="K1518">
        <v>14.91999999999973</v>
      </c>
      <c r="L1518" s="2">
        <f t="shared" si="282"/>
        <v>0.62713190354610848</v>
      </c>
      <c r="M1518" s="2">
        <f t="shared" si="283"/>
        <v>19.473556789066375</v>
      </c>
      <c r="N1518" s="2">
        <f t="shared" si="284"/>
        <v>3.6628632617345009</v>
      </c>
      <c r="O1518" s="2">
        <f t="shared" si="285"/>
        <v>4.4558081933529428</v>
      </c>
      <c r="P1518" s="2">
        <f t="shared" si="286"/>
        <v>4.5666428211489469</v>
      </c>
      <c r="Q1518" s="2">
        <f t="shared" si="287"/>
        <v>7.5861505355304079E-6</v>
      </c>
    </row>
    <row r="1519" spans="2:17" x14ac:dyDescent="0.25">
      <c r="B1519">
        <v>14.92999999999973</v>
      </c>
      <c r="C1519">
        <f t="shared" si="276"/>
        <v>1.1200753877477208</v>
      </c>
      <c r="D1519" s="2">
        <f t="shared" si="277"/>
        <v>18.218383117329115</v>
      </c>
      <c r="E1519" s="2">
        <f t="shared" si="278"/>
        <v>3.5963306940881949</v>
      </c>
      <c r="F1519" s="2">
        <f t="shared" si="279"/>
        <v>18.087356429347242</v>
      </c>
      <c r="G1519" s="2">
        <f t="shared" si="280"/>
        <v>18.1149789567156</v>
      </c>
      <c r="H1519" s="2">
        <f t="shared" si="281"/>
        <v>7.9718650810868943E-72</v>
      </c>
      <c r="K1519">
        <v>14.92999999999973</v>
      </c>
      <c r="L1519" s="2">
        <f t="shared" si="282"/>
        <v>0.62713190354610848</v>
      </c>
      <c r="M1519" s="2">
        <f t="shared" si="283"/>
        <v>19.49517100069885</v>
      </c>
      <c r="N1519" s="2">
        <f t="shared" si="284"/>
        <v>3.6639711143374596</v>
      </c>
      <c r="O1519" s="2">
        <f t="shared" si="285"/>
        <v>4.4597017118596982</v>
      </c>
      <c r="P1519" s="2">
        <f t="shared" si="286"/>
        <v>4.5704419216049912</v>
      </c>
      <c r="Q1519" s="2">
        <f t="shared" si="287"/>
        <v>7.4535700385867228E-6</v>
      </c>
    </row>
    <row r="1520" spans="2:17" x14ac:dyDescent="0.25">
      <c r="B1520">
        <v>14.939999999999729</v>
      </c>
      <c r="C1520">
        <f t="shared" si="276"/>
        <v>1.1200753877477208</v>
      </c>
      <c r="D1520" s="2">
        <f t="shared" si="277"/>
        <v>18.238931849411038</v>
      </c>
      <c r="E1520" s="2">
        <f t="shared" si="278"/>
        <v>3.5974562779899881</v>
      </c>
      <c r="F1520" s="2">
        <f t="shared" si="279"/>
        <v>18.109280576150216</v>
      </c>
      <c r="G1520" s="2">
        <f t="shared" si="280"/>
        <v>18.136869712983316</v>
      </c>
      <c r="H1520" s="2">
        <f t="shared" si="281"/>
        <v>5.3613300973082706E-72</v>
      </c>
      <c r="K1520">
        <v>14.939999999999729</v>
      </c>
      <c r="L1520" s="2">
        <f t="shared" si="282"/>
        <v>0.62713190354610848</v>
      </c>
      <c r="M1520" s="2">
        <f t="shared" si="283"/>
        <v>19.516785212331314</v>
      </c>
      <c r="N1520" s="2">
        <f t="shared" si="284"/>
        <v>3.6650777425690229</v>
      </c>
      <c r="O1520" s="2">
        <f t="shared" si="285"/>
        <v>4.4635941611567507</v>
      </c>
      <c r="P1520" s="2">
        <f t="shared" si="286"/>
        <v>4.57424013749963</v>
      </c>
      <c r="Q1520" s="2">
        <f t="shared" si="287"/>
        <v>7.323232992909266E-6</v>
      </c>
    </row>
    <row r="1521" spans="2:17" x14ac:dyDescent="0.25">
      <c r="B1521">
        <v>14.949999999999729</v>
      </c>
      <c r="C1521">
        <f t="shared" si="276"/>
        <v>1.1200753877477208</v>
      </c>
      <c r="D1521" s="2">
        <f t="shared" si="277"/>
        <v>18.259480581492959</v>
      </c>
      <c r="E1521" s="2">
        <f t="shared" si="278"/>
        <v>3.5985805982726866</v>
      </c>
      <c r="F1521" s="2">
        <f t="shared" si="279"/>
        <v>18.131206559477214</v>
      </c>
      <c r="G1521" s="2">
        <f t="shared" si="280"/>
        <v>18.15876238355548</v>
      </c>
      <c r="H1521" s="2">
        <f t="shared" si="281"/>
        <v>3.6038101306399245E-72</v>
      </c>
      <c r="K1521">
        <v>14.949999999999729</v>
      </c>
      <c r="L1521" s="2">
        <f t="shared" si="282"/>
        <v>0.62713190354610848</v>
      </c>
      <c r="M1521" s="2">
        <f t="shared" si="283"/>
        <v>19.538399423963792</v>
      </c>
      <c r="N1521" s="2">
        <f t="shared" si="284"/>
        <v>3.6661831491289498</v>
      </c>
      <c r="O1521" s="2">
        <f t="shared" si="285"/>
        <v>4.4674855428405849</v>
      </c>
      <c r="P1521" s="2">
        <f t="shared" si="286"/>
        <v>4.578037469865186</v>
      </c>
      <c r="Q1521" s="2">
        <f t="shared" si="287"/>
        <v>7.1951027982226123E-6</v>
      </c>
    </row>
    <row r="1522" spans="2:17" x14ac:dyDescent="0.25">
      <c r="B1522">
        <v>14.959999999999731</v>
      </c>
      <c r="C1522">
        <f t="shared" si="276"/>
        <v>1.1200753877477208</v>
      </c>
      <c r="D1522" s="2">
        <f t="shared" si="277"/>
        <v>18.280029313574889</v>
      </c>
      <c r="E1522" s="2">
        <f t="shared" si="278"/>
        <v>3.59970365776603</v>
      </c>
      <c r="F1522" s="2">
        <f t="shared" si="279"/>
        <v>18.15313437743546</v>
      </c>
      <c r="G1522" s="2">
        <f t="shared" si="280"/>
        <v>18.1806569662713</v>
      </c>
      <c r="H1522" s="2">
        <f t="shared" si="281"/>
        <v>2.4211849467495372E-72</v>
      </c>
      <c r="K1522">
        <v>14.959999999999731</v>
      </c>
      <c r="L1522" s="2">
        <f t="shared" si="282"/>
        <v>0.62713190354610848</v>
      </c>
      <c r="M1522" s="2">
        <f t="shared" si="283"/>
        <v>19.560013635596267</v>
      </c>
      <c r="N1522" s="2">
        <f t="shared" si="284"/>
        <v>3.6672873367080907</v>
      </c>
      <c r="O1522" s="2">
        <f t="shared" si="285"/>
        <v>4.4713758585033316</v>
      </c>
      <c r="P1522" s="2">
        <f t="shared" si="286"/>
        <v>4.5818339197319675</v>
      </c>
      <c r="Q1522" s="2">
        <f t="shared" si="287"/>
        <v>7.0691434267265082E-6</v>
      </c>
    </row>
    <row r="1523" spans="2:17" x14ac:dyDescent="0.25">
      <c r="B1523">
        <v>14.969999999999731</v>
      </c>
      <c r="C1523">
        <f t="shared" si="276"/>
        <v>1.1200753877477208</v>
      </c>
      <c r="D1523" s="2">
        <f t="shared" si="277"/>
        <v>18.30057804565681</v>
      </c>
      <c r="E1523" s="2">
        <f t="shared" si="278"/>
        <v>3.6008254592902738</v>
      </c>
      <c r="F1523" s="2">
        <f t="shared" si="279"/>
        <v>18.175064028136131</v>
      </c>
      <c r="G1523" s="2">
        <f t="shared" si="280"/>
        <v>18.202553458975142</v>
      </c>
      <c r="H1523" s="2">
        <f t="shared" si="281"/>
        <v>1.6258134052998752E-72</v>
      </c>
      <c r="K1523">
        <v>14.969999999999731</v>
      </c>
      <c r="L1523" s="2">
        <f t="shared" si="282"/>
        <v>0.62713190354610848</v>
      </c>
      <c r="M1523" s="2">
        <f t="shared" si="283"/>
        <v>19.581627847228734</v>
      </c>
      <c r="N1523" s="2">
        <f t="shared" si="284"/>
        <v>3.6683903079884264</v>
      </c>
      <c r="O1523" s="2">
        <f t="shared" si="285"/>
        <v>4.4752651097327734</v>
      </c>
      <c r="P1523" s="2">
        <f t="shared" si="286"/>
        <v>4.5856294881282649</v>
      </c>
      <c r="Q1523" s="2">
        <f t="shared" si="287"/>
        <v>6.9453194145767927E-6</v>
      </c>
    </row>
    <row r="1524" spans="2:17" x14ac:dyDescent="0.25">
      <c r="B1524">
        <v>14.97999999999973</v>
      </c>
      <c r="C1524">
        <f t="shared" si="276"/>
        <v>1.1200753877477208</v>
      </c>
      <c r="D1524" s="2">
        <f t="shared" si="277"/>
        <v>18.321126777738733</v>
      </c>
      <c r="E1524" s="2">
        <f t="shared" si="278"/>
        <v>3.601946005656238</v>
      </c>
      <c r="F1524" s="2">
        <f t="shared" si="279"/>
        <v>18.19699550969445</v>
      </c>
      <c r="G1524" s="2">
        <f t="shared" si="280"/>
        <v>18.224451859516652</v>
      </c>
      <c r="H1524" s="2">
        <f t="shared" si="281"/>
        <v>1.0911641011378078E-72</v>
      </c>
      <c r="K1524">
        <v>14.97999999999973</v>
      </c>
      <c r="L1524" s="2">
        <f t="shared" si="282"/>
        <v>0.62713190354610848</v>
      </c>
      <c r="M1524" s="2">
        <f t="shared" si="283"/>
        <v>19.603242058861209</v>
      </c>
      <c r="N1524" s="2">
        <f t="shared" si="284"/>
        <v>3.6694920656431083</v>
      </c>
      <c r="O1524" s="2">
        <f t="shared" si="285"/>
        <v>4.4791532981123865</v>
      </c>
      <c r="P1524" s="2">
        <f t="shared" si="286"/>
        <v>4.5894241760803798</v>
      </c>
      <c r="Q1524" s="2">
        <f t="shared" si="287"/>
        <v>6.8235958534844032E-6</v>
      </c>
    </row>
    <row r="1525" spans="2:17" x14ac:dyDescent="0.25">
      <c r="B1525">
        <v>14.98999999999972</v>
      </c>
      <c r="C1525">
        <f t="shared" si="276"/>
        <v>1.1200753877477208</v>
      </c>
      <c r="D1525" s="2">
        <f t="shared" si="277"/>
        <v>18.341675509820636</v>
      </c>
      <c r="E1525" s="2">
        <f t="shared" si="278"/>
        <v>3.6030652996653441</v>
      </c>
      <c r="F1525" s="2">
        <f t="shared" si="279"/>
        <v>18.218928820229589</v>
      </c>
      <c r="G1525" s="2">
        <f t="shared" si="280"/>
        <v>18.246352165750618</v>
      </c>
      <c r="H1525" s="2">
        <f t="shared" si="281"/>
        <v>7.3195778748530521E-73</v>
      </c>
      <c r="K1525">
        <v>14.98999999999972</v>
      </c>
      <c r="L1525" s="2">
        <f t="shared" si="282"/>
        <v>0.62713190354610848</v>
      </c>
      <c r="M1525" s="2">
        <f t="shared" si="283"/>
        <v>19.624856270493652</v>
      </c>
      <c r="N1525" s="2">
        <f t="shared" si="284"/>
        <v>3.6705926123364954</v>
      </c>
      <c r="O1525" s="2">
        <f t="shared" si="285"/>
        <v>4.4830404252213318</v>
      </c>
      <c r="P1525" s="2">
        <f t="shared" si="286"/>
        <v>4.5932179846126022</v>
      </c>
      <c r="Q1525" s="2">
        <f t="shared" si="287"/>
        <v>6.7039383824338232E-6</v>
      </c>
    </row>
    <row r="1526" spans="2:17" x14ac:dyDescent="0.25">
      <c r="B1526">
        <v>14.999999999999719</v>
      </c>
      <c r="C1526">
        <f t="shared" si="276"/>
        <v>1.1200753877477208</v>
      </c>
      <c r="D1526" s="2">
        <f t="shared" si="277"/>
        <v>18.36222424190256</v>
      </c>
      <c r="E1526" s="2">
        <f t="shared" si="278"/>
        <v>3.6041833441096629</v>
      </c>
      <c r="F1526" s="2">
        <f t="shared" si="279"/>
        <v>18.240863957864764</v>
      </c>
      <c r="G1526" s="2">
        <f t="shared" si="280"/>
        <v>18.268254375537083</v>
      </c>
      <c r="H1526" s="2">
        <f t="shared" si="281"/>
        <v>4.9074802633673215E-73</v>
      </c>
      <c r="K1526">
        <v>14.999999999999719</v>
      </c>
      <c r="L1526" s="2">
        <f t="shared" si="282"/>
        <v>0.62713190354610848</v>
      </c>
      <c r="M1526" s="2">
        <f t="shared" si="283"/>
        <v>19.646470482126126</v>
      </c>
      <c r="N1526" s="2">
        <f t="shared" si="284"/>
        <v>3.6716919507241976</v>
      </c>
      <c r="O1526" s="2">
        <f t="shared" si="285"/>
        <v>4.486926492634506</v>
      </c>
      <c r="P1526" s="2">
        <f t="shared" si="286"/>
        <v>4.5970109147472549</v>
      </c>
      <c r="Q1526" s="2">
        <f t="shared" si="287"/>
        <v>6.5863131795158621E-6</v>
      </c>
    </row>
    <row r="1527" spans="2:17" x14ac:dyDescent="0.25">
      <c r="B1527">
        <v>15.009999999999719</v>
      </c>
      <c r="C1527">
        <f t="shared" si="276"/>
        <v>1.1200753877477208</v>
      </c>
      <c r="D1527" s="2">
        <f t="shared" si="277"/>
        <v>18.382772973984487</v>
      </c>
      <c r="E1527" s="2">
        <f t="shared" si="278"/>
        <v>3.6053001417719486</v>
      </c>
      <c r="F1527" s="2">
        <f t="shared" si="279"/>
        <v>18.262800920727095</v>
      </c>
      <c r="G1527" s="2">
        <f t="shared" si="280"/>
        <v>18.290158486741181</v>
      </c>
      <c r="H1527" s="2">
        <f t="shared" si="281"/>
        <v>3.2885739326614333E-73</v>
      </c>
      <c r="K1527">
        <v>15.009999999999719</v>
      </c>
      <c r="L1527" s="2">
        <f t="shared" si="282"/>
        <v>0.62713190354610848</v>
      </c>
      <c r="M1527" s="2">
        <f t="shared" si="283"/>
        <v>19.668084693758594</v>
      </c>
      <c r="N1527" s="2">
        <f t="shared" si="284"/>
        <v>3.6727900834531058</v>
      </c>
      <c r="O1527" s="2">
        <f t="shared" si="285"/>
        <v>4.4908115019225123</v>
      </c>
      <c r="P1527" s="2">
        <f t="shared" si="286"/>
        <v>4.6008029675046433</v>
      </c>
      <c r="Q1527" s="2">
        <f t="shared" si="287"/>
        <v>6.4706869538775754E-6</v>
      </c>
    </row>
    <row r="1528" spans="2:17" x14ac:dyDescent="0.25">
      <c r="B1528">
        <v>15.019999999999721</v>
      </c>
      <c r="C1528">
        <f t="shared" si="276"/>
        <v>1.1200753877477208</v>
      </c>
      <c r="D1528" s="2">
        <f t="shared" si="277"/>
        <v>18.403321706066411</v>
      </c>
      <c r="E1528" s="2">
        <f t="shared" si="278"/>
        <v>3.6064156954256856</v>
      </c>
      <c r="F1528" s="2">
        <f t="shared" si="279"/>
        <v>18.284739706947693</v>
      </c>
      <c r="G1528" s="2">
        <f t="shared" si="280"/>
        <v>18.312064497233226</v>
      </c>
      <c r="H1528" s="2">
        <f t="shared" si="281"/>
        <v>2.2025873642088242E-73</v>
      </c>
      <c r="K1528">
        <v>15.019999999999721</v>
      </c>
      <c r="L1528" s="2">
        <f t="shared" si="282"/>
        <v>0.62713190354610848</v>
      </c>
      <c r="M1528" s="2">
        <f t="shared" si="283"/>
        <v>19.689698905391069</v>
      </c>
      <c r="N1528" s="2">
        <f t="shared" si="284"/>
        <v>3.6738870131614365</v>
      </c>
      <c r="O1528" s="2">
        <f t="shared" si="285"/>
        <v>4.4946954546517164</v>
      </c>
      <c r="P1528" s="2">
        <f t="shared" si="286"/>
        <v>4.6045941439031086</v>
      </c>
      <c r="Q1528" s="2">
        <f t="shared" si="287"/>
        <v>6.3570269377828677E-6</v>
      </c>
    </row>
    <row r="1529" spans="2:17" x14ac:dyDescent="0.25">
      <c r="B1529">
        <v>15.02999999999972</v>
      </c>
      <c r="C1529">
        <f t="shared" si="276"/>
        <v>1.1200753877477208</v>
      </c>
      <c r="D1529" s="2">
        <f t="shared" si="277"/>
        <v>18.423870438148334</v>
      </c>
      <c r="E1529" s="2">
        <f t="shared" si="278"/>
        <v>3.6075300078351269</v>
      </c>
      <c r="F1529" s="2">
        <f t="shared" si="279"/>
        <v>18.306680314661573</v>
      </c>
      <c r="G1529" s="2">
        <f t="shared" si="280"/>
        <v>18.333972404888623</v>
      </c>
      <c r="H1529" s="2">
        <f t="shared" si="281"/>
        <v>1.4744672300971671E-73</v>
      </c>
      <c r="K1529">
        <v>15.02999999999972</v>
      </c>
      <c r="L1529" s="2">
        <f t="shared" si="282"/>
        <v>0.62713190354610848</v>
      </c>
      <c r="M1529" s="2">
        <f t="shared" si="283"/>
        <v>19.711313117023543</v>
      </c>
      <c r="N1529" s="2">
        <f t="shared" si="284"/>
        <v>3.6749827424787664</v>
      </c>
      <c r="O1529" s="2">
        <f t="shared" si="285"/>
        <v>4.4985783523842438</v>
      </c>
      <c r="P1529" s="2">
        <f t="shared" si="286"/>
        <v>4.6083844449590075</v>
      </c>
      <c r="Q1529" s="2">
        <f t="shared" si="287"/>
        <v>6.2453008787865456E-6</v>
      </c>
    </row>
    <row r="1530" spans="2:17" x14ac:dyDescent="0.25">
      <c r="B1530">
        <v>15.03999999999972</v>
      </c>
      <c r="C1530">
        <f t="shared" si="276"/>
        <v>1.1200753877477208</v>
      </c>
      <c r="D1530" s="2">
        <f t="shared" si="277"/>
        <v>18.444419170230258</v>
      </c>
      <c r="E1530" s="2">
        <f t="shared" si="278"/>
        <v>3.6086430817553365</v>
      </c>
      <c r="F1530" s="2">
        <f t="shared" si="279"/>
        <v>18.32862274200771</v>
      </c>
      <c r="G1530" s="2">
        <f t="shared" si="280"/>
        <v>18.355882207587904</v>
      </c>
      <c r="H1530" s="2">
        <f t="shared" si="281"/>
        <v>9.8653731560363442E-74</v>
      </c>
      <c r="K1530">
        <v>15.03999999999972</v>
      </c>
      <c r="L1530" s="2">
        <f t="shared" si="282"/>
        <v>0.62713190354610848</v>
      </c>
      <c r="M1530" s="2">
        <f t="shared" si="283"/>
        <v>19.732927328656007</v>
      </c>
      <c r="N1530" s="2">
        <f t="shared" si="284"/>
        <v>3.6760772740260719</v>
      </c>
      <c r="O1530" s="2">
        <f t="shared" si="285"/>
        <v>4.5024601966780011</v>
      </c>
      <c r="P1530" s="2">
        <f t="shared" si="286"/>
        <v>4.612173871686724</v>
      </c>
      <c r="Q1530" s="2">
        <f t="shared" si="287"/>
        <v>6.1354770320180694E-6</v>
      </c>
    </row>
    <row r="1531" spans="2:17" x14ac:dyDescent="0.25">
      <c r="B1531">
        <v>15.04999999999972</v>
      </c>
      <c r="C1531">
        <f t="shared" si="276"/>
        <v>1.1200753877477208</v>
      </c>
      <c r="D1531" s="2">
        <f t="shared" si="277"/>
        <v>18.464967902312182</v>
      </c>
      <c r="E1531" s="2">
        <f t="shared" si="278"/>
        <v>3.6097549199322292</v>
      </c>
      <c r="F1531" s="2">
        <f t="shared" si="279"/>
        <v>18.350566987128985</v>
      </c>
      <c r="G1531" s="2">
        <f t="shared" si="280"/>
        <v>18.377793903216681</v>
      </c>
      <c r="H1531" s="2">
        <f t="shared" si="281"/>
        <v>6.597331134592423E-74</v>
      </c>
      <c r="K1531">
        <v>15.04999999999972</v>
      </c>
      <c r="L1531" s="2">
        <f t="shared" si="282"/>
        <v>0.62713190354610848</v>
      </c>
      <c r="M1531" s="2">
        <f t="shared" si="283"/>
        <v>19.754541540288482</v>
      </c>
      <c r="N1531" s="2">
        <f t="shared" si="284"/>
        <v>3.6771706104157658</v>
      </c>
      <c r="O1531" s="2">
        <f t="shared" si="285"/>
        <v>4.5063409890866977</v>
      </c>
      <c r="P1531" s="2">
        <f t="shared" si="286"/>
        <v>4.6159624250986786</v>
      </c>
      <c r="Q1531" s="2">
        <f t="shared" si="287"/>
        <v>6.0275241525740476E-6</v>
      </c>
    </row>
    <row r="1532" spans="2:17" x14ac:dyDescent="0.25">
      <c r="B1532">
        <v>15.05999999999972</v>
      </c>
      <c r="C1532">
        <f t="shared" si="276"/>
        <v>1.1200753877477208</v>
      </c>
      <c r="D1532" s="2">
        <f t="shared" si="277"/>
        <v>18.485516634394102</v>
      </c>
      <c r="E1532" s="2">
        <f t="shared" si="278"/>
        <v>3.6108655251026107</v>
      </c>
      <c r="F1532" s="2">
        <f t="shared" si="279"/>
        <v>18.372513048172159</v>
      </c>
      <c r="G1532" s="2">
        <f t="shared" si="280"/>
        <v>18.399707489665598</v>
      </c>
      <c r="H1532" s="2">
        <f t="shared" si="281"/>
        <v>4.4096019219146531E-74</v>
      </c>
      <c r="K1532">
        <v>15.05999999999972</v>
      </c>
      <c r="L1532" s="2">
        <f t="shared" si="282"/>
        <v>0.62713190354610848</v>
      </c>
      <c r="M1532" s="2">
        <f t="shared" si="283"/>
        <v>19.776155751920953</v>
      </c>
      <c r="N1532" s="2">
        <f t="shared" si="284"/>
        <v>3.6782627542517337</v>
      </c>
      <c r="O1532" s="2">
        <f t="shared" si="285"/>
        <v>4.5102207311598512</v>
      </c>
      <c r="P1532" s="2">
        <f t="shared" si="286"/>
        <v>4.6197501062053243</v>
      </c>
      <c r="Q1532" s="2">
        <f t="shared" si="287"/>
        <v>5.9214114880186346E-6</v>
      </c>
    </row>
    <row r="1533" spans="2:17" x14ac:dyDescent="0.25">
      <c r="B1533">
        <v>15.06999999999972</v>
      </c>
      <c r="C1533">
        <f t="shared" si="276"/>
        <v>1.1200753877477208</v>
      </c>
      <c r="D1533" s="2">
        <f t="shared" si="277"/>
        <v>18.50606536647603</v>
      </c>
      <c r="E1533" s="2">
        <f t="shared" si="278"/>
        <v>3.6119748999942201</v>
      </c>
      <c r="F1533" s="2">
        <f t="shared" si="279"/>
        <v>18.394460923287941</v>
      </c>
      <c r="G1533" s="2">
        <f t="shared" si="280"/>
        <v>18.421622964830409</v>
      </c>
      <c r="H1533" s="2">
        <f t="shared" si="281"/>
        <v>2.9458239383256228E-74</v>
      </c>
      <c r="K1533">
        <v>15.06999999999972</v>
      </c>
      <c r="L1533" s="2">
        <f t="shared" si="282"/>
        <v>0.62713190354610848</v>
      </c>
      <c r="M1533" s="2">
        <f t="shared" si="283"/>
        <v>19.797769963553428</v>
      </c>
      <c r="N1533" s="2">
        <f t="shared" si="284"/>
        <v>3.6793537081293719</v>
      </c>
      <c r="O1533" s="2">
        <f t="shared" si="285"/>
        <v>4.5140994244428132</v>
      </c>
      <c r="P1533" s="2">
        <f t="shared" si="286"/>
        <v>4.6235369160151558</v>
      </c>
      <c r="Q1533" s="2">
        <f t="shared" si="287"/>
        <v>5.8171087709894217E-6</v>
      </c>
    </row>
    <row r="1534" spans="2:17" x14ac:dyDescent="0.25">
      <c r="B1534">
        <v>15.079999999999719</v>
      </c>
      <c r="C1534">
        <f t="shared" si="276"/>
        <v>1.1200753877477208</v>
      </c>
      <c r="D1534" s="2">
        <f t="shared" si="277"/>
        <v>18.526614098557953</v>
      </c>
      <c r="E1534" s="2">
        <f t="shared" si="278"/>
        <v>3.6130830473257651</v>
      </c>
      <c r="F1534" s="2">
        <f t="shared" si="279"/>
        <v>18.416410610630862</v>
      </c>
      <c r="G1534" s="2">
        <f t="shared" si="280"/>
        <v>18.443540326611835</v>
      </c>
      <c r="H1534" s="2">
        <f t="shared" si="281"/>
        <v>1.9669370062460755E-74</v>
      </c>
      <c r="K1534">
        <v>15.079999999999719</v>
      </c>
      <c r="L1534" s="2">
        <f t="shared" si="282"/>
        <v>0.62713190354610848</v>
      </c>
      <c r="M1534" s="2">
        <f t="shared" si="283"/>
        <v>19.819384175185892</v>
      </c>
      <c r="N1534" s="2">
        <f t="shared" si="284"/>
        <v>3.680443474635624</v>
      </c>
      <c r="O1534" s="2">
        <f t="shared" si="285"/>
        <v>4.5179770704767774</v>
      </c>
      <c r="P1534" s="2">
        <f t="shared" si="286"/>
        <v>4.6273228555347128</v>
      </c>
      <c r="Q1534" s="2">
        <f t="shared" si="287"/>
        <v>5.714586211908439E-6</v>
      </c>
    </row>
    <row r="1535" spans="2:17" x14ac:dyDescent="0.25">
      <c r="B1535">
        <v>15.089999999999719</v>
      </c>
      <c r="C1535">
        <f t="shared" si="276"/>
        <v>1.1200753877477208</v>
      </c>
      <c r="D1535" s="2">
        <f t="shared" si="277"/>
        <v>18.547162830639873</v>
      </c>
      <c r="E1535" s="2">
        <f t="shared" si="278"/>
        <v>3.6141899698069668</v>
      </c>
      <c r="F1535" s="2">
        <f t="shared" si="279"/>
        <v>18.438362108359335</v>
      </c>
      <c r="G1535" s="2">
        <f t="shared" si="280"/>
        <v>18.465459572915623</v>
      </c>
      <c r="H1535" s="2">
        <f t="shared" si="281"/>
        <v>1.3126542258302483E-74</v>
      </c>
      <c r="K1535">
        <v>15.089999999999719</v>
      </c>
      <c r="L1535" s="2">
        <f t="shared" si="282"/>
        <v>0.62713190354610848</v>
      </c>
      <c r="M1535" s="2">
        <f t="shared" si="283"/>
        <v>19.840998386818367</v>
      </c>
      <c r="N1535" s="2">
        <f t="shared" si="284"/>
        <v>3.681532056349019</v>
      </c>
      <c r="O1535" s="2">
        <f t="shared" si="285"/>
        <v>4.5218536707988086</v>
      </c>
      <c r="P1535" s="2">
        <f t="shared" si="286"/>
        <v>4.6311079257685908</v>
      </c>
      <c r="Q1535" s="2">
        <f t="shared" si="287"/>
        <v>5.6138144917958574E-6</v>
      </c>
    </row>
    <row r="1536" spans="2:17" x14ac:dyDescent="0.25">
      <c r="B1536">
        <v>15.099999999999721</v>
      </c>
      <c r="C1536">
        <f t="shared" si="276"/>
        <v>1.1200753877477208</v>
      </c>
      <c r="D1536" s="2">
        <f t="shared" si="277"/>
        <v>18.567711562721804</v>
      </c>
      <c r="E1536" s="2">
        <f t="shared" si="278"/>
        <v>3.6152956701385972</v>
      </c>
      <c r="F1536" s="2">
        <f t="shared" si="279"/>
        <v>18.460315414635652</v>
      </c>
      <c r="G1536" s="2">
        <f t="shared" si="280"/>
        <v>18.487380701652537</v>
      </c>
      <c r="H1536" s="2">
        <f t="shared" si="281"/>
        <v>8.75561021480369E-75</v>
      </c>
      <c r="K1536">
        <v>15.099999999999721</v>
      </c>
      <c r="L1536" s="2">
        <f t="shared" si="282"/>
        <v>0.62713190354610848</v>
      </c>
      <c r="M1536" s="2">
        <f t="shared" si="283"/>
        <v>19.862612598450845</v>
      </c>
      <c r="N1536" s="2">
        <f t="shared" si="284"/>
        <v>3.6826194558397045</v>
      </c>
      <c r="O1536" s="2">
        <f t="shared" si="285"/>
        <v>4.5257292269418485</v>
      </c>
      <c r="P1536" s="2">
        <f t="shared" si="286"/>
        <v>4.6348921277194428</v>
      </c>
      <c r="Q1536" s="2">
        <f t="shared" si="287"/>
        <v>5.514764755186162E-6</v>
      </c>
    </row>
    <row r="1537" spans="2:17" x14ac:dyDescent="0.25">
      <c r="B1537">
        <v>15.109999999999721</v>
      </c>
      <c r="C1537">
        <f t="shared" si="276"/>
        <v>1.1200753877477208</v>
      </c>
      <c r="D1537" s="2">
        <f t="shared" si="277"/>
        <v>18.588260294803725</v>
      </c>
      <c r="E1537" s="2">
        <f t="shared" si="278"/>
        <v>3.6164001510125168</v>
      </c>
      <c r="F1537" s="2">
        <f t="shared" si="279"/>
        <v>18.482270527625914</v>
      </c>
      <c r="G1537" s="2">
        <f t="shared" si="280"/>
        <v>18.509303710738269</v>
      </c>
      <c r="H1537" s="2">
        <f t="shared" si="281"/>
        <v>5.8371203683094296E-75</v>
      </c>
      <c r="K1537">
        <v>15.109999999999721</v>
      </c>
      <c r="L1537" s="2">
        <f t="shared" si="282"/>
        <v>0.62713190354610848</v>
      </c>
      <c r="M1537" s="2">
        <f t="shared" si="283"/>
        <v>19.884226810083309</v>
      </c>
      <c r="N1537" s="2">
        <f t="shared" si="284"/>
        <v>3.6837056756694846</v>
      </c>
      <c r="O1537" s="2">
        <f t="shared" si="285"/>
        <v>4.5296037404347231</v>
      </c>
      <c r="P1537" s="2">
        <f t="shared" si="286"/>
        <v>4.6386754623879689</v>
      </c>
      <c r="Q1537" s="2">
        <f t="shared" si="287"/>
        <v>5.4174086031449383E-6</v>
      </c>
    </row>
    <row r="1538" spans="2:17" x14ac:dyDescent="0.25">
      <c r="B1538">
        <v>15.11999999999972</v>
      </c>
      <c r="C1538">
        <f t="shared" si="276"/>
        <v>1.1200753877477208</v>
      </c>
      <c r="D1538" s="2">
        <f t="shared" si="277"/>
        <v>18.608809026885648</v>
      </c>
      <c r="E1538" s="2">
        <f t="shared" si="278"/>
        <v>3.6175034151117162</v>
      </c>
      <c r="F1538" s="2">
        <f t="shared" si="279"/>
        <v>18.504227445500064</v>
      </c>
      <c r="G1538" s="2">
        <f t="shared" si="280"/>
        <v>18.531228598093485</v>
      </c>
      <c r="H1538" s="2">
        <f t="shared" si="281"/>
        <v>3.8894392591633559E-75</v>
      </c>
      <c r="K1538">
        <v>15.11999999999972</v>
      </c>
      <c r="L1538" s="2">
        <f t="shared" si="282"/>
        <v>0.62713190354610848</v>
      </c>
      <c r="M1538" s="2">
        <f t="shared" si="283"/>
        <v>19.905841021715784</v>
      </c>
      <c r="N1538" s="2">
        <f t="shared" si="284"/>
        <v>3.684790718391858</v>
      </c>
      <c r="O1538" s="2">
        <f t="shared" si="285"/>
        <v>4.5334772128021896</v>
      </c>
      <c r="P1538" s="2">
        <f t="shared" si="286"/>
        <v>4.642457930772955</v>
      </c>
      <c r="Q1538" s="2">
        <f t="shared" si="287"/>
        <v>5.3217180863838016E-6</v>
      </c>
    </row>
    <row r="1539" spans="2:17" x14ac:dyDescent="0.25">
      <c r="B1539">
        <v>15.12999999999972</v>
      </c>
      <c r="C1539">
        <f t="shared" si="276"/>
        <v>1.1200753877477208</v>
      </c>
      <c r="D1539" s="2">
        <f t="shared" si="277"/>
        <v>18.629357758967572</v>
      </c>
      <c r="E1539" s="2">
        <f t="shared" si="278"/>
        <v>3.6186054651103543</v>
      </c>
      <c r="F1539" s="2">
        <f t="shared" si="279"/>
        <v>18.526186166431863</v>
      </c>
      <c r="G1539" s="2">
        <f t="shared" si="280"/>
        <v>18.553155361643778</v>
      </c>
      <c r="H1539" s="2">
        <f t="shared" si="281"/>
        <v>2.5903080539452986E-75</v>
      </c>
      <c r="K1539">
        <v>15.12999999999972</v>
      </c>
      <c r="L1539" s="2">
        <f t="shared" si="282"/>
        <v>0.62713190354610848</v>
      </c>
      <c r="M1539" s="2">
        <f t="shared" si="283"/>
        <v>19.927455233348251</v>
      </c>
      <c r="N1539" s="2">
        <f t="shared" si="284"/>
        <v>3.6858745865520501</v>
      </c>
      <c r="O1539" s="2">
        <f t="shared" si="285"/>
        <v>4.5373496455649169</v>
      </c>
      <c r="P1539" s="2">
        <f t="shared" si="286"/>
        <v>4.6462395338712446</v>
      </c>
      <c r="Q1539" s="2">
        <f t="shared" si="287"/>
        <v>5.2276656984750006E-6</v>
      </c>
    </row>
    <row r="1540" spans="2:17" x14ac:dyDescent="0.25">
      <c r="B1540">
        <v>15.13999999999972</v>
      </c>
      <c r="C1540">
        <f t="shared" si="276"/>
        <v>1.1200753877477208</v>
      </c>
      <c r="D1540" s="2">
        <f t="shared" si="277"/>
        <v>18.649906491049496</v>
      </c>
      <c r="E1540" s="2">
        <f t="shared" si="278"/>
        <v>3.6197063036737966</v>
      </c>
      <c r="F1540" s="2">
        <f t="shared" si="279"/>
        <v>18.548146688598884</v>
      </c>
      <c r="G1540" s="2">
        <f t="shared" si="280"/>
        <v>18.575083999319673</v>
      </c>
      <c r="H1540" s="2">
        <f t="shared" si="281"/>
        <v>1.7242168272800207E-75</v>
      </c>
      <c r="K1540">
        <v>15.13999999999972</v>
      </c>
      <c r="L1540" s="2">
        <f t="shared" si="282"/>
        <v>0.62713190354610848</v>
      </c>
      <c r="M1540" s="2">
        <f t="shared" si="283"/>
        <v>19.949069444980726</v>
      </c>
      <c r="N1540" s="2">
        <f t="shared" si="284"/>
        <v>3.6869572826870511</v>
      </c>
      <c r="O1540" s="2">
        <f t="shared" si="285"/>
        <v>4.5412210402395177</v>
      </c>
      <c r="P1540" s="2">
        <f t="shared" si="286"/>
        <v>4.6500202726777529</v>
      </c>
      <c r="Q1540" s="2">
        <f t="shared" si="287"/>
        <v>5.1352243691612973E-6</v>
      </c>
    </row>
    <row r="1541" spans="2:17" x14ac:dyDescent="0.25">
      <c r="B1541">
        <v>15.14999999999972</v>
      </c>
      <c r="C1541">
        <f t="shared" si="276"/>
        <v>1.1200753877477208</v>
      </c>
      <c r="D1541" s="2">
        <f t="shared" si="277"/>
        <v>18.67045522313142</v>
      </c>
      <c r="E1541" s="2">
        <f t="shared" si="278"/>
        <v>3.6208059334586538</v>
      </c>
      <c r="F1541" s="2">
        <f t="shared" si="279"/>
        <v>18.570109010182499</v>
      </c>
      <c r="G1541" s="2">
        <f t="shared" si="280"/>
        <v>18.597014509056589</v>
      </c>
      <c r="H1541" s="2">
        <f t="shared" si="281"/>
        <v>1.1471186662345183E-75</v>
      </c>
      <c r="K1541">
        <v>15.14999999999972</v>
      </c>
      <c r="L1541" s="2">
        <f t="shared" si="282"/>
        <v>0.62713190354610848</v>
      </c>
      <c r="M1541" s="2">
        <f t="shared" si="283"/>
        <v>19.970683656613193</v>
      </c>
      <c r="N1541" s="2">
        <f t="shared" si="284"/>
        <v>3.6880388093256498</v>
      </c>
      <c r="O1541" s="2">
        <f t="shared" si="285"/>
        <v>4.5450913983385686</v>
      </c>
      <c r="P1541" s="2">
        <f t="shared" si="286"/>
        <v>4.6538001481854856</v>
      </c>
      <c r="Q1541" s="2">
        <f t="shared" si="287"/>
        <v>5.0443674577615694E-6</v>
      </c>
    </row>
    <row r="1542" spans="2:17" x14ac:dyDescent="0.25">
      <c r="B1542">
        <v>15.159999999999719</v>
      </c>
      <c r="C1542">
        <f t="shared" si="276"/>
        <v>1.1200753877477208</v>
      </c>
      <c r="D1542" s="2">
        <f t="shared" si="277"/>
        <v>18.691003955213343</v>
      </c>
      <c r="E1542" s="2">
        <f t="shared" si="278"/>
        <v>3.6219043571128196</v>
      </c>
      <c r="F1542" s="2">
        <f t="shared" si="279"/>
        <v>18.59207312936784</v>
      </c>
      <c r="G1542" s="2">
        <f t="shared" si="280"/>
        <v>18.618946888794802</v>
      </c>
      <c r="H1542" s="2">
        <f t="shared" si="281"/>
        <v>7.6278260722632573E-76</v>
      </c>
      <c r="K1542">
        <v>15.159999999999719</v>
      </c>
      <c r="L1542" s="2">
        <f t="shared" si="282"/>
        <v>0.62713190354610848</v>
      </c>
      <c r="M1542" s="2">
        <f t="shared" si="283"/>
        <v>19.992297868245668</v>
      </c>
      <c r="N1542" s="2">
        <f t="shared" si="284"/>
        <v>3.6891191689884724</v>
      </c>
      <c r="O1542" s="2">
        <f t="shared" si="285"/>
        <v>4.5489607213706202</v>
      </c>
      <c r="P1542" s="2">
        <f t="shared" si="286"/>
        <v>4.6575791613855273</v>
      </c>
      <c r="Q1542" s="2">
        <f t="shared" si="287"/>
        <v>4.9550687466707393E-6</v>
      </c>
    </row>
    <row r="1543" spans="2:17" x14ac:dyDescent="0.25">
      <c r="B1543">
        <v>15.169999999999719</v>
      </c>
      <c r="C1543">
        <f t="shared" si="276"/>
        <v>1.1200753877477208</v>
      </c>
      <c r="D1543" s="2">
        <f t="shared" si="277"/>
        <v>18.711552687295267</v>
      </c>
      <c r="E1543" s="2">
        <f t="shared" si="278"/>
        <v>3.6230015772755095</v>
      </c>
      <c r="F1543" s="2">
        <f t="shared" si="279"/>
        <v>18.61403904434383</v>
      </c>
      <c r="G1543" s="2">
        <f t="shared" si="280"/>
        <v>18.640881136479482</v>
      </c>
      <c r="H1543" s="2">
        <f t="shared" si="281"/>
        <v>5.0695469280155694E-76</v>
      </c>
      <c r="K1543">
        <v>15.169999999999719</v>
      </c>
      <c r="L1543" s="2">
        <f t="shared" si="282"/>
        <v>0.62713190354610848</v>
      </c>
      <c r="M1543" s="2">
        <f t="shared" si="283"/>
        <v>20.013912079878136</v>
      </c>
      <c r="N1543" s="2">
        <f t="shared" si="284"/>
        <v>3.6901983641880118</v>
      </c>
      <c r="O1543" s="2">
        <f t="shared" si="285"/>
        <v>4.5528290108402087</v>
      </c>
      <c r="P1543" s="2">
        <f t="shared" si="286"/>
        <v>4.6613573132670529</v>
      </c>
      <c r="Q1543" s="2">
        <f t="shared" si="287"/>
        <v>4.8673024349524709E-6</v>
      </c>
    </row>
    <row r="1544" spans="2:17" x14ac:dyDescent="0.25">
      <c r="B1544">
        <v>15.179999999999721</v>
      </c>
      <c r="C1544">
        <f t="shared" si="276"/>
        <v>1.1200753877477208</v>
      </c>
      <c r="D1544" s="2">
        <f t="shared" si="277"/>
        <v>18.732101419377194</v>
      </c>
      <c r="E1544" s="2">
        <f t="shared" si="278"/>
        <v>3.6240975965772986</v>
      </c>
      <c r="F1544" s="2">
        <f t="shared" si="279"/>
        <v>18.636006753303139</v>
      </c>
      <c r="G1544" s="2">
        <f t="shared" si="280"/>
        <v>18.66281725006062</v>
      </c>
      <c r="H1544" s="2">
        <f t="shared" si="281"/>
        <v>3.3675449970992967E-76</v>
      </c>
      <c r="K1544">
        <v>15.179999999999721</v>
      </c>
      <c r="L1544" s="2">
        <f t="shared" si="282"/>
        <v>0.62713190354610848</v>
      </c>
      <c r="M1544" s="2">
        <f t="shared" si="283"/>
        <v>20.03552629151061</v>
      </c>
      <c r="N1544" s="2">
        <f t="shared" si="284"/>
        <v>3.6912763974286684</v>
      </c>
      <c r="O1544" s="2">
        <f t="shared" si="285"/>
        <v>4.5566962682478822</v>
      </c>
      <c r="P1544" s="2">
        <f t="shared" si="286"/>
        <v>4.6651346048173332</v>
      </c>
      <c r="Q1544" s="2">
        <f t="shared" si="287"/>
        <v>4.7810431320231899E-6</v>
      </c>
    </row>
    <row r="1545" spans="2:17" x14ac:dyDescent="0.25">
      <c r="B1545">
        <v>15.189999999999721</v>
      </c>
      <c r="C1545">
        <f t="shared" si="276"/>
        <v>1.1200753877477208</v>
      </c>
      <c r="D1545" s="2">
        <f t="shared" si="277"/>
        <v>18.752650151459118</v>
      </c>
      <c r="E1545" s="2">
        <f t="shared" si="278"/>
        <v>3.6251924176401582</v>
      </c>
      <c r="F1545" s="2">
        <f t="shared" si="279"/>
        <v>18.657976254442186</v>
      </c>
      <c r="G1545" s="2">
        <f t="shared" si="280"/>
        <v>18.684755227493039</v>
      </c>
      <c r="H1545" s="2">
        <f t="shared" si="281"/>
        <v>2.2358029495978573E-76</v>
      </c>
      <c r="K1545">
        <v>15.189999999999721</v>
      </c>
      <c r="L1545" s="2">
        <f t="shared" si="282"/>
        <v>0.62713190354610848</v>
      </c>
      <c r="M1545" s="2">
        <f t="shared" si="283"/>
        <v>20.057140503143085</v>
      </c>
      <c r="N1545" s="2">
        <f t="shared" si="284"/>
        <v>3.6923532712067799</v>
      </c>
      <c r="O1545" s="2">
        <f t="shared" si="285"/>
        <v>4.5605624950902008</v>
      </c>
      <c r="P1545" s="2">
        <f t="shared" si="286"/>
        <v>4.6689110370217337</v>
      </c>
      <c r="Q1545" s="2">
        <f t="shared" si="287"/>
        <v>4.6962658514270547E-6</v>
      </c>
    </row>
    <row r="1546" spans="2:17" x14ac:dyDescent="0.25">
      <c r="B1546">
        <v>15.19999999999972</v>
      </c>
      <c r="C1546">
        <f t="shared" si="276"/>
        <v>1.1200753877477208</v>
      </c>
      <c r="D1546" s="2">
        <f t="shared" si="277"/>
        <v>18.773198883541042</v>
      </c>
      <c r="E1546" s="2">
        <f t="shared" si="278"/>
        <v>3.6262860430774944</v>
      </c>
      <c r="F1546" s="2">
        <f t="shared" si="279"/>
        <v>18.679947545961127</v>
      </c>
      <c r="G1546" s="2">
        <f t="shared" si="280"/>
        <v>18.706695066736376</v>
      </c>
      <c r="H1546" s="2">
        <f t="shared" si="281"/>
        <v>1.4836431742053691E-76</v>
      </c>
      <c r="K1546">
        <v>15.19999999999972</v>
      </c>
      <c r="L1546" s="2">
        <f t="shared" si="282"/>
        <v>0.62713190354610848</v>
      </c>
      <c r="M1546" s="2">
        <f t="shared" si="283"/>
        <v>20.078754714775553</v>
      </c>
      <c r="N1546" s="2">
        <f t="shared" si="284"/>
        <v>3.693428988010659</v>
      </c>
      <c r="O1546" s="2">
        <f t="shared" si="285"/>
        <v>4.5644276928597627</v>
      </c>
      <c r="P1546" s="2">
        <f t="shared" si="286"/>
        <v>4.6726866108637219</v>
      </c>
      <c r="Q1546" s="2">
        <f t="shared" si="287"/>
        <v>4.6129460046995949E-6</v>
      </c>
    </row>
    <row r="1547" spans="2:17" x14ac:dyDescent="0.25">
      <c r="B1547">
        <v>15.20999999999972</v>
      </c>
      <c r="C1547">
        <f t="shared" si="276"/>
        <v>1.1200753877477208</v>
      </c>
      <c r="D1547" s="2">
        <f t="shared" si="277"/>
        <v>18.793747615622966</v>
      </c>
      <c r="E1547" s="2">
        <f t="shared" si="278"/>
        <v>3.6273784754941851</v>
      </c>
      <c r="F1547" s="2">
        <f t="shared" si="279"/>
        <v>18.701920626063863</v>
      </c>
      <c r="G1547" s="2">
        <f t="shared" si="280"/>
        <v>18.728636765755081</v>
      </c>
      <c r="H1547" s="2">
        <f t="shared" si="281"/>
        <v>9.8401379114992193E-77</v>
      </c>
      <c r="K1547">
        <v>15.20999999999972</v>
      </c>
      <c r="L1547" s="2">
        <f t="shared" si="282"/>
        <v>0.62713190354610848</v>
      </c>
      <c r="M1547" s="2">
        <f t="shared" si="283"/>
        <v>20.100368926408027</v>
      </c>
      <c r="N1547" s="2">
        <f t="shared" si="284"/>
        <v>3.6945035503206274</v>
      </c>
      <c r="O1547" s="2">
        <f t="shared" si="285"/>
        <v>4.5682918630452232</v>
      </c>
      <c r="P1547" s="2">
        <f t="shared" si="286"/>
        <v>4.6764613273248816</v>
      </c>
      <c r="Q1547" s="2">
        <f t="shared" si="287"/>
        <v>4.5310593953194414E-6</v>
      </c>
    </row>
    <row r="1548" spans="2:17" x14ac:dyDescent="0.25">
      <c r="B1548">
        <v>15.21999999999972</v>
      </c>
      <c r="C1548">
        <f t="shared" si="276"/>
        <v>1.1200753877477208</v>
      </c>
      <c r="D1548" s="2">
        <f t="shared" si="277"/>
        <v>18.814296347704889</v>
      </c>
      <c r="E1548" s="2">
        <f t="shared" si="278"/>
        <v>3.6284697174866158</v>
      </c>
      <c r="F1548" s="2">
        <f t="shared" si="279"/>
        <v>18.723895492957958</v>
      </c>
      <c r="G1548" s="2">
        <f t="shared" si="280"/>
        <v>18.750580322518321</v>
      </c>
      <c r="H1548" s="2">
        <f t="shared" si="281"/>
        <v>6.5230191756443313E-77</v>
      </c>
      <c r="K1548">
        <v>15.21999999999972</v>
      </c>
      <c r="L1548" s="2">
        <f t="shared" si="282"/>
        <v>0.62713190354610848</v>
      </c>
      <c r="M1548" s="2">
        <f t="shared" si="283"/>
        <v>20.121983138040491</v>
      </c>
      <c r="N1548" s="2">
        <f t="shared" si="284"/>
        <v>3.6955769606090474</v>
      </c>
      <c r="O1548" s="2">
        <f t="shared" si="285"/>
        <v>4.5721550071312951</v>
      </c>
      <c r="P1548" s="2">
        <f t="shared" si="286"/>
        <v>4.6802351873849002</v>
      </c>
      <c r="Q1548" s="2">
        <f t="shared" si="287"/>
        <v>4.4505822127473614E-6</v>
      </c>
    </row>
    <row r="1549" spans="2:17" x14ac:dyDescent="0.25">
      <c r="B1549">
        <v>15.22999999999972</v>
      </c>
      <c r="C1549">
        <f t="shared" si="276"/>
        <v>1.1200753877477208</v>
      </c>
      <c r="D1549" s="2">
        <f t="shared" si="277"/>
        <v>18.83484507978681</v>
      </c>
      <c r="E1549" s="2">
        <f t="shared" si="278"/>
        <v>3.6295597716427186</v>
      </c>
      <c r="F1549" s="2">
        <f t="shared" si="279"/>
        <v>18.745872144854708</v>
      </c>
      <c r="G1549" s="2">
        <f t="shared" si="280"/>
        <v>18.772525735000062</v>
      </c>
      <c r="H1549" s="2">
        <f t="shared" si="281"/>
        <v>4.3218713638661504E-77</v>
      </c>
      <c r="K1549">
        <v>15.22999999999972</v>
      </c>
      <c r="L1549" s="2">
        <f t="shared" si="282"/>
        <v>0.62713190354610848</v>
      </c>
      <c r="M1549" s="2">
        <f t="shared" si="283"/>
        <v>20.143597349672966</v>
      </c>
      <c r="N1549" s="2">
        <f t="shared" si="284"/>
        <v>3.6966492213403601</v>
      </c>
      <c r="O1549" s="2">
        <f t="shared" si="285"/>
        <v>4.5760171265987815</v>
      </c>
      <c r="P1549" s="2">
        <f t="shared" si="286"/>
        <v>4.6840081920215901</v>
      </c>
      <c r="Q1549" s="2">
        <f t="shared" si="287"/>
        <v>4.3714910265502307E-6</v>
      </c>
    </row>
    <row r="1550" spans="2:17" x14ac:dyDescent="0.25">
      <c r="B1550">
        <v>15.23999999999972</v>
      </c>
      <c r="C1550">
        <f t="shared" si="276"/>
        <v>1.1200753877477208</v>
      </c>
      <c r="D1550" s="2">
        <f t="shared" si="277"/>
        <v>18.855393811868733</v>
      </c>
      <c r="E1550" s="2">
        <f t="shared" si="278"/>
        <v>3.6306486405420069</v>
      </c>
      <c r="F1550" s="2">
        <f t="shared" si="279"/>
        <v>18.767850579969117</v>
      </c>
      <c r="G1550" s="2">
        <f t="shared" si="280"/>
        <v>18.794473001179021</v>
      </c>
      <c r="H1550" s="2">
        <f t="shared" si="281"/>
        <v>2.8620070042555704E-77</v>
      </c>
      <c r="K1550">
        <v>15.23999999999972</v>
      </c>
      <c r="L1550" s="2">
        <f t="shared" si="282"/>
        <v>0.62713190354610848</v>
      </c>
      <c r="M1550" s="2">
        <f t="shared" si="283"/>
        <v>20.165211561305437</v>
      </c>
      <c r="N1550" s="2">
        <f t="shared" si="284"/>
        <v>3.6977203349711143</v>
      </c>
      <c r="O1550" s="2">
        <f t="shared" si="285"/>
        <v>4.5798782229245747</v>
      </c>
      <c r="P1550" s="2">
        <f t="shared" si="286"/>
        <v>4.6877803422108801</v>
      </c>
      <c r="Q1550" s="2">
        <f t="shared" si="287"/>
        <v>4.2937627806102444E-6</v>
      </c>
    </row>
    <row r="1551" spans="2:17" x14ac:dyDescent="0.25">
      <c r="B1551">
        <v>15.249999999999719</v>
      </c>
      <c r="C1551">
        <f t="shared" si="276"/>
        <v>1.1200753877477208</v>
      </c>
      <c r="D1551" s="2">
        <f t="shared" si="277"/>
        <v>18.875942543950661</v>
      </c>
      <c r="E1551" s="2">
        <f t="shared" si="278"/>
        <v>3.6317363267556133</v>
      </c>
      <c r="F1551" s="2">
        <f t="shared" si="279"/>
        <v>18.789830796519844</v>
      </c>
      <c r="G1551" s="2">
        <f t="shared" si="280"/>
        <v>18.816422119038613</v>
      </c>
      <c r="H1551" s="2">
        <f t="shared" si="281"/>
        <v>1.8942844160424276E-77</v>
      </c>
      <c r="K1551">
        <v>15.249999999999719</v>
      </c>
      <c r="L1551" s="2">
        <f t="shared" si="282"/>
        <v>0.62713190354610848</v>
      </c>
      <c r="M1551" s="2">
        <f t="shared" si="283"/>
        <v>20.186825772937912</v>
      </c>
      <c r="N1551" s="2">
        <f t="shared" si="284"/>
        <v>3.698790303950005</v>
      </c>
      <c r="O1551" s="2">
        <f t="shared" si="285"/>
        <v>4.5837382975816823</v>
      </c>
      <c r="P1551" s="2">
        <f t="shared" si="286"/>
        <v>4.6915516389268292</v>
      </c>
      <c r="Q1551" s="2">
        <f t="shared" si="287"/>
        <v>4.2173747874169661E-6</v>
      </c>
    </row>
    <row r="1552" spans="2:17" x14ac:dyDescent="0.25">
      <c r="B1552">
        <v>15.259999999999719</v>
      </c>
      <c r="C1552">
        <f t="shared" si="276"/>
        <v>1.1200753877477208</v>
      </c>
      <c r="D1552" s="2">
        <f t="shared" si="277"/>
        <v>18.896491276032581</v>
      </c>
      <c r="E1552" s="2">
        <f t="shared" si="278"/>
        <v>3.6328228328463235</v>
      </c>
      <c r="F1552" s="2">
        <f t="shared" si="279"/>
        <v>18.811812792729203</v>
      </c>
      <c r="G1552" s="2">
        <f t="shared" si="280"/>
        <v>18.838373086566953</v>
      </c>
      <c r="H1552" s="2">
        <f t="shared" si="281"/>
        <v>1.2531275624795672E-77</v>
      </c>
      <c r="K1552">
        <v>15.259999999999719</v>
      </c>
      <c r="L1552" s="2">
        <f t="shared" si="282"/>
        <v>0.62713190354610848</v>
      </c>
      <c r="M1552" s="2">
        <f t="shared" si="283"/>
        <v>20.208439984570376</v>
      </c>
      <c r="N1552" s="2">
        <f t="shared" si="284"/>
        <v>3.6998591307179023</v>
      </c>
      <c r="O1552" s="2">
        <f t="shared" si="285"/>
        <v>4.5875973520392348</v>
      </c>
      <c r="P1552" s="2">
        <f t="shared" si="286"/>
        <v>4.6953220831416242</v>
      </c>
      <c r="Q1552" s="2">
        <f t="shared" si="287"/>
        <v>4.1423047224420344E-6</v>
      </c>
    </row>
    <row r="1553" spans="2:17" x14ac:dyDescent="0.25">
      <c r="B1553">
        <v>15.269999999999721</v>
      </c>
      <c r="C1553">
        <f t="shared" si="276"/>
        <v>1.1200753877477208</v>
      </c>
      <c r="D1553" s="2">
        <f t="shared" si="277"/>
        <v>18.917040008114512</v>
      </c>
      <c r="E1553" s="2">
        <f t="shared" si="278"/>
        <v>3.6339081613686153</v>
      </c>
      <c r="F1553" s="2">
        <f t="shared" si="279"/>
        <v>18.833796566823171</v>
      </c>
      <c r="G1553" s="2">
        <f t="shared" si="280"/>
        <v>18.860325901756848</v>
      </c>
      <c r="H1553" s="2">
        <f t="shared" si="281"/>
        <v>8.2855423944011934E-78</v>
      </c>
      <c r="K1553">
        <v>15.269999999999721</v>
      </c>
      <c r="L1553" s="2">
        <f t="shared" si="282"/>
        <v>0.62713190354610848</v>
      </c>
      <c r="M1553" s="2">
        <f t="shared" si="283"/>
        <v>20.23005419620285</v>
      </c>
      <c r="N1553" s="2">
        <f t="shared" si="284"/>
        <v>3.7009268177078884</v>
      </c>
      <c r="O1553" s="2">
        <f t="shared" si="285"/>
        <v>4.5914553877625082</v>
      </c>
      <c r="P1553" s="2">
        <f t="shared" si="286"/>
        <v>4.6990916758255912</v>
      </c>
      <c r="Q1553" s="2">
        <f t="shared" si="287"/>
        <v>4.068530618594734E-6</v>
      </c>
    </row>
    <row r="1554" spans="2:17" x14ac:dyDescent="0.25">
      <c r="B1554">
        <v>15.27999999999972</v>
      </c>
      <c r="C1554">
        <f t="shared" si="276"/>
        <v>1.1200753877477208</v>
      </c>
      <c r="D1554" s="2">
        <f t="shared" si="277"/>
        <v>18.937588740196432</v>
      </c>
      <c r="E1554" s="2">
        <f t="shared" si="278"/>
        <v>3.634992314868692</v>
      </c>
      <c r="F1554" s="2">
        <f t="shared" si="279"/>
        <v>18.855782117031382</v>
      </c>
      <c r="G1554" s="2">
        <f t="shared" si="280"/>
        <v>18.882280562605789</v>
      </c>
      <c r="H1554" s="2">
        <f t="shared" si="281"/>
        <v>5.4754792102148604E-78</v>
      </c>
      <c r="K1554">
        <v>15.27999999999972</v>
      </c>
      <c r="L1554" s="2">
        <f t="shared" si="282"/>
        <v>0.62713190354610848</v>
      </c>
      <c r="M1554" s="2">
        <f t="shared" si="283"/>
        <v>20.251668407835329</v>
      </c>
      <c r="N1554" s="2">
        <f t="shared" si="284"/>
        <v>3.7019933673452887</v>
      </c>
      <c r="O1554" s="2">
        <f t="shared" si="285"/>
        <v>4.5953124062129325</v>
      </c>
      <c r="P1554" s="2">
        <f t="shared" si="286"/>
        <v>4.702860417947198</v>
      </c>
      <c r="Q1554" s="2">
        <f t="shared" si="287"/>
        <v>3.9960308607579209E-6</v>
      </c>
    </row>
    <row r="1555" spans="2:17" x14ac:dyDescent="0.25">
      <c r="B1555">
        <v>15.28999999999972</v>
      </c>
      <c r="C1555">
        <f t="shared" si="276"/>
        <v>1.1200753877477208</v>
      </c>
      <c r="D1555" s="2">
        <f t="shared" si="277"/>
        <v>18.958137472278356</v>
      </c>
      <c r="E1555" s="2">
        <f t="shared" si="278"/>
        <v>3.6360752958845199</v>
      </c>
      <c r="F1555" s="2">
        <f t="shared" si="279"/>
        <v>18.877769441587091</v>
      </c>
      <c r="G1555" s="2">
        <f t="shared" si="280"/>
        <v>18.904237067115915</v>
      </c>
      <c r="H1555" s="2">
        <f t="shared" si="281"/>
        <v>3.6165861738993329E-78</v>
      </c>
      <c r="K1555">
        <v>15.28999999999972</v>
      </c>
      <c r="L1555" s="2">
        <f t="shared" si="282"/>
        <v>0.62713190354610848</v>
      </c>
      <c r="M1555" s="2">
        <f t="shared" si="283"/>
        <v>20.273282619467793</v>
      </c>
      <c r="N1555" s="2">
        <f t="shared" si="284"/>
        <v>3.703058782047703</v>
      </c>
      <c r="O1555" s="2">
        <f t="shared" si="285"/>
        <v>4.5991684088480991</v>
      </c>
      <c r="P1555" s="2">
        <f t="shared" si="286"/>
        <v>4.7066283104730458</v>
      </c>
      <c r="Q1555" s="2">
        <f t="shared" si="287"/>
        <v>3.924784180402925E-6</v>
      </c>
    </row>
    <row r="1556" spans="2:17" x14ac:dyDescent="0.25">
      <c r="B1556">
        <v>15.29999999999972</v>
      </c>
      <c r="C1556">
        <f t="shared" si="276"/>
        <v>1.1200753877477208</v>
      </c>
      <c r="D1556" s="2">
        <f t="shared" si="277"/>
        <v>18.97868620436028</v>
      </c>
      <c r="E1556" s="2">
        <f t="shared" si="278"/>
        <v>3.6371571069458626</v>
      </c>
      <c r="F1556" s="2">
        <f t="shared" si="279"/>
        <v>18.899758538727184</v>
      </c>
      <c r="G1556" s="2">
        <f t="shared" si="280"/>
        <v>18.926195413294007</v>
      </c>
      <c r="H1556" s="2">
        <f t="shared" si="281"/>
        <v>2.3875416558618642E-78</v>
      </c>
      <c r="K1556">
        <v>15.29999999999972</v>
      </c>
      <c r="L1556" s="2">
        <f t="shared" si="282"/>
        <v>0.62713190354610848</v>
      </c>
      <c r="M1556" s="2">
        <f t="shared" si="283"/>
        <v>20.294896831100267</v>
      </c>
      <c r="N1556" s="2">
        <f t="shared" si="284"/>
        <v>3.704123064225044</v>
      </c>
      <c r="O1556" s="2">
        <f t="shared" si="285"/>
        <v>4.6030233971217998</v>
      </c>
      <c r="P1556" s="2">
        <f t="shared" si="286"/>
        <v>4.7103953543679022</v>
      </c>
      <c r="Q1556" s="2">
        <f t="shared" si="287"/>
        <v>3.8547696502819033E-6</v>
      </c>
    </row>
    <row r="1557" spans="2:17" x14ac:dyDescent="0.25">
      <c r="B1557">
        <v>15.30999999999972</v>
      </c>
      <c r="C1557">
        <f t="shared" si="276"/>
        <v>1.1200753877477208</v>
      </c>
      <c r="D1557" s="2">
        <f t="shared" si="277"/>
        <v>18.999234936442203</v>
      </c>
      <c r="E1557" s="2">
        <f t="shared" si="278"/>
        <v>3.6382377505743158</v>
      </c>
      <c r="F1557" s="2">
        <f t="shared" si="279"/>
        <v>18.921749406692136</v>
      </c>
      <c r="G1557" s="2">
        <f t="shared" si="280"/>
        <v>18.948155599151445</v>
      </c>
      <c r="H1557" s="2">
        <f t="shared" si="281"/>
        <v>1.5753552973957824E-78</v>
      </c>
      <c r="K1557">
        <v>15.30999999999972</v>
      </c>
      <c r="L1557" s="2">
        <f t="shared" si="282"/>
        <v>0.62713190354610848</v>
      </c>
      <c r="M1557" s="2">
        <f t="shared" si="283"/>
        <v>20.316511042732735</v>
      </c>
      <c r="N1557" s="2">
        <f t="shared" si="284"/>
        <v>3.7051862162795626</v>
      </c>
      <c r="O1557" s="2">
        <f t="shared" si="285"/>
        <v>4.6068773724840124</v>
      </c>
      <c r="P1557" s="2">
        <f t="shared" si="286"/>
        <v>4.7141615505946763</v>
      </c>
      <c r="Q1557" s="2">
        <f t="shared" si="287"/>
        <v>3.7859666791979336E-6</v>
      </c>
    </row>
    <row r="1558" spans="2:17" x14ac:dyDescent="0.25">
      <c r="B1558">
        <v>15.31999999999972</v>
      </c>
      <c r="C1558">
        <f t="shared" si="276"/>
        <v>1.1200753877477208</v>
      </c>
      <c r="D1558" s="2">
        <f t="shared" si="277"/>
        <v>19.019783668524127</v>
      </c>
      <c r="E1558" s="2">
        <f t="shared" si="278"/>
        <v>3.6393172292833449</v>
      </c>
      <c r="F1558" s="2">
        <f t="shared" si="279"/>
        <v>18.943742043726058</v>
      </c>
      <c r="G1558" s="2">
        <f t="shared" si="280"/>
        <v>18.970117622704247</v>
      </c>
      <c r="H1558" s="2">
        <f t="shared" si="281"/>
        <v>1.038918457138729E-78</v>
      </c>
      <c r="K1558">
        <v>15.31999999999972</v>
      </c>
      <c r="L1558" s="2">
        <f t="shared" si="282"/>
        <v>0.62713190354610848</v>
      </c>
      <c r="M1558" s="2">
        <f t="shared" si="283"/>
        <v>20.33812525436521</v>
      </c>
      <c r="N1558" s="2">
        <f t="shared" si="284"/>
        <v>3.7062482406058859</v>
      </c>
      <c r="O1558" s="2">
        <f t="shared" si="285"/>
        <v>4.6107303363809384</v>
      </c>
      <c r="P1558" s="2">
        <f t="shared" si="286"/>
        <v>4.7179269001144437</v>
      </c>
      <c r="Q1558" s="2">
        <f t="shared" si="287"/>
        <v>3.7183550068501101E-6</v>
      </c>
    </row>
    <row r="1559" spans="2:17" x14ac:dyDescent="0.25">
      <c r="B1559">
        <v>15.329999999999719</v>
      </c>
      <c r="C1559">
        <f t="shared" si="276"/>
        <v>1.1200753877477208</v>
      </c>
      <c r="D1559" s="2">
        <f t="shared" si="277"/>
        <v>19.040332400606051</v>
      </c>
      <c r="E1559" s="2">
        <f t="shared" si="278"/>
        <v>3.6403955455783161</v>
      </c>
      <c r="F1559" s="2">
        <f t="shared" si="279"/>
        <v>18.965736448076605</v>
      </c>
      <c r="G1559" s="2">
        <f t="shared" si="280"/>
        <v>18.992081481972988</v>
      </c>
      <c r="H1559" s="2">
        <f t="shared" si="281"/>
        <v>6.8479369646446425E-79</v>
      </c>
      <c r="K1559">
        <v>15.329999999999719</v>
      </c>
      <c r="L1559" s="2">
        <f t="shared" si="282"/>
        <v>0.62713190354610848</v>
      </c>
      <c r="M1559" s="2">
        <f t="shared" si="283"/>
        <v>20.359739465997677</v>
      </c>
      <c r="N1559" s="2">
        <f t="shared" si="284"/>
        <v>3.7073091395910467</v>
      </c>
      <c r="O1559" s="2">
        <f t="shared" si="285"/>
        <v>4.6145822902549991</v>
      </c>
      <c r="P1559" s="2">
        <f t="shared" si="286"/>
        <v>4.721691403886437</v>
      </c>
      <c r="Q1559" s="2">
        <f t="shared" si="287"/>
        <v>3.6519146987541303E-6</v>
      </c>
    </row>
    <row r="1560" spans="2:17" x14ac:dyDescent="0.25">
      <c r="B1560">
        <v>15.339999999999719</v>
      </c>
      <c r="C1560">
        <f t="shared" si="276"/>
        <v>1.1200753877477208</v>
      </c>
      <c r="D1560" s="2">
        <f t="shared" si="277"/>
        <v>19.060881132687975</v>
      </c>
      <c r="E1560" s="2">
        <f t="shared" si="278"/>
        <v>3.6414727019565341</v>
      </c>
      <c r="F1560" s="2">
        <f t="shared" si="279"/>
        <v>18.987732617995032</v>
      </c>
      <c r="G1560" s="2">
        <f t="shared" si="280"/>
        <v>19.014047174982828</v>
      </c>
      <c r="H1560" s="2">
        <f t="shared" si="281"/>
        <v>4.5114210110630076E-79</v>
      </c>
      <c r="K1560">
        <v>15.339999999999719</v>
      </c>
      <c r="L1560" s="2">
        <f t="shared" si="282"/>
        <v>0.62713190354610848</v>
      </c>
      <c r="M1560" s="2">
        <f t="shared" si="283"/>
        <v>20.381353677630152</v>
      </c>
      <c r="N1560" s="2">
        <f t="shared" si="284"/>
        <v>3.7083689156145159</v>
      </c>
      <c r="O1560" s="2">
        <f t="shared" si="285"/>
        <v>4.6184332355448667</v>
      </c>
      <c r="P1560" s="2">
        <f t="shared" si="286"/>
        <v>4.7254550628680647</v>
      </c>
      <c r="Q1560" s="2">
        <f t="shared" si="287"/>
        <v>3.5866261412361189E-6</v>
      </c>
    </row>
    <row r="1561" spans="2:17" x14ac:dyDescent="0.25">
      <c r="B1561">
        <v>15.349999999999721</v>
      </c>
      <c r="C1561">
        <f t="shared" si="276"/>
        <v>1.1200753877477208</v>
      </c>
      <c r="D1561" s="2">
        <f t="shared" si="277"/>
        <v>19.081429864769898</v>
      </c>
      <c r="E1561" s="2">
        <f t="shared" si="278"/>
        <v>3.6425487009072759</v>
      </c>
      <c r="F1561" s="2">
        <f t="shared" si="279"/>
        <v>19.009730551736187</v>
      </c>
      <c r="G1561" s="2">
        <f t="shared" si="280"/>
        <v>19.036014699763502</v>
      </c>
      <c r="H1561" s="2">
        <f t="shared" si="281"/>
        <v>2.9705867346374426E-79</v>
      </c>
      <c r="K1561">
        <v>15.349999999999721</v>
      </c>
      <c r="L1561" s="2">
        <f t="shared" si="282"/>
        <v>0.62713190354610848</v>
      </c>
      <c r="M1561" s="2">
        <f t="shared" si="283"/>
        <v>20.402967889262626</v>
      </c>
      <c r="N1561" s="2">
        <f t="shared" si="284"/>
        <v>3.7094275710482347</v>
      </c>
      <c r="O1561" s="2">
        <f t="shared" si="285"/>
        <v>4.6222831736854593</v>
      </c>
      <c r="P1561" s="2">
        <f t="shared" si="286"/>
        <v>4.7292178780148966</v>
      </c>
      <c r="Q1561" s="2">
        <f t="shared" si="287"/>
        <v>3.5224700364998412E-6</v>
      </c>
    </row>
    <row r="1562" spans="2:17" x14ac:dyDescent="0.25">
      <c r="B1562">
        <v>15.359999999999721</v>
      </c>
      <c r="C1562">
        <f t="shared" ref="C1562:C1625" si="288">2/SINH(LN(2+SQRT(1+2^2))*$O$5)</f>
        <v>1.1200753877477208</v>
      </c>
      <c r="D1562" s="2">
        <f t="shared" ref="D1562:D1625" si="289">(B1562-$L$5)/($M$5)/C1562</f>
        <v>19.101978596851826</v>
      </c>
      <c r="E1562" s="2">
        <f t="shared" ref="E1562:E1625" si="290">LN(D1562 + SQRT(1 + D1562^2))</f>
        <v>3.6436235449118239</v>
      </c>
      <c r="F1562" s="2">
        <f t="shared" ref="F1562:F1625" si="291">SINH( -$N$5 + E1562 * (1/$O$5))</f>
        <v>19.031730247558407</v>
      </c>
      <c r="G1562" s="2">
        <f t="shared" ref="G1562:G1625" si="292">SQRT(F1562^2 + 1)</f>
        <v>19.057984054349234</v>
      </c>
      <c r="H1562" s="2">
        <f t="shared" ref="H1562:H1625" si="293">(G1562)/($O$5*$M$5*C1562*(SQRT(2*PI()*(1+D1562^2)))) * EXP(- (1/2) * F1562^2)</f>
        <v>1.9549981753617568E-79</v>
      </c>
      <c r="K1562">
        <v>15.359999999999721</v>
      </c>
      <c r="L1562" s="2">
        <f t="shared" ref="L1562:L1625" si="294">2/SINH(LN(2+SQRT(1+2^2))*$S$5)</f>
        <v>0.62713190354610848</v>
      </c>
      <c r="M1562" s="2">
        <f t="shared" ref="M1562:M1625" si="295">(K1562-$P$5)/($Q$5)/L1562</f>
        <v>20.424582100895091</v>
      </c>
      <c r="N1562" s="2">
        <f t="shared" ref="N1562:N1625" si="296">LN(M1562 + SQRT(1 + M1562^2))</f>
        <v>3.7104851082566452</v>
      </c>
      <c r="O1562" s="2">
        <f t="shared" ref="O1562:O1625" si="297">SINH( -$R$5 + N1562 * (1/$S$5))</f>
        <v>4.6261321061079741</v>
      </c>
      <c r="P1562" s="2">
        <f t="shared" ref="P1562:P1625" si="298">SQRT(O1562^2 + 1)</f>
        <v>4.7329798502806879</v>
      </c>
      <c r="Q1562" s="2">
        <f t="shared" ref="Q1562:Q1625" si="299">(P1562)/($S$5*$Q$5*L1562*(SQRT(2*PI()*(1+M1562^2)))) * EXP(- (1/2) * O1562^2)</f>
        <v>3.4594273977651389E-6</v>
      </c>
    </row>
    <row r="1563" spans="2:17" x14ac:dyDescent="0.25">
      <c r="B1563">
        <v>15.36999999999972</v>
      </c>
      <c r="C1563">
        <f t="shared" si="288"/>
        <v>1.1200753877477208</v>
      </c>
      <c r="D1563" s="2">
        <f t="shared" si="289"/>
        <v>19.122527328933749</v>
      </c>
      <c r="E1563" s="2">
        <f t="shared" si="290"/>
        <v>3.6446972364435015</v>
      </c>
      <c r="F1563" s="2">
        <f t="shared" si="291"/>
        <v>19.053731703723635</v>
      </c>
      <c r="G1563" s="2">
        <f t="shared" si="292"/>
        <v>19.079955236778812</v>
      </c>
      <c r="H1563" s="2">
        <f t="shared" si="293"/>
        <v>1.2859547263000337E-79</v>
      </c>
      <c r="K1563">
        <v>15.36999999999972</v>
      </c>
      <c r="L1563" s="2">
        <f t="shared" si="294"/>
        <v>0.62713190354610848</v>
      </c>
      <c r="M1563" s="2">
        <f t="shared" si="295"/>
        <v>20.446196312527569</v>
      </c>
      <c r="N1563" s="2">
        <f t="shared" si="296"/>
        <v>3.7115415295967256</v>
      </c>
      <c r="O1563" s="2">
        <f t="shared" si="297"/>
        <v>4.6299800342398889</v>
      </c>
      <c r="P1563" s="2">
        <f t="shared" si="298"/>
        <v>4.7367409806173697</v>
      </c>
      <c r="Q1563" s="2">
        <f t="shared" si="299"/>
        <v>3.3974795444776419E-6</v>
      </c>
    </row>
    <row r="1564" spans="2:17" x14ac:dyDescent="0.25">
      <c r="B1564">
        <v>15.37999999999972</v>
      </c>
      <c r="C1564">
        <f t="shared" si="288"/>
        <v>1.1200753877477208</v>
      </c>
      <c r="D1564" s="2">
        <f t="shared" si="289"/>
        <v>19.14307606101567</v>
      </c>
      <c r="E1564" s="2">
        <f t="shared" si="290"/>
        <v>3.6457697779677067</v>
      </c>
      <c r="F1564" s="2">
        <f t="shared" si="291"/>
        <v>19.075734918497307</v>
      </c>
      <c r="G1564" s="2">
        <f t="shared" si="292"/>
        <v>19.101928245095507</v>
      </c>
      <c r="H1564" s="2">
        <f t="shared" si="293"/>
        <v>8.4543489464781883E-80</v>
      </c>
      <c r="K1564">
        <v>15.37999999999972</v>
      </c>
      <c r="L1564" s="2">
        <f t="shared" si="294"/>
        <v>0.62713190354610848</v>
      </c>
      <c r="M1564" s="2">
        <f t="shared" si="295"/>
        <v>20.467810524160036</v>
      </c>
      <c r="N1564" s="2">
        <f t="shared" si="296"/>
        <v>3.7125968374180163</v>
      </c>
      <c r="O1564" s="2">
        <f t="shared" si="297"/>
        <v>4.6338269595049857</v>
      </c>
      <c r="P1564" s="2">
        <f t="shared" si="298"/>
        <v>4.7405012699750673</v>
      </c>
      <c r="Q1564" s="2">
        <f t="shared" si="299"/>
        <v>3.336608097588125E-6</v>
      </c>
    </row>
    <row r="1565" spans="2:17" x14ac:dyDescent="0.25">
      <c r="B1565">
        <v>15.38999999999972</v>
      </c>
      <c r="C1565">
        <f t="shared" si="288"/>
        <v>1.1200753877477208</v>
      </c>
      <c r="D1565" s="2">
        <f t="shared" si="289"/>
        <v>19.163624793097597</v>
      </c>
      <c r="E1565" s="2">
        <f t="shared" si="290"/>
        <v>3.6468411719419458</v>
      </c>
      <c r="F1565" s="2">
        <f t="shared" si="291"/>
        <v>19.097739890148407</v>
      </c>
      <c r="G1565" s="2">
        <f t="shared" si="292"/>
        <v>19.123903077347094</v>
      </c>
      <c r="H1565" s="2">
        <f t="shared" si="293"/>
        <v>5.5553290843526281E-80</v>
      </c>
      <c r="K1565">
        <v>15.38999999999972</v>
      </c>
      <c r="L1565" s="2">
        <f t="shared" si="294"/>
        <v>0.62713190354610848</v>
      </c>
      <c r="M1565" s="2">
        <f t="shared" si="295"/>
        <v>20.489424735792511</v>
      </c>
      <c r="N1565" s="2">
        <f t="shared" si="296"/>
        <v>3.7136510340626545</v>
      </c>
      <c r="O1565" s="2">
        <f t="shared" si="297"/>
        <v>4.6376728833233516</v>
      </c>
      <c r="P1565" s="2">
        <f t="shared" si="298"/>
        <v>4.7442607193020843</v>
      </c>
      <c r="Q1565" s="2">
        <f t="shared" si="299"/>
        <v>3.2767949749010193E-6</v>
      </c>
    </row>
    <row r="1566" spans="2:17" x14ac:dyDescent="0.25">
      <c r="B1566">
        <v>15.39999999999972</v>
      </c>
      <c r="C1566">
        <f t="shared" si="288"/>
        <v>1.1200753877477208</v>
      </c>
      <c r="D1566" s="2">
        <f t="shared" si="289"/>
        <v>19.184173525179517</v>
      </c>
      <c r="E1566" s="2">
        <f t="shared" si="290"/>
        <v>3.6479114208158658</v>
      </c>
      <c r="F1566" s="2">
        <f t="shared" si="291"/>
        <v>19.119746616949428</v>
      </c>
      <c r="G1566" s="2">
        <f t="shared" si="292"/>
        <v>19.145879731585829</v>
      </c>
      <c r="H1566" s="2">
        <f t="shared" si="293"/>
        <v>3.648501320350522E-80</v>
      </c>
      <c r="K1566">
        <v>15.39999999999972</v>
      </c>
      <c r="L1566" s="2">
        <f t="shared" si="294"/>
        <v>0.62713190354610848</v>
      </c>
      <c r="M1566" s="2">
        <f t="shared" si="295"/>
        <v>20.511038947424975</v>
      </c>
      <c r="N1566" s="2">
        <f t="shared" si="296"/>
        <v>3.7147041218654042</v>
      </c>
      <c r="O1566" s="2">
        <f t="shared" si="297"/>
        <v>4.6415178071114012</v>
      </c>
      <c r="P1566" s="2">
        <f t="shared" si="298"/>
        <v>4.748019329544924</v>
      </c>
      <c r="Q1566" s="2">
        <f t="shared" si="299"/>
        <v>3.2180223864906422E-6</v>
      </c>
    </row>
    <row r="1567" spans="2:17" x14ac:dyDescent="0.25">
      <c r="B1567">
        <v>15.409999999999719</v>
      </c>
      <c r="C1567">
        <f t="shared" si="288"/>
        <v>1.1200753877477208</v>
      </c>
      <c r="D1567" s="2">
        <f t="shared" si="289"/>
        <v>19.204722257261441</v>
      </c>
      <c r="E1567" s="2">
        <f t="shared" si="290"/>
        <v>3.6489805270312901</v>
      </c>
      <c r="F1567" s="2">
        <f t="shared" si="291"/>
        <v>19.141755097176333</v>
      </c>
      <c r="G1567" s="2">
        <f t="shared" si="292"/>
        <v>19.167858205868388</v>
      </c>
      <c r="H1567" s="2">
        <f t="shared" si="293"/>
        <v>2.3949380532623593E-80</v>
      </c>
      <c r="K1567">
        <v>15.409999999999719</v>
      </c>
      <c r="L1567" s="2">
        <f t="shared" si="294"/>
        <v>0.62713190354610848</v>
      </c>
      <c r="M1567" s="2">
        <f t="shared" si="295"/>
        <v>20.53265315905745</v>
      </c>
      <c r="N1567" s="2">
        <f t="shared" si="296"/>
        <v>3.7157561031536885</v>
      </c>
      <c r="O1567" s="2">
        <f t="shared" si="297"/>
        <v>4.6453617322818994</v>
      </c>
      <c r="P1567" s="2">
        <f t="shared" si="298"/>
        <v>4.7517771016482966</v>
      </c>
      <c r="Q1567" s="2">
        <f t="shared" si="299"/>
        <v>3.1602728301844863E-6</v>
      </c>
    </row>
    <row r="1568" spans="2:17" x14ac:dyDescent="0.25">
      <c r="B1568">
        <v>15.419999999999719</v>
      </c>
      <c r="C1568">
        <f t="shared" si="288"/>
        <v>1.1200753877477208</v>
      </c>
      <c r="D1568" s="2">
        <f t="shared" si="289"/>
        <v>19.225270989343365</v>
      </c>
      <c r="E1568" s="2">
        <f t="shared" si="290"/>
        <v>3.6500484930222505</v>
      </c>
      <c r="F1568" s="2">
        <f t="shared" si="291"/>
        <v>19.163765329108639</v>
      </c>
      <c r="G1568" s="2">
        <f t="shared" si="292"/>
        <v>19.189838498255952</v>
      </c>
      <c r="H1568" s="2">
        <f t="shared" si="293"/>
        <v>1.5712637281825484E-80</v>
      </c>
      <c r="K1568">
        <v>15.419999999999719</v>
      </c>
      <c r="L1568" s="2">
        <f t="shared" si="294"/>
        <v>0.62713190354610848</v>
      </c>
      <c r="M1568" s="2">
        <f t="shared" si="295"/>
        <v>20.554267370689921</v>
      </c>
      <c r="N1568" s="2">
        <f t="shared" si="296"/>
        <v>3.7168069802476174</v>
      </c>
      <c r="O1568" s="2">
        <f t="shared" si="297"/>
        <v>4.6492046602439521</v>
      </c>
      <c r="P1568" s="2">
        <f t="shared" si="298"/>
        <v>4.7555340365551038</v>
      </c>
      <c r="Q1568" s="2">
        <f t="shared" si="299"/>
        <v>3.1035290871130888E-6</v>
      </c>
    </row>
    <row r="1569" spans="2:17" x14ac:dyDescent="0.25">
      <c r="B1569">
        <v>15.429999999999721</v>
      </c>
      <c r="C1569">
        <f t="shared" si="288"/>
        <v>1.1200753877477208</v>
      </c>
      <c r="D1569" s="2">
        <f t="shared" si="289"/>
        <v>19.245819721425292</v>
      </c>
      <c r="E1569" s="2">
        <f t="shared" si="290"/>
        <v>3.6511153212150207</v>
      </c>
      <c r="F1569" s="2">
        <f t="shared" si="291"/>
        <v>19.185777311029284</v>
      </c>
      <c r="G1569" s="2">
        <f t="shared" si="292"/>
        <v>19.211820606814079</v>
      </c>
      <c r="H1569" s="2">
        <f t="shared" si="293"/>
        <v>1.030335998353079E-80</v>
      </c>
      <c r="K1569">
        <v>15.429999999999721</v>
      </c>
      <c r="L1569" s="2">
        <f t="shared" si="294"/>
        <v>0.62713190354610848</v>
      </c>
      <c r="M1569" s="2">
        <f t="shared" si="295"/>
        <v>20.575881582322392</v>
      </c>
      <c r="N1569" s="2">
        <f t="shared" si="296"/>
        <v>3.717856755460021</v>
      </c>
      <c r="O1569" s="2">
        <f t="shared" si="297"/>
        <v>4.6530465924030393</v>
      </c>
      <c r="P1569" s="2">
        <f t="shared" si="298"/>
        <v>4.7592901352064612</v>
      </c>
      <c r="Q1569" s="2">
        <f t="shared" si="299"/>
        <v>3.0477742173245113E-6</v>
      </c>
    </row>
    <row r="1570" spans="2:17" x14ac:dyDescent="0.25">
      <c r="B1570">
        <v>15.439999999999721</v>
      </c>
      <c r="C1570">
        <f t="shared" si="288"/>
        <v>1.1200753877477208</v>
      </c>
      <c r="D1570" s="2">
        <f t="shared" si="289"/>
        <v>19.266368453507216</v>
      </c>
      <c r="E1570" s="2">
        <f t="shared" si="290"/>
        <v>3.6521810140281463</v>
      </c>
      <c r="F1570" s="2">
        <f t="shared" si="291"/>
        <v>19.207791041224681</v>
      </c>
      <c r="G1570" s="2">
        <f t="shared" si="292"/>
        <v>19.23380452961273</v>
      </c>
      <c r="H1570" s="2">
        <f t="shared" si="293"/>
        <v>6.7527957557058179E-81</v>
      </c>
      <c r="K1570">
        <v>15.439999999999721</v>
      </c>
      <c r="L1570" s="2">
        <f t="shared" si="294"/>
        <v>0.62713190354610848</v>
      </c>
      <c r="M1570" s="2">
        <f t="shared" si="295"/>
        <v>20.597495793954867</v>
      </c>
      <c r="N1570" s="2">
        <f t="shared" si="296"/>
        <v>3.7189054310964789</v>
      </c>
      <c r="O1570" s="2">
        <f t="shared" si="297"/>
        <v>4.6568875301610211</v>
      </c>
      <c r="P1570" s="2">
        <f t="shared" si="298"/>
        <v>4.7630453985416947</v>
      </c>
      <c r="Q1570" s="2">
        <f t="shared" si="299"/>
        <v>2.9929915554635764E-6</v>
      </c>
    </row>
    <row r="1571" spans="2:17" x14ac:dyDescent="0.25">
      <c r="B1571">
        <v>15.44999999999972</v>
      </c>
      <c r="C1571">
        <f t="shared" si="288"/>
        <v>1.1200753877477208</v>
      </c>
      <c r="D1571" s="2">
        <f t="shared" si="289"/>
        <v>19.286917185589139</v>
      </c>
      <c r="E1571" s="2">
        <f t="shared" si="290"/>
        <v>3.6532455738724834</v>
      </c>
      <c r="F1571" s="2">
        <f t="shared" si="291"/>
        <v>19.229806517984738</v>
      </c>
      <c r="G1571" s="2">
        <f t="shared" si="292"/>
        <v>19.255790264726304</v>
      </c>
      <c r="H1571" s="2">
        <f t="shared" si="293"/>
        <v>4.4234718844988402E-81</v>
      </c>
      <c r="K1571">
        <v>15.44999999999972</v>
      </c>
      <c r="L1571" s="2">
        <f t="shared" si="294"/>
        <v>0.62713190354610848</v>
      </c>
      <c r="M1571" s="2">
        <f t="shared" si="295"/>
        <v>20.619110005587334</v>
      </c>
      <c r="N1571" s="2">
        <f t="shared" si="296"/>
        <v>3.7199530094553506</v>
      </c>
      <c r="O1571" s="2">
        <f t="shared" si="297"/>
        <v>4.6607274749161549</v>
      </c>
      <c r="P1571" s="2">
        <f t="shared" si="298"/>
        <v>4.7667998274983514</v>
      </c>
      <c r="Q1571" s="2">
        <f t="shared" si="299"/>
        <v>2.9391647065143991E-6</v>
      </c>
    </row>
    <row r="1572" spans="2:17" x14ac:dyDescent="0.25">
      <c r="B1572">
        <v>15.45999999999971</v>
      </c>
      <c r="C1572">
        <f t="shared" si="288"/>
        <v>1.1200753877477208</v>
      </c>
      <c r="D1572" s="2">
        <f t="shared" si="289"/>
        <v>19.307465917671042</v>
      </c>
      <c r="E1572" s="2">
        <f t="shared" si="290"/>
        <v>3.6543090031512246</v>
      </c>
      <c r="F1572" s="2">
        <f t="shared" si="291"/>
        <v>19.251823739602745</v>
      </c>
      <c r="G1572" s="2">
        <f t="shared" si="292"/>
        <v>19.27777781023352</v>
      </c>
      <c r="H1572" s="2">
        <f t="shared" si="293"/>
        <v>2.8961283756930056E-81</v>
      </c>
      <c r="K1572">
        <v>15.45999999999971</v>
      </c>
      <c r="L1572" s="2">
        <f t="shared" si="294"/>
        <v>0.62713190354610848</v>
      </c>
      <c r="M1572" s="2">
        <f t="shared" si="295"/>
        <v>20.640724217219788</v>
      </c>
      <c r="N1572" s="2">
        <f t="shared" si="296"/>
        <v>3.7209994928278034</v>
      </c>
      <c r="O1572" s="2">
        <f t="shared" si="297"/>
        <v>4.6645664280630985</v>
      </c>
      <c r="P1572" s="2">
        <f t="shared" si="298"/>
        <v>4.7705534230121911</v>
      </c>
      <c r="Q1572" s="2">
        <f t="shared" si="299"/>
        <v>2.8862775416056565E-6</v>
      </c>
    </row>
    <row r="1573" spans="2:17" x14ac:dyDescent="0.25">
      <c r="B1573">
        <v>15.469999999999709</v>
      </c>
      <c r="C1573">
        <f t="shared" si="288"/>
        <v>1.1200753877477208</v>
      </c>
      <c r="D1573" s="2">
        <f t="shared" si="289"/>
        <v>19.328014649752966</v>
      </c>
      <c r="E1573" s="2">
        <f t="shared" si="290"/>
        <v>3.6553713042599396</v>
      </c>
      <c r="F1573" s="2">
        <f t="shared" si="291"/>
        <v>19.273842704375554</v>
      </c>
      <c r="G1573" s="2">
        <f t="shared" si="292"/>
        <v>19.29976716421757</v>
      </c>
      <c r="H1573" s="2">
        <f t="shared" si="293"/>
        <v>1.8951657153873014E-81</v>
      </c>
      <c r="K1573">
        <v>15.469999999999709</v>
      </c>
      <c r="L1573" s="2">
        <f t="shared" si="294"/>
        <v>0.62713190354610848</v>
      </c>
      <c r="M1573" s="2">
        <f t="shared" si="295"/>
        <v>20.662338428852255</v>
      </c>
      <c r="N1573" s="2">
        <f t="shared" si="296"/>
        <v>3.7220448834978495</v>
      </c>
      <c r="O1573" s="2">
        <f t="shared" si="297"/>
        <v>4.6684043909929462</v>
      </c>
      <c r="P1573" s="2">
        <f t="shared" si="298"/>
        <v>4.7743061860172125</v>
      </c>
      <c r="Q1573" s="2">
        <f t="shared" si="299"/>
        <v>2.8343141938771757E-6</v>
      </c>
    </row>
    <row r="1574" spans="2:17" x14ac:dyDescent="0.25">
      <c r="B1574">
        <v>15.479999999999711</v>
      </c>
      <c r="C1574">
        <f t="shared" si="288"/>
        <v>1.1200753877477208</v>
      </c>
      <c r="D1574" s="2">
        <f t="shared" si="289"/>
        <v>19.348563381834893</v>
      </c>
      <c r="E1574" s="2">
        <f t="shared" si="290"/>
        <v>3.6564324795865972</v>
      </c>
      <c r="F1574" s="2">
        <f t="shared" si="291"/>
        <v>19.295863410603314</v>
      </c>
      <c r="G1574" s="2">
        <f t="shared" si="292"/>
        <v>19.321758324765884</v>
      </c>
      <c r="H1574" s="2">
        <f t="shared" si="293"/>
        <v>1.239513846798316E-81</v>
      </c>
      <c r="K1574">
        <v>15.479999999999711</v>
      </c>
      <c r="L1574" s="2">
        <f t="shared" si="294"/>
        <v>0.62713190354610848</v>
      </c>
      <c r="M1574" s="2">
        <f t="shared" si="295"/>
        <v>20.68395264048473</v>
      </c>
      <c r="N1574" s="2">
        <f t="shared" si="296"/>
        <v>3.7230891837423661</v>
      </c>
      <c r="O1574" s="2">
        <f t="shared" si="297"/>
        <v>4.6722413650932122</v>
      </c>
      <c r="P1574" s="2">
        <f t="shared" si="298"/>
        <v>4.7780581174456307</v>
      </c>
      <c r="Q1574" s="2">
        <f t="shared" si="299"/>
        <v>2.7832590544080742E-6</v>
      </c>
    </row>
    <row r="1575" spans="2:17" x14ac:dyDescent="0.25">
      <c r="B1575">
        <v>15.489999999999711</v>
      </c>
      <c r="C1575">
        <f t="shared" si="288"/>
        <v>1.1200753877477208</v>
      </c>
      <c r="D1575" s="2">
        <f t="shared" si="289"/>
        <v>19.369112113916813</v>
      </c>
      <c r="E1575" s="2">
        <f t="shared" si="290"/>
        <v>3.657492531511604</v>
      </c>
      <c r="F1575" s="2">
        <f t="shared" si="291"/>
        <v>19.317885856589637</v>
      </c>
      <c r="G1575" s="2">
        <f t="shared" si="292"/>
        <v>19.343751289970257</v>
      </c>
      <c r="H1575" s="2">
        <f t="shared" si="293"/>
        <v>8.1027109736739398E-82</v>
      </c>
      <c r="K1575">
        <v>15.489999999999711</v>
      </c>
      <c r="L1575" s="2">
        <f t="shared" si="294"/>
        <v>0.62713190354610848</v>
      </c>
      <c r="M1575" s="2">
        <f t="shared" si="295"/>
        <v>20.705566852117204</v>
      </c>
      <c r="N1575" s="2">
        <f t="shared" si="296"/>
        <v>3.724132395831131</v>
      </c>
      <c r="O1575" s="2">
        <f t="shared" si="297"/>
        <v>4.6760773517478684</v>
      </c>
      <c r="P1575" s="2">
        <f t="shared" si="298"/>
        <v>4.7818092182279042</v>
      </c>
      <c r="Q1575" s="2">
        <f t="shared" si="299"/>
        <v>2.7330967682042445E-6</v>
      </c>
    </row>
    <row r="1576" spans="2:17" x14ac:dyDescent="0.25">
      <c r="B1576">
        <v>15.49999999999971</v>
      </c>
      <c r="C1576">
        <f t="shared" si="288"/>
        <v>1.1200753877477208</v>
      </c>
      <c r="D1576" s="2">
        <f t="shared" si="289"/>
        <v>19.389660845998741</v>
      </c>
      <c r="E1576" s="2">
        <f t="shared" si="290"/>
        <v>3.6585514624078361</v>
      </c>
      <c r="F1576" s="2">
        <f t="shared" si="291"/>
        <v>19.339910040641566</v>
      </c>
      <c r="G1576" s="2">
        <f t="shared" si="292"/>
        <v>19.365746057926827</v>
      </c>
      <c r="H1576" s="2">
        <f t="shared" si="293"/>
        <v>5.2940013864622232E-82</v>
      </c>
      <c r="K1576">
        <v>15.49999999999971</v>
      </c>
      <c r="L1576" s="2">
        <f t="shared" si="294"/>
        <v>0.62713190354610848</v>
      </c>
      <c r="M1576" s="2">
        <f t="shared" si="295"/>
        <v>20.727181063749669</v>
      </c>
      <c r="N1576" s="2">
        <f t="shared" si="296"/>
        <v>3.7251745220268497</v>
      </c>
      <c r="O1576" s="2">
        <f t="shared" si="297"/>
        <v>4.6799123523373369</v>
      </c>
      <c r="P1576" s="2">
        <f t="shared" si="298"/>
        <v>4.7855594892927185</v>
      </c>
      <c r="Q1576" s="2">
        <f t="shared" si="299"/>
        <v>2.6838122302455664E-6</v>
      </c>
    </row>
    <row r="1577" spans="2:17" x14ac:dyDescent="0.25">
      <c r="B1577">
        <v>15.50999999999971</v>
      </c>
      <c r="C1577">
        <f t="shared" si="288"/>
        <v>1.1200753877477208</v>
      </c>
      <c r="D1577" s="2">
        <f t="shared" si="289"/>
        <v>19.410209578080661</v>
      </c>
      <c r="E1577" s="2">
        <f t="shared" si="290"/>
        <v>3.6596092746406677</v>
      </c>
      <c r="F1577" s="2">
        <f t="shared" si="291"/>
        <v>19.361935961069506</v>
      </c>
      <c r="G1577" s="2">
        <f t="shared" si="292"/>
        <v>19.38774262673601</v>
      </c>
      <c r="H1577" s="2">
        <f t="shared" si="293"/>
        <v>3.4571040902229811E-82</v>
      </c>
      <c r="K1577">
        <v>15.50999999999971</v>
      </c>
      <c r="L1577" s="2">
        <f t="shared" si="294"/>
        <v>0.62713190354610848</v>
      </c>
      <c r="M1577" s="2">
        <f t="shared" si="295"/>
        <v>20.748795275382143</v>
      </c>
      <c r="N1577" s="2">
        <f t="shared" si="296"/>
        <v>3.7262155645851878</v>
      </c>
      <c r="O1577" s="2">
        <f t="shared" si="297"/>
        <v>4.6837463682385296</v>
      </c>
      <c r="P1577" s="2">
        <f t="shared" si="298"/>
        <v>4.7893089315670183</v>
      </c>
      <c r="Q1577" s="2">
        <f t="shared" si="299"/>
        <v>2.6353905815909946E-6</v>
      </c>
    </row>
    <row r="1578" spans="2:17" x14ac:dyDescent="0.25">
      <c r="B1578">
        <v>15.51999999999971</v>
      </c>
      <c r="C1578">
        <f t="shared" si="288"/>
        <v>1.1200753877477208</v>
      </c>
      <c r="D1578" s="2">
        <f t="shared" si="289"/>
        <v>19.430758310162584</v>
      </c>
      <c r="E1578" s="2">
        <f t="shared" si="290"/>
        <v>3.6606659705680067</v>
      </c>
      <c r="F1578" s="2">
        <f t="shared" si="291"/>
        <v>19.38396361618728</v>
      </c>
      <c r="G1578" s="2">
        <f t="shared" si="292"/>
        <v>19.409740994502535</v>
      </c>
      <c r="H1578" s="2">
        <f t="shared" si="293"/>
        <v>2.2563970742458553E-82</v>
      </c>
      <c r="K1578">
        <v>15.51999999999971</v>
      </c>
      <c r="L1578" s="2">
        <f t="shared" si="294"/>
        <v>0.62713190354610848</v>
      </c>
      <c r="M1578" s="2">
        <f t="shared" si="295"/>
        <v>20.770409487014614</v>
      </c>
      <c r="N1578" s="2">
        <f t="shared" si="296"/>
        <v>3.7272555257547966</v>
      </c>
      <c r="O1578" s="2">
        <f t="shared" si="297"/>
        <v>4.6875794008248368</v>
      </c>
      <c r="P1578" s="2">
        <f t="shared" si="298"/>
        <v>4.7930575459759854</v>
      </c>
      <c r="Q1578" s="2">
        <f t="shared" si="299"/>
        <v>2.5878172055417852E-6</v>
      </c>
    </row>
    <row r="1579" spans="2:17" x14ac:dyDescent="0.25">
      <c r="B1579">
        <v>15.52999999999971</v>
      </c>
      <c r="C1579">
        <f t="shared" si="288"/>
        <v>1.1200753877477208</v>
      </c>
      <c r="D1579" s="2">
        <f t="shared" si="289"/>
        <v>19.451307042244512</v>
      </c>
      <c r="E1579" s="2">
        <f t="shared" si="290"/>
        <v>3.6617215525403215</v>
      </c>
      <c r="F1579" s="2">
        <f t="shared" si="291"/>
        <v>19.405993004312059</v>
      </c>
      <c r="G1579" s="2">
        <f t="shared" si="292"/>
        <v>19.431741159335377</v>
      </c>
      <c r="H1579" s="2">
        <f t="shared" si="293"/>
        <v>1.4719505870802115E-82</v>
      </c>
      <c r="K1579">
        <v>15.52999999999971</v>
      </c>
      <c r="L1579" s="2">
        <f t="shared" si="294"/>
        <v>0.62713190354610848</v>
      </c>
      <c r="M1579" s="2">
        <f t="shared" si="295"/>
        <v>20.792023698647085</v>
      </c>
      <c r="N1579" s="2">
        <f t="shared" si="296"/>
        <v>3.728294407777343</v>
      </c>
      <c r="O1579" s="2">
        <f t="shared" si="297"/>
        <v>4.6914114514661485</v>
      </c>
      <c r="P1579" s="2">
        <f t="shared" si="298"/>
        <v>4.7968053334430527</v>
      </c>
      <c r="Q1579" s="2">
        <f t="shared" si="299"/>
        <v>2.5410777238611461E-6</v>
      </c>
    </row>
    <row r="1580" spans="2:17" x14ac:dyDescent="0.25">
      <c r="B1580">
        <v>15.53999999999971</v>
      </c>
      <c r="C1580">
        <f t="shared" si="288"/>
        <v>1.1200753877477208</v>
      </c>
      <c r="D1580" s="2">
        <f t="shared" si="289"/>
        <v>19.471855774326432</v>
      </c>
      <c r="E1580" s="2">
        <f t="shared" si="290"/>
        <v>3.6627760229006752</v>
      </c>
      <c r="F1580" s="2">
        <f t="shared" si="291"/>
        <v>19.428024123764388</v>
      </c>
      <c r="G1580" s="2">
        <f t="shared" si="292"/>
        <v>19.453743119347777</v>
      </c>
      <c r="H1580" s="2">
        <f t="shared" si="293"/>
        <v>9.5972217598935736E-83</v>
      </c>
      <c r="K1580">
        <v>15.53999999999971</v>
      </c>
      <c r="L1580" s="2">
        <f t="shared" si="294"/>
        <v>0.62713190354610848</v>
      </c>
      <c r="M1580" s="2">
        <f t="shared" si="295"/>
        <v>20.813637910279553</v>
      </c>
      <c r="N1580" s="2">
        <f t="shared" si="296"/>
        <v>3.7293322128875404</v>
      </c>
      <c r="O1580" s="2">
        <f t="shared" si="297"/>
        <v>4.6952425215288702</v>
      </c>
      <c r="P1580" s="2">
        <f t="shared" si="298"/>
        <v>4.8005522948899104</v>
      </c>
      <c r="Q1580" s="2">
        <f t="shared" si="299"/>
        <v>2.4951579930499256E-6</v>
      </c>
    </row>
    <row r="1581" spans="2:17" x14ac:dyDescent="0.25">
      <c r="B1581">
        <v>15.549999999999709</v>
      </c>
      <c r="C1581">
        <f t="shared" si="288"/>
        <v>1.1200753877477208</v>
      </c>
      <c r="D1581" s="2">
        <f t="shared" si="289"/>
        <v>19.492404506408356</v>
      </c>
      <c r="E1581" s="2">
        <f t="shared" si="290"/>
        <v>3.6638293839847567</v>
      </c>
      <c r="F1581" s="2">
        <f t="shared" si="291"/>
        <v>19.450056972868165</v>
      </c>
      <c r="G1581" s="2">
        <f t="shared" si="292"/>
        <v>19.475746872657222</v>
      </c>
      <c r="H1581" s="2">
        <f t="shared" si="293"/>
        <v>6.2542089855215219E-83</v>
      </c>
      <c r="K1581">
        <v>15.549999999999709</v>
      </c>
      <c r="L1581" s="2">
        <f t="shared" si="294"/>
        <v>0.62713190354610848</v>
      </c>
      <c r="M1581" s="2">
        <f t="shared" si="295"/>
        <v>20.835252121912028</v>
      </c>
      <c r="N1581" s="2">
        <f t="shared" si="296"/>
        <v>3.730368943313175</v>
      </c>
      <c r="O1581" s="2">
        <f t="shared" si="297"/>
        <v>4.6990726123759377</v>
      </c>
      <c r="P1581" s="2">
        <f t="shared" si="298"/>
        <v>4.8042984312365133</v>
      </c>
      <c r="Q1581" s="2">
        <f t="shared" si="299"/>
        <v>2.4500441006775439E-6</v>
      </c>
    </row>
    <row r="1582" spans="2:17" x14ac:dyDescent="0.25">
      <c r="B1582">
        <v>15.559999999999709</v>
      </c>
      <c r="C1582">
        <f t="shared" si="288"/>
        <v>1.1200753877477208</v>
      </c>
      <c r="D1582" s="2">
        <f t="shared" si="289"/>
        <v>19.51295323849028</v>
      </c>
      <c r="E1582" s="2">
        <f t="shared" si="290"/>
        <v>3.6648816381209102</v>
      </c>
      <c r="F1582" s="2">
        <f t="shared" si="291"/>
        <v>19.472091549950662</v>
      </c>
      <c r="G1582" s="2">
        <f t="shared" si="292"/>
        <v>19.497752417385446</v>
      </c>
      <c r="H1582" s="2">
        <f t="shared" si="293"/>
        <v>4.0735567703671326E-83</v>
      </c>
      <c r="K1582">
        <v>15.559999999999709</v>
      </c>
      <c r="L1582" s="2">
        <f t="shared" si="294"/>
        <v>0.62713190354610848</v>
      </c>
      <c r="M1582" s="2">
        <f t="shared" si="295"/>
        <v>20.856866333544495</v>
      </c>
      <c r="N1582" s="2">
        <f t="shared" si="296"/>
        <v>3.7314046012751345</v>
      </c>
      <c r="O1582" s="2">
        <f t="shared" si="297"/>
        <v>4.7029017253668197</v>
      </c>
      <c r="P1582" s="2">
        <f t="shared" si="298"/>
        <v>4.8080437434010737</v>
      </c>
      <c r="Q1582" s="2">
        <f t="shared" si="299"/>
        <v>2.4057223617674921E-6</v>
      </c>
    </row>
    <row r="1583" spans="2:17" x14ac:dyDescent="0.25">
      <c r="B1583">
        <v>15.569999999999711</v>
      </c>
      <c r="C1583">
        <f t="shared" si="288"/>
        <v>1.1200753877477208</v>
      </c>
      <c r="D1583" s="2">
        <f t="shared" si="289"/>
        <v>19.533501970572207</v>
      </c>
      <c r="E1583" s="2">
        <f t="shared" si="290"/>
        <v>3.6659327876301666</v>
      </c>
      <c r="F1583" s="2">
        <f t="shared" si="291"/>
        <v>19.494127853342455</v>
      </c>
      <c r="G1583" s="2">
        <f t="shared" si="292"/>
        <v>19.519759751658373</v>
      </c>
      <c r="H1583" s="2">
        <f t="shared" si="293"/>
        <v>2.6518542234592402E-83</v>
      </c>
      <c r="K1583">
        <v>15.569999999999711</v>
      </c>
      <c r="L1583" s="2">
        <f t="shared" si="294"/>
        <v>0.62713190354610848</v>
      </c>
      <c r="M1583" s="2">
        <f t="shared" si="295"/>
        <v>20.87848054517697</v>
      </c>
      <c r="N1583" s="2">
        <f t="shared" si="296"/>
        <v>3.7324391889874398</v>
      </c>
      <c r="O1583" s="2">
        <f t="shared" si="297"/>
        <v>4.7067298618575455</v>
      </c>
      <c r="P1583" s="2">
        <f t="shared" si="298"/>
        <v>4.8117882323000822</v>
      </c>
      <c r="Q1583" s="2">
        <f t="shared" si="299"/>
        <v>2.3621793152362583E-6</v>
      </c>
    </row>
    <row r="1584" spans="2:17" x14ac:dyDescent="0.25">
      <c r="B1584">
        <v>15.579999999999711</v>
      </c>
      <c r="C1584">
        <f t="shared" si="288"/>
        <v>1.1200753877477208</v>
      </c>
      <c r="D1584" s="2">
        <f t="shared" si="289"/>
        <v>19.554050702654131</v>
      </c>
      <c r="E1584" s="2">
        <f t="shared" si="290"/>
        <v>3.6669828348262734</v>
      </c>
      <c r="F1584" s="2">
        <f t="shared" si="291"/>
        <v>19.516165881377432</v>
      </c>
      <c r="G1584" s="2">
        <f t="shared" si="292"/>
        <v>19.541768873606109</v>
      </c>
      <c r="H1584" s="2">
        <f t="shared" si="293"/>
        <v>1.7254404455491347E-83</v>
      </c>
      <c r="K1584">
        <v>15.579999999999711</v>
      </c>
      <c r="L1584" s="2">
        <f t="shared" si="294"/>
        <v>0.62713190354610848</v>
      </c>
      <c r="M1584" s="2">
        <f t="shared" si="295"/>
        <v>20.900094756809445</v>
      </c>
      <c r="N1584" s="2">
        <f t="shared" si="296"/>
        <v>3.7334727086572674</v>
      </c>
      <c r="O1584" s="2">
        <f t="shared" si="297"/>
        <v>4.7105570232006961</v>
      </c>
      <c r="P1584" s="2">
        <f t="shared" si="298"/>
        <v>4.8155318988482883</v>
      </c>
      <c r="Q1584" s="2">
        <f t="shared" si="299"/>
        <v>2.3194017203856038E-6</v>
      </c>
    </row>
    <row r="1585" spans="2:17" x14ac:dyDescent="0.25">
      <c r="B1585">
        <v>15.58999999999971</v>
      </c>
      <c r="C1585">
        <f t="shared" si="288"/>
        <v>1.1200753877477208</v>
      </c>
      <c r="D1585" s="2">
        <f t="shared" si="289"/>
        <v>19.574599434736054</v>
      </c>
      <c r="E1585" s="2">
        <f t="shared" si="290"/>
        <v>3.6680317820157264</v>
      </c>
      <c r="F1585" s="2">
        <f t="shared" si="291"/>
        <v>19.538205632392842</v>
      </c>
      <c r="G1585" s="2">
        <f t="shared" si="292"/>
        <v>19.563779781362992</v>
      </c>
      <c r="H1585" s="2">
        <f t="shared" si="293"/>
        <v>1.1220823216894813E-83</v>
      </c>
      <c r="K1585">
        <v>15.58999999999971</v>
      </c>
      <c r="L1585" s="2">
        <f t="shared" si="294"/>
        <v>0.62713190354610848</v>
      </c>
      <c r="M1585" s="2">
        <f t="shared" si="295"/>
        <v>20.921708968441912</v>
      </c>
      <c r="N1585" s="2">
        <f t="shared" si="296"/>
        <v>3.7345051624849837</v>
      </c>
      <c r="O1585" s="2">
        <f t="shared" si="297"/>
        <v>4.7143832107454395</v>
      </c>
      <c r="P1585" s="2">
        <f t="shared" si="298"/>
        <v>4.8192747439587293</v>
      </c>
      <c r="Q1585" s="2">
        <f t="shared" si="299"/>
        <v>2.2773765534465231E-6</v>
      </c>
    </row>
    <row r="1586" spans="2:17" x14ac:dyDescent="0.25">
      <c r="B1586">
        <v>15.59999999999971</v>
      </c>
      <c r="C1586">
        <f t="shared" si="288"/>
        <v>1.1200753877477208</v>
      </c>
      <c r="D1586" s="2">
        <f t="shared" si="289"/>
        <v>19.595148166817978</v>
      </c>
      <c r="E1586" s="2">
        <f t="shared" si="290"/>
        <v>3.6690796314977998</v>
      </c>
      <c r="F1586" s="2">
        <f t="shared" si="291"/>
        <v>19.560247104729225</v>
      </c>
      <c r="G1586" s="2">
        <f t="shared" si="292"/>
        <v>19.585792473067514</v>
      </c>
      <c r="H1586" s="2">
        <f t="shared" si="293"/>
        <v>7.2932961655661467E-84</v>
      </c>
      <c r="K1586">
        <v>15.59999999999971</v>
      </c>
      <c r="L1586" s="2">
        <f t="shared" si="294"/>
        <v>0.62713190354610848</v>
      </c>
      <c r="M1586" s="2">
        <f t="shared" si="295"/>
        <v>20.943323180074387</v>
      </c>
      <c r="N1586" s="2">
        <f t="shared" si="296"/>
        <v>3.735536552664168</v>
      </c>
      <c r="O1586" s="2">
        <f t="shared" si="297"/>
        <v>4.7182084258375339</v>
      </c>
      <c r="P1586" s="2">
        <f t="shared" si="298"/>
        <v>4.8230167685427237</v>
      </c>
      <c r="Q1586" s="2">
        <f t="shared" si="299"/>
        <v>2.2360910041750813E-6</v>
      </c>
    </row>
    <row r="1587" spans="2:17" x14ac:dyDescent="0.25">
      <c r="B1587">
        <v>15.60999999999971</v>
      </c>
      <c r="C1587">
        <f t="shared" si="288"/>
        <v>1.1200753877477208</v>
      </c>
      <c r="D1587" s="2">
        <f t="shared" si="289"/>
        <v>19.615696898899898</v>
      </c>
      <c r="E1587" s="2">
        <f t="shared" si="290"/>
        <v>3.6701263855645738</v>
      </c>
      <c r="F1587" s="2">
        <f t="shared" si="291"/>
        <v>19.582290296730378</v>
      </c>
      <c r="G1587" s="2">
        <f t="shared" si="292"/>
        <v>19.607806946862279</v>
      </c>
      <c r="H1587" s="2">
        <f t="shared" si="293"/>
        <v>4.7380247761760449E-84</v>
      </c>
      <c r="K1587">
        <v>15.60999999999971</v>
      </c>
      <c r="L1587" s="2">
        <f t="shared" si="294"/>
        <v>0.62713190354610848</v>
      </c>
      <c r="M1587" s="2">
        <f t="shared" si="295"/>
        <v>20.964937391706854</v>
      </c>
      <c r="N1587" s="2">
        <f t="shared" si="296"/>
        <v>3.7365668813816439</v>
      </c>
      <c r="O1587" s="2">
        <f t="shared" si="297"/>
        <v>4.7220326698193347</v>
      </c>
      <c r="P1587" s="2">
        <f t="shared" si="298"/>
        <v>4.8267579735098707</v>
      </c>
      <c r="Q1587" s="2">
        <f t="shared" si="299"/>
        <v>2.1955324724989147E-6</v>
      </c>
    </row>
    <row r="1588" spans="2:17" x14ac:dyDescent="0.25">
      <c r="B1588">
        <v>15.61999999999971</v>
      </c>
      <c r="C1588">
        <f t="shared" si="288"/>
        <v>1.1200753877477208</v>
      </c>
      <c r="D1588" s="2">
        <f t="shared" si="289"/>
        <v>19.636245630981826</v>
      </c>
      <c r="E1588" s="2">
        <f t="shared" si="290"/>
        <v>3.6711720465009683</v>
      </c>
      <c r="F1588" s="2">
        <f t="shared" si="291"/>
        <v>19.604335206743439</v>
      </c>
      <c r="G1588" s="2">
        <f t="shared" si="292"/>
        <v>19.629823200894101</v>
      </c>
      <c r="H1588" s="2">
        <f t="shared" si="293"/>
        <v>3.0764164010176596E-84</v>
      </c>
      <c r="K1588">
        <v>15.61999999999971</v>
      </c>
      <c r="L1588" s="2">
        <f t="shared" si="294"/>
        <v>0.62713190354610848</v>
      </c>
      <c r="M1588" s="2">
        <f t="shared" si="295"/>
        <v>20.986551603339329</v>
      </c>
      <c r="N1588" s="2">
        <f t="shared" si="296"/>
        <v>3.7375961508175051</v>
      </c>
      <c r="O1588" s="2">
        <f t="shared" si="297"/>
        <v>4.7258559440298171</v>
      </c>
      <c r="P1588" s="2">
        <f t="shared" si="298"/>
        <v>4.8304983597680637</v>
      </c>
      <c r="Q1588" s="2">
        <f t="shared" si="299"/>
        <v>2.1556885652136584E-6</v>
      </c>
    </row>
    <row r="1589" spans="2:17" x14ac:dyDescent="0.25">
      <c r="B1589">
        <v>15.629999999999709</v>
      </c>
      <c r="C1589">
        <f t="shared" si="288"/>
        <v>1.1200753877477208</v>
      </c>
      <c r="D1589" s="2">
        <f t="shared" si="289"/>
        <v>19.656794363063746</v>
      </c>
      <c r="E1589" s="2">
        <f t="shared" si="290"/>
        <v>3.6722166165847692</v>
      </c>
      <c r="F1589" s="2">
        <f t="shared" si="291"/>
        <v>19.626381833118774</v>
      </c>
      <c r="G1589" s="2">
        <f t="shared" si="292"/>
        <v>19.651841233313856</v>
      </c>
      <c r="H1589" s="2">
        <f t="shared" si="293"/>
        <v>1.9964902161840859E-84</v>
      </c>
      <c r="K1589">
        <v>15.629999999999709</v>
      </c>
      <c r="L1589" s="2">
        <f t="shared" si="294"/>
        <v>0.62713190354610848</v>
      </c>
      <c r="M1589" s="2">
        <f t="shared" si="295"/>
        <v>21.008165814971793</v>
      </c>
      <c r="N1589" s="2">
        <f t="shared" si="296"/>
        <v>3.7386243631451435</v>
      </c>
      <c r="O1589" s="2">
        <f t="shared" si="297"/>
        <v>4.7296782498045777</v>
      </c>
      <c r="P1589" s="2">
        <f t="shared" si="298"/>
        <v>4.8342379282234846</v>
      </c>
      <c r="Q1589" s="2">
        <f t="shared" si="299"/>
        <v>2.1165470927288821E-6</v>
      </c>
    </row>
    <row r="1590" spans="2:17" x14ac:dyDescent="0.25">
      <c r="B1590">
        <v>15.639999999999709</v>
      </c>
      <c r="C1590">
        <f t="shared" si="288"/>
        <v>1.1200753877477208</v>
      </c>
      <c r="D1590" s="2">
        <f t="shared" si="289"/>
        <v>19.67734309514567</v>
      </c>
      <c r="E1590" s="2">
        <f t="shared" si="290"/>
        <v>3.6732600980866619</v>
      </c>
      <c r="F1590" s="2">
        <f t="shared" si="291"/>
        <v>19.648430174210077</v>
      </c>
      <c r="G1590" s="2">
        <f t="shared" si="292"/>
        <v>19.673861042276602</v>
      </c>
      <c r="H1590" s="2">
        <f t="shared" si="293"/>
        <v>1.2949812998404344E-84</v>
      </c>
      <c r="K1590">
        <v>15.639999999999709</v>
      </c>
      <c r="L1590" s="2">
        <f t="shared" si="294"/>
        <v>0.62713190354610848</v>
      </c>
      <c r="M1590" s="2">
        <f t="shared" si="295"/>
        <v>21.029780026604268</v>
      </c>
      <c r="N1590" s="2">
        <f t="shared" si="296"/>
        <v>3.7396515205312761</v>
      </c>
      <c r="O1590" s="2">
        <f t="shared" si="297"/>
        <v>4.7334995884758593</v>
      </c>
      <c r="P1590" s="2">
        <f t="shared" si="298"/>
        <v>4.8379766797806214</v>
      </c>
      <c r="Q1590" s="2">
        <f t="shared" si="299"/>
        <v>2.078096065862496E-6</v>
      </c>
    </row>
    <row r="1591" spans="2:17" x14ac:dyDescent="0.25">
      <c r="B1591">
        <v>15.649999999999711</v>
      </c>
      <c r="C1591">
        <f t="shared" si="288"/>
        <v>1.1200753877477208</v>
      </c>
      <c r="D1591" s="2">
        <f t="shared" si="289"/>
        <v>19.6978918272276</v>
      </c>
      <c r="E1591" s="2">
        <f t="shared" si="290"/>
        <v>3.6743024932702562</v>
      </c>
      <c r="F1591" s="2">
        <f t="shared" si="291"/>
        <v>19.670480228374242</v>
      </c>
      <c r="G1591" s="2">
        <f t="shared" si="292"/>
        <v>19.695882625941444</v>
      </c>
      <c r="H1591" s="2">
        <f t="shared" si="293"/>
        <v>8.3952573794286744E-85</v>
      </c>
      <c r="K1591">
        <v>15.649999999999711</v>
      </c>
      <c r="L1591" s="2">
        <f t="shared" si="294"/>
        <v>0.62713190354610848</v>
      </c>
      <c r="M1591" s="2">
        <f t="shared" si="295"/>
        <v>21.051394238236742</v>
      </c>
      <c r="N1591" s="2">
        <f t="shared" si="296"/>
        <v>3.7406776251359735</v>
      </c>
      <c r="O1591" s="2">
        <f t="shared" si="297"/>
        <v>4.7373199613725525</v>
      </c>
      <c r="P1591" s="2">
        <f t="shared" si="298"/>
        <v>4.8417146153422594</v>
      </c>
      <c r="Q1591" s="2">
        <f t="shared" si="299"/>
        <v>2.0403236926833237E-6</v>
      </c>
    </row>
    <row r="1592" spans="2:17" x14ac:dyDescent="0.25">
      <c r="B1592">
        <v>15.659999999999711</v>
      </c>
      <c r="C1592">
        <f t="shared" si="288"/>
        <v>1.1200753877477208</v>
      </c>
      <c r="D1592" s="2">
        <f t="shared" si="289"/>
        <v>19.718440559309521</v>
      </c>
      <c r="E1592" s="2">
        <f t="shared" si="290"/>
        <v>3.6753438043921181</v>
      </c>
      <c r="F1592" s="2">
        <f t="shared" si="291"/>
        <v>19.692531993971411</v>
      </c>
      <c r="G1592" s="2">
        <f t="shared" si="292"/>
        <v>19.717905982471557</v>
      </c>
      <c r="H1592" s="2">
        <f t="shared" si="293"/>
        <v>5.4397470521348885E-85</v>
      </c>
      <c r="K1592">
        <v>15.659999999999711</v>
      </c>
      <c r="L1592" s="2">
        <f t="shared" si="294"/>
        <v>0.62713190354610848</v>
      </c>
      <c r="M1592" s="2">
        <f t="shared" si="295"/>
        <v>21.073008449869214</v>
      </c>
      <c r="N1592" s="2">
        <f t="shared" si="296"/>
        <v>3.7417026791126853</v>
      </c>
      <c r="O1592" s="2">
        <f t="shared" si="297"/>
        <v>4.7411393698202113</v>
      </c>
      <c r="P1592" s="2">
        <f t="shared" si="298"/>
        <v>4.8454517358094895</v>
      </c>
      <c r="Q1592" s="2">
        <f t="shared" si="299"/>
        <v>2.003218375400835E-6</v>
      </c>
    </row>
    <row r="1593" spans="2:17" x14ac:dyDescent="0.25">
      <c r="B1593">
        <v>15.66999999999971</v>
      </c>
      <c r="C1593">
        <f t="shared" si="288"/>
        <v>1.1200753877477208</v>
      </c>
      <c r="D1593" s="2">
        <f t="shared" si="289"/>
        <v>19.738989291391444</v>
      </c>
      <c r="E1593" s="2">
        <f t="shared" si="290"/>
        <v>3.6763840337017997</v>
      </c>
      <c r="F1593" s="2">
        <f t="shared" si="291"/>
        <v>19.714585469364991</v>
      </c>
      <c r="G1593" s="2">
        <f t="shared" si="292"/>
        <v>19.739931110034231</v>
      </c>
      <c r="H1593" s="2">
        <f t="shared" si="293"/>
        <v>3.5228774282090682E-85</v>
      </c>
      <c r="K1593">
        <v>15.66999999999971</v>
      </c>
      <c r="L1593" s="2">
        <f t="shared" si="294"/>
        <v>0.62713190354610848</v>
      </c>
      <c r="M1593" s="2">
        <f t="shared" si="295"/>
        <v>21.094622661501688</v>
      </c>
      <c r="N1593" s="2">
        <f t="shared" si="296"/>
        <v>3.742726684608269</v>
      </c>
      <c r="O1593" s="2">
        <f t="shared" si="297"/>
        <v>4.7449578151410705</v>
      </c>
      <c r="P1593" s="2">
        <f t="shared" si="298"/>
        <v>4.8491880420817175</v>
      </c>
      <c r="Q1593" s="2">
        <f t="shared" si="299"/>
        <v>1.9667687073015044E-6</v>
      </c>
    </row>
    <row r="1594" spans="2:17" x14ac:dyDescent="0.25">
      <c r="B1594">
        <v>15.67999999999971</v>
      </c>
      <c r="C1594">
        <f t="shared" si="288"/>
        <v>1.1200753877477208</v>
      </c>
      <c r="D1594" s="2">
        <f t="shared" si="289"/>
        <v>19.759538023473368</v>
      </c>
      <c r="E1594" s="2">
        <f t="shared" si="290"/>
        <v>3.6774231834418671</v>
      </c>
      <c r="F1594" s="2">
        <f t="shared" si="291"/>
        <v>19.736640652921619</v>
      </c>
      <c r="G1594" s="2">
        <f t="shared" si="292"/>
        <v>19.7619580068008</v>
      </c>
      <c r="H1594" s="2">
        <f t="shared" si="293"/>
        <v>2.2802919945888959E-85</v>
      </c>
      <c r="K1594">
        <v>15.67999999999971</v>
      </c>
      <c r="L1594" s="2">
        <f t="shared" si="294"/>
        <v>0.62713190354610848</v>
      </c>
      <c r="M1594" s="2">
        <f t="shared" si="295"/>
        <v>21.116236873134152</v>
      </c>
      <c r="N1594" s="2">
        <f t="shared" si="296"/>
        <v>3.7437496437630142</v>
      </c>
      <c r="O1594" s="2">
        <f t="shared" si="297"/>
        <v>4.7487752986540475</v>
      </c>
      <c r="P1594" s="2">
        <f t="shared" si="298"/>
        <v>4.8529235350566609</v>
      </c>
      <c r="Q1594" s="2">
        <f t="shared" si="299"/>
        <v>1.9309634697312717E-6</v>
      </c>
    </row>
    <row r="1595" spans="2:17" x14ac:dyDescent="0.25">
      <c r="B1595">
        <v>15.68999999999971</v>
      </c>
      <c r="C1595">
        <f t="shared" si="288"/>
        <v>1.1200753877477208</v>
      </c>
      <c r="D1595" s="2">
        <f t="shared" si="289"/>
        <v>19.780086755555292</v>
      </c>
      <c r="E1595" s="2">
        <f t="shared" si="290"/>
        <v>3.678461255847929</v>
      </c>
      <c r="F1595" s="2">
        <f t="shared" si="291"/>
        <v>19.758697543011124</v>
      </c>
      <c r="G1595" s="2">
        <f t="shared" si="292"/>
        <v>19.783986670946629</v>
      </c>
      <c r="H1595" s="2">
        <f t="shared" si="293"/>
        <v>1.4752222677686065E-85</v>
      </c>
      <c r="K1595">
        <v>15.68999999999971</v>
      </c>
      <c r="L1595" s="2">
        <f t="shared" si="294"/>
        <v>0.62713190354610848</v>
      </c>
      <c r="M1595" s="2">
        <f t="shared" si="295"/>
        <v>21.137851084766627</v>
      </c>
      <c r="N1595" s="2">
        <f t="shared" si="296"/>
        <v>3.7447715587106738</v>
      </c>
      <c r="O1595" s="2">
        <f t="shared" si="297"/>
        <v>4.752591821674768</v>
      </c>
      <c r="P1595" s="2">
        <f t="shared" si="298"/>
        <v>4.8566582156303619</v>
      </c>
      <c r="Q1595" s="2">
        <f t="shared" si="299"/>
        <v>1.8957916291231122E-6</v>
      </c>
    </row>
    <row r="1596" spans="2:17" x14ac:dyDescent="0.25">
      <c r="B1596">
        <v>15.69999999999971</v>
      </c>
      <c r="C1596">
        <f t="shared" si="288"/>
        <v>1.1200753877477208</v>
      </c>
      <c r="D1596" s="2">
        <f t="shared" si="289"/>
        <v>19.800635487637216</v>
      </c>
      <c r="E1596" s="2">
        <f t="shared" si="290"/>
        <v>3.6794982531486666</v>
      </c>
      <c r="F1596" s="2">
        <f t="shared" si="291"/>
        <v>19.780756138006584</v>
      </c>
      <c r="G1596" s="2">
        <f t="shared" si="292"/>
        <v>19.806017100651136</v>
      </c>
      <c r="H1596" s="2">
        <f t="shared" si="293"/>
        <v>9.538904217263694E-86</v>
      </c>
      <c r="K1596">
        <v>15.69999999999971</v>
      </c>
      <c r="L1596" s="2">
        <f t="shared" si="294"/>
        <v>0.62713190354610848</v>
      </c>
      <c r="M1596" s="2">
        <f t="shared" si="295"/>
        <v>21.159465296399095</v>
      </c>
      <c r="N1596" s="2">
        <f t="shared" si="296"/>
        <v>3.7457924315784843</v>
      </c>
      <c r="O1596" s="2">
        <f t="shared" si="297"/>
        <v>4.756407385515554</v>
      </c>
      <c r="P1596" s="2">
        <f t="shared" si="298"/>
        <v>4.8603920846971711</v>
      </c>
      <c r="Q1596" s="2">
        <f t="shared" si="299"/>
        <v>1.8612423340696343E-6</v>
      </c>
    </row>
    <row r="1597" spans="2:17" x14ac:dyDescent="0.25">
      <c r="B1597">
        <v>15.70999999999971</v>
      </c>
      <c r="C1597">
        <f t="shared" si="288"/>
        <v>1.1200753877477208</v>
      </c>
      <c r="D1597" s="2">
        <f t="shared" si="289"/>
        <v>19.821184219719139</v>
      </c>
      <c r="E1597" s="2">
        <f t="shared" si="290"/>
        <v>3.6805341775658595</v>
      </c>
      <c r="F1597" s="2">
        <f t="shared" si="291"/>
        <v>19.802816436284214</v>
      </c>
      <c r="G1597" s="2">
        <f t="shared" si="292"/>
        <v>19.828049294097699</v>
      </c>
      <c r="H1597" s="2">
        <f t="shared" si="293"/>
        <v>6.1647222417298509E-86</v>
      </c>
      <c r="K1597">
        <v>15.70999999999971</v>
      </c>
      <c r="L1597" s="2">
        <f t="shared" si="294"/>
        <v>0.62713190354610848</v>
      </c>
      <c r="M1597" s="2">
        <f t="shared" si="295"/>
        <v>21.181079508031569</v>
      </c>
      <c r="N1597" s="2">
        <f t="shared" si="296"/>
        <v>3.7468122644871991</v>
      </c>
      <c r="O1597" s="2">
        <f t="shared" si="297"/>
        <v>4.7602219914854755</v>
      </c>
      <c r="P1597" s="2">
        <f t="shared" si="298"/>
        <v>4.8641251431497885</v>
      </c>
      <c r="Q1597" s="2">
        <f t="shared" si="299"/>
        <v>1.82730491243916E-6</v>
      </c>
    </row>
    <row r="1598" spans="2:17" x14ac:dyDescent="0.25">
      <c r="B1598">
        <v>15.719999999999709</v>
      </c>
      <c r="C1598">
        <f t="shared" si="288"/>
        <v>1.1200753877477208</v>
      </c>
      <c r="D1598" s="2">
        <f t="shared" si="289"/>
        <v>19.841732951801063</v>
      </c>
      <c r="E1598" s="2">
        <f t="shared" si="290"/>
        <v>3.6815690313144187</v>
      </c>
      <c r="F1598" s="2">
        <f t="shared" si="291"/>
        <v>19.824878436223479</v>
      </c>
      <c r="G1598" s="2">
        <f t="shared" si="292"/>
        <v>19.850083249473759</v>
      </c>
      <c r="H1598" s="2">
        <f t="shared" si="293"/>
        <v>3.9820114250674321E-86</v>
      </c>
      <c r="K1598">
        <v>15.719999999999709</v>
      </c>
      <c r="L1598" s="2">
        <f t="shared" si="294"/>
        <v>0.62713190354610848</v>
      </c>
      <c r="M1598" s="2">
        <f t="shared" si="295"/>
        <v>21.202693719664037</v>
      </c>
      <c r="N1598" s="2">
        <f t="shared" si="296"/>
        <v>3.7478310595511091</v>
      </c>
      <c r="O1598" s="2">
        <f t="shared" si="297"/>
        <v>4.7640356408903166</v>
      </c>
      <c r="P1598" s="2">
        <f t="shared" si="298"/>
        <v>4.8678573918792249</v>
      </c>
      <c r="Q1598" s="2">
        <f t="shared" si="299"/>
        <v>1.7939688685359788E-6</v>
      </c>
    </row>
    <row r="1599" spans="2:17" x14ac:dyDescent="0.25">
      <c r="B1599">
        <v>15.729999999999711</v>
      </c>
      <c r="C1599">
        <f t="shared" si="288"/>
        <v>1.1200753877477208</v>
      </c>
      <c r="D1599" s="2">
        <f t="shared" si="289"/>
        <v>19.862281683882991</v>
      </c>
      <c r="E1599" s="2">
        <f t="shared" si="290"/>
        <v>3.6826028166024094</v>
      </c>
      <c r="F1599" s="2">
        <f t="shared" si="291"/>
        <v>19.846942136206987</v>
      </c>
      <c r="G1599" s="2">
        <f t="shared" si="292"/>
        <v>19.872118964970706</v>
      </c>
      <c r="H1599" s="2">
        <f t="shared" si="293"/>
        <v>2.570782986196694E-86</v>
      </c>
      <c r="K1599">
        <v>15.729999999999711</v>
      </c>
      <c r="L1599" s="2">
        <f t="shared" si="294"/>
        <v>0.62713190354610848</v>
      </c>
      <c r="M1599" s="2">
        <f t="shared" si="295"/>
        <v>21.224307931296511</v>
      </c>
      <c r="N1599" s="2">
        <f t="shared" si="296"/>
        <v>3.7488488188780726</v>
      </c>
      <c r="O1599" s="2">
        <f t="shared" si="297"/>
        <v>4.7678483350326246</v>
      </c>
      <c r="P1599" s="2">
        <f t="shared" si="298"/>
        <v>4.8715888317748419</v>
      </c>
      <c r="Q1599" s="2">
        <f t="shared" si="299"/>
        <v>1.7612238803026944E-6</v>
      </c>
    </row>
    <row r="1600" spans="2:17" x14ac:dyDescent="0.25">
      <c r="B1600">
        <v>15.739999999999711</v>
      </c>
      <c r="C1600">
        <f t="shared" si="288"/>
        <v>1.1200753877477208</v>
      </c>
      <c r="D1600" s="2">
        <f t="shared" si="289"/>
        <v>19.882830415964914</v>
      </c>
      <c r="E1600" s="2">
        <f t="shared" si="290"/>
        <v>3.6836355356310841</v>
      </c>
      <c r="F1600" s="2">
        <f t="shared" si="291"/>
        <v>19.869007534620543</v>
      </c>
      <c r="G1600" s="2">
        <f t="shared" si="292"/>
        <v>19.894156438783927</v>
      </c>
      <c r="H1600" s="2">
        <f t="shared" si="293"/>
        <v>1.6588313127988075E-86</v>
      </c>
      <c r="K1600">
        <v>15.739999999999711</v>
      </c>
      <c r="L1600" s="2">
        <f t="shared" si="294"/>
        <v>0.62713190354610848</v>
      </c>
      <c r="M1600" s="2">
        <f t="shared" si="295"/>
        <v>21.245922142928986</v>
      </c>
      <c r="N1600" s="2">
        <f t="shared" si="296"/>
        <v>3.749865544569539</v>
      </c>
      <c r="O1600" s="2">
        <f t="shared" si="297"/>
        <v>4.7716600752116953</v>
      </c>
      <c r="P1600" s="2">
        <f t="shared" si="298"/>
        <v>4.8753194637243293</v>
      </c>
      <c r="Q1600" s="2">
        <f t="shared" si="299"/>
        <v>1.7290597965653495E-6</v>
      </c>
    </row>
    <row r="1601" spans="2:17" x14ac:dyDescent="0.25">
      <c r="B1601">
        <v>15.74999999999971</v>
      </c>
      <c r="C1601">
        <f t="shared" si="288"/>
        <v>1.1200753877477208</v>
      </c>
      <c r="D1601" s="2">
        <f t="shared" si="289"/>
        <v>19.903379148046835</v>
      </c>
      <c r="E1601" s="2">
        <f t="shared" si="290"/>
        <v>3.6846671905949067</v>
      </c>
      <c r="F1601" s="2">
        <f t="shared" si="291"/>
        <v>19.89107462985309</v>
      </c>
      <c r="G1601" s="2">
        <f t="shared" si="292"/>
        <v>19.916195669112746</v>
      </c>
      <c r="H1601" s="2">
        <f t="shared" si="293"/>
        <v>1.0698253633949502E-86</v>
      </c>
      <c r="K1601">
        <v>15.74999999999971</v>
      </c>
      <c r="L1601" s="2">
        <f t="shared" si="294"/>
        <v>0.62713190354610848</v>
      </c>
      <c r="M1601" s="2">
        <f t="shared" si="295"/>
        <v>21.267536354561454</v>
      </c>
      <c r="N1601" s="2">
        <f t="shared" si="296"/>
        <v>3.7508812387205754</v>
      </c>
      <c r="O1601" s="2">
        <f t="shared" si="297"/>
        <v>4.7754708627236031</v>
      </c>
      <c r="P1601" s="2">
        <f t="shared" si="298"/>
        <v>4.8790492886137269</v>
      </c>
      <c r="Q1601" s="2">
        <f t="shared" si="299"/>
        <v>1.6974666343197252E-6</v>
      </c>
    </row>
    <row r="1602" spans="2:17" x14ac:dyDescent="0.25">
      <c r="B1602">
        <v>15.75999999999971</v>
      </c>
      <c r="C1602">
        <f t="shared" si="288"/>
        <v>1.1200753877477208</v>
      </c>
      <c r="D1602" s="2">
        <f t="shared" si="289"/>
        <v>19.923927880128762</v>
      </c>
      <c r="E1602" s="2">
        <f t="shared" si="290"/>
        <v>3.6856977836815834</v>
      </c>
      <c r="F1602" s="2">
        <f t="shared" si="291"/>
        <v>19.913143420296734</v>
      </c>
      <c r="G1602" s="2">
        <f t="shared" si="292"/>
        <v>19.938236654160445</v>
      </c>
      <c r="H1602" s="2">
        <f t="shared" si="293"/>
        <v>6.896001986226166E-87</v>
      </c>
      <c r="K1602">
        <v>15.75999999999971</v>
      </c>
      <c r="L1602" s="2">
        <f t="shared" si="294"/>
        <v>0.62713190354610848</v>
      </c>
      <c r="M1602" s="2">
        <f t="shared" si="295"/>
        <v>21.289150566193928</v>
      </c>
      <c r="N1602" s="2">
        <f t="shared" si="296"/>
        <v>3.7518959034198951</v>
      </c>
      <c r="O1602" s="2">
        <f t="shared" si="297"/>
        <v>4.7792806988612062</v>
      </c>
      <c r="P1602" s="2">
        <f t="shared" si="298"/>
        <v>4.8827783073274231</v>
      </c>
      <c r="Q1602" s="2">
        <f t="shared" si="299"/>
        <v>1.6664345760589263E-6</v>
      </c>
    </row>
    <row r="1603" spans="2:17" x14ac:dyDescent="0.25">
      <c r="B1603">
        <v>15.76999999999971</v>
      </c>
      <c r="C1603">
        <f t="shared" si="288"/>
        <v>1.1200753877477208</v>
      </c>
      <c r="D1603" s="2">
        <f t="shared" si="289"/>
        <v>19.944476612210686</v>
      </c>
      <c r="E1603" s="2">
        <f t="shared" si="290"/>
        <v>3.686727317072088</v>
      </c>
      <c r="F1603" s="2">
        <f t="shared" si="291"/>
        <v>19.935213904346725</v>
      </c>
      <c r="G1603" s="2">
        <f t="shared" si="292"/>
        <v>19.960279392134243</v>
      </c>
      <c r="H1603" s="2">
        <f t="shared" si="293"/>
        <v>4.4427886515512773E-87</v>
      </c>
      <c r="K1603">
        <v>15.76999999999971</v>
      </c>
      <c r="L1603" s="2">
        <f t="shared" si="294"/>
        <v>0.62713190354610848</v>
      </c>
      <c r="M1603" s="2">
        <f t="shared" si="295"/>
        <v>21.310764777826396</v>
      </c>
      <c r="N1603" s="2">
        <f t="shared" si="296"/>
        <v>3.7529095407498771</v>
      </c>
      <c r="O1603" s="2">
        <f t="shared" si="297"/>
        <v>4.7830895849141477</v>
      </c>
      <c r="P1603" s="2">
        <f t="shared" si="298"/>
        <v>4.8865065207481502</v>
      </c>
      <c r="Q1603" s="2">
        <f t="shared" si="299"/>
        <v>1.635953967141375E-6</v>
      </c>
    </row>
    <row r="1604" spans="2:17" x14ac:dyDescent="0.25">
      <c r="B1604">
        <v>15.77999999999971</v>
      </c>
      <c r="C1604">
        <f t="shared" si="288"/>
        <v>1.1200753877477208</v>
      </c>
      <c r="D1604" s="2">
        <f t="shared" si="289"/>
        <v>19.965025344292606</v>
      </c>
      <c r="E1604" s="2">
        <f t="shared" si="290"/>
        <v>3.6877557929406906</v>
      </c>
      <c r="F1604" s="2">
        <f t="shared" si="291"/>
        <v>19.957286080401442</v>
      </c>
      <c r="G1604" s="2">
        <f t="shared" si="292"/>
        <v>19.982323881245271</v>
      </c>
      <c r="H1604" s="2">
        <f t="shared" si="293"/>
        <v>2.860801224651628E-87</v>
      </c>
      <c r="K1604">
        <v>15.77999999999971</v>
      </c>
      <c r="L1604" s="2">
        <f t="shared" si="294"/>
        <v>0.62713190354610848</v>
      </c>
      <c r="M1604" s="2">
        <f t="shared" si="295"/>
        <v>21.332378989458871</v>
      </c>
      <c r="N1604" s="2">
        <f t="shared" si="296"/>
        <v>3.7539221527865991</v>
      </c>
      <c r="O1604" s="2">
        <f t="shared" si="297"/>
        <v>4.7868975221688919</v>
      </c>
      <c r="P1604" s="2">
        <f t="shared" si="298"/>
        <v>4.8902339297570085</v>
      </c>
      <c r="Q1604" s="2">
        <f t="shared" si="299"/>
        <v>1.6060153131984167E-6</v>
      </c>
    </row>
    <row r="1605" spans="2:17" x14ac:dyDescent="0.25">
      <c r="B1605">
        <v>15.78999999999971</v>
      </c>
      <c r="C1605">
        <f t="shared" si="288"/>
        <v>1.1200753877477208</v>
      </c>
      <c r="D1605" s="2">
        <f t="shared" si="289"/>
        <v>19.985574076374533</v>
      </c>
      <c r="E1605" s="2">
        <f t="shared" si="290"/>
        <v>3.6887832134549856</v>
      </c>
      <c r="F1605" s="2">
        <f t="shared" si="291"/>
        <v>19.979359946862406</v>
      </c>
      <c r="G1605" s="2">
        <f t="shared" si="292"/>
        <v>20.004370119708586</v>
      </c>
      <c r="H1605" s="2">
        <f t="shared" si="293"/>
        <v>1.8411680533027516E-87</v>
      </c>
      <c r="K1605">
        <v>15.78999999999971</v>
      </c>
      <c r="L1605" s="2">
        <f t="shared" si="294"/>
        <v>0.62713190354610848</v>
      </c>
      <c r="M1605" s="2">
        <f t="shared" si="295"/>
        <v>21.353993201091338</v>
      </c>
      <c r="N1605" s="2">
        <f t="shared" si="296"/>
        <v>3.7549337415998565</v>
      </c>
      <c r="O1605" s="2">
        <f t="shared" si="297"/>
        <v>4.7907045119087046</v>
      </c>
      <c r="P1605" s="2">
        <f t="shared" si="298"/>
        <v>4.8939605352334441</v>
      </c>
      <c r="Q1605" s="2">
        <f t="shared" si="299"/>
        <v>1.5766092775816352E-6</v>
      </c>
    </row>
    <row r="1606" spans="2:17" x14ac:dyDescent="0.25">
      <c r="B1606">
        <v>15.799999999999709</v>
      </c>
      <c r="C1606">
        <f t="shared" si="288"/>
        <v>1.1200753877477208</v>
      </c>
      <c r="D1606" s="2">
        <f t="shared" si="289"/>
        <v>20.006122808456453</v>
      </c>
      <c r="E1606" s="2">
        <f t="shared" si="290"/>
        <v>3.689809580775917</v>
      </c>
      <c r="F1606" s="2">
        <f t="shared" si="291"/>
        <v>20.001435502134221</v>
      </c>
      <c r="G1606" s="2">
        <f t="shared" si="292"/>
        <v>20.026418105743105</v>
      </c>
      <c r="H1606" s="2">
        <f t="shared" si="293"/>
        <v>1.1843303593092295E-87</v>
      </c>
      <c r="K1606">
        <v>15.799999999999709</v>
      </c>
      <c r="L1606" s="2">
        <f t="shared" si="294"/>
        <v>0.62713190354610848</v>
      </c>
      <c r="M1606" s="2">
        <f t="shared" si="295"/>
        <v>21.375607412723813</v>
      </c>
      <c r="N1606" s="2">
        <f t="shared" si="296"/>
        <v>3.7559443092531923</v>
      </c>
      <c r="O1606" s="2">
        <f t="shared" si="297"/>
        <v>4.7945105554136971</v>
      </c>
      <c r="P1606" s="2">
        <f t="shared" si="298"/>
        <v>4.8976863380552818</v>
      </c>
      <c r="Q1606" s="2">
        <f t="shared" si="299"/>
        <v>1.5477266788484009E-6</v>
      </c>
    </row>
    <row r="1607" spans="2:17" x14ac:dyDescent="0.25">
      <c r="B1607">
        <v>15.809999999999709</v>
      </c>
      <c r="C1607">
        <f t="shared" si="288"/>
        <v>1.1200753877477208</v>
      </c>
      <c r="D1607" s="2">
        <f t="shared" si="289"/>
        <v>20.026671540538377</v>
      </c>
      <c r="E1607" s="2">
        <f t="shared" si="290"/>
        <v>3.6908348970578082</v>
      </c>
      <c r="F1607" s="2">
        <f t="shared" si="291"/>
        <v>20.023512744624629</v>
      </c>
      <c r="G1607" s="2">
        <f t="shared" si="292"/>
        <v>20.048467837571653</v>
      </c>
      <c r="H1607" s="2">
        <f t="shared" si="293"/>
        <v>7.6142291515315635E-88</v>
      </c>
      <c r="K1607">
        <v>15.809999999999709</v>
      </c>
      <c r="L1607" s="2">
        <f t="shared" si="294"/>
        <v>0.62713190354610848</v>
      </c>
      <c r="M1607" s="2">
        <f t="shared" si="295"/>
        <v>21.397221624356277</v>
      </c>
      <c r="N1607" s="2">
        <f t="shared" si="296"/>
        <v>3.7569538578039174</v>
      </c>
      <c r="O1607" s="2">
        <f t="shared" si="297"/>
        <v>4.7983156539608061</v>
      </c>
      <c r="P1607" s="2">
        <f t="shared" si="298"/>
        <v>4.9014113390987006</v>
      </c>
      <c r="Q1607" s="2">
        <f t="shared" si="299"/>
        <v>1.5193584882860979E-6</v>
      </c>
    </row>
    <row r="1608" spans="2:17" x14ac:dyDescent="0.25">
      <c r="B1608">
        <v>15.819999999999711</v>
      </c>
      <c r="C1608">
        <f t="shared" si="288"/>
        <v>1.1200753877477208</v>
      </c>
      <c r="D1608" s="2">
        <f t="shared" si="289"/>
        <v>20.047220272620304</v>
      </c>
      <c r="E1608" s="2">
        <f t="shared" si="290"/>
        <v>3.6918591644483865</v>
      </c>
      <c r="F1608" s="2">
        <f t="shared" si="291"/>
        <v>20.045591672744447</v>
      </c>
      <c r="G1608" s="2">
        <f t="shared" si="292"/>
        <v>20.070519313420906</v>
      </c>
      <c r="H1608" s="2">
        <f t="shared" si="293"/>
        <v>4.8927456333695527E-88</v>
      </c>
      <c r="K1608">
        <v>15.819999999999711</v>
      </c>
      <c r="L1608" s="2">
        <f t="shared" si="294"/>
        <v>0.62713190354610848</v>
      </c>
      <c r="M1608" s="2">
        <f t="shared" si="295"/>
        <v>21.418835835988752</v>
      </c>
      <c r="N1608" s="2">
        <f t="shared" si="296"/>
        <v>3.7579623893031426</v>
      </c>
      <c r="O1608" s="2">
        <f t="shared" si="297"/>
        <v>4.8021198088238304</v>
      </c>
      <c r="P1608" s="2">
        <f t="shared" si="298"/>
        <v>4.9051355392382607</v>
      </c>
      <c r="Q1608" s="2">
        <f t="shared" si="299"/>
        <v>1.49149582747352E-6</v>
      </c>
    </row>
    <row r="1609" spans="2:17" x14ac:dyDescent="0.25">
      <c r="B1609">
        <v>15.829999999999711</v>
      </c>
      <c r="C1609">
        <f t="shared" si="288"/>
        <v>1.1200753877477208</v>
      </c>
      <c r="D1609" s="2">
        <f t="shared" si="289"/>
        <v>20.067769004702228</v>
      </c>
      <c r="E1609" s="2">
        <f t="shared" si="290"/>
        <v>3.6928823850888111</v>
      </c>
      <c r="F1609" s="2">
        <f t="shared" si="291"/>
        <v>20.067672284907594</v>
      </c>
      <c r="G1609" s="2">
        <f t="shared" si="292"/>
        <v>20.092572531521402</v>
      </c>
      <c r="H1609" s="2">
        <f t="shared" si="293"/>
        <v>3.1423381142666794E-88</v>
      </c>
      <c r="K1609">
        <v>15.829999999999711</v>
      </c>
      <c r="L1609" s="2">
        <f t="shared" si="294"/>
        <v>0.62713190354610848</v>
      </c>
      <c r="M1609" s="2">
        <f t="shared" si="295"/>
        <v>21.440450047621226</v>
      </c>
      <c r="N1609" s="2">
        <f t="shared" si="296"/>
        <v>3.7589699057957962</v>
      </c>
      <c r="O1609" s="2">
        <f t="shared" si="297"/>
        <v>4.8059230212734274</v>
      </c>
      <c r="P1609" s="2">
        <f t="shared" si="298"/>
        <v>4.908858939346894</v>
      </c>
      <c r="Q1609" s="2">
        <f t="shared" si="299"/>
        <v>1.4641299658796857E-6</v>
      </c>
    </row>
    <row r="1610" spans="2:17" x14ac:dyDescent="0.25">
      <c r="B1610">
        <v>15.83999999999971</v>
      </c>
      <c r="C1610">
        <f t="shared" si="288"/>
        <v>1.1200753877477208</v>
      </c>
      <c r="D1610" s="2">
        <f t="shared" si="289"/>
        <v>20.088317736784152</v>
      </c>
      <c r="E1610" s="2">
        <f t="shared" si="290"/>
        <v>3.6939045611136998</v>
      </c>
      <c r="F1610" s="2">
        <f t="shared" si="291"/>
        <v>20.089754579531053</v>
      </c>
      <c r="G1610" s="2">
        <f t="shared" si="292"/>
        <v>20.114627490107516</v>
      </c>
      <c r="H1610" s="2">
        <f t="shared" si="293"/>
        <v>2.0170967683633105E-88</v>
      </c>
      <c r="K1610">
        <v>15.83999999999971</v>
      </c>
      <c r="L1610" s="2">
        <f t="shared" si="294"/>
        <v>0.62713190354610848</v>
      </c>
      <c r="M1610" s="2">
        <f t="shared" si="295"/>
        <v>21.462064259253697</v>
      </c>
      <c r="N1610" s="2">
        <f t="shared" si="296"/>
        <v>3.7599764093206525</v>
      </c>
      <c r="O1610" s="2">
        <f t="shared" si="297"/>
        <v>4.8097252925771281</v>
      </c>
      <c r="P1610" s="2">
        <f t="shared" si="298"/>
        <v>4.9125815402959105</v>
      </c>
      <c r="Q1610" s="2">
        <f t="shared" si="299"/>
        <v>1.4372523184990564E-6</v>
      </c>
    </row>
    <row r="1611" spans="2:17" x14ac:dyDescent="0.25">
      <c r="B1611">
        <v>15.84999999999971</v>
      </c>
      <c r="C1611">
        <f t="shared" si="288"/>
        <v>1.1200753877477208</v>
      </c>
      <c r="D1611" s="2">
        <f t="shared" si="289"/>
        <v>20.108866468866076</v>
      </c>
      <c r="E1611" s="2">
        <f t="shared" si="290"/>
        <v>3.6949256946511562</v>
      </c>
      <c r="F1611" s="2">
        <f t="shared" si="291"/>
        <v>20.111838555034897</v>
      </c>
      <c r="G1611" s="2">
        <f t="shared" si="292"/>
        <v>20.136684187417455</v>
      </c>
      <c r="H1611" s="2">
        <f t="shared" si="293"/>
        <v>1.2941185572149505E-88</v>
      </c>
      <c r="K1611">
        <v>15.84999999999971</v>
      </c>
      <c r="L1611" s="2">
        <f t="shared" si="294"/>
        <v>0.62713190354610848</v>
      </c>
      <c r="M1611" s="2">
        <f t="shared" si="295"/>
        <v>21.483678470886172</v>
      </c>
      <c r="N1611" s="2">
        <f t="shared" si="296"/>
        <v>3.7609819019103576</v>
      </c>
      <c r="O1611" s="2">
        <f t="shared" si="297"/>
        <v>4.8135266239993557</v>
      </c>
      <c r="P1611" s="2">
        <f t="shared" si="298"/>
        <v>4.9163033429550129</v>
      </c>
      <c r="Q1611" s="2">
        <f t="shared" si="299"/>
        <v>1.4108544435227577E-6</v>
      </c>
    </row>
    <row r="1612" spans="2:17" x14ac:dyDescent="0.25">
      <c r="B1612">
        <v>15.85999999999971</v>
      </c>
      <c r="C1612">
        <f t="shared" si="288"/>
        <v>1.1200753877477208</v>
      </c>
      <c r="D1612" s="2">
        <f t="shared" si="289"/>
        <v>20.129415200947999</v>
      </c>
      <c r="E1612" s="2">
        <f t="shared" si="290"/>
        <v>3.6959457878227941</v>
      </c>
      <c r="F1612" s="2">
        <f t="shared" si="291"/>
        <v>20.133924209842242</v>
      </c>
      <c r="G1612" s="2">
        <f t="shared" si="292"/>
        <v>20.158742621693239</v>
      </c>
      <c r="H1612" s="2">
        <f t="shared" si="293"/>
        <v>8.2984096992402989E-89</v>
      </c>
      <c r="K1612">
        <v>15.85999999999971</v>
      </c>
      <c r="L1612" s="2">
        <f t="shared" si="294"/>
        <v>0.62713190354610848</v>
      </c>
      <c r="M1612" s="2">
        <f t="shared" si="295"/>
        <v>21.505292682518636</v>
      </c>
      <c r="N1612" s="2">
        <f t="shared" si="296"/>
        <v>3.7619863855914493</v>
      </c>
      <c r="O1612" s="2">
        <f t="shared" si="297"/>
        <v>4.8173270168014142</v>
      </c>
      <c r="P1612" s="2">
        <f t="shared" si="298"/>
        <v>4.9200243481922739</v>
      </c>
      <c r="Q1612" s="2">
        <f t="shared" si="299"/>
        <v>1.3849280400455311E-6</v>
      </c>
    </row>
    <row r="1613" spans="2:17" x14ac:dyDescent="0.25">
      <c r="B1613">
        <v>15.86999999999971</v>
      </c>
      <c r="C1613">
        <f t="shared" si="288"/>
        <v>1.1200753877477208</v>
      </c>
      <c r="D1613" s="2">
        <f t="shared" si="289"/>
        <v>20.149963933029923</v>
      </c>
      <c r="E1613" s="2">
        <f t="shared" si="290"/>
        <v>3.6969648427437671</v>
      </c>
      <c r="F1613" s="2">
        <f t="shared" si="291"/>
        <v>20.156011542379265</v>
      </c>
      <c r="G1613" s="2">
        <f t="shared" si="292"/>
        <v>20.180802791180685</v>
      </c>
      <c r="H1613" s="2">
        <f t="shared" si="293"/>
        <v>5.3184994901391752E-89</v>
      </c>
      <c r="K1613">
        <v>15.86999999999971</v>
      </c>
      <c r="L1613" s="2">
        <f t="shared" si="294"/>
        <v>0.62713190354610848</v>
      </c>
      <c r="M1613" s="2">
        <f t="shared" si="295"/>
        <v>21.526906894151111</v>
      </c>
      <c r="N1613" s="2">
        <f t="shared" si="296"/>
        <v>3.7629898623843876</v>
      </c>
      <c r="O1613" s="2">
        <f t="shared" si="297"/>
        <v>4.8211264722415352</v>
      </c>
      <c r="P1613" s="2">
        <f t="shared" si="298"/>
        <v>4.9237445568741798</v>
      </c>
      <c r="Q1613" s="2">
        <f t="shared" si="299"/>
        <v>1.3594649458072949E-6</v>
      </c>
    </row>
    <row r="1614" spans="2:17" x14ac:dyDescent="0.25">
      <c r="B1614">
        <v>15.879999999999709</v>
      </c>
      <c r="C1614">
        <f t="shared" si="288"/>
        <v>1.1200753877477208</v>
      </c>
      <c r="D1614" s="2">
        <f t="shared" si="289"/>
        <v>20.170512665111847</v>
      </c>
      <c r="E1614" s="2">
        <f t="shared" si="290"/>
        <v>3.6979828615227919</v>
      </c>
      <c r="F1614" s="2">
        <f t="shared" si="291"/>
        <v>20.178100551075207</v>
      </c>
      <c r="G1614" s="2">
        <f t="shared" si="292"/>
        <v>20.202864694129435</v>
      </c>
      <c r="H1614" s="2">
        <f t="shared" si="293"/>
        <v>3.4068795452650593E-89</v>
      </c>
      <c r="K1614">
        <v>15.879999999999709</v>
      </c>
      <c r="L1614" s="2">
        <f t="shared" si="294"/>
        <v>0.62713190354610848</v>
      </c>
      <c r="M1614" s="2">
        <f t="shared" si="295"/>
        <v>21.548521105783578</v>
      </c>
      <c r="N1614" s="2">
        <f t="shared" si="296"/>
        <v>3.7639923343035742</v>
      </c>
      <c r="O1614" s="2">
        <f t="shared" si="297"/>
        <v>4.824924991574858</v>
      </c>
      <c r="P1614" s="2">
        <f t="shared" si="298"/>
        <v>4.9274639698655989</v>
      </c>
      <c r="Q1614" s="2">
        <f t="shared" si="299"/>
        <v>1.3344571349696493E-6</v>
      </c>
    </row>
    <row r="1615" spans="2:17" x14ac:dyDescent="0.25">
      <c r="B1615">
        <v>15.889999999999709</v>
      </c>
      <c r="C1615">
        <f t="shared" si="288"/>
        <v>1.1200753877477208</v>
      </c>
      <c r="D1615" s="2">
        <f t="shared" si="289"/>
        <v>20.191061397193771</v>
      </c>
      <c r="E1615" s="2">
        <f t="shared" si="290"/>
        <v>3.6989998462621738</v>
      </c>
      <c r="F1615" s="2">
        <f t="shared" si="291"/>
        <v>20.200191234362276</v>
      </c>
      <c r="G1615" s="2">
        <f t="shared" si="292"/>
        <v>20.224928328792824</v>
      </c>
      <c r="H1615" s="2">
        <f t="shared" si="293"/>
        <v>2.1812116498916139E-89</v>
      </c>
      <c r="K1615">
        <v>15.889999999999709</v>
      </c>
      <c r="L1615" s="2">
        <f t="shared" si="294"/>
        <v>0.62713190354610848</v>
      </c>
      <c r="M1615" s="2">
        <f t="shared" si="295"/>
        <v>21.570135317416053</v>
      </c>
      <c r="N1615" s="2">
        <f t="shared" si="296"/>
        <v>3.764993803357378</v>
      </c>
      <c r="O1615" s="2">
        <f t="shared" si="297"/>
        <v>4.8287225760534485</v>
      </c>
      <c r="P1615" s="2">
        <f t="shared" si="298"/>
        <v>4.9311825880297979</v>
      </c>
      <c r="Q1615" s="2">
        <f t="shared" si="299"/>
        <v>1.3098967159261117E-6</v>
      </c>
    </row>
    <row r="1616" spans="2:17" x14ac:dyDescent="0.25">
      <c r="B1616">
        <v>15.899999999999711</v>
      </c>
      <c r="C1616">
        <f t="shared" si="288"/>
        <v>1.1200753877477208</v>
      </c>
      <c r="D1616" s="2">
        <f t="shared" si="289"/>
        <v>20.211610129275694</v>
      </c>
      <c r="E1616" s="2">
        <f t="shared" si="290"/>
        <v>3.7000157990578368</v>
      </c>
      <c r="F1616" s="2">
        <f t="shared" si="291"/>
        <v>20.22228359067579</v>
      </c>
      <c r="G1616" s="2">
        <f t="shared" si="292"/>
        <v>20.246993693428053</v>
      </c>
      <c r="H1616" s="2">
        <f t="shared" si="293"/>
        <v>1.3957645923887788E-89</v>
      </c>
      <c r="K1616">
        <v>15.899999999999711</v>
      </c>
      <c r="L1616" s="2">
        <f t="shared" si="294"/>
        <v>0.62713190354610848</v>
      </c>
      <c r="M1616" s="2">
        <f t="shared" si="295"/>
        <v>21.591749529048528</v>
      </c>
      <c r="N1616" s="2">
        <f t="shared" si="296"/>
        <v>3.7659942715481605</v>
      </c>
      <c r="O1616" s="2">
        <f t="shared" si="297"/>
        <v>4.8325192269263235</v>
      </c>
      <c r="P1616" s="2">
        <f t="shared" si="298"/>
        <v>4.9349004122284565</v>
      </c>
      <c r="Q1616" s="2">
        <f t="shared" si="299"/>
        <v>1.2857759291458564E-6</v>
      </c>
    </row>
    <row r="1617" spans="2:17" x14ac:dyDescent="0.25">
      <c r="B1617">
        <v>15.909999999999711</v>
      </c>
      <c r="C1617">
        <f t="shared" si="288"/>
        <v>1.1200753877477208</v>
      </c>
      <c r="D1617" s="2">
        <f t="shared" si="289"/>
        <v>20.232158861357622</v>
      </c>
      <c r="E1617" s="2">
        <f t="shared" si="290"/>
        <v>3.7010307219993459</v>
      </c>
      <c r="F1617" s="2">
        <f t="shared" si="291"/>
        <v>20.244377618454035</v>
      </c>
      <c r="G1617" s="2">
        <f t="shared" si="292"/>
        <v>20.269060786296009</v>
      </c>
      <c r="H1617" s="2">
        <f t="shared" si="293"/>
        <v>8.9268831412953695E-90</v>
      </c>
      <c r="K1617">
        <v>15.909999999999711</v>
      </c>
      <c r="L1617" s="2">
        <f t="shared" si="294"/>
        <v>0.62713190354610848</v>
      </c>
      <c r="M1617" s="2">
        <f t="shared" si="295"/>
        <v>21.613363740680995</v>
      </c>
      <c r="N1617" s="2">
        <f t="shared" si="296"/>
        <v>3.7669937408722967</v>
      </c>
      <c r="O1617" s="2">
        <f t="shared" si="297"/>
        <v>4.8363149454394367</v>
      </c>
      <c r="P1617" s="2">
        <f t="shared" si="298"/>
        <v>4.9386174433216485</v>
      </c>
      <c r="Q1617" s="2">
        <f t="shared" si="299"/>
        <v>1.2620871450507034E-6</v>
      </c>
    </row>
    <row r="1618" spans="2:17" x14ac:dyDescent="0.25">
      <c r="B1618">
        <v>15.91999999999971</v>
      </c>
      <c r="C1618">
        <f t="shared" si="288"/>
        <v>1.1200753877477208</v>
      </c>
      <c r="D1618" s="2">
        <f t="shared" si="289"/>
        <v>20.252707593439542</v>
      </c>
      <c r="E1618" s="2">
        <f t="shared" si="290"/>
        <v>3.7020446171699324</v>
      </c>
      <c r="F1618" s="2">
        <f t="shared" si="291"/>
        <v>20.266473316138306</v>
      </c>
      <c r="G1618" s="2">
        <f t="shared" si="292"/>
        <v>20.291129605661336</v>
      </c>
      <c r="H1618" s="2">
        <f t="shared" si="293"/>
        <v>5.7063813566809127E-90</v>
      </c>
      <c r="K1618">
        <v>15.91999999999971</v>
      </c>
      <c r="L1618" s="2">
        <f t="shared" si="294"/>
        <v>0.62713190354610848</v>
      </c>
      <c r="M1618" s="2">
        <f t="shared" si="295"/>
        <v>21.63497795231347</v>
      </c>
      <c r="N1618" s="2">
        <f t="shared" si="296"/>
        <v>3.7679922133202037</v>
      </c>
      <c r="O1618" s="2">
        <f t="shared" si="297"/>
        <v>4.8401097328357219</v>
      </c>
      <c r="P1618" s="2">
        <f t="shared" si="298"/>
        <v>4.9423336821678765</v>
      </c>
      <c r="Q1618" s="2">
        <f t="shared" si="299"/>
        <v>1.238822861924309E-6</v>
      </c>
    </row>
    <row r="1619" spans="2:17" x14ac:dyDescent="0.25">
      <c r="B1619">
        <v>15.9299999999997</v>
      </c>
      <c r="C1619">
        <f t="shared" si="288"/>
        <v>1.1200753877477208</v>
      </c>
      <c r="D1619" s="2">
        <f t="shared" si="289"/>
        <v>20.273256325521444</v>
      </c>
      <c r="E1619" s="2">
        <f t="shared" si="290"/>
        <v>3.7030574866465202</v>
      </c>
      <c r="F1619" s="2">
        <f t="shared" si="291"/>
        <v>20.288570682172882</v>
      </c>
      <c r="G1619" s="2">
        <f t="shared" si="292"/>
        <v>20.313200149792376</v>
      </c>
      <c r="H1619" s="2">
        <f t="shared" si="293"/>
        <v>3.6458178779137469E-90</v>
      </c>
      <c r="K1619">
        <v>15.9299999999997</v>
      </c>
      <c r="L1619" s="2">
        <f t="shared" si="294"/>
        <v>0.62713190354610848</v>
      </c>
      <c r="M1619" s="2">
        <f t="shared" si="295"/>
        <v>21.656592163945916</v>
      </c>
      <c r="N1619" s="2">
        <f t="shared" si="296"/>
        <v>3.7689896908763583</v>
      </c>
      <c r="O1619" s="2">
        <f t="shared" si="297"/>
        <v>4.8439035903550662</v>
      </c>
      <c r="P1619" s="2">
        <f t="shared" si="298"/>
        <v>4.9460491296240381</v>
      </c>
      <c r="Q1619" s="2">
        <f t="shared" si="299"/>
        <v>1.2159757038538634E-6</v>
      </c>
    </row>
    <row r="1620" spans="2:17" x14ac:dyDescent="0.25">
      <c r="B1620">
        <v>15.939999999999699</v>
      </c>
      <c r="C1620">
        <f t="shared" si="288"/>
        <v>1.1200753877477208</v>
      </c>
      <c r="D1620" s="2">
        <f t="shared" si="289"/>
        <v>20.293805057603368</v>
      </c>
      <c r="E1620" s="2">
        <f t="shared" si="290"/>
        <v>3.7040693324997558</v>
      </c>
      <c r="F1620" s="2">
        <f t="shared" si="291"/>
        <v>20.310669715005115</v>
      </c>
      <c r="G1620" s="2">
        <f t="shared" si="292"/>
        <v>20.335272416961274</v>
      </c>
      <c r="H1620" s="2">
        <f t="shared" si="293"/>
        <v>2.3281038534860296E-90</v>
      </c>
      <c r="K1620">
        <v>15.939999999999699</v>
      </c>
      <c r="L1620" s="2">
        <f t="shared" si="294"/>
        <v>0.62713190354610848</v>
      </c>
      <c r="M1620" s="2">
        <f t="shared" si="295"/>
        <v>21.678206375578391</v>
      </c>
      <c r="N1620" s="2">
        <f t="shared" si="296"/>
        <v>3.7699861755193274</v>
      </c>
      <c r="O1620" s="2">
        <f t="shared" si="297"/>
        <v>4.8476965192343622</v>
      </c>
      <c r="P1620" s="2">
        <f t="shared" si="298"/>
        <v>4.9497637865454704</v>
      </c>
      <c r="Q1620" s="2">
        <f t="shared" si="299"/>
        <v>1.1935384187029309E-6</v>
      </c>
    </row>
    <row r="1621" spans="2:17" x14ac:dyDescent="0.25">
      <c r="B1621">
        <v>15.949999999999701</v>
      </c>
      <c r="C1621">
        <f t="shared" si="288"/>
        <v>1.1200753877477208</v>
      </c>
      <c r="D1621" s="2">
        <f t="shared" si="289"/>
        <v>20.314353789685295</v>
      </c>
      <c r="E1621" s="2">
        <f t="shared" si="290"/>
        <v>3.705080156794025</v>
      </c>
      <c r="F1621" s="2">
        <f t="shared" si="291"/>
        <v>20.332770413085242</v>
      </c>
      <c r="G1621" s="2">
        <f t="shared" si="292"/>
        <v>20.357346405443774</v>
      </c>
      <c r="H1621" s="2">
        <f t="shared" si="293"/>
        <v>1.4858771229362514E-90</v>
      </c>
      <c r="K1621">
        <v>15.949999999999701</v>
      </c>
      <c r="L1621" s="2">
        <f t="shared" si="294"/>
        <v>0.62713190354610848</v>
      </c>
      <c r="M1621" s="2">
        <f t="shared" si="295"/>
        <v>21.699820587210866</v>
      </c>
      <c r="N1621" s="2">
        <f t="shared" si="296"/>
        <v>3.7709816692217846</v>
      </c>
      <c r="O1621" s="2">
        <f t="shared" si="297"/>
        <v>4.8514885207074752</v>
      </c>
      <c r="P1621" s="2">
        <f t="shared" si="298"/>
        <v>4.9534776537859146</v>
      </c>
      <c r="Q1621" s="2">
        <f t="shared" si="299"/>
        <v>1.1715038761159376E-6</v>
      </c>
    </row>
    <row r="1622" spans="2:17" x14ac:dyDescent="0.25">
      <c r="B1622">
        <v>15.959999999999701</v>
      </c>
      <c r="C1622">
        <f t="shared" si="288"/>
        <v>1.1200753877477208</v>
      </c>
      <c r="D1622" s="2">
        <f t="shared" si="289"/>
        <v>20.334902521767219</v>
      </c>
      <c r="E1622" s="2">
        <f t="shared" si="290"/>
        <v>3.7060899615874843</v>
      </c>
      <c r="F1622" s="2">
        <f t="shared" si="291"/>
        <v>20.354872774866532</v>
      </c>
      <c r="G1622" s="2">
        <f t="shared" si="292"/>
        <v>20.379422113519382</v>
      </c>
      <c r="H1622" s="2">
        <f t="shared" si="293"/>
        <v>9.4784336780159045E-91</v>
      </c>
      <c r="K1622">
        <v>15.959999999999701</v>
      </c>
      <c r="L1622" s="2">
        <f t="shared" si="294"/>
        <v>0.62713190354610848</v>
      </c>
      <c r="M1622" s="2">
        <f t="shared" si="295"/>
        <v>21.72143479884333</v>
      </c>
      <c r="N1622" s="2">
        <f t="shared" si="296"/>
        <v>3.771976173950538</v>
      </c>
      <c r="O1622" s="2">
        <f t="shared" si="297"/>
        <v>4.8552795960052872</v>
      </c>
      <c r="P1622" s="2">
        <f t="shared" si="298"/>
        <v>4.9571907321975486</v>
      </c>
      <c r="Q1622" s="2">
        <f t="shared" si="299"/>
        <v>1.1498650655529257E-6</v>
      </c>
    </row>
    <row r="1623" spans="2:17" x14ac:dyDescent="0.25">
      <c r="B1623">
        <v>15.9699999999997</v>
      </c>
      <c r="C1623">
        <f t="shared" si="288"/>
        <v>1.1200753877477208</v>
      </c>
      <c r="D1623" s="2">
        <f t="shared" si="289"/>
        <v>20.355451253849143</v>
      </c>
      <c r="E1623" s="2">
        <f t="shared" si="290"/>
        <v>3.7070987489320837</v>
      </c>
      <c r="F1623" s="2">
        <f t="shared" si="291"/>
        <v>20.376976798805199</v>
      </c>
      <c r="G1623" s="2">
        <f t="shared" si="292"/>
        <v>20.401499539471246</v>
      </c>
      <c r="H1623" s="2">
        <f t="shared" si="293"/>
        <v>6.0431497144614919E-91</v>
      </c>
      <c r="K1623">
        <v>15.9699999999997</v>
      </c>
      <c r="L1623" s="2">
        <f t="shared" si="294"/>
        <v>0.62713190354610848</v>
      </c>
      <c r="M1623" s="2">
        <f t="shared" si="295"/>
        <v>21.743049010475804</v>
      </c>
      <c r="N1623" s="2">
        <f t="shared" si="296"/>
        <v>3.7729696916665527</v>
      </c>
      <c r="O1623" s="2">
        <f t="shared" si="297"/>
        <v>4.8590697463556953</v>
      </c>
      <c r="P1623" s="2">
        <f t="shared" si="298"/>
        <v>4.9609030226309807</v>
      </c>
      <c r="Q1623" s="2">
        <f t="shared" si="299"/>
        <v>1.1286150943548174E-6</v>
      </c>
    </row>
    <row r="1624" spans="2:17" x14ac:dyDescent="0.25">
      <c r="B1624">
        <v>15.9799999999997</v>
      </c>
      <c r="C1624">
        <f t="shared" si="288"/>
        <v>1.1200753877477208</v>
      </c>
      <c r="D1624" s="2">
        <f t="shared" si="289"/>
        <v>20.375999985931067</v>
      </c>
      <c r="E1624" s="2">
        <f t="shared" si="290"/>
        <v>3.7081065208735917</v>
      </c>
      <c r="F1624" s="2">
        <f t="shared" si="291"/>
        <v>20.399082483360388</v>
      </c>
      <c r="G1624" s="2">
        <f t="shared" si="292"/>
        <v>20.423578681586161</v>
      </c>
      <c r="H1624" s="2">
        <f t="shared" si="293"/>
        <v>3.8509084706728274E-91</v>
      </c>
      <c r="K1624">
        <v>15.9799999999997</v>
      </c>
      <c r="L1624" s="2">
        <f t="shared" si="294"/>
        <v>0.62713190354610848</v>
      </c>
      <c r="M1624" s="2">
        <f t="shared" si="295"/>
        <v>21.764663222108272</v>
      </c>
      <c r="N1624" s="2">
        <f t="shared" si="296"/>
        <v>3.7739622243249729</v>
      </c>
      <c r="O1624" s="2">
        <f t="shared" si="297"/>
        <v>4.8628589729836218</v>
      </c>
      <c r="P1624" s="2">
        <f t="shared" si="298"/>
        <v>4.9646145259352537</v>
      </c>
      <c r="Q1624" s="2">
        <f t="shared" si="299"/>
        <v>1.1077471858384527E-6</v>
      </c>
    </row>
    <row r="1625" spans="2:17" x14ac:dyDescent="0.25">
      <c r="B1625">
        <v>15.9899999999997</v>
      </c>
      <c r="C1625">
        <f t="shared" si="288"/>
        <v>1.1200753877477208</v>
      </c>
      <c r="D1625" s="2">
        <f t="shared" si="289"/>
        <v>20.396548718012991</v>
      </c>
      <c r="E1625" s="2">
        <f t="shared" si="290"/>
        <v>3.7091132794516208</v>
      </c>
      <c r="F1625" s="2">
        <f t="shared" si="291"/>
        <v>20.421189826994233</v>
      </c>
      <c r="G1625" s="2">
        <f t="shared" si="292"/>
        <v>20.445659538154615</v>
      </c>
      <c r="H1625" s="2">
        <f t="shared" si="293"/>
        <v>2.4526527773030837E-91</v>
      </c>
      <c r="K1625">
        <v>15.9899999999997</v>
      </c>
      <c r="L1625" s="2">
        <f t="shared" si="294"/>
        <v>0.62713190354610848</v>
      </c>
      <c r="M1625" s="2">
        <f t="shared" si="295"/>
        <v>21.786277433740747</v>
      </c>
      <c r="N1625" s="2">
        <f t="shared" si="296"/>
        <v>3.7749537738751444</v>
      </c>
      <c r="O1625" s="2">
        <f t="shared" si="297"/>
        <v>4.8666472771110181</v>
      </c>
      <c r="P1625" s="2">
        <f t="shared" si="298"/>
        <v>4.9683252429578406</v>
      </c>
      <c r="Q1625" s="2">
        <f t="shared" si="299"/>
        <v>1.0872546774209978E-6</v>
      </c>
    </row>
    <row r="1626" spans="2:17" x14ac:dyDescent="0.25">
      <c r="B1626">
        <v>15.9999999999997</v>
      </c>
      <c r="C1626">
        <f t="shared" ref="C1626:C1689" si="300">2/SINH(LN(2+SQRT(1+2^2))*$O$5)</f>
        <v>1.1200753877477208</v>
      </c>
      <c r="D1626" s="2">
        <f t="shared" ref="D1626:D1689" si="301">(B1626-$L$5)/($M$5)/C1626</f>
        <v>20.417097450094914</v>
      </c>
      <c r="E1626" s="2">
        <f t="shared" ref="E1626:E1689" si="302">LN(D1626 + SQRT(1 + D1626^2))</f>
        <v>3.7101190266996515</v>
      </c>
      <c r="F1626" s="2">
        <f t="shared" ref="F1626:F1689" si="303">SINH( -$N$5 + E1626 * (1/$O$5))</f>
        <v>20.443298828171795</v>
      </c>
      <c r="G1626" s="2">
        <f t="shared" ref="G1626:G1689" si="304">SQRT(F1626^2 + 1)</f>
        <v>20.467742107470727</v>
      </c>
      <c r="H1626" s="2">
        <f t="shared" ref="H1626:H1689" si="305">(G1626)/($O$5*$M$5*C1626*(SQRT(2*PI()*(1+D1626^2)))) * EXP(- (1/2) * F1626^2)</f>
        <v>1.5612841065844584E-91</v>
      </c>
      <c r="K1626">
        <v>15.9999999999997</v>
      </c>
      <c r="L1626" s="2">
        <f t="shared" ref="L1626:L1689" si="306">2/SINH(LN(2+SQRT(1+2^2))*$S$5)</f>
        <v>0.62713190354610848</v>
      </c>
      <c r="M1626" s="2">
        <f t="shared" ref="M1626:M1689" si="307">(K1626-$P$5)/($Q$5)/L1626</f>
        <v>21.807891645373214</v>
      </c>
      <c r="N1626" s="2">
        <f t="shared" ref="N1626:N1689" si="308">LN(M1626 + SQRT(1 + M1626^2))</f>
        <v>3.7759443422606394</v>
      </c>
      <c r="O1626" s="2">
        <f t="shared" ref="O1626:O1689" si="309">SINH( -$R$5 + N1626 * (1/$S$5))</f>
        <v>4.8704346599568922</v>
      </c>
      <c r="P1626" s="2">
        <f t="shared" ref="P1626:P1689" si="310">SQRT(O1626^2 + 1)</f>
        <v>4.9720351745446658</v>
      </c>
      <c r="Q1626" s="2">
        <f t="shared" ref="Q1626:Q1689" si="311">(P1626)/($S$5*$Q$5*L1626*(SQRT(2*PI()*(1+M1626^2)))) * EXP(- (1/2) * O1626^2)</f>
        <v>1.0671310187732337E-6</v>
      </c>
    </row>
    <row r="1627" spans="2:17" x14ac:dyDescent="0.25">
      <c r="B1627">
        <v>16.0099999999997</v>
      </c>
      <c r="C1627">
        <f t="shared" si="300"/>
        <v>1.1200753877477208</v>
      </c>
      <c r="D1627" s="2">
        <f t="shared" si="301"/>
        <v>20.437646182176834</v>
      </c>
      <c r="E1627" s="2">
        <f t="shared" si="302"/>
        <v>3.7111237646450572</v>
      </c>
      <c r="F1627" s="2">
        <f t="shared" si="303"/>
        <v>20.465409485361047</v>
      </c>
      <c r="G1627" s="2">
        <f t="shared" si="304"/>
        <v>20.489826387832228</v>
      </c>
      <c r="H1627" s="2">
        <f t="shared" si="305"/>
        <v>9.9334651019803536E-92</v>
      </c>
      <c r="K1627">
        <v>16.0099999999997</v>
      </c>
      <c r="L1627" s="2">
        <f t="shared" si="306"/>
        <v>0.62713190354610848</v>
      </c>
      <c r="M1627" s="2">
        <f t="shared" si="307"/>
        <v>21.829505857005689</v>
      </c>
      <c r="N1627" s="2">
        <f t="shared" si="308"/>
        <v>3.7769339314192796</v>
      </c>
      <c r="O1627" s="2">
        <f t="shared" si="309"/>
        <v>4.8742211227373078</v>
      </c>
      <c r="P1627" s="2">
        <f t="shared" si="310"/>
        <v>4.9757443215400992</v>
      </c>
      <c r="Q1627" s="2">
        <f t="shared" si="311"/>
        <v>1.0473697700014931E-6</v>
      </c>
    </row>
    <row r="1628" spans="2:17" x14ac:dyDescent="0.25">
      <c r="B1628">
        <v>16.019999999999701</v>
      </c>
      <c r="C1628">
        <f t="shared" si="300"/>
        <v>1.1200753877477208</v>
      </c>
      <c r="D1628" s="2">
        <f t="shared" si="301"/>
        <v>20.458194914258765</v>
      </c>
      <c r="E1628" s="2">
        <f t="shared" si="302"/>
        <v>3.7121274953091286</v>
      </c>
      <c r="F1628" s="2">
        <f t="shared" si="303"/>
        <v>20.487521797032922</v>
      </c>
      <c r="G1628" s="2">
        <f t="shared" si="304"/>
        <v>20.511912377540497</v>
      </c>
      <c r="H1628" s="2">
        <f t="shared" si="305"/>
        <v>6.3167331452045405E-92</v>
      </c>
      <c r="K1628">
        <v>16.019999999999701</v>
      </c>
      <c r="L1628" s="2">
        <f t="shared" si="306"/>
        <v>0.62713190354610848</v>
      </c>
      <c r="M1628" s="2">
        <f t="shared" si="307"/>
        <v>21.851120068638163</v>
      </c>
      <c r="N1628" s="2">
        <f t="shared" si="308"/>
        <v>3.7779225432831547</v>
      </c>
      <c r="O1628" s="2">
        <f t="shared" si="309"/>
        <v>4.8780066666653914</v>
      </c>
      <c r="P1628" s="2">
        <f t="shared" si="310"/>
        <v>4.9794526847869536</v>
      </c>
      <c r="Q1628" s="2">
        <f t="shared" si="311"/>
        <v>1.0279645998576803E-6</v>
      </c>
    </row>
    <row r="1629" spans="2:17" x14ac:dyDescent="0.25">
      <c r="B1629">
        <v>16.02999999999971</v>
      </c>
      <c r="C1629">
        <f t="shared" si="300"/>
        <v>1.1200753877477208</v>
      </c>
      <c r="D1629" s="2">
        <f t="shared" si="301"/>
        <v>20.478743646340707</v>
      </c>
      <c r="E1629" s="2">
        <f t="shared" si="302"/>
        <v>3.713130220707098</v>
      </c>
      <c r="F1629" s="2">
        <f t="shared" si="303"/>
        <v>20.50963576166124</v>
      </c>
      <c r="G1629" s="2">
        <f t="shared" si="304"/>
        <v>20.534000074900497</v>
      </c>
      <c r="H1629" s="2">
        <f t="shared" si="305"/>
        <v>4.0147377743402854E-92</v>
      </c>
      <c r="K1629">
        <v>16.02999999999971</v>
      </c>
      <c r="L1629" s="2">
        <f t="shared" si="306"/>
        <v>0.62713190354610848</v>
      </c>
      <c r="M1629" s="2">
        <f t="shared" si="307"/>
        <v>21.872734280270652</v>
      </c>
      <c r="N1629" s="2">
        <f t="shared" si="308"/>
        <v>3.7789101797786504</v>
      </c>
      <c r="O1629" s="2">
        <f t="shared" si="309"/>
        <v>4.8817912929513501</v>
      </c>
      <c r="P1629" s="2">
        <f t="shared" si="310"/>
        <v>4.9831602651265001</v>
      </c>
      <c r="Q1629" s="2">
        <f t="shared" si="311"/>
        <v>1.0089092839769416E-6</v>
      </c>
    </row>
    <row r="1630" spans="2:17" x14ac:dyDescent="0.25">
      <c r="B1630">
        <v>16.039999999999711</v>
      </c>
      <c r="C1630">
        <f t="shared" si="300"/>
        <v>1.1200753877477208</v>
      </c>
      <c r="D1630" s="2">
        <f t="shared" si="301"/>
        <v>20.499292378422631</v>
      </c>
      <c r="E1630" s="2">
        <f t="shared" si="302"/>
        <v>3.7141319428481614</v>
      </c>
      <c r="F1630" s="2">
        <f t="shared" si="303"/>
        <v>20.531751377722724</v>
      </c>
      <c r="G1630" s="2">
        <f t="shared" si="304"/>
        <v>20.556089478220777</v>
      </c>
      <c r="H1630" s="2">
        <f t="shared" si="305"/>
        <v>2.5503201282726654E-92</v>
      </c>
      <c r="K1630">
        <v>16.039999999999711</v>
      </c>
      <c r="L1630" s="2">
        <f t="shared" si="306"/>
        <v>0.62713190354610848</v>
      </c>
      <c r="M1630" s="2">
        <f t="shared" si="307"/>
        <v>21.894348491903127</v>
      </c>
      <c r="N1630" s="2">
        <f t="shared" si="308"/>
        <v>3.7798968428264659</v>
      </c>
      <c r="O1630" s="2">
        <f t="shared" si="309"/>
        <v>4.8855750028024749</v>
      </c>
      <c r="P1630" s="2">
        <f t="shared" si="310"/>
        <v>4.9868670633984626</v>
      </c>
      <c r="Q1630" s="2">
        <f t="shared" si="311"/>
        <v>9.9019770314270546E-7</v>
      </c>
    </row>
    <row r="1631" spans="2:17" x14ac:dyDescent="0.25">
      <c r="B1631">
        <v>16.049999999999709</v>
      </c>
      <c r="C1631">
        <f t="shared" si="300"/>
        <v>1.1200753877477208</v>
      </c>
      <c r="D1631" s="2">
        <f t="shared" si="301"/>
        <v>20.519841110504551</v>
      </c>
      <c r="E1631" s="2">
        <f t="shared" si="302"/>
        <v>3.7151326637355058</v>
      </c>
      <c r="F1631" s="2">
        <f t="shared" si="303"/>
        <v>20.553868643696987</v>
      </c>
      <c r="G1631" s="2">
        <f t="shared" si="304"/>
        <v>20.578180585813467</v>
      </c>
      <c r="H1631" s="2">
        <f t="shared" si="305"/>
        <v>1.619216941604632E-92</v>
      </c>
      <c r="K1631">
        <v>16.049999999999709</v>
      </c>
      <c r="L1631" s="2">
        <f t="shared" si="306"/>
        <v>0.62713190354610848</v>
      </c>
      <c r="M1631" s="2">
        <f t="shared" si="307"/>
        <v>21.915962703535595</v>
      </c>
      <c r="N1631" s="2">
        <f t="shared" si="308"/>
        <v>3.7808825343416395</v>
      </c>
      <c r="O1631" s="2">
        <f t="shared" si="309"/>
        <v>4.8893577974231617</v>
      </c>
      <c r="P1631" s="2">
        <f t="shared" si="310"/>
        <v>4.9905730804410302</v>
      </c>
      <c r="Q1631" s="2">
        <f t="shared" si="311"/>
        <v>9.7182384157853699E-7</v>
      </c>
    </row>
    <row r="1632" spans="2:17" x14ac:dyDescent="0.25">
      <c r="B1632">
        <v>16.059999999999711</v>
      </c>
      <c r="C1632">
        <f t="shared" si="300"/>
        <v>1.1200753877477208</v>
      </c>
      <c r="D1632" s="2">
        <f t="shared" si="301"/>
        <v>20.540389842586478</v>
      </c>
      <c r="E1632" s="2">
        <f t="shared" si="302"/>
        <v>3.7161323853663322</v>
      </c>
      <c r="F1632" s="2">
        <f t="shared" si="303"/>
        <v>20.575987558066554</v>
      </c>
      <c r="G1632" s="2">
        <f t="shared" si="304"/>
        <v>20.600273395994279</v>
      </c>
      <c r="H1632" s="2">
        <f t="shared" si="305"/>
        <v>1.0275150035803147E-92</v>
      </c>
      <c r="K1632">
        <v>16.059999999999711</v>
      </c>
      <c r="L1632" s="2">
        <f t="shared" si="306"/>
        <v>0.62713190354610848</v>
      </c>
      <c r="M1632" s="2">
        <f t="shared" si="307"/>
        <v>21.937576915168069</v>
      </c>
      <c r="N1632" s="2">
        <f t="shared" si="308"/>
        <v>3.7818672562335713</v>
      </c>
      <c r="O1632" s="2">
        <f t="shared" si="309"/>
        <v>4.8931396780149115</v>
      </c>
      <c r="P1632" s="2">
        <f t="shared" si="310"/>
        <v>4.9942783170908562</v>
      </c>
      <c r="Q1632" s="2">
        <f t="shared" si="311"/>
        <v>9.5378178526658856E-7</v>
      </c>
    </row>
    <row r="1633" spans="2:17" x14ac:dyDescent="0.25">
      <c r="B1633">
        <v>16.069999999999709</v>
      </c>
      <c r="C1633">
        <f t="shared" si="300"/>
        <v>1.1200753877477208</v>
      </c>
      <c r="D1633" s="2">
        <f t="shared" si="301"/>
        <v>20.560938574668398</v>
      </c>
      <c r="E1633" s="2">
        <f t="shared" si="302"/>
        <v>3.7171311097318784</v>
      </c>
      <c r="F1633" s="2">
        <f t="shared" si="303"/>
        <v>20.598108119316816</v>
      </c>
      <c r="G1633" s="2">
        <f t="shared" si="304"/>
        <v>20.622367907082477</v>
      </c>
      <c r="H1633" s="2">
        <f t="shared" si="305"/>
        <v>6.516945116033367E-93</v>
      </c>
      <c r="K1633">
        <v>16.069999999999709</v>
      </c>
      <c r="L1633" s="2">
        <f t="shared" si="306"/>
        <v>0.62713190354610848</v>
      </c>
      <c r="M1633" s="2">
        <f t="shared" si="307"/>
        <v>21.959191126800537</v>
      </c>
      <c r="N1633" s="2">
        <f t="shared" si="308"/>
        <v>3.7828510104060413</v>
      </c>
      <c r="O1633" s="2">
        <f t="shared" si="309"/>
        <v>4.8969206457763423</v>
      </c>
      <c r="P1633" s="2">
        <f t="shared" si="310"/>
        <v>4.9979827741830594</v>
      </c>
      <c r="Q1633" s="2">
        <f t="shared" si="311"/>
        <v>9.3606572029212777E-7</v>
      </c>
    </row>
    <row r="1634" spans="2:17" x14ac:dyDescent="0.25">
      <c r="B1634">
        <v>16.079999999999711</v>
      </c>
      <c r="C1634">
        <f t="shared" si="300"/>
        <v>1.1200753877477208</v>
      </c>
      <c r="D1634" s="2">
        <f t="shared" si="301"/>
        <v>20.581487306750329</v>
      </c>
      <c r="E1634" s="2">
        <f t="shared" si="302"/>
        <v>3.718128838817444</v>
      </c>
      <c r="F1634" s="2">
        <f t="shared" si="303"/>
        <v>20.620230325936085</v>
      </c>
      <c r="G1634" s="2">
        <f t="shared" si="304"/>
        <v>20.644464117400922</v>
      </c>
      <c r="H1634" s="2">
        <f t="shared" si="305"/>
        <v>4.1311663160447692E-93</v>
      </c>
      <c r="K1634">
        <v>16.079999999999711</v>
      </c>
      <c r="L1634" s="2">
        <f t="shared" si="306"/>
        <v>0.62713190354610848</v>
      </c>
      <c r="M1634" s="2">
        <f t="shared" si="307"/>
        <v>21.980805338433012</v>
      </c>
      <c r="N1634" s="2">
        <f t="shared" si="308"/>
        <v>3.7838337987572359</v>
      </c>
      <c r="O1634" s="2">
        <f t="shared" si="309"/>
        <v>4.900700701903201</v>
      </c>
      <c r="P1634" s="2">
        <f t="shared" si="310"/>
        <v>5.0016864525512315</v>
      </c>
      <c r="Q1634" s="2">
        <f t="shared" si="311"/>
        <v>9.1866993121377054E-7</v>
      </c>
    </row>
    <row r="1635" spans="2:17" x14ac:dyDescent="0.25">
      <c r="B1635">
        <v>16.089999999999719</v>
      </c>
      <c r="C1635">
        <f t="shared" si="300"/>
        <v>1.1200753877477208</v>
      </c>
      <c r="D1635" s="2">
        <f t="shared" si="301"/>
        <v>20.602036038832271</v>
      </c>
      <c r="E1635" s="2">
        <f t="shared" si="302"/>
        <v>3.7191255746024119</v>
      </c>
      <c r="F1635" s="2">
        <f t="shared" si="303"/>
        <v>20.642354176415459</v>
      </c>
      <c r="G1635" s="2">
        <f t="shared" si="304"/>
        <v>20.666562025275919</v>
      </c>
      <c r="H1635" s="2">
        <f t="shared" si="305"/>
        <v>2.6174234338169764E-93</v>
      </c>
      <c r="K1635">
        <v>16.089999999999719</v>
      </c>
      <c r="L1635" s="2">
        <f t="shared" si="306"/>
        <v>0.62713190354610848</v>
      </c>
      <c r="M1635" s="2">
        <f t="shared" si="307"/>
        <v>22.0024195500655</v>
      </c>
      <c r="N1635" s="2">
        <f t="shared" si="308"/>
        <v>3.7848156231797674</v>
      </c>
      <c r="O1635" s="2">
        <f t="shared" si="309"/>
        <v>4.9044798475883766</v>
      </c>
      <c r="P1635" s="2">
        <f t="shared" si="310"/>
        <v>5.0053893530274456</v>
      </c>
      <c r="Q1635" s="2">
        <f t="shared" si="311"/>
        <v>9.0158879945908349E-7</v>
      </c>
    </row>
    <row r="1636" spans="2:17" x14ac:dyDescent="0.25">
      <c r="B1636">
        <v>16.099999999999721</v>
      </c>
      <c r="C1636">
        <f t="shared" si="300"/>
        <v>1.1200753877477208</v>
      </c>
      <c r="D1636" s="2">
        <f t="shared" si="301"/>
        <v>20.622584770914195</v>
      </c>
      <c r="E1636" s="2">
        <f t="shared" si="302"/>
        <v>3.7201213190602727</v>
      </c>
      <c r="F1636" s="2">
        <f t="shared" si="303"/>
        <v>20.664479669248927</v>
      </c>
      <c r="G1636" s="2">
        <f t="shared" si="304"/>
        <v>20.688661629037345</v>
      </c>
      <c r="H1636" s="2">
        <f t="shared" si="305"/>
        <v>1.6574786773088651E-93</v>
      </c>
      <c r="K1636">
        <v>16.099999999999721</v>
      </c>
      <c r="L1636" s="2">
        <f t="shared" si="306"/>
        <v>0.62713190354610848</v>
      </c>
      <c r="M1636" s="2">
        <f t="shared" si="307"/>
        <v>22.024033761697979</v>
      </c>
      <c r="N1636" s="2">
        <f t="shared" si="308"/>
        <v>3.7857964855606947</v>
      </c>
      <c r="O1636" s="2">
        <f t="shared" si="309"/>
        <v>4.9082580840219006</v>
      </c>
      <c r="P1636" s="2">
        <f t="shared" si="310"/>
        <v>5.0090914764422436</v>
      </c>
      <c r="Q1636" s="2">
        <f t="shared" si="311"/>
        <v>8.8481680174521836E-7</v>
      </c>
    </row>
    <row r="1637" spans="2:17" x14ac:dyDescent="0.25">
      <c r="B1637">
        <v>16.109999999999719</v>
      </c>
      <c r="C1637">
        <f t="shared" si="300"/>
        <v>1.1200753877477208</v>
      </c>
      <c r="D1637" s="2">
        <f t="shared" si="301"/>
        <v>20.643133502996115</v>
      </c>
      <c r="E1637" s="2">
        <f t="shared" si="302"/>
        <v>3.7211160741586493</v>
      </c>
      <c r="F1637" s="2">
        <f t="shared" si="303"/>
        <v>20.686606802933319</v>
      </c>
      <c r="G1637" s="2">
        <f t="shared" si="304"/>
        <v>20.710762927018578</v>
      </c>
      <c r="H1637" s="2">
        <f t="shared" si="305"/>
        <v>1.0490460119422303E-93</v>
      </c>
      <c r="K1637">
        <v>16.109999999999719</v>
      </c>
      <c r="L1637" s="2">
        <f t="shared" si="306"/>
        <v>0.62713190354610848</v>
      </c>
      <c r="M1637" s="2">
        <f t="shared" si="307"/>
        <v>22.045647973330443</v>
      </c>
      <c r="N1637" s="2">
        <f t="shared" si="308"/>
        <v>3.7867763877815479</v>
      </c>
      <c r="O1637" s="2">
        <f t="shared" si="309"/>
        <v>4.9120354123909618</v>
      </c>
      <c r="P1637" s="2">
        <f t="shared" si="310"/>
        <v>5.0127928236246557</v>
      </c>
      <c r="Q1637" s="2">
        <f t="shared" si="311"/>
        <v>8.6834850852408057E-7</v>
      </c>
    </row>
    <row r="1638" spans="2:17" x14ac:dyDescent="0.25">
      <c r="B1638">
        <v>16.11999999999972</v>
      </c>
      <c r="C1638">
        <f t="shared" si="300"/>
        <v>1.1200753877477208</v>
      </c>
      <c r="D1638" s="2">
        <f t="shared" si="301"/>
        <v>20.663682235078042</v>
      </c>
      <c r="E1638" s="2">
        <f t="shared" si="302"/>
        <v>3.7221098418593197</v>
      </c>
      <c r="F1638" s="2">
        <f t="shared" si="303"/>
        <v>20.70873557596833</v>
      </c>
      <c r="G1638" s="2">
        <f t="shared" si="304"/>
        <v>20.732865917556509</v>
      </c>
      <c r="H1638" s="2">
        <f t="shared" si="305"/>
        <v>6.6361120971723309E-94</v>
      </c>
      <c r="K1638">
        <v>16.11999999999972</v>
      </c>
      <c r="L1638" s="2">
        <f t="shared" si="306"/>
        <v>0.62713190354610848</v>
      </c>
      <c r="M1638" s="2">
        <f t="shared" si="307"/>
        <v>22.067262184962917</v>
      </c>
      <c r="N1638" s="2">
        <f t="shared" si="308"/>
        <v>3.787755331718349</v>
      </c>
      <c r="O1638" s="2">
        <f t="shared" si="309"/>
        <v>4.9158118338799293</v>
      </c>
      <c r="P1638" s="2">
        <f t="shared" si="310"/>
        <v>5.0164933954022057</v>
      </c>
      <c r="Q1638" s="2">
        <f t="shared" si="311"/>
        <v>8.5217858245172393E-7</v>
      </c>
    </row>
    <row r="1639" spans="2:17" x14ac:dyDescent="0.25">
      <c r="B1639">
        <v>16.129999999999718</v>
      </c>
      <c r="C1639">
        <f t="shared" si="300"/>
        <v>1.1200753877477208</v>
      </c>
      <c r="D1639" s="2">
        <f t="shared" si="301"/>
        <v>20.684230967159962</v>
      </c>
      <c r="E1639" s="2">
        <f t="shared" si="302"/>
        <v>3.7231026241182383</v>
      </c>
      <c r="F1639" s="2">
        <f t="shared" si="303"/>
        <v>20.730865986856454</v>
      </c>
      <c r="G1639" s="2">
        <f t="shared" si="304"/>
        <v>20.754970598991505</v>
      </c>
      <c r="H1639" s="2">
        <f t="shared" si="305"/>
        <v>4.1957098335090222E-94</v>
      </c>
      <c r="K1639">
        <v>16.129999999999718</v>
      </c>
      <c r="L1639" s="2">
        <f t="shared" si="306"/>
        <v>0.62713190354610848</v>
      </c>
      <c r="M1639" s="2">
        <f t="shared" si="307"/>
        <v>22.088876396595385</v>
      </c>
      <c r="N1639" s="2">
        <f t="shared" si="308"/>
        <v>3.788733319241631</v>
      </c>
      <c r="O1639" s="2">
        <f t="shared" si="309"/>
        <v>4.9195873496703353</v>
      </c>
      <c r="P1639" s="2">
        <f t="shared" si="310"/>
        <v>5.0201931926008978</v>
      </c>
      <c r="Q1639" s="2">
        <f t="shared" si="311"/>
        <v>8.3630177688180918E-7</v>
      </c>
    </row>
    <row r="1640" spans="2:17" x14ac:dyDescent="0.25">
      <c r="B1640">
        <v>16.13999999999972</v>
      </c>
      <c r="C1640">
        <f t="shared" si="300"/>
        <v>1.1200753877477208</v>
      </c>
      <c r="D1640" s="2">
        <f t="shared" si="301"/>
        <v>20.70477969924189</v>
      </c>
      <c r="E1640" s="2">
        <f t="shared" si="302"/>
        <v>3.7240944228855617</v>
      </c>
      <c r="F1640" s="2">
        <f t="shared" si="303"/>
        <v>20.75299803410304</v>
      </c>
      <c r="G1640" s="2">
        <f t="shared" si="304"/>
        <v>20.77707696966743</v>
      </c>
      <c r="H1640" s="2">
        <f t="shared" si="305"/>
        <v>2.6513661042656096E-94</v>
      </c>
      <c r="K1640">
        <v>16.13999999999972</v>
      </c>
      <c r="L1640" s="2">
        <f t="shared" si="306"/>
        <v>0.62713190354610848</v>
      </c>
      <c r="M1640" s="2">
        <f t="shared" si="307"/>
        <v>22.110490608227863</v>
      </c>
      <c r="N1640" s="2">
        <f t="shared" si="308"/>
        <v>3.7897103522164626</v>
      </c>
      <c r="O1640" s="2">
        <f t="shared" si="309"/>
        <v>4.9233619609409081</v>
      </c>
      <c r="P1640" s="2">
        <f t="shared" si="310"/>
        <v>5.0238922160452351</v>
      </c>
      <c r="Q1640" s="2">
        <f t="shared" si="311"/>
        <v>8.2071293438237211E-7</v>
      </c>
    </row>
    <row r="1641" spans="2:17" x14ac:dyDescent="0.25">
      <c r="B1641">
        <v>16.149999999999729</v>
      </c>
      <c r="C1641">
        <f t="shared" si="300"/>
        <v>1.1200753877477208</v>
      </c>
      <c r="D1641" s="2">
        <f t="shared" si="301"/>
        <v>20.725328431323831</v>
      </c>
      <c r="E1641" s="2">
        <f t="shared" si="302"/>
        <v>3.7250852401056691</v>
      </c>
      <c r="F1641" s="2">
        <f t="shared" si="303"/>
        <v>20.775131716216251</v>
      </c>
      <c r="G1641" s="2">
        <f t="shared" si="304"/>
        <v>20.799185027931607</v>
      </c>
      <c r="H1641" s="2">
        <f t="shared" si="305"/>
        <v>1.6745820914738064E-94</v>
      </c>
      <c r="K1641">
        <v>16.149999999999729</v>
      </c>
      <c r="L1641" s="2">
        <f t="shared" si="306"/>
        <v>0.62713190354610848</v>
      </c>
      <c r="M1641" s="2">
        <f t="shared" si="307"/>
        <v>22.132104819860348</v>
      </c>
      <c r="N1641" s="2">
        <f t="shared" si="308"/>
        <v>3.7906864325024676</v>
      </c>
      <c r="O1641" s="2">
        <f t="shared" si="309"/>
        <v>4.9271356688675736</v>
      </c>
      <c r="P1641" s="2">
        <f t="shared" si="310"/>
        <v>5.0275904665582214</v>
      </c>
      <c r="Q1641" s="2">
        <f t="shared" si="311"/>
        <v>8.0540698527592858E-7</v>
      </c>
    </row>
    <row r="1642" spans="2:17" x14ac:dyDescent="0.25">
      <c r="B1642">
        <v>16.15999999999973</v>
      </c>
      <c r="C1642">
        <f t="shared" si="300"/>
        <v>1.1200753877477208</v>
      </c>
      <c r="D1642" s="2">
        <f t="shared" si="301"/>
        <v>20.745877163405758</v>
      </c>
      <c r="E1642" s="2">
        <f t="shared" si="302"/>
        <v>3.7260750777171854</v>
      </c>
      <c r="F1642" s="2">
        <f t="shared" si="303"/>
        <v>20.797267031707019</v>
      </c>
      <c r="G1642" s="2">
        <f t="shared" si="304"/>
        <v>20.821294772134795</v>
      </c>
      <c r="H1642" s="2">
        <f t="shared" si="305"/>
        <v>1.0570989457641641E-94</v>
      </c>
      <c r="K1642">
        <v>16.15999999999973</v>
      </c>
      <c r="L1642" s="2">
        <f t="shared" si="306"/>
        <v>0.62713190354610848</v>
      </c>
      <c r="M1642" s="2">
        <f t="shared" si="307"/>
        <v>22.153719031492823</v>
      </c>
      <c r="N1642" s="2">
        <f t="shared" si="308"/>
        <v>3.7916615619538447</v>
      </c>
      <c r="O1642" s="2">
        <f t="shared" si="309"/>
        <v>4.9309084746234548</v>
      </c>
      <c r="P1642" s="2">
        <f t="shared" si="310"/>
        <v>5.0312879449613499</v>
      </c>
      <c r="Q1642" s="2">
        <f t="shared" si="311"/>
        <v>7.9037894620241721E-7</v>
      </c>
    </row>
    <row r="1643" spans="2:17" x14ac:dyDescent="0.25">
      <c r="B1643">
        <v>16.169999999999732</v>
      </c>
      <c r="C1643">
        <f t="shared" si="300"/>
        <v>1.1200753877477208</v>
      </c>
      <c r="D1643" s="2">
        <f t="shared" si="301"/>
        <v>20.766425895487686</v>
      </c>
      <c r="E1643" s="2">
        <f t="shared" si="302"/>
        <v>3.7270639376530048</v>
      </c>
      <c r="F1643" s="2">
        <f t="shared" si="303"/>
        <v>20.819403979089106</v>
      </c>
      <c r="G1643" s="2">
        <f t="shared" si="304"/>
        <v>20.843406200631204</v>
      </c>
      <c r="H1643" s="2">
        <f t="shared" si="305"/>
        <v>6.6695611407231462E-95</v>
      </c>
      <c r="K1643">
        <v>16.169999999999732</v>
      </c>
      <c r="L1643" s="2">
        <f t="shared" si="306"/>
        <v>0.62713190354610848</v>
      </c>
      <c r="M1643" s="2">
        <f t="shared" si="307"/>
        <v>22.175333243125298</v>
      </c>
      <c r="N1643" s="2">
        <f t="shared" si="308"/>
        <v>3.7926357424193924</v>
      </c>
      <c r="O1643" s="2">
        <f t="shared" si="309"/>
        <v>4.9346803793789045</v>
      </c>
      <c r="P1643" s="2">
        <f t="shared" si="310"/>
        <v>5.0349846520746349</v>
      </c>
      <c r="Q1643" s="2">
        <f t="shared" si="311"/>
        <v>7.7562391870452662E-7</v>
      </c>
    </row>
    <row r="1644" spans="2:17" x14ac:dyDescent="0.25">
      <c r="B1644">
        <v>16.17999999999973</v>
      </c>
      <c r="C1644">
        <f t="shared" si="300"/>
        <v>1.1200753877477208</v>
      </c>
      <c r="D1644" s="2">
        <f t="shared" si="301"/>
        <v>20.786974627569606</v>
      </c>
      <c r="E1644" s="2">
        <f t="shared" si="302"/>
        <v>3.7280518218403138</v>
      </c>
      <c r="F1644" s="2">
        <f t="shared" si="303"/>
        <v>20.841542556879055</v>
      </c>
      <c r="G1644" s="2">
        <f t="shared" si="304"/>
        <v>20.865519311778481</v>
      </c>
      <c r="H1644" s="2">
        <f t="shared" si="305"/>
        <v>4.2058256385790287E-95</v>
      </c>
      <c r="K1644">
        <v>16.17999999999973</v>
      </c>
      <c r="L1644" s="2">
        <f t="shared" si="306"/>
        <v>0.62713190354610848</v>
      </c>
      <c r="M1644" s="2">
        <f t="shared" si="307"/>
        <v>22.196947454757769</v>
      </c>
      <c r="N1644" s="2">
        <f t="shared" si="308"/>
        <v>3.7936089757425262</v>
      </c>
      <c r="O1644" s="2">
        <f t="shared" si="309"/>
        <v>4.9384513843014926</v>
      </c>
      <c r="P1644" s="2">
        <f t="shared" si="310"/>
        <v>5.0386805887165869</v>
      </c>
      <c r="Q1644" s="2">
        <f t="shared" si="311"/>
        <v>7.6113708783536694E-7</v>
      </c>
    </row>
    <row r="1645" spans="2:17" x14ac:dyDescent="0.25">
      <c r="B1645">
        <v>16.189999999999731</v>
      </c>
      <c r="C1645">
        <f t="shared" si="300"/>
        <v>1.1200753877477208</v>
      </c>
      <c r="D1645" s="2">
        <f t="shared" si="301"/>
        <v>20.807523359651533</v>
      </c>
      <c r="E1645" s="2">
        <f t="shared" si="302"/>
        <v>3.7290387322006127</v>
      </c>
      <c r="F1645" s="2">
        <f t="shared" si="303"/>
        <v>20.863682763596206</v>
      </c>
      <c r="G1645" s="2">
        <f t="shared" si="304"/>
        <v>20.887634103937703</v>
      </c>
      <c r="H1645" s="2">
        <f t="shared" si="305"/>
        <v>2.6508040418407883E-95</v>
      </c>
      <c r="K1645">
        <v>16.189999999999731</v>
      </c>
      <c r="L1645" s="2">
        <f t="shared" si="306"/>
        <v>0.62713190354610848</v>
      </c>
      <c r="M1645" s="2">
        <f t="shared" si="307"/>
        <v>22.218561666390244</v>
      </c>
      <c r="N1645" s="2">
        <f t="shared" si="308"/>
        <v>3.7945812637613026</v>
      </c>
      <c r="O1645" s="2">
        <f t="shared" si="309"/>
        <v>4.9422214905560296</v>
      </c>
      <c r="P1645" s="2">
        <f t="shared" si="310"/>
        <v>5.0423757557042359</v>
      </c>
      <c r="Q1645" s="2">
        <f t="shared" si="311"/>
        <v>7.4691372078784737E-7</v>
      </c>
    </row>
    <row r="1646" spans="2:17" x14ac:dyDescent="0.25">
      <c r="B1646">
        <v>16.199999999999729</v>
      </c>
      <c r="C1646">
        <f t="shared" si="300"/>
        <v>1.1200753877477208</v>
      </c>
      <c r="D1646" s="2">
        <f t="shared" si="301"/>
        <v>20.82807209173345</v>
      </c>
      <c r="E1646" s="2">
        <f t="shared" si="302"/>
        <v>3.7300246706497369</v>
      </c>
      <c r="F1646" s="2">
        <f t="shared" si="303"/>
        <v>20.885824597762664</v>
      </c>
      <c r="G1646" s="2">
        <f t="shared" si="304"/>
        <v>20.909750575473346</v>
      </c>
      <c r="H1646" s="2">
        <f t="shared" si="305"/>
        <v>1.6698455539804986E-95</v>
      </c>
      <c r="K1646">
        <v>16.199999999999729</v>
      </c>
      <c r="L1646" s="2">
        <f t="shared" si="306"/>
        <v>0.62713190354610848</v>
      </c>
      <c r="M1646" s="2">
        <f t="shared" si="307"/>
        <v>22.240175878022708</v>
      </c>
      <c r="N1646" s="2">
        <f t="shared" si="308"/>
        <v>3.7955526083084359</v>
      </c>
      <c r="O1646" s="2">
        <f t="shared" si="309"/>
        <v>4.945990699304569</v>
      </c>
      <c r="P1646" s="2">
        <f t="shared" si="310"/>
        <v>5.0460701538531252</v>
      </c>
      <c r="Q1646" s="2">
        <f t="shared" si="311"/>
        <v>7.3294916554564703E-7</v>
      </c>
    </row>
    <row r="1647" spans="2:17" x14ac:dyDescent="0.25">
      <c r="B1647">
        <v>16.209999999999731</v>
      </c>
      <c r="C1647">
        <f t="shared" si="300"/>
        <v>1.1200753877477208</v>
      </c>
      <c r="D1647" s="2">
        <f t="shared" si="301"/>
        <v>20.848620823815381</v>
      </c>
      <c r="E1647" s="2">
        <f t="shared" si="302"/>
        <v>3.731009639097882</v>
      </c>
      <c r="F1647" s="2">
        <f t="shared" si="303"/>
        <v>20.907968057903314</v>
      </c>
      <c r="G1647" s="2">
        <f t="shared" si="304"/>
        <v>20.931868724753301</v>
      </c>
      <c r="H1647" s="2">
        <f t="shared" si="305"/>
        <v>1.0513498862448281E-95</v>
      </c>
      <c r="K1647">
        <v>16.209999999999731</v>
      </c>
      <c r="L1647" s="2">
        <f t="shared" si="306"/>
        <v>0.62713190354610848</v>
      </c>
      <c r="M1647" s="2">
        <f t="shared" si="307"/>
        <v>22.261790089655182</v>
      </c>
      <c r="N1647" s="2">
        <f t="shared" si="308"/>
        <v>3.796523011211324</v>
      </c>
      <c r="O1647" s="2">
        <f t="shared" si="309"/>
        <v>4.9497590117064219</v>
      </c>
      <c r="P1647" s="2">
        <f t="shared" si="310"/>
        <v>5.0497637839773191</v>
      </c>
      <c r="Q1647" s="2">
        <f t="shared" si="311"/>
        <v>7.1923884955534543E-7</v>
      </c>
    </row>
    <row r="1648" spans="2:17" x14ac:dyDescent="0.25">
      <c r="B1648">
        <v>16.21999999999974</v>
      </c>
      <c r="C1648">
        <f t="shared" si="300"/>
        <v>1.1200753877477208</v>
      </c>
      <c r="D1648" s="2">
        <f t="shared" si="301"/>
        <v>20.869169555897322</v>
      </c>
      <c r="E1648" s="2">
        <f t="shared" si="302"/>
        <v>3.7319936394496236</v>
      </c>
      <c r="F1648" s="2">
        <f t="shared" si="303"/>
        <v>20.9301131425458</v>
      </c>
      <c r="G1648" s="2">
        <f t="shared" si="304"/>
        <v>20.953988550148832</v>
      </c>
      <c r="H1648" s="2">
        <f t="shared" si="305"/>
        <v>6.6159237774478928E-96</v>
      </c>
      <c r="K1648">
        <v>16.21999999999974</v>
      </c>
      <c r="L1648" s="2">
        <f t="shared" si="306"/>
        <v>0.62713190354610848</v>
      </c>
      <c r="M1648" s="2">
        <f t="shared" si="307"/>
        <v>22.283404301287675</v>
      </c>
      <c r="N1648" s="2">
        <f t="shared" si="308"/>
        <v>3.7974924742920644</v>
      </c>
      <c r="O1648" s="2">
        <f t="shared" si="309"/>
        <v>4.9535264289181642</v>
      </c>
      <c r="P1648" s="2">
        <f t="shared" si="310"/>
        <v>5.0534566468894084</v>
      </c>
      <c r="Q1648" s="2">
        <f t="shared" si="311"/>
        <v>7.0577827841945491E-7</v>
      </c>
    </row>
    <row r="1649" spans="2:17" x14ac:dyDescent="0.25">
      <c r="B1649">
        <v>16.229999999999741</v>
      </c>
      <c r="C1649">
        <f t="shared" si="300"/>
        <v>1.1200753877477208</v>
      </c>
      <c r="D1649" s="2">
        <f t="shared" si="301"/>
        <v>20.889718287979246</v>
      </c>
      <c r="E1649" s="2">
        <f t="shared" si="302"/>
        <v>3.7329766736039378</v>
      </c>
      <c r="F1649" s="2">
        <f t="shared" si="303"/>
        <v>20.952259850220482</v>
      </c>
      <c r="G1649" s="2">
        <f t="shared" si="304"/>
        <v>20.976110050034567</v>
      </c>
      <c r="H1649" s="2">
        <f t="shared" si="305"/>
        <v>4.1610787408614364E-96</v>
      </c>
      <c r="K1649">
        <v>16.229999999999741</v>
      </c>
      <c r="L1649" s="2">
        <f t="shared" si="306"/>
        <v>0.62713190354610848</v>
      </c>
      <c r="M1649" s="2">
        <f t="shared" si="307"/>
        <v>22.305018512920149</v>
      </c>
      <c r="N1649" s="2">
        <f t="shared" si="308"/>
        <v>3.7984609993674754</v>
      </c>
      <c r="O1649" s="2">
        <f t="shared" si="309"/>
        <v>4.9572929520936357</v>
      </c>
      <c r="P1649" s="2">
        <f t="shared" si="310"/>
        <v>5.0571487434004974</v>
      </c>
      <c r="Q1649" s="2">
        <f t="shared" si="311"/>
        <v>6.9256303461005504E-7</v>
      </c>
    </row>
    <row r="1650" spans="2:17" x14ac:dyDescent="0.25">
      <c r="B1650">
        <v>16.239999999999739</v>
      </c>
      <c r="C1650">
        <f t="shared" si="300"/>
        <v>1.1200753877477208</v>
      </c>
      <c r="D1650" s="2">
        <f t="shared" si="301"/>
        <v>20.910267020061166</v>
      </c>
      <c r="E1650" s="2">
        <f t="shared" si="302"/>
        <v>3.7339587434542274</v>
      </c>
      <c r="F1650" s="2">
        <f t="shared" si="303"/>
        <v>20.974408179460511</v>
      </c>
      <c r="G1650" s="2">
        <f t="shared" si="304"/>
        <v>20.998233222788532</v>
      </c>
      <c r="H1650" s="2">
        <f t="shared" si="305"/>
        <v>2.6157339057939198E-96</v>
      </c>
      <c r="K1650">
        <v>16.239999999999739</v>
      </c>
      <c r="L1650" s="2">
        <f t="shared" si="306"/>
        <v>0.62713190354610848</v>
      </c>
      <c r="M1650" s="2">
        <f t="shared" si="307"/>
        <v>22.326632724552613</v>
      </c>
      <c r="N1650" s="2">
        <f t="shared" si="308"/>
        <v>3.7994285882491186</v>
      </c>
      <c r="O1650" s="2">
        <f t="shared" si="309"/>
        <v>4.9610585823839655</v>
      </c>
      <c r="P1650" s="2">
        <f t="shared" si="310"/>
        <v>5.0608400743202315</v>
      </c>
      <c r="Q1650" s="2">
        <f t="shared" si="311"/>
        <v>6.7958877620259362E-7</v>
      </c>
    </row>
    <row r="1651" spans="2:17" x14ac:dyDescent="0.25">
      <c r="B1651">
        <v>16.249999999999741</v>
      </c>
      <c r="C1651">
        <f t="shared" si="300"/>
        <v>1.1200753877477208</v>
      </c>
      <c r="D1651" s="2">
        <f t="shared" si="301"/>
        <v>20.930815752143097</v>
      </c>
      <c r="E1651" s="2">
        <f t="shared" si="302"/>
        <v>3.7349398508883422</v>
      </c>
      <c r="F1651" s="2">
        <f t="shared" si="303"/>
        <v>20.996558128801777</v>
      </c>
      <c r="G1651" s="2">
        <f t="shared" si="304"/>
        <v>21.020358066792106</v>
      </c>
      <c r="H1651" s="2">
        <f t="shared" si="305"/>
        <v>1.6434380691405137E-96</v>
      </c>
      <c r="K1651">
        <v>16.249999999999741</v>
      </c>
      <c r="L1651" s="2">
        <f t="shared" si="306"/>
        <v>0.62713190354610848</v>
      </c>
      <c r="M1651" s="2">
        <f t="shared" si="307"/>
        <v>22.348246936185088</v>
      </c>
      <c r="N1651" s="2">
        <f t="shared" si="308"/>
        <v>3.8003952427433196</v>
      </c>
      <c r="O1651" s="2">
        <f t="shared" si="309"/>
        <v>4.9648233209375849</v>
      </c>
      <c r="P1651" s="2">
        <f t="shared" si="310"/>
        <v>5.0645306404567947</v>
      </c>
      <c r="Q1651" s="2">
        <f t="shared" si="311"/>
        <v>6.6685123562970129E-7</v>
      </c>
    </row>
    <row r="1652" spans="2:17" x14ac:dyDescent="0.25">
      <c r="B1652">
        <v>16.259999999999739</v>
      </c>
      <c r="C1652">
        <f t="shared" si="300"/>
        <v>1.1200753877477208</v>
      </c>
      <c r="D1652" s="2">
        <f t="shared" si="301"/>
        <v>20.951364484225014</v>
      </c>
      <c r="E1652" s="2">
        <f t="shared" si="302"/>
        <v>3.7359199977885971</v>
      </c>
      <c r="F1652" s="2">
        <f t="shared" si="303"/>
        <v>21.01870969678286</v>
      </c>
      <c r="G1652" s="2">
        <f t="shared" si="304"/>
        <v>21.042484580429988</v>
      </c>
      <c r="H1652" s="2">
        <f t="shared" si="305"/>
        <v>1.0320131802563479E-96</v>
      </c>
      <c r="K1652">
        <v>16.259999999999739</v>
      </c>
      <c r="L1652" s="2">
        <f t="shared" si="306"/>
        <v>0.62713190354610848</v>
      </c>
      <c r="M1652" s="2">
        <f t="shared" si="307"/>
        <v>22.369861147817559</v>
      </c>
      <c r="N1652" s="2">
        <f t="shared" si="308"/>
        <v>3.8013609646511837</v>
      </c>
      <c r="O1652" s="2">
        <f t="shared" si="309"/>
        <v>4.9685871689002097</v>
      </c>
      <c r="P1652" s="2">
        <f t="shared" si="310"/>
        <v>5.0682204426168953</v>
      </c>
      <c r="Q1652" s="2">
        <f t="shared" si="311"/>
        <v>6.5434621845475979E-7</v>
      </c>
    </row>
    <row r="1653" spans="2:17" x14ac:dyDescent="0.25">
      <c r="B1653">
        <v>16.26999999999974</v>
      </c>
      <c r="C1653">
        <f t="shared" si="300"/>
        <v>1.1200753877477208</v>
      </c>
      <c r="D1653" s="2">
        <f t="shared" si="301"/>
        <v>20.971913216306945</v>
      </c>
      <c r="E1653" s="2">
        <f t="shared" si="302"/>
        <v>3.736899186031799</v>
      </c>
      <c r="F1653" s="2">
        <f t="shared" si="303"/>
        <v>21.040862881945092</v>
      </c>
      <c r="G1653" s="2">
        <f t="shared" si="304"/>
        <v>21.064612762090231</v>
      </c>
      <c r="H1653" s="2">
        <f t="shared" si="305"/>
        <v>6.4772286991602844E-97</v>
      </c>
      <c r="K1653">
        <v>16.26999999999974</v>
      </c>
      <c r="L1653" s="2">
        <f t="shared" si="306"/>
        <v>0.62713190354610848</v>
      </c>
      <c r="M1653" s="2">
        <f t="shared" si="307"/>
        <v>22.391475359450034</v>
      </c>
      <c r="N1653" s="2">
        <f t="shared" si="308"/>
        <v>3.8023257557686199</v>
      </c>
      <c r="O1653" s="2">
        <f t="shared" si="309"/>
        <v>4.9723501274148756</v>
      </c>
      <c r="P1653" s="2">
        <f t="shared" si="310"/>
        <v>5.0719094816057915</v>
      </c>
      <c r="Q1653" s="2">
        <f t="shared" si="311"/>
        <v>6.4206960216466523E-7</v>
      </c>
    </row>
    <row r="1654" spans="2:17" x14ac:dyDescent="0.25">
      <c r="B1654">
        <v>16.279999999999749</v>
      </c>
      <c r="C1654">
        <f t="shared" si="300"/>
        <v>1.1200753877477208</v>
      </c>
      <c r="D1654" s="2">
        <f t="shared" si="301"/>
        <v>20.992461948388886</v>
      </c>
      <c r="E1654" s="2">
        <f t="shared" si="302"/>
        <v>3.7378774174892646</v>
      </c>
      <c r="F1654" s="2">
        <f t="shared" si="303"/>
        <v>21.063017682832527</v>
      </c>
      <c r="G1654" s="2">
        <f t="shared" si="304"/>
        <v>21.086742610164229</v>
      </c>
      <c r="H1654" s="2">
        <f t="shared" si="305"/>
        <v>4.0631726113952598E-97</v>
      </c>
      <c r="K1654">
        <v>16.279999999999749</v>
      </c>
      <c r="L1654" s="2">
        <f t="shared" si="306"/>
        <v>0.62713190354610848</v>
      </c>
      <c r="M1654" s="2">
        <f t="shared" si="307"/>
        <v>22.413089571082519</v>
      </c>
      <c r="N1654" s="2">
        <f t="shared" si="308"/>
        <v>3.8032896178863602</v>
      </c>
      <c r="O1654" s="2">
        <f t="shared" si="309"/>
        <v>4.9761121976219389</v>
      </c>
      <c r="P1654" s="2">
        <f t="shared" si="310"/>
        <v>5.0755977582272855</v>
      </c>
      <c r="Q1654" s="2">
        <f t="shared" si="311"/>
        <v>6.3001733498178519E-7</v>
      </c>
    </row>
    <row r="1655" spans="2:17" x14ac:dyDescent="0.25">
      <c r="B1655">
        <v>16.28999999999975</v>
      </c>
      <c r="C1655">
        <f t="shared" si="300"/>
        <v>1.1200753877477208</v>
      </c>
      <c r="D1655" s="2">
        <f t="shared" si="301"/>
        <v>21.01301068047081</v>
      </c>
      <c r="E1655" s="2">
        <f t="shared" si="302"/>
        <v>3.7388546940268426</v>
      </c>
      <c r="F1655" s="2">
        <f t="shared" si="303"/>
        <v>21.085174097991885</v>
      </c>
      <c r="G1655" s="2">
        <f t="shared" si="304"/>
        <v>21.108874123046636</v>
      </c>
      <c r="H1655" s="2">
        <f t="shared" si="305"/>
        <v>2.5474949592685008E-97</v>
      </c>
      <c r="K1655">
        <v>16.28999999999975</v>
      </c>
      <c r="L1655" s="2">
        <f t="shared" si="306"/>
        <v>0.62713190354610848</v>
      </c>
      <c r="M1655" s="2">
        <f t="shared" si="307"/>
        <v>22.434703782714994</v>
      </c>
      <c r="N1655" s="2">
        <f t="shared" si="308"/>
        <v>3.8042525527899782</v>
      </c>
      <c r="O1655" s="2">
        <f t="shared" si="309"/>
        <v>4.9798733806590798</v>
      </c>
      <c r="P1655" s="2">
        <f t="shared" si="310"/>
        <v>5.0792852732837215</v>
      </c>
      <c r="Q1655" s="2">
        <f t="shared" si="311"/>
        <v>6.1818543469469731E-7</v>
      </c>
    </row>
    <row r="1656" spans="2:17" x14ac:dyDescent="0.25">
      <c r="B1656">
        <v>16.299999999999748</v>
      </c>
      <c r="C1656">
        <f t="shared" si="300"/>
        <v>1.1200753877477208</v>
      </c>
      <c r="D1656" s="2">
        <f t="shared" si="301"/>
        <v>21.03355941255273</v>
      </c>
      <c r="E1656" s="2">
        <f t="shared" si="302"/>
        <v>3.739831017504935</v>
      </c>
      <c r="F1656" s="2">
        <f t="shared" si="303"/>
        <v>21.107332125972587</v>
      </c>
      <c r="G1656" s="2">
        <f t="shared" si="304"/>
        <v>21.131007299135419</v>
      </c>
      <c r="H1656" s="2">
        <f t="shared" si="305"/>
        <v>1.5963693510328149E-97</v>
      </c>
      <c r="K1656">
        <v>16.299999999999748</v>
      </c>
      <c r="L1656" s="2">
        <f t="shared" si="306"/>
        <v>0.62713190354610848</v>
      </c>
      <c r="M1656" s="2">
        <f t="shared" si="307"/>
        <v>22.456317994347465</v>
      </c>
      <c r="N1656" s="2">
        <f t="shared" si="308"/>
        <v>3.8052145622599092</v>
      </c>
      <c r="O1656" s="2">
        <f t="shared" si="309"/>
        <v>4.9836336776613157</v>
      </c>
      <c r="P1656" s="2">
        <f t="shared" si="310"/>
        <v>5.0829720275759982</v>
      </c>
      <c r="Q1656" s="2">
        <f t="shared" si="311"/>
        <v>6.0656998750739594E-7</v>
      </c>
    </row>
    <row r="1657" spans="2:17" x14ac:dyDescent="0.25">
      <c r="B1657">
        <v>16.30999999999975</v>
      </c>
      <c r="C1657">
        <f t="shared" si="300"/>
        <v>1.1200753877477208</v>
      </c>
      <c r="D1657" s="2">
        <f t="shared" si="301"/>
        <v>21.054108144634657</v>
      </c>
      <c r="E1657" s="2">
        <f t="shared" si="302"/>
        <v>3.7408063897785202</v>
      </c>
      <c r="F1657" s="2">
        <f t="shared" si="303"/>
        <v>21.129491765326819</v>
      </c>
      <c r="G1657" s="2">
        <f t="shared" si="304"/>
        <v>21.153142136831914</v>
      </c>
      <c r="H1657" s="2">
        <f t="shared" si="305"/>
        <v>9.9982820148210194E-98</v>
      </c>
      <c r="K1657">
        <v>16.30999999999975</v>
      </c>
      <c r="L1657" s="2">
        <f t="shared" si="306"/>
        <v>0.62713190354610848</v>
      </c>
      <c r="M1657" s="2">
        <f t="shared" si="307"/>
        <v>22.47793220597994</v>
      </c>
      <c r="N1657" s="2">
        <f t="shared" si="308"/>
        <v>3.8061756480714721</v>
      </c>
      <c r="O1657" s="2">
        <f t="shared" si="309"/>
        <v>4.9873930897610199</v>
      </c>
      <c r="P1657" s="2">
        <f t="shared" si="310"/>
        <v>5.0866580219035731</v>
      </c>
      <c r="Q1657" s="2">
        <f t="shared" si="311"/>
        <v>5.9516714690672439E-7</v>
      </c>
    </row>
    <row r="1658" spans="2:17" x14ac:dyDescent="0.25">
      <c r="B1658">
        <v>16.319999999999752</v>
      </c>
      <c r="C1658">
        <f t="shared" si="300"/>
        <v>1.1200753877477208</v>
      </c>
      <c r="D1658" s="2">
        <f t="shared" si="301"/>
        <v>21.074656876716585</v>
      </c>
      <c r="E1658" s="2">
        <f t="shared" si="302"/>
        <v>3.7417808126971712</v>
      </c>
      <c r="F1658" s="2">
        <f t="shared" si="303"/>
        <v>21.151653014609384</v>
      </c>
      <c r="G1658" s="2">
        <f t="shared" si="304"/>
        <v>21.175278634540661</v>
      </c>
      <c r="H1658" s="2">
        <f t="shared" si="305"/>
        <v>6.2587744960411435E-98</v>
      </c>
      <c r="K1658">
        <v>16.319999999999752</v>
      </c>
      <c r="L1658" s="2">
        <f t="shared" si="306"/>
        <v>0.62713190354610848</v>
      </c>
      <c r="M1658" s="2">
        <f t="shared" si="307"/>
        <v>22.499546417612414</v>
      </c>
      <c r="N1658" s="2">
        <f t="shared" si="308"/>
        <v>3.8071358119948862</v>
      </c>
      <c r="O1658" s="2">
        <f t="shared" si="309"/>
        <v>4.9911516180879145</v>
      </c>
      <c r="P1658" s="2">
        <f t="shared" si="310"/>
        <v>5.0903432570644593</v>
      </c>
      <c r="Q1658" s="2">
        <f t="shared" si="311"/>
        <v>5.8397313254784078E-7</v>
      </c>
    </row>
    <row r="1659" spans="2:17" x14ac:dyDescent="0.25">
      <c r="B1659">
        <v>16.32999999999975</v>
      </c>
      <c r="C1659">
        <f t="shared" si="300"/>
        <v>1.1200753877477208</v>
      </c>
      <c r="D1659" s="2">
        <f t="shared" si="301"/>
        <v>21.095205608798505</v>
      </c>
      <c r="E1659" s="2">
        <f t="shared" si="302"/>
        <v>3.7427542881050777</v>
      </c>
      <c r="F1659" s="2">
        <f t="shared" si="303"/>
        <v>21.173815872377777</v>
      </c>
      <c r="G1659" s="2">
        <f t="shared" si="304"/>
        <v>21.197416790669497</v>
      </c>
      <c r="H1659" s="2">
        <f t="shared" si="305"/>
        <v>3.915841576138537E-98</v>
      </c>
      <c r="K1659">
        <v>16.32999999999975</v>
      </c>
      <c r="L1659" s="2">
        <f t="shared" si="306"/>
        <v>0.62713190354610848</v>
      </c>
      <c r="M1659" s="2">
        <f t="shared" si="307"/>
        <v>22.521160629244878</v>
      </c>
      <c r="N1659" s="2">
        <f t="shared" si="308"/>
        <v>3.8080950557952904</v>
      </c>
      <c r="O1659" s="2">
        <f t="shared" si="309"/>
        <v>4.9949092637690837</v>
      </c>
      <c r="P1659" s="2">
        <f t="shared" si="310"/>
        <v>5.094027733855226</v>
      </c>
      <c r="Q1659" s="2">
        <f t="shared" si="311"/>
        <v>5.729842291572987E-7</v>
      </c>
    </row>
    <row r="1660" spans="2:17" x14ac:dyDescent="0.25">
      <c r="B1660">
        <v>16.339999999999751</v>
      </c>
      <c r="C1660">
        <f t="shared" si="300"/>
        <v>1.1200753877477208</v>
      </c>
      <c r="D1660" s="2">
        <f t="shared" si="301"/>
        <v>21.115754340880432</v>
      </c>
      <c r="E1660" s="2">
        <f t="shared" si="302"/>
        <v>3.7437268178410674</v>
      </c>
      <c r="F1660" s="2">
        <f t="shared" si="303"/>
        <v>21.195980337192157</v>
      </c>
      <c r="G1660" s="2">
        <f t="shared" si="304"/>
        <v>21.219556603629506</v>
      </c>
      <c r="H1660" s="2">
        <f t="shared" si="305"/>
        <v>2.448684184555482E-98</v>
      </c>
      <c r="K1660">
        <v>16.339999999999751</v>
      </c>
      <c r="L1660" s="2">
        <f t="shared" si="306"/>
        <v>0.62713190354610848</v>
      </c>
      <c r="M1660" s="2">
        <f t="shared" si="307"/>
        <v>22.542774840877353</v>
      </c>
      <c r="N1660" s="2">
        <f t="shared" si="308"/>
        <v>3.8090533812327667</v>
      </c>
      <c r="O1660" s="2">
        <f t="shared" si="309"/>
        <v>4.9986660279290005</v>
      </c>
      <c r="P1660" s="2">
        <f t="shared" si="310"/>
        <v>5.0977114530710237</v>
      </c>
      <c r="Q1660" s="2">
        <f t="shared" si="311"/>
        <v>5.6219678545351666E-7</v>
      </c>
    </row>
    <row r="1661" spans="2:17" x14ac:dyDescent="0.25">
      <c r="B1661">
        <v>16.34999999999976</v>
      </c>
      <c r="C1661">
        <f t="shared" si="300"/>
        <v>1.1200753877477208</v>
      </c>
      <c r="D1661" s="2">
        <f t="shared" si="301"/>
        <v>21.136303072962374</v>
      </c>
      <c r="E1661" s="2">
        <f t="shared" si="302"/>
        <v>3.7446984037386266</v>
      </c>
      <c r="F1661" s="2">
        <f t="shared" si="303"/>
        <v>21.218146407615379</v>
      </c>
      <c r="G1661" s="2">
        <f t="shared" si="304"/>
        <v>21.241698071835064</v>
      </c>
      <c r="H1661" s="2">
        <f t="shared" si="305"/>
        <v>1.5304257361579776E-98</v>
      </c>
      <c r="K1661">
        <v>16.34999999999976</v>
      </c>
      <c r="L1661" s="2">
        <f t="shared" si="306"/>
        <v>0.62713190354610848</v>
      </c>
      <c r="M1661" s="2">
        <f t="shared" si="307"/>
        <v>22.564389052509846</v>
      </c>
      <c r="N1661" s="2">
        <f t="shared" si="308"/>
        <v>3.8100107900623552</v>
      </c>
      <c r="O1661" s="2">
        <f t="shared" si="309"/>
        <v>5.0024219116895061</v>
      </c>
      <c r="P1661" s="2">
        <f t="shared" si="310"/>
        <v>5.1013944155055579</v>
      </c>
      <c r="Q1661" s="2">
        <f t="shared" si="311"/>
        <v>5.5160721308454188E-7</v>
      </c>
    </row>
    <row r="1662" spans="2:17" x14ac:dyDescent="0.25">
      <c r="B1662">
        <v>16.359999999999761</v>
      </c>
      <c r="C1662">
        <f t="shared" si="300"/>
        <v>1.1200753877477208</v>
      </c>
      <c r="D1662" s="2">
        <f t="shared" si="301"/>
        <v>21.156851805044301</v>
      </c>
      <c r="E1662" s="2">
        <f t="shared" si="302"/>
        <v>3.7456690476259178</v>
      </c>
      <c r="F1662" s="2">
        <f t="shared" si="303"/>
        <v>21.240314082212869</v>
      </c>
      <c r="G1662" s="2">
        <f t="shared" si="304"/>
        <v>21.263841193703698</v>
      </c>
      <c r="H1662" s="2">
        <f t="shared" si="305"/>
        <v>9.5601241535579754E-99</v>
      </c>
      <c r="K1662">
        <v>16.359999999999761</v>
      </c>
      <c r="L1662" s="2">
        <f t="shared" si="306"/>
        <v>0.62713190354610848</v>
      </c>
      <c r="M1662" s="2">
        <f t="shared" si="307"/>
        <v>22.58600326414232</v>
      </c>
      <c r="N1662" s="2">
        <f t="shared" si="308"/>
        <v>3.8109672840340729</v>
      </c>
      <c r="O1662" s="2">
        <f t="shared" si="309"/>
        <v>5.0061769161698351</v>
      </c>
      <c r="P1662" s="2">
        <f t="shared" si="310"/>
        <v>5.1050766219511061</v>
      </c>
      <c r="Q1662" s="2">
        <f t="shared" si="311"/>
        <v>5.4121198558257366E-7</v>
      </c>
    </row>
    <row r="1663" spans="2:17" x14ac:dyDescent="0.25">
      <c r="B1663">
        <v>16.369999999999759</v>
      </c>
      <c r="C1663">
        <f t="shared" si="300"/>
        <v>1.1200753877477208</v>
      </c>
      <c r="D1663" s="2">
        <f t="shared" si="301"/>
        <v>21.177400537126221</v>
      </c>
      <c r="E1663" s="2">
        <f t="shared" si="302"/>
        <v>3.7466387513258068</v>
      </c>
      <c r="F1663" s="2">
        <f t="shared" si="303"/>
        <v>21.262483359552778</v>
      </c>
      <c r="G1663" s="2">
        <f t="shared" si="304"/>
        <v>21.285985967656252</v>
      </c>
      <c r="H1663" s="2">
        <f t="shared" si="305"/>
        <v>5.9687935708561934E-99</v>
      </c>
      <c r="K1663">
        <v>16.369999999999759</v>
      </c>
      <c r="L1663" s="2">
        <f t="shared" si="306"/>
        <v>0.62713190354610848</v>
      </c>
      <c r="M1663" s="2">
        <f t="shared" si="307"/>
        <v>22.607617475774784</v>
      </c>
      <c r="N1663" s="2">
        <f t="shared" si="308"/>
        <v>3.8119228648929373</v>
      </c>
      <c r="O1663" s="2">
        <f t="shared" si="309"/>
        <v>5.0099310424866221</v>
      </c>
      <c r="P1663" s="2">
        <f t="shared" si="310"/>
        <v>5.1087580731985236</v>
      </c>
      <c r="Q1663" s="2">
        <f t="shared" si="311"/>
        <v>5.3100763733518274E-7</v>
      </c>
    </row>
    <row r="1664" spans="2:17" x14ac:dyDescent="0.25">
      <c r="B1664">
        <v>16.379999999999761</v>
      </c>
      <c r="C1664">
        <f t="shared" si="300"/>
        <v>1.1200753877477208</v>
      </c>
      <c r="D1664" s="2">
        <f t="shared" si="301"/>
        <v>21.197949269208149</v>
      </c>
      <c r="E1664" s="2">
        <f t="shared" si="302"/>
        <v>3.7476075166558771</v>
      </c>
      <c r="F1664" s="2">
        <f t="shared" si="303"/>
        <v>21.284654238205889</v>
      </c>
      <c r="G1664" s="2">
        <f t="shared" si="304"/>
        <v>21.308132392116768</v>
      </c>
      <c r="H1664" s="2">
        <f t="shared" si="305"/>
        <v>3.7246143134881677E-99</v>
      </c>
      <c r="K1664">
        <v>16.379999999999761</v>
      </c>
      <c r="L1664" s="2">
        <f t="shared" si="306"/>
        <v>0.62713190354610848</v>
      </c>
      <c r="M1664" s="2">
        <f t="shared" si="307"/>
        <v>22.629231687407259</v>
      </c>
      <c r="N1664" s="2">
        <f t="shared" si="308"/>
        <v>3.8128775343789822</v>
      </c>
      <c r="O1664" s="2">
        <f t="shared" si="309"/>
        <v>5.0136842917539228</v>
      </c>
      <c r="P1664" s="2">
        <f t="shared" si="310"/>
        <v>5.1124387700372544</v>
      </c>
      <c r="Q1664" s="2">
        <f t="shared" si="311"/>
        <v>5.2099076257289012E-7</v>
      </c>
    </row>
    <row r="1665" spans="2:17" x14ac:dyDescent="0.25">
      <c r="B1665">
        <v>16.389999999999759</v>
      </c>
      <c r="C1665">
        <f t="shared" si="300"/>
        <v>1.1200753877477208</v>
      </c>
      <c r="D1665" s="2">
        <f t="shared" si="301"/>
        <v>21.218498001290065</v>
      </c>
      <c r="E1665" s="2">
        <f t="shared" si="302"/>
        <v>3.7485753454284532</v>
      </c>
      <c r="F1665" s="2">
        <f t="shared" si="303"/>
        <v>21.306826716745583</v>
      </c>
      <c r="G1665" s="2">
        <f t="shared" si="304"/>
        <v>21.33028046551248</v>
      </c>
      <c r="H1665" s="2">
        <f t="shared" si="305"/>
        <v>2.3229921674178135E-99</v>
      </c>
      <c r="K1665">
        <v>16.389999999999759</v>
      </c>
      <c r="L1665" s="2">
        <f t="shared" si="306"/>
        <v>0.62713190354610848</v>
      </c>
      <c r="M1665" s="2">
        <f t="shared" si="307"/>
        <v>22.65084589903973</v>
      </c>
      <c r="N1665" s="2">
        <f t="shared" si="308"/>
        <v>3.8138312942272776</v>
      </c>
      <c r="O1665" s="2">
        <f t="shared" si="309"/>
        <v>5.0174366650831992</v>
      </c>
      <c r="P1665" s="2">
        <f t="shared" si="310"/>
        <v>5.1161187132553145</v>
      </c>
      <c r="Q1665" s="2">
        <f t="shared" si="311"/>
        <v>5.1115801437297214E-7</v>
      </c>
    </row>
    <row r="1666" spans="2:17" x14ac:dyDescent="0.25">
      <c r="B1666">
        <v>16.399999999999761</v>
      </c>
      <c r="C1666">
        <f t="shared" si="300"/>
        <v>1.1200753877477208</v>
      </c>
      <c r="D1666" s="2">
        <f t="shared" si="301"/>
        <v>21.239046733371996</v>
      </c>
      <c r="E1666" s="2">
        <f t="shared" si="302"/>
        <v>3.7495422394506206</v>
      </c>
      <c r="F1666" s="2">
        <f t="shared" si="303"/>
        <v>21.329000793747898</v>
      </c>
      <c r="G1666" s="2">
        <f t="shared" si="304"/>
        <v>21.352430186273846</v>
      </c>
      <c r="H1666" s="2">
        <f t="shared" si="305"/>
        <v>1.4480576052732057E-99</v>
      </c>
      <c r="K1666">
        <v>16.399999999999761</v>
      </c>
      <c r="L1666" s="2">
        <f t="shared" si="306"/>
        <v>0.62713190354610848</v>
      </c>
      <c r="M1666" s="2">
        <f t="shared" si="307"/>
        <v>22.672460110672205</v>
      </c>
      <c r="N1666" s="2">
        <f t="shared" si="308"/>
        <v>3.8147841461679466</v>
      </c>
      <c r="O1666" s="2">
        <f t="shared" si="309"/>
        <v>5.0211881635833393</v>
      </c>
      <c r="P1666" s="2">
        <f t="shared" si="310"/>
        <v>5.1197979036393058</v>
      </c>
      <c r="Q1666" s="2">
        <f t="shared" si="311"/>
        <v>5.0150610367907658E-7</v>
      </c>
    </row>
    <row r="1667" spans="2:17" x14ac:dyDescent="0.25">
      <c r="B1667">
        <v>16.409999999999769</v>
      </c>
      <c r="C1667">
        <f t="shared" si="300"/>
        <v>1.1200753877477208</v>
      </c>
      <c r="D1667" s="2">
        <f t="shared" si="301"/>
        <v>21.259595465453938</v>
      </c>
      <c r="E1667" s="2">
        <f t="shared" si="302"/>
        <v>3.7505082005242452</v>
      </c>
      <c r="F1667" s="2">
        <f t="shared" si="303"/>
        <v>21.351176467791497</v>
      </c>
      <c r="G1667" s="2">
        <f t="shared" si="304"/>
        <v>21.37458155283451</v>
      </c>
      <c r="H1667" s="2">
        <f t="shared" si="305"/>
        <v>9.0218490270388827E-100</v>
      </c>
      <c r="K1667">
        <v>16.409999999999769</v>
      </c>
      <c r="L1667" s="2">
        <f t="shared" si="306"/>
        <v>0.62713190354610848</v>
      </c>
      <c r="M1667" s="2">
        <f t="shared" si="307"/>
        <v>22.69407432230469</v>
      </c>
      <c r="N1667" s="2">
        <f t="shared" si="308"/>
        <v>3.8157360919261887</v>
      </c>
      <c r="O1667" s="2">
        <f t="shared" si="309"/>
        <v>5.0249387883606813</v>
      </c>
      <c r="P1667" s="2">
        <f t="shared" si="310"/>
        <v>5.1234763419744329</v>
      </c>
      <c r="Q1667" s="2">
        <f t="shared" si="311"/>
        <v>4.9203179833648792E-7</v>
      </c>
    </row>
    <row r="1668" spans="2:17" x14ac:dyDescent="0.25">
      <c r="B1668">
        <v>16.419999999999771</v>
      </c>
      <c r="C1668">
        <f t="shared" si="300"/>
        <v>1.1200753877477208</v>
      </c>
      <c r="D1668" s="2">
        <f t="shared" si="301"/>
        <v>21.280144197535861</v>
      </c>
      <c r="E1668" s="2">
        <f t="shared" si="302"/>
        <v>3.7514732304459915</v>
      </c>
      <c r="F1668" s="2">
        <f t="shared" si="303"/>
        <v>21.373353737457556</v>
      </c>
      <c r="G1668" s="2">
        <f t="shared" si="304"/>
        <v>21.39673456363122</v>
      </c>
      <c r="H1668" s="2">
        <f t="shared" si="305"/>
        <v>5.6179369610287861E-100</v>
      </c>
      <c r="K1668">
        <v>16.419999999999771</v>
      </c>
      <c r="L1668" s="2">
        <f t="shared" si="306"/>
        <v>0.62713190354610848</v>
      </c>
      <c r="M1668" s="2">
        <f t="shared" si="307"/>
        <v>22.715688533937168</v>
      </c>
      <c r="N1668" s="2">
        <f t="shared" si="308"/>
        <v>3.8166871332222918</v>
      </c>
      <c r="O1668" s="2">
        <f t="shared" si="309"/>
        <v>5.0286885405189832</v>
      </c>
      <c r="P1668" s="2">
        <f t="shared" si="310"/>
        <v>5.1271540290444699</v>
      </c>
      <c r="Q1668" s="2">
        <f t="shared" si="311"/>
        <v>4.8273192214294202E-7</v>
      </c>
    </row>
    <row r="1669" spans="2:17" x14ac:dyDescent="0.25">
      <c r="B1669">
        <v>16.429999999999769</v>
      </c>
      <c r="C1669">
        <f t="shared" si="300"/>
        <v>1.1200753877477208</v>
      </c>
      <c r="D1669" s="2">
        <f t="shared" si="301"/>
        <v>21.300692929617785</v>
      </c>
      <c r="E1669" s="2">
        <f t="shared" si="302"/>
        <v>3.7524373310073478</v>
      </c>
      <c r="F1669" s="2">
        <f t="shared" si="303"/>
        <v>21.395532601330004</v>
      </c>
      <c r="G1669" s="2">
        <f t="shared" si="304"/>
        <v>21.418889217104024</v>
      </c>
      <c r="H1669" s="2">
        <f t="shared" si="305"/>
        <v>3.4964693469113233E-100</v>
      </c>
      <c r="K1669">
        <v>16.429999999999769</v>
      </c>
      <c r="L1669" s="2">
        <f t="shared" si="306"/>
        <v>0.62713190354610848</v>
      </c>
      <c r="M1669" s="2">
        <f t="shared" si="307"/>
        <v>22.737302745569636</v>
      </c>
      <c r="N1669" s="2">
        <f t="shared" si="308"/>
        <v>3.8176372717716567</v>
      </c>
      <c r="O1669" s="2">
        <f t="shared" si="309"/>
        <v>5.0324374211594742</v>
      </c>
      <c r="P1669" s="2">
        <f t="shared" si="310"/>
        <v>5.130830965631807</v>
      </c>
      <c r="Q1669" s="2">
        <f t="shared" si="311"/>
        <v>4.7360335391442103E-7</v>
      </c>
    </row>
    <row r="1670" spans="2:17" x14ac:dyDescent="0.25">
      <c r="B1670">
        <v>16.43999999999977</v>
      </c>
      <c r="C1670">
        <f t="shared" si="300"/>
        <v>1.1200753877477208</v>
      </c>
      <c r="D1670" s="2">
        <f t="shared" si="301"/>
        <v>21.321241661699712</v>
      </c>
      <c r="E1670" s="2">
        <f t="shared" si="302"/>
        <v>3.7534005039946416</v>
      </c>
      <c r="F1670" s="2">
        <f t="shared" si="303"/>
        <v>21.417713057995261</v>
      </c>
      <c r="G1670" s="2">
        <f t="shared" si="304"/>
        <v>21.441045511696036</v>
      </c>
      <c r="H1670" s="2">
        <f t="shared" si="305"/>
        <v>2.1749742167968319E-100</v>
      </c>
      <c r="K1670">
        <v>16.43999999999977</v>
      </c>
      <c r="L1670" s="2">
        <f t="shared" si="306"/>
        <v>0.62713190354610848</v>
      </c>
      <c r="M1670" s="2">
        <f t="shared" si="307"/>
        <v>22.758916957202111</v>
      </c>
      <c r="N1670" s="2">
        <f t="shared" si="308"/>
        <v>3.8185865092848137</v>
      </c>
      <c r="O1670" s="2">
        <f t="shared" si="309"/>
        <v>5.0361854313808392</v>
      </c>
      <c r="P1670" s="2">
        <f t="shared" si="310"/>
        <v>5.1345071525174264</v>
      </c>
      <c r="Q1670" s="2">
        <f t="shared" si="311"/>
        <v>4.6464302656607395E-7</v>
      </c>
    </row>
    <row r="1671" spans="2:17" x14ac:dyDescent="0.25">
      <c r="B1671">
        <v>16.449999999999768</v>
      </c>
      <c r="C1671">
        <f t="shared" si="300"/>
        <v>1.1200753877477208</v>
      </c>
      <c r="D1671" s="2">
        <f t="shared" si="301"/>
        <v>21.341790393781629</v>
      </c>
      <c r="E1671" s="2">
        <f t="shared" si="302"/>
        <v>3.7543627511890612</v>
      </c>
      <c r="F1671" s="2">
        <f t="shared" si="303"/>
        <v>21.439895106042357</v>
      </c>
      <c r="G1671" s="2">
        <f t="shared" si="304"/>
        <v>21.463203445853534</v>
      </c>
      <c r="H1671" s="2">
        <f t="shared" si="305"/>
        <v>1.3522282110085617E-100</v>
      </c>
      <c r="K1671">
        <v>16.449999999999768</v>
      </c>
      <c r="L1671" s="2">
        <f t="shared" si="306"/>
        <v>0.62713190354610848</v>
      </c>
      <c r="M1671" s="2">
        <f t="shared" si="307"/>
        <v>22.780531168834575</v>
      </c>
      <c r="N1671" s="2">
        <f t="shared" si="308"/>
        <v>3.8195348474674398</v>
      </c>
      <c r="O1671" s="2">
        <f t="shared" si="309"/>
        <v>5.0399325722792323</v>
      </c>
      <c r="P1671" s="2">
        <f t="shared" si="310"/>
        <v>5.1381825904809144</v>
      </c>
      <c r="Q1671" s="2">
        <f t="shared" si="311"/>
        <v>4.55847926207784E-7</v>
      </c>
    </row>
    <row r="1672" spans="2:17" x14ac:dyDescent="0.25">
      <c r="B1672">
        <v>16.45999999999977</v>
      </c>
      <c r="C1672">
        <f t="shared" si="300"/>
        <v>1.1200753877477208</v>
      </c>
      <c r="D1672" s="2">
        <f t="shared" si="301"/>
        <v>21.36233912586356</v>
      </c>
      <c r="E1672" s="2">
        <f t="shared" si="302"/>
        <v>3.7553240743666745</v>
      </c>
      <c r="F1672" s="2">
        <f t="shared" si="303"/>
        <v>21.462078744062936</v>
      </c>
      <c r="G1672" s="2">
        <f t="shared" si="304"/>
        <v>21.485363018025971</v>
      </c>
      <c r="H1672" s="2">
        <f t="shared" si="305"/>
        <v>8.4026704321215858E-101</v>
      </c>
      <c r="K1672">
        <v>16.45999999999977</v>
      </c>
      <c r="L1672" s="2">
        <f t="shared" si="306"/>
        <v>0.62713190354610848</v>
      </c>
      <c r="M1672" s="2">
        <f t="shared" si="307"/>
        <v>22.802145380467053</v>
      </c>
      <c r="N1672" s="2">
        <f t="shared" si="308"/>
        <v>3.8204822880203793</v>
      </c>
      <c r="O1672" s="2">
        <f t="shared" si="309"/>
        <v>5.043678844948289</v>
      </c>
      <c r="P1672" s="2">
        <f t="shared" si="310"/>
        <v>5.1418572803004663</v>
      </c>
      <c r="Q1672" s="2">
        <f t="shared" si="311"/>
        <v>4.472150912542419E-7</v>
      </c>
    </row>
    <row r="1673" spans="2:17" x14ac:dyDescent="0.25">
      <c r="B1673">
        <v>16.469999999999779</v>
      </c>
      <c r="C1673">
        <f t="shared" si="300"/>
        <v>1.1200753877477208</v>
      </c>
      <c r="D1673" s="2">
        <f t="shared" si="301"/>
        <v>21.382887857945502</v>
      </c>
      <c r="E1673" s="2">
        <f t="shared" si="302"/>
        <v>3.7562844752984503</v>
      </c>
      <c r="F1673" s="2">
        <f t="shared" si="303"/>
        <v>21.484263970651217</v>
      </c>
      <c r="G1673" s="2">
        <f t="shared" si="304"/>
        <v>21.507524226665932</v>
      </c>
      <c r="H1673" s="2">
        <f t="shared" si="305"/>
        <v>5.2186250399499121E-101</v>
      </c>
      <c r="K1673">
        <v>16.469999999999779</v>
      </c>
      <c r="L1673" s="2">
        <f t="shared" si="306"/>
        <v>0.62713190354610848</v>
      </c>
      <c r="M1673" s="2">
        <f t="shared" si="307"/>
        <v>22.823759592099542</v>
      </c>
      <c r="N1673" s="2">
        <f t="shared" si="308"/>
        <v>3.821428832639659</v>
      </c>
      <c r="O1673" s="2">
        <f t="shared" si="309"/>
        <v>5.0474242504791231</v>
      </c>
      <c r="P1673" s="2">
        <f t="shared" si="310"/>
        <v>5.1455312227528793</v>
      </c>
      <c r="Q1673" s="2">
        <f t="shared" si="311"/>
        <v>4.3874161154933389E-7</v>
      </c>
    </row>
    <row r="1674" spans="2:17" x14ac:dyDescent="0.25">
      <c r="B1674">
        <v>16.47999999999978</v>
      </c>
      <c r="C1674">
        <f t="shared" si="300"/>
        <v>1.1200753877477208</v>
      </c>
      <c r="D1674" s="2">
        <f t="shared" si="301"/>
        <v>21.403436590027425</v>
      </c>
      <c r="E1674" s="2">
        <f t="shared" si="302"/>
        <v>3.7572439557502726</v>
      </c>
      <c r="F1674" s="2">
        <f t="shared" si="303"/>
        <v>21.506450784403896</v>
      </c>
      <c r="G1674" s="2">
        <f t="shared" si="304"/>
        <v>21.529687070229027</v>
      </c>
      <c r="H1674" s="2">
        <f t="shared" si="305"/>
        <v>3.2394124766924424E-101</v>
      </c>
      <c r="K1674">
        <v>16.47999999999978</v>
      </c>
      <c r="L1674" s="2">
        <f t="shared" si="306"/>
        <v>0.62713190354610848</v>
      </c>
      <c r="M1674" s="2">
        <f t="shared" si="307"/>
        <v>22.845373803732016</v>
      </c>
      <c r="N1674" s="2">
        <f t="shared" si="308"/>
        <v>3.8223744830165081</v>
      </c>
      <c r="O1674" s="2">
        <f t="shared" si="309"/>
        <v>5.0511687899603501</v>
      </c>
      <c r="P1674" s="2">
        <f t="shared" si="310"/>
        <v>5.1492044186135697</v>
      </c>
      <c r="Q1674" s="2">
        <f t="shared" si="311"/>
        <v>4.3042462750453519E-7</v>
      </c>
    </row>
    <row r="1675" spans="2:17" x14ac:dyDescent="0.25">
      <c r="B1675">
        <v>16.489999999999782</v>
      </c>
      <c r="C1675">
        <f t="shared" si="300"/>
        <v>1.1200753877477208</v>
      </c>
      <c r="D1675" s="2">
        <f t="shared" si="301"/>
        <v>21.423985322109356</v>
      </c>
      <c r="E1675" s="2">
        <f t="shared" si="302"/>
        <v>3.7582025174829692</v>
      </c>
      <c r="F1675" s="2">
        <f t="shared" si="303"/>
        <v>21.528639183920344</v>
      </c>
      <c r="G1675" s="2">
        <f t="shared" si="304"/>
        <v>21.551851547174095</v>
      </c>
      <c r="H1675" s="2">
        <f t="shared" si="305"/>
        <v>2.0097765181828706E-101</v>
      </c>
      <c r="K1675">
        <v>16.489999999999782</v>
      </c>
      <c r="L1675" s="2">
        <f t="shared" si="306"/>
        <v>0.62713190354610848</v>
      </c>
      <c r="M1675" s="2">
        <f t="shared" si="307"/>
        <v>22.866988015364491</v>
      </c>
      <c r="N1675" s="2">
        <f t="shared" si="308"/>
        <v>3.8233192408373773</v>
      </c>
      <c r="O1675" s="2">
        <f t="shared" si="309"/>
        <v>5.0549124644780896</v>
      </c>
      <c r="P1675" s="2">
        <f t="shared" si="310"/>
        <v>5.1528768686565716</v>
      </c>
      <c r="Q1675" s="2">
        <f t="shared" si="311"/>
        <v>4.2226132925118839E-7</v>
      </c>
    </row>
    <row r="1676" spans="2:17" x14ac:dyDescent="0.25">
      <c r="B1676">
        <v>16.49999999999978</v>
      </c>
      <c r="C1676">
        <f t="shared" si="300"/>
        <v>1.1200753877477208</v>
      </c>
      <c r="D1676" s="2">
        <f t="shared" si="301"/>
        <v>21.444534054191273</v>
      </c>
      <c r="E1676" s="2">
        <f t="shared" si="302"/>
        <v>3.7591601622523219</v>
      </c>
      <c r="F1676" s="2">
        <f t="shared" si="303"/>
        <v>21.550829167802409</v>
      </c>
      <c r="G1676" s="2">
        <f t="shared" si="304"/>
        <v>21.574017655962997</v>
      </c>
      <c r="H1676" s="2">
        <f t="shared" si="305"/>
        <v>1.2462369181775058E-101</v>
      </c>
      <c r="K1676">
        <v>16.49999999999978</v>
      </c>
      <c r="L1676" s="2">
        <f t="shared" si="306"/>
        <v>0.62713190354610848</v>
      </c>
      <c r="M1676" s="2">
        <f t="shared" si="307"/>
        <v>22.888602226996959</v>
      </c>
      <c r="N1676" s="2">
        <f t="shared" si="308"/>
        <v>3.8242631077839544</v>
      </c>
      <c r="O1676" s="2">
        <f t="shared" si="309"/>
        <v>5.0586552751159628</v>
      </c>
      <c r="P1676" s="2">
        <f t="shared" si="310"/>
        <v>5.1565485736545291</v>
      </c>
      <c r="Q1676" s="2">
        <f t="shared" si="311"/>
        <v>4.142489558064369E-7</v>
      </c>
    </row>
    <row r="1677" spans="2:17" x14ac:dyDescent="0.25">
      <c r="B1677">
        <v>16.509999999999781</v>
      </c>
      <c r="C1677">
        <f t="shared" si="300"/>
        <v>1.1200753877477208</v>
      </c>
      <c r="D1677" s="2">
        <f t="shared" si="301"/>
        <v>21.4650827862732</v>
      </c>
      <c r="E1677" s="2">
        <f t="shared" si="302"/>
        <v>3.760116891809091</v>
      </c>
      <c r="F1677" s="2">
        <f t="shared" si="303"/>
        <v>21.573020734654531</v>
      </c>
      <c r="G1677" s="2">
        <f t="shared" si="304"/>
        <v>21.596185395060729</v>
      </c>
      <c r="H1677" s="2">
        <f t="shared" si="305"/>
        <v>7.7236885386931226E-102</v>
      </c>
      <c r="K1677">
        <v>16.509999999999781</v>
      </c>
      <c r="L1677" s="2">
        <f t="shared" si="306"/>
        <v>0.62713190354610848</v>
      </c>
      <c r="M1677" s="2">
        <f t="shared" si="307"/>
        <v>22.910216438629433</v>
      </c>
      <c r="N1677" s="2">
        <f t="shared" si="308"/>
        <v>3.8252060855331851</v>
      </c>
      <c r="O1677" s="2">
        <f t="shared" si="309"/>
        <v>5.0623972229551271</v>
      </c>
      <c r="P1677" s="2">
        <f t="shared" si="310"/>
        <v>5.1602195343787249</v>
      </c>
      <c r="Q1677" s="2">
        <f t="shared" si="311"/>
        <v>4.0638479425249606E-7</v>
      </c>
    </row>
    <row r="1678" spans="2:17" x14ac:dyDescent="0.25">
      <c r="B1678">
        <v>16.519999999999779</v>
      </c>
      <c r="C1678">
        <f t="shared" si="300"/>
        <v>1.1200753877477208</v>
      </c>
      <c r="D1678" s="2">
        <f t="shared" si="301"/>
        <v>21.485631518355124</v>
      </c>
      <c r="E1678" s="2">
        <f t="shared" si="302"/>
        <v>3.7610727078990331</v>
      </c>
      <c r="F1678" s="2">
        <f t="shared" si="303"/>
        <v>21.595213883083662</v>
      </c>
      <c r="G1678" s="2">
        <f t="shared" si="304"/>
        <v>21.618354762935347</v>
      </c>
      <c r="H1678" s="2">
        <f t="shared" si="305"/>
        <v>4.7843192803561142E-102</v>
      </c>
      <c r="K1678">
        <v>16.519999999999779</v>
      </c>
      <c r="L1678" s="2">
        <f t="shared" si="306"/>
        <v>0.62713190354610848</v>
      </c>
      <c r="M1678" s="2">
        <f t="shared" si="307"/>
        <v>22.931830650261901</v>
      </c>
      <c r="N1678" s="2">
        <f t="shared" si="308"/>
        <v>3.8261481757572877</v>
      </c>
      <c r="O1678" s="2">
        <f t="shared" si="309"/>
        <v>5.066138309074252</v>
      </c>
      <c r="P1678" s="2">
        <f t="shared" si="310"/>
        <v>5.1638897515990525</v>
      </c>
      <c r="Q1678" s="2">
        <f t="shared" si="311"/>
        <v>3.9866617892927478E-7</v>
      </c>
    </row>
    <row r="1679" spans="2:17" x14ac:dyDescent="0.25">
      <c r="B1679">
        <v>16.529999999999781</v>
      </c>
      <c r="C1679">
        <f t="shared" si="300"/>
        <v>1.1200753877477208</v>
      </c>
      <c r="D1679" s="2">
        <f t="shared" si="301"/>
        <v>21.506180250437048</v>
      </c>
      <c r="E1679" s="2">
        <f t="shared" si="302"/>
        <v>3.7620276122629193</v>
      </c>
      <c r="F1679" s="2">
        <f t="shared" si="303"/>
        <v>21.617408611699307</v>
      </c>
      <c r="G1679" s="2">
        <f t="shared" si="304"/>
        <v>21.64052575805799</v>
      </c>
      <c r="H1679" s="2">
        <f t="shared" si="305"/>
        <v>2.9620118138154053E-102</v>
      </c>
      <c r="K1679">
        <v>16.529999999999781</v>
      </c>
      <c r="L1679" s="2">
        <f t="shared" si="306"/>
        <v>0.62713190354610848</v>
      </c>
      <c r="M1679" s="2">
        <f t="shared" si="307"/>
        <v>22.953444861894372</v>
      </c>
      <c r="N1679" s="2">
        <f t="shared" si="308"/>
        <v>3.8270893801237729</v>
      </c>
      <c r="O1679" s="2">
        <f t="shared" si="309"/>
        <v>5.0698785345495549</v>
      </c>
      <c r="P1679" s="2">
        <f t="shared" si="310"/>
        <v>5.1675592260840455</v>
      </c>
      <c r="Q1679" s="2">
        <f t="shared" si="311"/>
        <v>3.9109049063988593E-7</v>
      </c>
    </row>
    <row r="1680" spans="2:17" x14ac:dyDescent="0.25">
      <c r="B1680">
        <v>16.53999999999979</v>
      </c>
      <c r="C1680">
        <f t="shared" si="300"/>
        <v>1.1200753877477208</v>
      </c>
      <c r="D1680" s="2">
        <f t="shared" si="301"/>
        <v>21.526728982518989</v>
      </c>
      <c r="E1680" s="2">
        <f t="shared" si="302"/>
        <v>3.7629816066365565</v>
      </c>
      <c r="F1680" s="2">
        <f t="shared" si="303"/>
        <v>21.63960491911352</v>
      </c>
      <c r="G1680" s="2">
        <f t="shared" si="304"/>
        <v>21.662698378902892</v>
      </c>
      <c r="H1680" s="2">
        <f t="shared" si="305"/>
        <v>1.8328402573778714E-102</v>
      </c>
      <c r="K1680">
        <v>16.53999999999979</v>
      </c>
      <c r="L1680" s="2">
        <f t="shared" si="306"/>
        <v>0.62713190354610848</v>
      </c>
      <c r="M1680" s="2">
        <f t="shared" si="307"/>
        <v>22.975059073526864</v>
      </c>
      <c r="N1680" s="2">
        <f t="shared" si="308"/>
        <v>3.828029700295462</v>
      </c>
      <c r="O1680" s="2">
        <f t="shared" si="309"/>
        <v>5.073617900454793</v>
      </c>
      <c r="P1680" s="2">
        <f t="shared" si="310"/>
        <v>5.171227958600868</v>
      </c>
      <c r="Q1680" s="2">
        <f t="shared" si="311"/>
        <v>3.8365515586906796E-7</v>
      </c>
    </row>
    <row r="1681" spans="2:17" x14ac:dyDescent="0.25">
      <c r="B1681">
        <v>16.549999999999791</v>
      </c>
      <c r="C1681">
        <f t="shared" si="300"/>
        <v>1.1200753877477208</v>
      </c>
      <c r="D1681" s="2">
        <f t="shared" si="301"/>
        <v>21.54727771460092</v>
      </c>
      <c r="E1681" s="2">
        <f t="shared" si="302"/>
        <v>3.7639346927508011</v>
      </c>
      <c r="F1681" s="2">
        <f t="shared" si="303"/>
        <v>21.661802803940773</v>
      </c>
      <c r="G1681" s="2">
        <f t="shared" si="304"/>
        <v>21.684872623947239</v>
      </c>
      <c r="H1681" s="2">
        <f t="shared" si="305"/>
        <v>1.1335315405379446E-102</v>
      </c>
      <c r="K1681">
        <v>16.549999999999791</v>
      </c>
      <c r="L1681" s="2">
        <f t="shared" si="306"/>
        <v>0.62713190354610848</v>
      </c>
      <c r="M1681" s="2">
        <f t="shared" si="307"/>
        <v>22.996673285159339</v>
      </c>
      <c r="N1681" s="2">
        <f t="shared" si="308"/>
        <v>3.8289691379304993</v>
      </c>
      <c r="O1681" s="2">
        <f t="shared" si="309"/>
        <v>5.0773564078612727</v>
      </c>
      <c r="P1681" s="2">
        <f t="shared" si="310"/>
        <v>5.1748959499153147</v>
      </c>
      <c r="Q1681" s="2">
        <f t="shared" si="311"/>
        <v>3.7635764601418574E-7</v>
      </c>
    </row>
    <row r="1682" spans="2:17" x14ac:dyDescent="0.25">
      <c r="B1682">
        <v>16.559999999999789</v>
      </c>
      <c r="C1682">
        <f t="shared" si="300"/>
        <v>1.1200753877477208</v>
      </c>
      <c r="D1682" s="2">
        <f t="shared" si="301"/>
        <v>21.567826446682837</v>
      </c>
      <c r="E1682" s="2">
        <f t="shared" si="302"/>
        <v>3.7648868723315831</v>
      </c>
      <c r="F1682" s="2">
        <f t="shared" si="303"/>
        <v>21.684002264798121</v>
      </c>
      <c r="G1682" s="2">
        <f t="shared" si="304"/>
        <v>21.707048491671319</v>
      </c>
      <c r="H1682" s="2">
        <f t="shared" si="305"/>
        <v>7.0067034102190242E-103</v>
      </c>
      <c r="K1682">
        <v>16.559999999999789</v>
      </c>
      <c r="L1682" s="2">
        <f t="shared" si="306"/>
        <v>0.62713190354610848</v>
      </c>
      <c r="M1682" s="2">
        <f t="shared" si="307"/>
        <v>23.018287496791807</v>
      </c>
      <c r="N1682" s="2">
        <f t="shared" si="308"/>
        <v>3.8299076946823778</v>
      </c>
      <c r="O1682" s="2">
        <f t="shared" si="309"/>
        <v>5.0810940578378627</v>
      </c>
      <c r="P1682" s="2">
        <f t="shared" si="310"/>
        <v>5.1785632007918219</v>
      </c>
      <c r="Q1682" s="2">
        <f t="shared" si="311"/>
        <v>3.6919547662865446E-7</v>
      </c>
    </row>
    <row r="1683" spans="2:17" x14ac:dyDescent="0.25">
      <c r="B1683">
        <v>16.569999999999791</v>
      </c>
      <c r="C1683">
        <f t="shared" si="300"/>
        <v>1.1200753877477208</v>
      </c>
      <c r="D1683" s="2">
        <f t="shared" si="301"/>
        <v>21.588375178764764</v>
      </c>
      <c r="E1683" s="2">
        <f t="shared" si="302"/>
        <v>3.7658381470999247</v>
      </c>
      <c r="F1683" s="2">
        <f t="shared" si="303"/>
        <v>21.706203300305159</v>
      </c>
      <c r="G1683" s="2">
        <f t="shared" si="304"/>
        <v>21.7292259805585</v>
      </c>
      <c r="H1683" s="2">
        <f t="shared" si="305"/>
        <v>4.3287744692726113E-103</v>
      </c>
      <c r="K1683">
        <v>16.569999999999791</v>
      </c>
      <c r="L1683" s="2">
        <f t="shared" si="306"/>
        <v>0.62713190354610848</v>
      </c>
      <c r="M1683" s="2">
        <f t="shared" si="307"/>
        <v>23.039901708424281</v>
      </c>
      <c r="N1683" s="2">
        <f t="shared" si="308"/>
        <v>3.8308453721999505</v>
      </c>
      <c r="O1683" s="2">
        <f t="shared" si="309"/>
        <v>5.0848308514510077</v>
      </c>
      <c r="P1683" s="2">
        <f t="shared" si="310"/>
        <v>5.1822297119934753</v>
      </c>
      <c r="Q1683" s="2">
        <f t="shared" si="311"/>
        <v>3.6216620667760023E-7</v>
      </c>
    </row>
    <row r="1684" spans="2:17" x14ac:dyDescent="0.25">
      <c r="B1684">
        <v>16.579999999999789</v>
      </c>
      <c r="C1684">
        <f t="shared" si="300"/>
        <v>1.1200753877477208</v>
      </c>
      <c r="D1684" s="2">
        <f t="shared" si="301"/>
        <v>21.608923910846684</v>
      </c>
      <c r="E1684" s="2">
        <f t="shared" si="302"/>
        <v>3.7667885187719548</v>
      </c>
      <c r="F1684" s="2">
        <f t="shared" si="303"/>
        <v>21.728405909083932</v>
      </c>
      <c r="G1684" s="2">
        <f t="shared" si="304"/>
        <v>21.75140508909513</v>
      </c>
      <c r="H1684" s="2">
        <f t="shared" si="305"/>
        <v>2.6729279454548204E-103</v>
      </c>
      <c r="K1684">
        <v>16.579999999999789</v>
      </c>
      <c r="L1684" s="2">
        <f t="shared" si="306"/>
        <v>0.62713190354610848</v>
      </c>
      <c r="M1684" s="2">
        <f t="shared" si="307"/>
        <v>23.061515920056749</v>
      </c>
      <c r="N1684" s="2">
        <f t="shared" si="308"/>
        <v>3.8317821721274501</v>
      </c>
      <c r="O1684" s="2">
        <f t="shared" si="309"/>
        <v>5.0885667897647195</v>
      </c>
      <c r="P1684" s="2">
        <f t="shared" si="310"/>
        <v>5.1858954842819989</v>
      </c>
      <c r="Q1684" s="2">
        <f t="shared" si="311"/>
        <v>3.552674378056025E-7</v>
      </c>
    </row>
    <row r="1685" spans="2:17" x14ac:dyDescent="0.25">
      <c r="B1685">
        <v>16.58999999999979</v>
      </c>
      <c r="C1685">
        <f t="shared" si="300"/>
        <v>1.1200753877477208</v>
      </c>
      <c r="D1685" s="2">
        <f t="shared" si="301"/>
        <v>21.629472642928611</v>
      </c>
      <c r="E1685" s="2">
        <f t="shared" si="302"/>
        <v>3.7677379890589302</v>
      </c>
      <c r="F1685" s="2">
        <f t="shared" si="303"/>
        <v>21.750610089758965</v>
      </c>
      <c r="G1685" s="2">
        <f t="shared" si="304"/>
        <v>21.773585815770549</v>
      </c>
      <c r="H1685" s="2">
        <f t="shared" si="305"/>
        <v>1.6496073317392754E-103</v>
      </c>
      <c r="K1685">
        <v>16.58999999999979</v>
      </c>
      <c r="L1685" s="2">
        <f t="shared" si="306"/>
        <v>0.62713190354610848</v>
      </c>
      <c r="M1685" s="2">
        <f t="shared" si="307"/>
        <v>23.083130131689224</v>
      </c>
      <c r="N1685" s="2">
        <f t="shared" si="308"/>
        <v>3.8327180961045046</v>
      </c>
      <c r="O1685" s="2">
        <f t="shared" si="309"/>
        <v>5.0923018738406007</v>
      </c>
      <c r="P1685" s="2">
        <f t="shared" si="310"/>
        <v>5.1895605184177676</v>
      </c>
      <c r="Q1685" s="2">
        <f t="shared" si="311"/>
        <v>3.4849681361624401E-7</v>
      </c>
    </row>
    <row r="1686" spans="2:17" x14ac:dyDescent="0.25">
      <c r="B1686">
        <v>16.599999999999799</v>
      </c>
      <c r="C1686">
        <f t="shared" si="300"/>
        <v>1.1200753877477208</v>
      </c>
      <c r="D1686" s="2">
        <f t="shared" si="301"/>
        <v>21.650021375010553</v>
      </c>
      <c r="E1686" s="2">
        <f t="shared" si="302"/>
        <v>3.768686559667255</v>
      </c>
      <c r="F1686" s="2">
        <f t="shared" si="303"/>
        <v>21.772815840957314</v>
      </c>
      <c r="G1686" s="2">
        <f t="shared" si="304"/>
        <v>21.795768159077159</v>
      </c>
      <c r="H1686" s="2">
        <f t="shared" si="305"/>
        <v>1.017524574779945E-103</v>
      </c>
      <c r="K1686">
        <v>16.599999999999799</v>
      </c>
      <c r="L1686" s="2">
        <f t="shared" si="306"/>
        <v>0.62713190354610848</v>
      </c>
      <c r="M1686" s="2">
        <f t="shared" si="307"/>
        <v>23.104744343321713</v>
      </c>
      <c r="N1686" s="2">
        <f t="shared" si="308"/>
        <v>3.8336531457661582</v>
      </c>
      <c r="O1686" s="2">
        <f t="shared" si="309"/>
        <v>5.0960361047378457</v>
      </c>
      <c r="P1686" s="2">
        <f t="shared" si="310"/>
        <v>5.1932248151598133</v>
      </c>
      <c r="Q1686" s="2">
        <f t="shared" si="311"/>
        <v>3.41852018963374E-7</v>
      </c>
    </row>
    <row r="1687" spans="2:17" x14ac:dyDescent="0.25">
      <c r="B1687">
        <v>16.6099999999998</v>
      </c>
      <c r="C1687">
        <f t="shared" si="300"/>
        <v>1.1200753877477208</v>
      </c>
      <c r="D1687" s="2">
        <f t="shared" si="301"/>
        <v>21.670570107092477</v>
      </c>
      <c r="E1687" s="2">
        <f t="shared" si="302"/>
        <v>3.7696342322984941</v>
      </c>
      <c r="F1687" s="2">
        <f t="shared" si="303"/>
        <v>21.795023161308471</v>
      </c>
      <c r="G1687" s="2">
        <f t="shared" si="304"/>
        <v>21.817952117510313</v>
      </c>
      <c r="H1687" s="2">
        <f t="shared" si="305"/>
        <v>6.2730710334361766E-104</v>
      </c>
      <c r="K1687">
        <v>16.6099999999998</v>
      </c>
      <c r="L1687" s="2">
        <f t="shared" si="306"/>
        <v>0.62713190354610848</v>
      </c>
      <c r="M1687" s="2">
        <f t="shared" si="307"/>
        <v>23.126358554954187</v>
      </c>
      <c r="N1687" s="2">
        <f t="shared" si="308"/>
        <v>3.8345873227428817</v>
      </c>
      <c r="O1687" s="2">
        <f t="shared" si="309"/>
        <v>5.0997694835132448</v>
      </c>
      <c r="P1687" s="2">
        <f t="shared" si="310"/>
        <v>5.1968883752658135</v>
      </c>
      <c r="Q1687" s="2">
        <f t="shared" si="311"/>
        <v>3.3533077925386736E-7</v>
      </c>
    </row>
    <row r="1688" spans="2:17" x14ac:dyDescent="0.25">
      <c r="B1688">
        <v>16.619999999999798</v>
      </c>
      <c r="C1688">
        <f t="shared" si="300"/>
        <v>1.1200753877477208</v>
      </c>
      <c r="D1688" s="2">
        <f t="shared" si="301"/>
        <v>21.691118839174401</v>
      </c>
      <c r="E1688" s="2">
        <f t="shared" si="302"/>
        <v>3.770581008649398</v>
      </c>
      <c r="F1688" s="2">
        <f t="shared" si="303"/>
        <v>21.81723204944436</v>
      </c>
      <c r="G1688" s="2">
        <f t="shared" si="304"/>
        <v>21.840137689568309</v>
      </c>
      <c r="H1688" s="2">
        <f t="shared" si="305"/>
        <v>3.8653287860979549E-104</v>
      </c>
      <c r="K1688">
        <v>16.619999999999798</v>
      </c>
      <c r="L1688" s="2">
        <f t="shared" si="306"/>
        <v>0.62713190354610848</v>
      </c>
      <c r="M1688" s="2">
        <f t="shared" si="307"/>
        <v>23.147972766586655</v>
      </c>
      <c r="N1688" s="2">
        <f t="shared" si="308"/>
        <v>3.8355206286605967</v>
      </c>
      <c r="O1688" s="2">
        <f t="shared" si="309"/>
        <v>5.1035020112212042</v>
      </c>
      <c r="P1688" s="2">
        <f t="shared" si="310"/>
        <v>5.2005511994921152</v>
      </c>
      <c r="Q1688" s="2">
        <f t="shared" si="311"/>
        <v>3.2893085976167089E-7</v>
      </c>
    </row>
    <row r="1689" spans="2:17" x14ac:dyDescent="0.25">
      <c r="B1689">
        <v>16.6299999999998</v>
      </c>
      <c r="C1689">
        <f t="shared" si="300"/>
        <v>1.1200753877477208</v>
      </c>
      <c r="D1689" s="2">
        <f t="shared" si="301"/>
        <v>21.711667571256328</v>
      </c>
      <c r="E1689" s="2">
        <f t="shared" si="302"/>
        <v>3.7715268904119172</v>
      </c>
      <c r="F1689" s="2">
        <f t="shared" si="303"/>
        <v>21.839442503999493</v>
      </c>
      <c r="G1689" s="2">
        <f t="shared" si="304"/>
        <v>21.862324873752556</v>
      </c>
      <c r="H1689" s="2">
        <f t="shared" si="305"/>
        <v>2.3804747638157039E-104</v>
      </c>
      <c r="K1689">
        <v>16.6299999999998</v>
      </c>
      <c r="L1689" s="2">
        <f t="shared" si="306"/>
        <v>0.62713190354610848</v>
      </c>
      <c r="M1689" s="2">
        <f t="shared" si="307"/>
        <v>23.169586978219129</v>
      </c>
      <c r="N1689" s="2">
        <f t="shared" si="308"/>
        <v>3.8364530651406881</v>
      </c>
      <c r="O1689" s="2">
        <f t="shared" si="309"/>
        <v>5.1072336889137384</v>
      </c>
      <c r="P1689" s="2">
        <f t="shared" si="310"/>
        <v>5.2042132885937171</v>
      </c>
      <c r="Q1689" s="2">
        <f t="shared" si="311"/>
        <v>3.2265006495304528E-7</v>
      </c>
    </row>
    <row r="1690" spans="2:17" x14ac:dyDescent="0.25">
      <c r="B1690">
        <v>16.639999999999802</v>
      </c>
      <c r="C1690">
        <f t="shared" ref="C1690:C1753" si="312">2/SINH(LN(2+SQRT(1+2^2))*$O$5)</f>
        <v>1.1200753877477208</v>
      </c>
      <c r="D1690" s="2">
        <f t="shared" ref="D1690:D1753" si="313">(B1690-$L$5)/($M$5)/C1690</f>
        <v>21.732216303338255</v>
      </c>
      <c r="E1690" s="2">
        <f t="shared" ref="E1690:E1753" si="314">LN(D1690 + SQRT(1 + D1690^2))</f>
        <v>3.7724718792732199</v>
      </c>
      <c r="F1690" s="2">
        <f t="shared" ref="F1690:F1753" si="315">SINH( -$N$5 + E1690 * (1/$O$5))</f>
        <v>21.861654523610746</v>
      </c>
      <c r="G1690" s="2">
        <f t="shared" ref="G1690:G1753" si="316">SQRT(F1690^2 + 1)</f>
        <v>21.884513668567326</v>
      </c>
      <c r="H1690" s="2">
        <f t="shared" ref="H1690:H1753" si="317">(G1690)/($O$5*$M$5*C1690*(SQRT(2*PI()*(1+D1690^2)))) * EXP(- (1/2) * F1690^2)</f>
        <v>1.4652495445019149E-104</v>
      </c>
      <c r="K1690">
        <v>16.639999999999802</v>
      </c>
      <c r="L1690" s="2">
        <f t="shared" ref="L1690:L1753" si="318">2/SINH(LN(2+SQRT(1+2^2))*$S$5)</f>
        <v>0.62713190354610848</v>
      </c>
      <c r="M1690" s="2">
        <f t="shared" ref="M1690:M1753" si="319">(K1690-$P$5)/($Q$5)/L1690</f>
        <v>23.191201189851604</v>
      </c>
      <c r="N1690" s="2">
        <f t="shared" ref="N1690:N1753" si="320">LN(M1690 + SQRT(1 + M1690^2))</f>
        <v>3.8373846338000228</v>
      </c>
      <c r="O1690" s="2">
        <f t="shared" ref="O1690:O1753" si="321">SINH( -$R$5 + N1690 * (1/$S$5))</f>
        <v>5.1109645176404976</v>
      </c>
      <c r="P1690" s="2">
        <f t="shared" ref="P1690:P1753" si="322">SQRT(O1690^2 + 1)</f>
        <v>5.2078746433242964</v>
      </c>
      <c r="Q1690" s="2">
        <f t="shared" ref="Q1690:Q1753" si="323">(P1690)/($S$5*$Q$5*L1690*(SQRT(2*PI()*(1+M1690^2)))) * EXP(- (1/2) * O1690^2)</f>
        <v>3.1648623782271813E-7</v>
      </c>
    </row>
    <row r="1691" spans="2:17" x14ac:dyDescent="0.25">
      <c r="B1691">
        <v>16.6499999999998</v>
      </c>
      <c r="C1691">
        <f t="shared" si="312"/>
        <v>1.1200753877477208</v>
      </c>
      <c r="D1691" s="2">
        <f t="shared" si="313"/>
        <v>21.752765035420175</v>
      </c>
      <c r="E1691" s="2">
        <f t="shared" si="314"/>
        <v>3.7734159769157114</v>
      </c>
      <c r="F1691" s="2">
        <f t="shared" si="315"/>
        <v>21.883868106917443</v>
      </c>
      <c r="G1691" s="2">
        <f t="shared" si="316"/>
        <v>21.906704072519865</v>
      </c>
      <c r="H1691" s="2">
        <f t="shared" si="317"/>
        <v>9.0142676447829154E-105</v>
      </c>
      <c r="K1691">
        <v>16.6499999999998</v>
      </c>
      <c r="L1691" s="2">
        <f t="shared" si="318"/>
        <v>0.62713190354610848</v>
      </c>
      <c r="M1691" s="2">
        <f t="shared" si="319"/>
        <v>23.212815401484072</v>
      </c>
      <c r="N1691" s="2">
        <f t="shared" si="320"/>
        <v>3.838315336250965</v>
      </c>
      <c r="O1691" s="2">
        <f t="shared" si="321"/>
        <v>5.1146944984487517</v>
      </c>
      <c r="P1691" s="2">
        <f t="shared" si="322"/>
        <v>5.2115352644361836</v>
      </c>
      <c r="Q1691" s="2">
        <f t="shared" si="323"/>
        <v>3.1043725924090774E-7</v>
      </c>
    </row>
    <row r="1692" spans="2:17" x14ac:dyDescent="0.25">
      <c r="B1692">
        <v>16.659999999999801</v>
      </c>
      <c r="C1692">
        <f t="shared" si="312"/>
        <v>1.1200753877477208</v>
      </c>
      <c r="D1692" s="2">
        <f t="shared" si="313"/>
        <v>21.773313767502099</v>
      </c>
      <c r="E1692" s="2">
        <f t="shared" si="314"/>
        <v>3.7743591850170519</v>
      </c>
      <c r="F1692" s="2">
        <f t="shared" si="315"/>
        <v>21.906083252561416</v>
      </c>
      <c r="G1692" s="2">
        <f t="shared" si="316"/>
        <v>21.928896084120417</v>
      </c>
      <c r="H1692" s="2">
        <f t="shared" si="317"/>
        <v>5.5426838859289346E-105</v>
      </c>
      <c r="K1692">
        <v>16.659999999999801</v>
      </c>
      <c r="L1692" s="2">
        <f t="shared" si="318"/>
        <v>0.62713190354610848</v>
      </c>
      <c r="M1692" s="2">
        <f t="shared" si="319"/>
        <v>23.234429613116543</v>
      </c>
      <c r="N1692" s="2">
        <f t="shared" si="320"/>
        <v>3.8392451741013947</v>
      </c>
      <c r="O1692" s="2">
        <f t="shared" si="321"/>
        <v>5.1184236323834167</v>
      </c>
      <c r="P1692" s="2">
        <f t="shared" si="322"/>
        <v>5.2151951526803915</v>
      </c>
      <c r="Q1692" s="2">
        <f t="shared" si="323"/>
        <v>3.0450104731091418E-7</v>
      </c>
    </row>
    <row r="1693" spans="2:17" x14ac:dyDescent="0.25">
      <c r="B1693">
        <v>16.66999999999981</v>
      </c>
      <c r="C1693">
        <f t="shared" si="312"/>
        <v>1.1200753877477208</v>
      </c>
      <c r="D1693" s="2">
        <f t="shared" si="313"/>
        <v>21.793862499584041</v>
      </c>
      <c r="E1693" s="2">
        <f t="shared" si="314"/>
        <v>3.7753015052501748</v>
      </c>
      <c r="F1693" s="2">
        <f t="shared" si="315"/>
        <v>21.928299959186901</v>
      </c>
      <c r="G1693" s="2">
        <f t="shared" si="316"/>
        <v>21.951089701882143</v>
      </c>
      <c r="H1693" s="2">
        <f t="shared" si="317"/>
        <v>3.4062815935610887E-105</v>
      </c>
      <c r="K1693">
        <v>16.66999999999981</v>
      </c>
      <c r="L1693" s="2">
        <f t="shared" si="318"/>
        <v>0.62713190354610848</v>
      </c>
      <c r="M1693" s="2">
        <f t="shared" si="319"/>
        <v>23.256043824749035</v>
      </c>
      <c r="N1693" s="2">
        <f t="shared" si="320"/>
        <v>3.8401741489547234</v>
      </c>
      <c r="O1693" s="2">
        <f t="shared" si="321"/>
        <v>5.1221519204870622</v>
      </c>
      <c r="P1693" s="2">
        <f t="shared" si="322"/>
        <v>5.2188543088066082</v>
      </c>
      <c r="Q1693" s="2">
        <f t="shared" si="323"/>
        <v>2.9867555673721004E-7</v>
      </c>
    </row>
    <row r="1694" spans="2:17" x14ac:dyDescent="0.25">
      <c r="B1694">
        <v>16.679999999999811</v>
      </c>
      <c r="C1694">
        <f t="shared" si="312"/>
        <v>1.1200753877477208</v>
      </c>
      <c r="D1694" s="2">
        <f t="shared" si="313"/>
        <v>21.814411231665972</v>
      </c>
      <c r="E1694" s="2">
        <f t="shared" si="314"/>
        <v>3.7762429392833003</v>
      </c>
      <c r="F1694" s="2">
        <f t="shared" si="315"/>
        <v>21.950518225440497</v>
      </c>
      <c r="G1694" s="2">
        <f t="shared" si="316"/>
        <v>21.973284924321067</v>
      </c>
      <c r="H1694" s="2">
        <f t="shared" si="317"/>
        <v>2.0922410981518584E-105</v>
      </c>
      <c r="K1694">
        <v>16.679999999999811</v>
      </c>
      <c r="L1694" s="2">
        <f t="shared" si="318"/>
        <v>0.62713190354610848</v>
      </c>
      <c r="M1694" s="2">
        <f t="shared" si="319"/>
        <v>23.27765803638151</v>
      </c>
      <c r="N1694" s="2">
        <f t="shared" si="320"/>
        <v>3.8411022624099078</v>
      </c>
      <c r="O1694" s="2">
        <f t="shared" si="321"/>
        <v>5.1258793637998972</v>
      </c>
      <c r="P1694" s="2">
        <f t="shared" si="322"/>
        <v>5.2225127335631871</v>
      </c>
      <c r="Q1694" s="2">
        <f t="shared" si="323"/>
        <v>2.9295877820386967E-7</v>
      </c>
    </row>
    <row r="1695" spans="2:17" x14ac:dyDescent="0.25">
      <c r="B1695">
        <v>16.689999999999809</v>
      </c>
      <c r="C1695">
        <f t="shared" si="312"/>
        <v>1.1200753877477208</v>
      </c>
      <c r="D1695" s="2">
        <f t="shared" si="313"/>
        <v>21.834959963747888</v>
      </c>
      <c r="E1695" s="2">
        <f t="shared" si="314"/>
        <v>3.7771834887799582</v>
      </c>
      <c r="F1695" s="2">
        <f t="shared" si="315"/>
        <v>21.972738049971312</v>
      </c>
      <c r="G1695" s="2">
        <f t="shared" si="316"/>
        <v>21.99548174995622</v>
      </c>
      <c r="H1695" s="2">
        <f t="shared" si="317"/>
        <v>1.2844394060744315E-105</v>
      </c>
      <c r="K1695">
        <v>16.689999999999809</v>
      </c>
      <c r="L1695" s="2">
        <f t="shared" si="318"/>
        <v>0.62713190354610848</v>
      </c>
      <c r="M1695" s="2">
        <f t="shared" si="319"/>
        <v>23.299272248013978</v>
      </c>
      <c r="N1695" s="2">
        <f t="shared" si="320"/>
        <v>3.8420295160614724</v>
      </c>
      <c r="O1695" s="2">
        <f t="shared" si="321"/>
        <v>5.1296059633598041</v>
      </c>
      <c r="P1695" s="2">
        <f t="shared" si="322"/>
        <v>5.2261704276971743</v>
      </c>
      <c r="Q1695" s="2">
        <f t="shared" si="323"/>
        <v>2.8734873776306452E-7</v>
      </c>
    </row>
    <row r="1696" spans="2:17" x14ac:dyDescent="0.25">
      <c r="B1696">
        <v>16.699999999999811</v>
      </c>
      <c r="C1696">
        <f t="shared" si="312"/>
        <v>1.1200753877477208</v>
      </c>
      <c r="D1696" s="2">
        <f t="shared" si="313"/>
        <v>21.855508695829815</v>
      </c>
      <c r="E1696" s="2">
        <f t="shared" si="314"/>
        <v>3.7781231553990056</v>
      </c>
      <c r="F1696" s="2">
        <f t="shared" si="315"/>
        <v>21.994959431430889</v>
      </c>
      <c r="G1696" s="2">
        <f t="shared" si="316"/>
        <v>22.017680177309565</v>
      </c>
      <c r="H1696" s="2">
        <f t="shared" si="317"/>
        <v>7.8810882853309533E-106</v>
      </c>
      <c r="K1696">
        <v>16.699999999999811</v>
      </c>
      <c r="L1696" s="2">
        <f t="shared" si="318"/>
        <v>0.62713190354610848</v>
      </c>
      <c r="M1696" s="2">
        <f t="shared" si="319"/>
        <v>23.320886459646452</v>
      </c>
      <c r="N1696" s="2">
        <f t="shared" si="320"/>
        <v>3.8429559114995215</v>
      </c>
      <c r="O1696" s="2">
        <f t="shared" si="321"/>
        <v>5.1333317202023387</v>
      </c>
      <c r="P1696" s="2">
        <f t="shared" si="322"/>
        <v>5.2298273919542986</v>
      </c>
      <c r="Q1696" s="2">
        <f t="shared" si="323"/>
        <v>2.818434962336081E-7</v>
      </c>
    </row>
    <row r="1697" spans="2:17" x14ac:dyDescent="0.25">
      <c r="B1697">
        <v>16.709999999999809</v>
      </c>
      <c r="C1697">
        <f t="shared" si="312"/>
        <v>1.1200753877477208</v>
      </c>
      <c r="D1697" s="2">
        <f t="shared" si="313"/>
        <v>21.876057427911739</v>
      </c>
      <c r="E1697" s="2">
        <f t="shared" si="314"/>
        <v>3.7790619407946395</v>
      </c>
      <c r="F1697" s="2">
        <f t="shared" si="315"/>
        <v>22.017182368473101</v>
      </c>
      <c r="G1697" s="2">
        <f t="shared" si="316"/>
        <v>22.039880204905895</v>
      </c>
      <c r="H1697" s="2">
        <f t="shared" si="317"/>
        <v>4.8331403973466675E-106</v>
      </c>
      <c r="K1697">
        <v>16.709999999999809</v>
      </c>
      <c r="L1697" s="2">
        <f t="shared" si="318"/>
        <v>0.62713190354610848</v>
      </c>
      <c r="M1697" s="2">
        <f t="shared" si="319"/>
        <v>23.34250067127892</v>
      </c>
      <c r="N1697" s="2">
        <f t="shared" si="320"/>
        <v>3.8438814503097554</v>
      </c>
      <c r="O1697" s="2">
        <f t="shared" si="321"/>
        <v>5.1370566353607243</v>
      </c>
      <c r="P1697" s="2">
        <f t="shared" si="322"/>
        <v>5.2334836270789697</v>
      </c>
      <c r="Q1697" s="2">
        <f t="shared" si="323"/>
        <v>2.7644114860933146E-7</v>
      </c>
    </row>
    <row r="1698" spans="2:17" x14ac:dyDescent="0.25">
      <c r="B1698">
        <v>16.719999999999811</v>
      </c>
      <c r="C1698">
        <f t="shared" si="312"/>
        <v>1.1200753877477208</v>
      </c>
      <c r="D1698" s="2">
        <f t="shared" si="313"/>
        <v>21.896606159993663</v>
      </c>
      <c r="E1698" s="2">
        <f t="shared" si="314"/>
        <v>3.7799998466164175</v>
      </c>
      <c r="F1698" s="2">
        <f t="shared" si="315"/>
        <v>22.03940685975428</v>
      </c>
      <c r="G1698" s="2">
        <f t="shared" si="316"/>
        <v>22.062081831272952</v>
      </c>
      <c r="H1698" s="2">
        <f t="shared" si="317"/>
        <v>2.9623968995031287E-106</v>
      </c>
      <c r="K1698">
        <v>16.719999999999811</v>
      </c>
      <c r="L1698" s="2">
        <f t="shared" si="318"/>
        <v>0.62713190354610848</v>
      </c>
      <c r="M1698" s="2">
        <f t="shared" si="319"/>
        <v>23.364114882911394</v>
      </c>
      <c r="N1698" s="2">
        <f t="shared" si="320"/>
        <v>3.8448061340734889</v>
      </c>
      <c r="O1698" s="2">
        <f t="shared" si="321"/>
        <v>5.1407807098658811</v>
      </c>
      <c r="P1698" s="2">
        <f t="shared" si="322"/>
        <v>5.2371391338142956</v>
      </c>
      <c r="Q1698" s="2">
        <f t="shared" si="323"/>
        <v>2.7113982347709064E-7</v>
      </c>
    </row>
    <row r="1699" spans="2:17" x14ac:dyDescent="0.25">
      <c r="B1699">
        <v>16.729999999999819</v>
      </c>
      <c r="C1699">
        <f t="shared" si="312"/>
        <v>1.1200753877477208</v>
      </c>
      <c r="D1699" s="2">
        <f t="shared" si="313"/>
        <v>21.917154892075605</v>
      </c>
      <c r="E1699" s="2">
        <f t="shared" si="314"/>
        <v>3.7809368745092775</v>
      </c>
      <c r="F1699" s="2">
        <f t="shared" si="315"/>
        <v>22.061632903933173</v>
      </c>
      <c r="G1699" s="2">
        <f t="shared" si="316"/>
        <v>22.084285054941372</v>
      </c>
      <c r="H1699" s="2">
        <f t="shared" si="317"/>
        <v>1.8147953620539923E-106</v>
      </c>
      <c r="K1699">
        <v>16.729999999999819</v>
      </c>
      <c r="L1699" s="2">
        <f t="shared" si="318"/>
        <v>0.62713190354610848</v>
      </c>
      <c r="M1699" s="2">
        <f t="shared" si="319"/>
        <v>23.385729094543883</v>
      </c>
      <c r="N1699" s="2">
        <f t="shared" si="320"/>
        <v>3.845729964367667</v>
      </c>
      <c r="O1699" s="2">
        <f t="shared" si="321"/>
        <v>5.1445039447464227</v>
      </c>
      <c r="P1699" s="2">
        <f t="shared" si="322"/>
        <v>5.2407939129020811</v>
      </c>
      <c r="Q1699" s="2">
        <f t="shared" si="323"/>
        <v>2.6593768244434795E-7</v>
      </c>
    </row>
    <row r="1700" spans="2:17" x14ac:dyDescent="0.25">
      <c r="B1700">
        <v>16.739999999999821</v>
      </c>
      <c r="C1700">
        <f t="shared" si="312"/>
        <v>1.1200753877477208</v>
      </c>
      <c r="D1700" s="2">
        <f t="shared" si="313"/>
        <v>21.937703624157535</v>
      </c>
      <c r="E1700" s="2">
        <f t="shared" si="314"/>
        <v>3.7818730261135474</v>
      </c>
      <c r="F1700" s="2">
        <f t="shared" si="315"/>
        <v>22.083860499670845</v>
      </c>
      <c r="G1700" s="2">
        <f t="shared" si="316"/>
        <v>22.106489874444613</v>
      </c>
      <c r="H1700" s="2">
        <f t="shared" si="317"/>
        <v>1.1111754243059674E-106</v>
      </c>
      <c r="K1700">
        <v>16.739999999999821</v>
      </c>
      <c r="L1700" s="2">
        <f t="shared" si="318"/>
        <v>0.62713190354610848</v>
      </c>
      <c r="M1700" s="2">
        <f t="shared" si="319"/>
        <v>23.407343306176362</v>
      </c>
      <c r="N1700" s="2">
        <f t="shared" si="320"/>
        <v>3.8466529427648766</v>
      </c>
      <c r="O1700" s="2">
        <f t="shared" si="321"/>
        <v>5.1482263410286437</v>
      </c>
      <c r="P1700" s="2">
        <f t="shared" si="322"/>
        <v>5.2444479650828049</v>
      </c>
      <c r="Q1700" s="2">
        <f t="shared" si="323"/>
        <v>2.6083291957614047E-7</v>
      </c>
    </row>
    <row r="1701" spans="2:17" x14ac:dyDescent="0.25">
      <c r="B1701">
        <v>16.749999999999819</v>
      </c>
      <c r="C1701">
        <f t="shared" si="312"/>
        <v>1.1200753877477208</v>
      </c>
      <c r="D1701" s="2">
        <f t="shared" si="313"/>
        <v>21.958252356239452</v>
      </c>
      <c r="E1701" s="2">
        <f t="shared" si="314"/>
        <v>3.7828083030649693</v>
      </c>
      <c r="F1701" s="2">
        <f t="shared" si="315"/>
        <v>22.106089645630789</v>
      </c>
      <c r="G1701" s="2">
        <f t="shared" si="316"/>
        <v>22.128696288319038</v>
      </c>
      <c r="H1701" s="2">
        <f t="shared" si="317"/>
        <v>6.799987481535522E-107</v>
      </c>
      <c r="K1701">
        <v>16.749999999999819</v>
      </c>
      <c r="L1701" s="2">
        <f t="shared" si="318"/>
        <v>0.62713190354610848</v>
      </c>
      <c r="M1701" s="2">
        <f t="shared" si="319"/>
        <v>23.428957517808826</v>
      </c>
      <c r="N1701" s="2">
        <f t="shared" si="320"/>
        <v>3.8475750708333694</v>
      </c>
      <c r="O1701" s="2">
        <f t="shared" si="321"/>
        <v>5.1519478997365704</v>
      </c>
      <c r="P1701" s="2">
        <f t="shared" si="322"/>
        <v>5.2481012910956721</v>
      </c>
      <c r="Q1701" s="2">
        <f t="shared" si="323"/>
        <v>2.5582376084119795E-7</v>
      </c>
    </row>
    <row r="1702" spans="2:17" x14ac:dyDescent="0.25">
      <c r="B1702">
        <v>16.75999999999982</v>
      </c>
      <c r="C1702">
        <f t="shared" si="312"/>
        <v>1.1200753877477208</v>
      </c>
      <c r="D1702" s="2">
        <f t="shared" si="313"/>
        <v>21.978801088321379</v>
      </c>
      <c r="E1702" s="2">
        <f t="shared" si="314"/>
        <v>3.7837427069947154</v>
      </c>
      <c r="F1702" s="2">
        <f t="shared" si="315"/>
        <v>22.128320340478894</v>
      </c>
      <c r="G1702" s="2">
        <f t="shared" si="316"/>
        <v>22.150904295103889</v>
      </c>
      <c r="H1702" s="2">
        <f t="shared" si="317"/>
        <v>4.159145229857915E-107</v>
      </c>
      <c r="K1702">
        <v>16.75999999999982</v>
      </c>
      <c r="L1702" s="2">
        <f t="shared" si="318"/>
        <v>0.62713190354610848</v>
      </c>
      <c r="M1702" s="2">
        <f t="shared" si="319"/>
        <v>23.4505717294413</v>
      </c>
      <c r="N1702" s="2">
        <f t="shared" si="320"/>
        <v>3.8484963501370748</v>
      </c>
      <c r="O1702" s="2">
        <f t="shared" si="321"/>
        <v>5.1556686218919365</v>
      </c>
      <c r="P1702" s="2">
        <f t="shared" si="322"/>
        <v>5.2517538916785789</v>
      </c>
      <c r="Q1702" s="2">
        <f t="shared" si="323"/>
        <v>2.5090846356724467E-7</v>
      </c>
    </row>
    <row r="1703" spans="2:17" x14ac:dyDescent="0.25">
      <c r="B1703">
        <v>16.769999999999818</v>
      </c>
      <c r="C1703">
        <f t="shared" si="312"/>
        <v>1.1200753877477208</v>
      </c>
      <c r="D1703" s="2">
        <f t="shared" si="313"/>
        <v>21.9993498204033</v>
      </c>
      <c r="E1703" s="2">
        <f t="shared" si="314"/>
        <v>3.7846762395294027</v>
      </c>
      <c r="F1703" s="2">
        <f t="shared" si="315"/>
        <v>22.150552582883417</v>
      </c>
      <c r="G1703" s="2">
        <f t="shared" si="316"/>
        <v>22.173113893341259</v>
      </c>
      <c r="H1703" s="2">
        <f t="shared" si="317"/>
        <v>2.5425559133644832E-107</v>
      </c>
      <c r="K1703">
        <v>16.769999999999818</v>
      </c>
      <c r="L1703" s="2">
        <f t="shared" si="318"/>
        <v>0.62713190354610848</v>
      </c>
      <c r="M1703" s="2">
        <f t="shared" si="319"/>
        <v>23.472185941073768</v>
      </c>
      <c r="N1703" s="2">
        <f t="shared" si="320"/>
        <v>3.8494167822356133</v>
      </c>
      <c r="O1703" s="2">
        <f t="shared" si="321"/>
        <v>5.1593885085141959</v>
      </c>
      <c r="P1703" s="2">
        <f t="shared" si="322"/>
        <v>5.2554057675681278</v>
      </c>
      <c r="Q1703" s="2">
        <f t="shared" si="323"/>
        <v>2.4608531590520272E-7</v>
      </c>
    </row>
    <row r="1704" spans="2:17" x14ac:dyDescent="0.25">
      <c r="B1704">
        <v>16.77999999999982</v>
      </c>
      <c r="C1704">
        <f t="shared" si="312"/>
        <v>1.1200753877477208</v>
      </c>
      <c r="D1704" s="2">
        <f t="shared" si="313"/>
        <v>22.019898552485227</v>
      </c>
      <c r="E1704" s="2">
        <f t="shared" si="314"/>
        <v>3.785608902291111</v>
      </c>
      <c r="F1704" s="2">
        <f t="shared" si="315"/>
        <v>22.172786371514967</v>
      </c>
      <c r="G1704" s="2">
        <f t="shared" si="316"/>
        <v>22.195325081576073</v>
      </c>
      <c r="H1704" s="2">
        <f t="shared" si="317"/>
        <v>1.5534860645758294E-107</v>
      </c>
      <c r="K1704">
        <v>16.77999999999982</v>
      </c>
      <c r="L1704" s="2">
        <f t="shared" si="318"/>
        <v>0.62713190354610848</v>
      </c>
      <c r="M1704" s="2">
        <f t="shared" si="319"/>
        <v>23.493800152706239</v>
      </c>
      <c r="N1704" s="2">
        <f t="shared" si="320"/>
        <v>3.8503363686843164</v>
      </c>
      <c r="O1704" s="2">
        <f t="shared" si="321"/>
        <v>5.1631075606205341</v>
      </c>
      <c r="P1704" s="2">
        <f t="shared" si="322"/>
        <v>5.2590569194996286</v>
      </c>
      <c r="Q1704" s="2">
        <f t="shared" si="323"/>
        <v>2.4135263630219256E-7</v>
      </c>
    </row>
    <row r="1705" spans="2:17" x14ac:dyDescent="0.25">
      <c r="B1705">
        <v>16.789999999999829</v>
      </c>
      <c r="C1705">
        <f t="shared" si="312"/>
        <v>1.1200753877477208</v>
      </c>
      <c r="D1705" s="2">
        <f t="shared" si="313"/>
        <v>22.040447284567168</v>
      </c>
      <c r="E1705" s="2">
        <f t="shared" si="314"/>
        <v>3.7865406968974002</v>
      </c>
      <c r="F1705" s="2">
        <f t="shared" si="315"/>
        <v>22.195021705046525</v>
      </c>
      <c r="G1705" s="2">
        <f t="shared" si="316"/>
        <v>22.217537858356096</v>
      </c>
      <c r="H1705" s="2">
        <f t="shared" si="317"/>
        <v>9.4866876592468028E-108</v>
      </c>
      <c r="K1705">
        <v>16.789999999999829</v>
      </c>
      <c r="L1705" s="2">
        <f t="shared" si="318"/>
        <v>0.62713190354610848</v>
      </c>
      <c r="M1705" s="2">
        <f t="shared" si="319"/>
        <v>23.515414364338731</v>
      </c>
      <c r="N1705" s="2">
        <f t="shared" si="320"/>
        <v>3.8512551110342401</v>
      </c>
      <c r="O1705" s="2">
        <f t="shared" si="321"/>
        <v>5.1668257792258814</v>
      </c>
      <c r="P1705" s="2">
        <f t="shared" si="322"/>
        <v>5.2627073482071118</v>
      </c>
      <c r="Q1705" s="2">
        <f t="shared" si="323"/>
        <v>2.3670877298320646E-7</v>
      </c>
    </row>
    <row r="1706" spans="2:17" x14ac:dyDescent="0.25">
      <c r="B1706">
        <v>16.79999999999983</v>
      </c>
      <c r="C1706">
        <f t="shared" si="312"/>
        <v>1.1200753877477208</v>
      </c>
      <c r="D1706" s="2">
        <f t="shared" si="313"/>
        <v>22.060996016649092</v>
      </c>
      <c r="E1706" s="2">
        <f t="shared" si="314"/>
        <v>3.7874716249613254</v>
      </c>
      <c r="F1706" s="2">
        <f t="shared" si="315"/>
        <v>22.217258582153384</v>
      </c>
      <c r="G1706" s="2">
        <f t="shared" si="316"/>
        <v>22.239752222231889</v>
      </c>
      <c r="H1706" s="2">
        <f t="shared" si="317"/>
        <v>5.7901818159677388E-108</v>
      </c>
      <c r="K1706">
        <v>16.79999999999983</v>
      </c>
      <c r="L1706" s="2">
        <f t="shared" si="318"/>
        <v>0.62713190354610848</v>
      </c>
      <c r="M1706" s="2">
        <f t="shared" si="319"/>
        <v>23.537028575971206</v>
      </c>
      <c r="N1706" s="2">
        <f t="shared" si="320"/>
        <v>3.8521730108321783</v>
      </c>
      <c r="O1706" s="2">
        <f t="shared" si="321"/>
        <v>5.1705431653428953</v>
      </c>
      <c r="P1706" s="2">
        <f t="shared" si="322"/>
        <v>5.266357054423306</v>
      </c>
      <c r="Q1706" s="2">
        <f t="shared" si="323"/>
        <v>2.3215210344134374E-7</v>
      </c>
    </row>
    <row r="1707" spans="2:17" x14ac:dyDescent="0.25">
      <c r="B1707">
        <v>16.809999999999832</v>
      </c>
      <c r="C1707">
        <f t="shared" si="312"/>
        <v>1.1200753877477208</v>
      </c>
      <c r="D1707" s="2">
        <f t="shared" si="313"/>
        <v>22.081544748731023</v>
      </c>
      <c r="E1707" s="2">
        <f t="shared" si="314"/>
        <v>3.7884016880914566</v>
      </c>
      <c r="F1707" s="2">
        <f t="shared" si="315"/>
        <v>22.239497001513229</v>
      </c>
      <c r="G1707" s="2">
        <f t="shared" si="316"/>
        <v>22.26196817175687</v>
      </c>
      <c r="H1707" s="2">
        <f t="shared" si="317"/>
        <v>3.5321580400128398E-108</v>
      </c>
      <c r="K1707">
        <v>16.809999999999832</v>
      </c>
      <c r="L1707" s="2">
        <f t="shared" si="318"/>
        <v>0.62713190354610848</v>
      </c>
      <c r="M1707" s="2">
        <f t="shared" si="319"/>
        <v>23.558642787603681</v>
      </c>
      <c r="N1707" s="2">
        <f t="shared" si="320"/>
        <v>3.8530900696206851</v>
      </c>
      <c r="O1707" s="2">
        <f t="shared" si="321"/>
        <v>5.1742597199820057</v>
      </c>
      <c r="P1707" s="2">
        <f t="shared" si="322"/>
        <v>5.2700060388796768</v>
      </c>
      <c r="Q1707" s="2">
        <f t="shared" si="323"/>
        <v>2.2768103393636832E-7</v>
      </c>
    </row>
    <row r="1708" spans="2:17" x14ac:dyDescent="0.25">
      <c r="B1708">
        <v>16.81999999999983</v>
      </c>
      <c r="C1708">
        <f t="shared" si="312"/>
        <v>1.1200753877477208</v>
      </c>
      <c r="D1708" s="2">
        <f t="shared" si="313"/>
        <v>22.102093480812943</v>
      </c>
      <c r="E1708" s="2">
        <f t="shared" si="314"/>
        <v>3.7893308878918921</v>
      </c>
      <c r="F1708" s="2">
        <f t="shared" si="315"/>
        <v>22.261736961806072</v>
      </c>
      <c r="G1708" s="2">
        <f t="shared" si="316"/>
        <v>22.284185705487257</v>
      </c>
      <c r="H1708" s="2">
        <f t="shared" si="317"/>
        <v>2.1535668032410848E-108</v>
      </c>
      <c r="K1708">
        <v>16.81999999999983</v>
      </c>
      <c r="L1708" s="2">
        <f t="shared" si="318"/>
        <v>0.62713190354610848</v>
      </c>
      <c r="M1708" s="2">
        <f t="shared" si="319"/>
        <v>23.580256999236148</v>
      </c>
      <c r="N1708" s="2">
        <f t="shared" si="320"/>
        <v>3.8540062889380824</v>
      </c>
      <c r="O1708" s="2">
        <f t="shared" si="321"/>
        <v>5.1779754441513877</v>
      </c>
      <c r="P1708" s="2">
        <f t="shared" si="322"/>
        <v>5.2736543023063964</v>
      </c>
      <c r="Q1708" s="2">
        <f t="shared" si="323"/>
        <v>2.2329399900161681E-7</v>
      </c>
    </row>
    <row r="1709" spans="2:17" x14ac:dyDescent="0.25">
      <c r="B1709">
        <v>16.829999999999831</v>
      </c>
      <c r="C1709">
        <f t="shared" si="312"/>
        <v>1.1200753877477208</v>
      </c>
      <c r="D1709" s="2">
        <f t="shared" si="313"/>
        <v>22.122642212894871</v>
      </c>
      <c r="E1709" s="2">
        <f t="shared" si="314"/>
        <v>3.790259225962278</v>
      </c>
      <c r="F1709" s="2">
        <f t="shared" si="315"/>
        <v>22.283978461714273</v>
      </c>
      <c r="G1709" s="2">
        <f t="shared" si="316"/>
        <v>22.306404821982085</v>
      </c>
      <c r="H1709" s="2">
        <f t="shared" si="317"/>
        <v>1.3123414079041157E-108</v>
      </c>
      <c r="K1709">
        <v>16.829999999999831</v>
      </c>
      <c r="L1709" s="2">
        <f t="shared" si="318"/>
        <v>0.62713190354610848</v>
      </c>
      <c r="M1709" s="2">
        <f t="shared" si="319"/>
        <v>23.601871210868623</v>
      </c>
      <c r="N1709" s="2">
        <f t="shared" si="320"/>
        <v>3.8549216703184825</v>
      </c>
      <c r="O1709" s="2">
        <f t="shared" si="321"/>
        <v>5.1816903388569973</v>
      </c>
      <c r="P1709" s="2">
        <f t="shared" si="322"/>
        <v>5.2773018454323743</v>
      </c>
      <c r="Q1709" s="2">
        <f t="shared" si="323"/>
        <v>2.1898946095896497E-7</v>
      </c>
    </row>
    <row r="1710" spans="2:17" x14ac:dyDescent="0.25">
      <c r="B1710">
        <v>16.839999999999829</v>
      </c>
      <c r="C1710">
        <f t="shared" si="312"/>
        <v>1.1200753877477208</v>
      </c>
      <c r="D1710" s="2">
        <f t="shared" si="313"/>
        <v>22.143190944976791</v>
      </c>
      <c r="E1710" s="2">
        <f t="shared" si="314"/>
        <v>3.7911867038978211</v>
      </c>
      <c r="F1710" s="2">
        <f t="shared" si="315"/>
        <v>22.306221499922511</v>
      </c>
      <c r="G1710" s="2">
        <f t="shared" si="316"/>
        <v>22.328625519803168</v>
      </c>
      <c r="H1710" s="2">
        <f t="shared" si="317"/>
        <v>7.9929215004721062E-109</v>
      </c>
      <c r="K1710">
        <v>16.839999999999829</v>
      </c>
      <c r="L1710" s="2">
        <f t="shared" si="318"/>
        <v>0.62713190354610848</v>
      </c>
      <c r="M1710" s="2">
        <f t="shared" si="319"/>
        <v>23.623485422501091</v>
      </c>
      <c r="N1710" s="2">
        <f t="shared" si="320"/>
        <v>3.8558362152917964</v>
      </c>
      <c r="O1710" s="2">
        <f t="shared" si="321"/>
        <v>5.1854044051025472</v>
      </c>
      <c r="P1710" s="2">
        <f t="shared" si="322"/>
        <v>5.280948668985233</v>
      </c>
      <c r="Q1710" s="2">
        <f t="shared" si="323"/>
        <v>2.1476590944186759E-7</v>
      </c>
    </row>
    <row r="1711" spans="2:17" x14ac:dyDescent="0.25">
      <c r="B1711">
        <v>16.849999999999831</v>
      </c>
      <c r="C1711">
        <f t="shared" si="312"/>
        <v>1.1200753877477208</v>
      </c>
      <c r="D1711" s="2">
        <f t="shared" si="313"/>
        <v>22.163739677058715</v>
      </c>
      <c r="E1711" s="2">
        <f t="shared" si="314"/>
        <v>3.7921133232893096</v>
      </c>
      <c r="F1711" s="2">
        <f t="shared" si="315"/>
        <v>22.328466075117774</v>
      </c>
      <c r="G1711" s="2">
        <f t="shared" si="316"/>
        <v>22.350847797515094</v>
      </c>
      <c r="H1711" s="2">
        <f t="shared" si="317"/>
        <v>4.8655782654984883E-109</v>
      </c>
      <c r="K1711">
        <v>16.849999999999831</v>
      </c>
      <c r="L1711" s="2">
        <f t="shared" si="318"/>
        <v>0.62713190354610848</v>
      </c>
      <c r="M1711" s="2">
        <f t="shared" si="319"/>
        <v>23.645099634133565</v>
      </c>
      <c r="N1711" s="2">
        <f t="shared" si="320"/>
        <v>3.8567499253837556</v>
      </c>
      <c r="O1711" s="2">
        <f t="shared" si="321"/>
        <v>5.1891176438895439</v>
      </c>
      <c r="P1711" s="2">
        <f t="shared" si="322"/>
        <v>5.2845947736913352</v>
      </c>
      <c r="Q1711" s="2">
        <f t="shared" si="323"/>
        <v>2.1062186092621164E-7</v>
      </c>
    </row>
    <row r="1712" spans="2:17" x14ac:dyDescent="0.25">
      <c r="B1712">
        <v>16.85999999999984</v>
      </c>
      <c r="C1712">
        <f t="shared" si="312"/>
        <v>1.1200753877477208</v>
      </c>
      <c r="D1712" s="2">
        <f t="shared" si="313"/>
        <v>22.184288409140656</v>
      </c>
      <c r="E1712" s="2">
        <f t="shared" si="314"/>
        <v>3.7930390857231266</v>
      </c>
      <c r="F1712" s="2">
        <f t="shared" si="315"/>
        <v>22.350712185989416</v>
      </c>
      <c r="G1712" s="2">
        <f t="shared" si="316"/>
        <v>22.37307165368528</v>
      </c>
      <c r="H1712" s="2">
        <f t="shared" si="317"/>
        <v>2.9602851440255222E-109</v>
      </c>
      <c r="K1712">
        <v>16.85999999999984</v>
      </c>
      <c r="L1712" s="2">
        <f t="shared" si="318"/>
        <v>0.62713190354610848</v>
      </c>
      <c r="M1712" s="2">
        <f t="shared" si="319"/>
        <v>23.666713845766058</v>
      </c>
      <c r="N1712" s="2">
        <f t="shared" si="320"/>
        <v>3.8576628021159238</v>
      </c>
      <c r="O1712" s="2">
        <f t="shared" si="321"/>
        <v>5.1928300562172867</v>
      </c>
      <c r="P1712" s="2">
        <f t="shared" si="322"/>
        <v>5.288240160275782</v>
      </c>
      <c r="Q1712" s="2">
        <f t="shared" si="323"/>
        <v>2.0655585826896314E-7</v>
      </c>
    </row>
    <row r="1713" spans="2:17" x14ac:dyDescent="0.25">
      <c r="B1713">
        <v>16.869999999999841</v>
      </c>
      <c r="C1713">
        <f t="shared" si="312"/>
        <v>1.1200753877477208</v>
      </c>
      <c r="D1713" s="2">
        <f t="shared" si="313"/>
        <v>22.204837141222587</v>
      </c>
      <c r="E1713" s="2">
        <f t="shared" si="314"/>
        <v>3.7939639927812645</v>
      </c>
      <c r="F1713" s="2">
        <f t="shared" si="315"/>
        <v>22.372959831228986</v>
      </c>
      <c r="G1713" s="2">
        <f t="shared" si="316"/>
        <v>22.395297086883794</v>
      </c>
      <c r="H1713" s="2">
        <f t="shared" si="317"/>
        <v>1.8001254195451347E-109</v>
      </c>
      <c r="K1713">
        <v>16.869999999999841</v>
      </c>
      <c r="L1713" s="2">
        <f t="shared" si="318"/>
        <v>0.62713190354610848</v>
      </c>
      <c r="M1713" s="2">
        <f t="shared" si="319"/>
        <v>23.688328057398532</v>
      </c>
      <c r="N1713" s="2">
        <f t="shared" si="320"/>
        <v>3.8585748470057104</v>
      </c>
      <c r="O1713" s="2">
        <f t="shared" si="321"/>
        <v>5.1965416430828499</v>
      </c>
      <c r="P1713" s="2">
        <f t="shared" si="322"/>
        <v>5.2918848294623917</v>
      </c>
      <c r="Q1713" s="2">
        <f t="shared" si="323"/>
        <v>2.0256647025446561E-7</v>
      </c>
    </row>
    <row r="1714" spans="2:17" x14ac:dyDescent="0.25">
      <c r="B1714">
        <v>16.879999999999839</v>
      </c>
      <c r="C1714">
        <f t="shared" si="312"/>
        <v>1.1200753877477208</v>
      </c>
      <c r="D1714" s="2">
        <f t="shared" si="313"/>
        <v>22.225385873304504</v>
      </c>
      <c r="E1714" s="2">
        <f t="shared" si="314"/>
        <v>3.7948880460413457</v>
      </c>
      <c r="F1714" s="2">
        <f t="shared" si="315"/>
        <v>22.395209009530475</v>
      </c>
      <c r="G1714" s="2">
        <f t="shared" si="316"/>
        <v>22.417524095683603</v>
      </c>
      <c r="H1714" s="2">
        <f t="shared" si="317"/>
        <v>1.0940623876785394E-109</v>
      </c>
      <c r="K1714">
        <v>16.879999999999839</v>
      </c>
      <c r="L1714" s="2">
        <f t="shared" si="318"/>
        <v>0.62713190354610848</v>
      </c>
      <c r="M1714" s="2">
        <f t="shared" si="319"/>
        <v>23.709942269030996</v>
      </c>
      <c r="N1714" s="2">
        <f t="shared" si="320"/>
        <v>3.8594860615663902</v>
      </c>
      <c r="O1714" s="2">
        <f t="shared" si="321"/>
        <v>5.2002524054811232</v>
      </c>
      <c r="P1714" s="2">
        <f t="shared" si="322"/>
        <v>5.2955287819737329</v>
      </c>
      <c r="Q1714" s="2">
        <f t="shared" si="323"/>
        <v>1.9865229114818568E-7</v>
      </c>
    </row>
    <row r="1715" spans="2:17" x14ac:dyDescent="0.25">
      <c r="B1715">
        <v>16.889999999999841</v>
      </c>
      <c r="C1715">
        <f t="shared" si="312"/>
        <v>1.1200753877477208</v>
      </c>
      <c r="D1715" s="2">
        <f t="shared" si="313"/>
        <v>22.245934605386431</v>
      </c>
      <c r="E1715" s="2">
        <f t="shared" si="314"/>
        <v>3.7958112470766365</v>
      </c>
      <c r="F1715" s="2">
        <f t="shared" si="315"/>
        <v>22.417459719590102</v>
      </c>
      <c r="G1715" s="2">
        <f t="shared" si="316"/>
        <v>22.439752678660358</v>
      </c>
      <c r="H1715" s="2">
        <f t="shared" si="317"/>
        <v>6.6458645208205021E-110</v>
      </c>
      <c r="K1715">
        <v>16.889999999999841</v>
      </c>
      <c r="L1715" s="2">
        <f t="shared" si="318"/>
        <v>0.62713190354610848</v>
      </c>
      <c r="M1715" s="2">
        <f t="shared" si="319"/>
        <v>23.731556480663471</v>
      </c>
      <c r="N1715" s="2">
        <f t="shared" si="320"/>
        <v>3.860396447307116</v>
      </c>
      <c r="O1715" s="2">
        <f t="shared" si="321"/>
        <v>5.2039623444048093</v>
      </c>
      <c r="P1715" s="2">
        <f t="shared" si="322"/>
        <v>5.2991720185311211</v>
      </c>
      <c r="Q1715" s="2">
        <f t="shared" si="323"/>
        <v>1.9481194025789994E-7</v>
      </c>
    </row>
    <row r="1716" spans="2:17" x14ac:dyDescent="0.25">
      <c r="B1716">
        <v>16.899999999999839</v>
      </c>
      <c r="C1716">
        <f t="shared" si="312"/>
        <v>1.1200753877477208</v>
      </c>
      <c r="D1716" s="2">
        <f t="shared" si="313"/>
        <v>22.266483337468355</v>
      </c>
      <c r="E1716" s="2">
        <f t="shared" si="314"/>
        <v>3.796733597456063</v>
      </c>
      <c r="F1716" s="2">
        <f t="shared" si="315"/>
        <v>22.439711960106372</v>
      </c>
      <c r="G1716" s="2">
        <f t="shared" si="316"/>
        <v>22.461982834392447</v>
      </c>
      <c r="H1716" s="2">
        <f t="shared" si="317"/>
        <v>4.0348827640421882E-110</v>
      </c>
      <c r="K1716">
        <v>16.899999999999839</v>
      </c>
      <c r="L1716" s="2">
        <f t="shared" si="318"/>
        <v>0.62713190354610848</v>
      </c>
      <c r="M1716" s="2">
        <f t="shared" si="319"/>
        <v>23.753170692295939</v>
      </c>
      <c r="N1716" s="2">
        <f t="shared" si="320"/>
        <v>3.8613060057329323</v>
      </c>
      <c r="O1716" s="2">
        <f t="shared" si="321"/>
        <v>5.2076714608444243</v>
      </c>
      <c r="P1716" s="2">
        <f t="shared" si="322"/>
        <v>5.302814539854614</v>
      </c>
      <c r="Q1716" s="2">
        <f t="shared" si="323"/>
        <v>1.9104406150214999E-7</v>
      </c>
    </row>
    <row r="1717" spans="2:17" x14ac:dyDescent="0.25">
      <c r="B1717">
        <v>16.90999999999984</v>
      </c>
      <c r="C1717">
        <f t="shared" si="312"/>
        <v>1.1200753877477208</v>
      </c>
      <c r="D1717" s="2">
        <f t="shared" si="313"/>
        <v>22.287032069550278</v>
      </c>
      <c r="E1717" s="2">
        <f t="shared" si="314"/>
        <v>3.7976550987442259</v>
      </c>
      <c r="F1717" s="2">
        <f t="shared" si="315"/>
        <v>22.461965729780093</v>
      </c>
      <c r="G1717" s="2">
        <f t="shared" si="316"/>
        <v>22.484214561461012</v>
      </c>
      <c r="H1717" s="2">
        <f t="shared" si="317"/>
        <v>2.448388701364076E-110</v>
      </c>
      <c r="K1717">
        <v>16.90999999999984</v>
      </c>
      <c r="L1717" s="2">
        <f t="shared" si="318"/>
        <v>0.62713190354610848</v>
      </c>
      <c r="M1717" s="2">
        <f t="shared" si="319"/>
        <v>23.774784903928413</v>
      </c>
      <c r="N1717" s="2">
        <f t="shared" si="320"/>
        <v>3.8622147383447922</v>
      </c>
      <c r="O1717" s="2">
        <f t="shared" si="321"/>
        <v>5.2113797557883013</v>
      </c>
      <c r="P1717" s="2">
        <f t="shared" si="322"/>
        <v>5.3064563466630092</v>
      </c>
      <c r="Q1717" s="2">
        <f t="shared" si="323"/>
        <v>1.8734732298585838E-7</v>
      </c>
    </row>
    <row r="1718" spans="2:17" x14ac:dyDescent="0.25">
      <c r="B1718">
        <v>16.919999999999849</v>
      </c>
      <c r="C1718">
        <f t="shared" si="312"/>
        <v>1.1200753877477208</v>
      </c>
      <c r="D1718" s="2">
        <f t="shared" si="313"/>
        <v>22.30758080163222</v>
      </c>
      <c r="E1718" s="2">
        <f t="shared" si="314"/>
        <v>3.7985757525014199</v>
      </c>
      <c r="F1718" s="2">
        <f t="shared" si="315"/>
        <v>22.484221027314376</v>
      </c>
      <c r="G1718" s="2">
        <f t="shared" si="316"/>
        <v>22.506447858449942</v>
      </c>
      <c r="H1718" s="2">
        <f t="shared" si="317"/>
        <v>1.4849088324318764E-110</v>
      </c>
      <c r="K1718">
        <v>16.919999999999849</v>
      </c>
      <c r="L1718" s="2">
        <f t="shared" si="318"/>
        <v>0.62713190354610848</v>
      </c>
      <c r="M1718" s="2">
        <f t="shared" si="319"/>
        <v>23.796399115560902</v>
      </c>
      <c r="N1718" s="2">
        <f t="shared" si="320"/>
        <v>3.8631226466395727</v>
      </c>
      <c r="O1718" s="2">
        <f t="shared" si="321"/>
        <v>5.2150872302226157</v>
      </c>
      <c r="P1718" s="2">
        <f t="shared" si="322"/>
        <v>5.3100974396738705</v>
      </c>
      <c r="Q1718" s="2">
        <f t="shared" si="323"/>
        <v>1.8372041658296424E-7</v>
      </c>
    </row>
    <row r="1719" spans="2:17" x14ac:dyDescent="0.25">
      <c r="B1719">
        <v>16.929999999999851</v>
      </c>
      <c r="C1719">
        <f t="shared" si="312"/>
        <v>1.1200753877477208</v>
      </c>
      <c r="D1719" s="2">
        <f t="shared" si="313"/>
        <v>22.328129533714151</v>
      </c>
      <c r="E1719" s="2">
        <f t="shared" si="314"/>
        <v>3.7994955602836442</v>
      </c>
      <c r="F1719" s="2">
        <f t="shared" si="315"/>
        <v>22.506477851414552</v>
      </c>
      <c r="G1719" s="2">
        <f t="shared" si="316"/>
        <v>22.528682723945796</v>
      </c>
      <c r="H1719" s="2">
        <f t="shared" si="317"/>
        <v>9.000966812120699E-111</v>
      </c>
      <c r="K1719">
        <v>16.929999999999851</v>
      </c>
      <c r="L1719" s="2">
        <f t="shared" si="318"/>
        <v>0.62713190354610848</v>
      </c>
      <c r="M1719" s="2">
        <f t="shared" si="319"/>
        <v>23.818013327193377</v>
      </c>
      <c r="N1719" s="2">
        <f t="shared" si="320"/>
        <v>3.8640297321100849</v>
      </c>
      <c r="O1719" s="2">
        <f t="shared" si="321"/>
        <v>5.2187938851313653</v>
      </c>
      <c r="P1719" s="2">
        <f t="shared" si="322"/>
        <v>5.3137378196034977</v>
      </c>
      <c r="Q1719" s="2">
        <f t="shared" si="323"/>
        <v>1.8016205752604115E-7</v>
      </c>
    </row>
    <row r="1720" spans="2:17" x14ac:dyDescent="0.25">
      <c r="B1720">
        <v>16.939999999999849</v>
      </c>
      <c r="C1720">
        <f t="shared" si="312"/>
        <v>1.1200753877477208</v>
      </c>
      <c r="D1720" s="2">
        <f t="shared" si="313"/>
        <v>22.348678265796067</v>
      </c>
      <c r="E1720" s="2">
        <f t="shared" si="314"/>
        <v>3.800414523642623</v>
      </c>
      <c r="F1720" s="2">
        <f t="shared" si="315"/>
        <v>22.528736200788227</v>
      </c>
      <c r="G1720" s="2">
        <f t="shared" si="316"/>
        <v>22.550919156537855</v>
      </c>
      <c r="H1720" s="2">
        <f t="shared" si="317"/>
        <v>5.4531625664585868E-111</v>
      </c>
      <c r="K1720">
        <v>16.939999999999849</v>
      </c>
      <c r="L1720" s="2">
        <f t="shared" si="318"/>
        <v>0.62713190354610848</v>
      </c>
      <c r="M1720" s="2">
        <f t="shared" si="319"/>
        <v>23.839627538825845</v>
      </c>
      <c r="N1720" s="2">
        <f t="shared" si="320"/>
        <v>3.8649359962450949</v>
      </c>
      <c r="O1720" s="2">
        <f t="shared" si="321"/>
        <v>5.2224997214964031</v>
      </c>
      <c r="P1720" s="2">
        <f t="shared" si="322"/>
        <v>5.3173774871669597</v>
      </c>
      <c r="Q1720" s="2">
        <f t="shared" si="323"/>
        <v>1.766709840026878E-7</v>
      </c>
    </row>
    <row r="1721" spans="2:17" x14ac:dyDescent="0.25">
      <c r="B1721">
        <v>16.94999999999985</v>
      </c>
      <c r="C1721">
        <f t="shared" si="312"/>
        <v>1.1200753877477208</v>
      </c>
      <c r="D1721" s="2">
        <f t="shared" si="313"/>
        <v>22.369226997877995</v>
      </c>
      <c r="E1721" s="2">
        <f t="shared" si="314"/>
        <v>3.8013326441258197</v>
      </c>
      <c r="F1721" s="2">
        <f t="shared" si="315"/>
        <v>22.550996074145338</v>
      </c>
      <c r="G1721" s="2">
        <f t="shared" si="316"/>
        <v>22.573157154818162</v>
      </c>
      <c r="H1721" s="2">
        <f t="shared" si="317"/>
        <v>3.3020041304900404E-111</v>
      </c>
      <c r="K1721">
        <v>16.94999999999985</v>
      </c>
      <c r="L1721" s="2">
        <f t="shared" si="318"/>
        <v>0.62713190354610848</v>
      </c>
      <c r="M1721" s="2">
        <f t="shared" si="319"/>
        <v>23.861241750458319</v>
      </c>
      <c r="N1721" s="2">
        <f t="shared" si="320"/>
        <v>3.8658414405293344</v>
      </c>
      <c r="O1721" s="2">
        <f t="shared" si="321"/>
        <v>5.2262047402974288</v>
      </c>
      <c r="P1721" s="2">
        <f t="shared" si="322"/>
        <v>5.3210164430780811</v>
      </c>
      <c r="Q1721" s="2">
        <f t="shared" si="323"/>
        <v>1.732459567586716E-7</v>
      </c>
    </row>
    <row r="1722" spans="2:17" x14ac:dyDescent="0.25">
      <c r="B1722">
        <v>16.959999999999852</v>
      </c>
      <c r="C1722">
        <f t="shared" si="312"/>
        <v>1.1200753877477208</v>
      </c>
      <c r="D1722" s="2">
        <f t="shared" si="313"/>
        <v>22.389775729959922</v>
      </c>
      <c r="E1722" s="2">
        <f t="shared" si="314"/>
        <v>3.8022499232764511</v>
      </c>
      <c r="F1722" s="2">
        <f t="shared" si="315"/>
        <v>22.573257470197976</v>
      </c>
      <c r="G1722" s="2">
        <f t="shared" si="316"/>
        <v>22.595396717381369</v>
      </c>
      <c r="H1722" s="2">
        <f t="shared" si="317"/>
        <v>1.9983733574652103E-111</v>
      </c>
      <c r="K1722">
        <v>16.959999999999852</v>
      </c>
      <c r="L1722" s="2">
        <f t="shared" si="318"/>
        <v>0.62713190354610848</v>
      </c>
      <c r="M1722" s="2">
        <f t="shared" si="319"/>
        <v>23.882855962090794</v>
      </c>
      <c r="N1722" s="2">
        <f t="shared" si="320"/>
        <v>3.8667460664435174</v>
      </c>
      <c r="O1722" s="2">
        <f t="shared" si="321"/>
        <v>5.229908942512008</v>
      </c>
      <c r="P1722" s="2">
        <f t="shared" si="322"/>
        <v>5.3246546880494581</v>
      </c>
      <c r="Q1722" s="2">
        <f t="shared" si="323"/>
        <v>1.6988575870765774E-7</v>
      </c>
    </row>
    <row r="1723" spans="2:17" x14ac:dyDescent="0.25">
      <c r="B1723">
        <v>16.96999999999985</v>
      </c>
      <c r="C1723">
        <f t="shared" si="312"/>
        <v>1.1200753877477208</v>
      </c>
      <c r="D1723" s="2">
        <f t="shared" si="313"/>
        <v>22.410324462041842</v>
      </c>
      <c r="E1723" s="2">
        <f t="shared" si="314"/>
        <v>3.8031663626335037</v>
      </c>
      <c r="F1723" s="2">
        <f t="shared" si="315"/>
        <v>22.595520387660574</v>
      </c>
      <c r="G1723" s="2">
        <f t="shared" si="316"/>
        <v>22.617637842824891</v>
      </c>
      <c r="H1723" s="2">
        <f t="shared" si="317"/>
        <v>1.2087750012884191E-111</v>
      </c>
      <c r="K1723">
        <v>16.96999999999985</v>
      </c>
      <c r="L1723" s="2">
        <f t="shared" si="318"/>
        <v>0.62713190354610848</v>
      </c>
      <c r="M1723" s="2">
        <f t="shared" si="319"/>
        <v>23.904470173723261</v>
      </c>
      <c r="N1723" s="2">
        <f t="shared" si="320"/>
        <v>3.8676498754643514</v>
      </c>
      <c r="O1723" s="2">
        <f t="shared" si="321"/>
        <v>5.2336123291155552</v>
      </c>
      <c r="P1723" s="2">
        <f t="shared" si="322"/>
        <v>5.3282922227924345</v>
      </c>
      <c r="Q1723" s="2">
        <f t="shared" si="323"/>
        <v>1.6658919454747075E-7</v>
      </c>
    </row>
    <row r="1724" spans="2:17" x14ac:dyDescent="0.25">
      <c r="B1724">
        <v>16.979999999999851</v>
      </c>
      <c r="C1724">
        <f t="shared" si="312"/>
        <v>1.1200753877477208</v>
      </c>
      <c r="D1724" s="2">
        <f t="shared" si="313"/>
        <v>22.43087319412377</v>
      </c>
      <c r="E1724" s="2">
        <f t="shared" si="314"/>
        <v>3.8040819637317513</v>
      </c>
      <c r="F1724" s="2">
        <f t="shared" si="315"/>
        <v>22.617784825249753</v>
      </c>
      <c r="G1724" s="2">
        <f t="shared" si="316"/>
        <v>22.639880529748783</v>
      </c>
      <c r="H1724" s="2">
        <f t="shared" si="317"/>
        <v>7.3077569895674238E-112</v>
      </c>
      <c r="K1724">
        <v>16.979999999999851</v>
      </c>
      <c r="L1724" s="2">
        <f t="shared" si="318"/>
        <v>0.62713190354610848</v>
      </c>
      <c r="M1724" s="2">
        <f t="shared" si="319"/>
        <v>23.926084385355736</v>
      </c>
      <c r="N1724" s="2">
        <f t="shared" si="320"/>
        <v>3.868552869064557</v>
      </c>
      <c r="O1724" s="2">
        <f t="shared" si="321"/>
        <v>5.2373149010813727</v>
      </c>
      <c r="P1724" s="2">
        <f t="shared" si="322"/>
        <v>5.331929048017142</v>
      </c>
      <c r="Q1724" s="2">
        <f t="shared" si="323"/>
        <v>1.6335509038270961E-7</v>
      </c>
    </row>
    <row r="1725" spans="2:17" x14ac:dyDescent="0.25">
      <c r="B1725">
        <v>16.98999999999986</v>
      </c>
      <c r="C1725">
        <f t="shared" si="312"/>
        <v>1.1200753877477208</v>
      </c>
      <c r="D1725" s="2">
        <f t="shared" si="313"/>
        <v>22.451421926205711</v>
      </c>
      <c r="E1725" s="2">
        <f t="shared" si="314"/>
        <v>3.8049967281017665</v>
      </c>
      <c r="F1725" s="2">
        <f t="shared" si="315"/>
        <v>22.640050781684405</v>
      </c>
      <c r="G1725" s="2">
        <f t="shared" si="316"/>
        <v>22.662124776755789</v>
      </c>
      <c r="H1725" s="2">
        <f t="shared" si="317"/>
        <v>4.4156280269154394E-112</v>
      </c>
      <c r="K1725">
        <v>16.98999999999986</v>
      </c>
      <c r="L1725" s="2">
        <f t="shared" si="318"/>
        <v>0.62713190354610848</v>
      </c>
      <c r="M1725" s="2">
        <f t="shared" si="319"/>
        <v>23.947698596988229</v>
      </c>
      <c r="N1725" s="2">
        <f t="shared" si="320"/>
        <v>3.8694550487128772</v>
      </c>
      <c r="O1725" s="2">
        <f t="shared" si="321"/>
        <v>5.2410166593806338</v>
      </c>
      <c r="P1725" s="2">
        <f t="shared" si="322"/>
        <v>5.3355651644324746</v>
      </c>
      <c r="Q1725" s="2">
        <f t="shared" si="323"/>
        <v>1.601822933537073E-7</v>
      </c>
    </row>
    <row r="1726" spans="2:17" x14ac:dyDescent="0.25">
      <c r="B1726">
        <v>16.999999999999861</v>
      </c>
      <c r="C1726">
        <f t="shared" si="312"/>
        <v>1.1200753877477208</v>
      </c>
      <c r="D1726" s="2">
        <f t="shared" si="313"/>
        <v>22.471970658287638</v>
      </c>
      <c r="E1726" s="2">
        <f t="shared" si="314"/>
        <v>3.8059106572699379</v>
      </c>
      <c r="F1726" s="2">
        <f t="shared" si="315"/>
        <v>22.662318255685594</v>
      </c>
      <c r="G1726" s="2">
        <f t="shared" si="316"/>
        <v>22.684370582451269</v>
      </c>
      <c r="H1726" s="2">
        <f t="shared" si="317"/>
        <v>2.666678080149052E-112</v>
      </c>
      <c r="K1726">
        <v>16.999999999999861</v>
      </c>
      <c r="L1726" s="2">
        <f t="shared" si="318"/>
        <v>0.62713190354610848</v>
      </c>
      <c r="M1726" s="2">
        <f t="shared" si="319"/>
        <v>23.9693128086207</v>
      </c>
      <c r="N1726" s="2">
        <f t="shared" si="320"/>
        <v>3.8703564158740926</v>
      </c>
      <c r="O1726" s="2">
        <f t="shared" si="321"/>
        <v>5.2447176049823891</v>
      </c>
      <c r="P1726" s="2">
        <f t="shared" si="322"/>
        <v>5.3392005727460932</v>
      </c>
      <c r="Q1726" s="2">
        <f t="shared" si="323"/>
        <v>1.5706967127166537E-7</v>
      </c>
    </row>
    <row r="1727" spans="2:17" x14ac:dyDescent="0.25">
      <c r="B1727">
        <v>17.009999999999859</v>
      </c>
      <c r="C1727">
        <f t="shared" si="312"/>
        <v>1.1200753877477208</v>
      </c>
      <c r="D1727" s="2">
        <f t="shared" si="313"/>
        <v>22.492519390369559</v>
      </c>
      <c r="E1727" s="2">
        <f t="shared" si="314"/>
        <v>3.8068237527584854</v>
      </c>
      <c r="F1727" s="2">
        <f t="shared" si="315"/>
        <v>22.68458724597668</v>
      </c>
      <c r="G1727" s="2">
        <f t="shared" si="316"/>
        <v>22.706617945443302</v>
      </c>
      <c r="H1727" s="2">
        <f t="shared" si="317"/>
        <v>1.6096016000662116E-112</v>
      </c>
      <c r="K1727">
        <v>17.009999999999859</v>
      </c>
      <c r="L1727" s="2">
        <f t="shared" si="318"/>
        <v>0.62713190354610848</v>
      </c>
      <c r="M1727" s="2">
        <f t="shared" si="319"/>
        <v>23.990927020253167</v>
      </c>
      <c r="N1727" s="2">
        <f t="shared" si="320"/>
        <v>3.8712569720090397</v>
      </c>
      <c r="O1727" s="2">
        <f t="shared" si="321"/>
        <v>5.2484177388535924</v>
      </c>
      <c r="P1727" s="2">
        <f t="shared" si="322"/>
        <v>5.3428352736644475</v>
      </c>
      <c r="Q1727" s="2">
        <f t="shared" si="323"/>
        <v>1.5401611225987204E-7</v>
      </c>
    </row>
    <row r="1728" spans="2:17" x14ac:dyDescent="0.25">
      <c r="B1728">
        <v>17.019999999999861</v>
      </c>
      <c r="C1728">
        <f t="shared" si="312"/>
        <v>1.1200753877477208</v>
      </c>
      <c r="D1728" s="2">
        <f t="shared" si="313"/>
        <v>22.513068122451486</v>
      </c>
      <c r="E1728" s="2">
        <f t="shared" si="314"/>
        <v>3.8077360160854767</v>
      </c>
      <c r="F1728" s="2">
        <f t="shared" si="315"/>
        <v>22.706857751283209</v>
      </c>
      <c r="G1728" s="2">
        <f t="shared" si="316"/>
        <v>22.728866864342585</v>
      </c>
      <c r="H1728" s="2">
        <f t="shared" si="317"/>
        <v>9.7103718676699092E-113</v>
      </c>
      <c r="K1728">
        <v>17.019999999999861</v>
      </c>
      <c r="L1728" s="2">
        <f t="shared" si="318"/>
        <v>0.62713190354610848</v>
      </c>
      <c r="M1728" s="2">
        <f t="shared" si="319"/>
        <v>24.012541231885642</v>
      </c>
      <c r="N1728" s="2">
        <f t="shared" si="320"/>
        <v>3.8721567185746211</v>
      </c>
      <c r="O1728" s="2">
        <f t="shared" si="321"/>
        <v>5.2521170619590931</v>
      </c>
      <c r="P1728" s="2">
        <f t="shared" si="322"/>
        <v>5.3464692678927666</v>
      </c>
      <c r="Q1728" s="2">
        <f t="shared" si="323"/>
        <v>1.510205244009479E-7</v>
      </c>
    </row>
    <row r="1729" spans="2:17" x14ac:dyDescent="0.25">
      <c r="B1729">
        <v>17.029999999999859</v>
      </c>
      <c r="C1729">
        <f t="shared" si="312"/>
        <v>1.1200753877477208</v>
      </c>
      <c r="D1729" s="2">
        <f t="shared" si="313"/>
        <v>22.533616854533406</v>
      </c>
      <c r="E1729" s="2">
        <f t="shared" si="314"/>
        <v>3.8086474487648392</v>
      </c>
      <c r="F1729" s="2">
        <f t="shared" si="315"/>
        <v>22.72912977033295</v>
      </c>
      <c r="G1729" s="2">
        <f t="shared" si="316"/>
        <v>22.751117337762459</v>
      </c>
      <c r="H1729" s="2">
        <f t="shared" si="317"/>
        <v>5.854946893711586E-113</v>
      </c>
      <c r="K1729">
        <v>17.029999999999859</v>
      </c>
      <c r="L1729" s="2">
        <f t="shared" si="318"/>
        <v>0.62713190354610848</v>
      </c>
      <c r="M1729" s="2">
        <f t="shared" si="319"/>
        <v>24.03415544351811</v>
      </c>
      <c r="N1729" s="2">
        <f t="shared" si="320"/>
        <v>3.8730556570238193</v>
      </c>
      <c r="O1729" s="2">
        <f t="shared" si="321"/>
        <v>5.2558155752616447</v>
      </c>
      <c r="P1729" s="2">
        <f t="shared" si="322"/>
        <v>5.3501025561350595</v>
      </c>
      <c r="Q1729" s="2">
        <f t="shared" si="323"/>
        <v>1.4808183538998217E-7</v>
      </c>
    </row>
    <row r="1730" spans="2:17" x14ac:dyDescent="0.25">
      <c r="B1730">
        <v>17.039999999999861</v>
      </c>
      <c r="C1730">
        <f t="shared" si="312"/>
        <v>1.1200753877477208</v>
      </c>
      <c r="D1730" s="2">
        <f t="shared" si="313"/>
        <v>22.55416558661533</v>
      </c>
      <c r="E1730" s="2">
        <f t="shared" si="314"/>
        <v>3.8095580523063775</v>
      </c>
      <c r="F1730" s="2">
        <f t="shared" si="315"/>
        <v>22.751403301855866</v>
      </c>
      <c r="G1730" s="2">
        <f t="shared" si="316"/>
        <v>22.773369364318889</v>
      </c>
      <c r="H1730" s="2">
        <f t="shared" si="317"/>
        <v>3.5284149917097573E-113</v>
      </c>
      <c r="K1730">
        <v>17.039999999999861</v>
      </c>
      <c r="L1730" s="2">
        <f t="shared" si="318"/>
        <v>0.62713190354610848</v>
      </c>
      <c r="M1730" s="2">
        <f t="shared" si="319"/>
        <v>24.055769655150584</v>
      </c>
      <c r="N1730" s="2">
        <f t="shared" si="320"/>
        <v>3.8739537888057147</v>
      </c>
      <c r="O1730" s="2">
        <f t="shared" si="321"/>
        <v>5.2595132797219115</v>
      </c>
      <c r="P1730" s="2">
        <f t="shared" si="322"/>
        <v>5.3537351390941206</v>
      </c>
      <c r="Q1730" s="2">
        <f t="shared" si="323"/>
        <v>1.4519899219347792E-7</v>
      </c>
    </row>
    <row r="1731" spans="2:17" x14ac:dyDescent="0.25">
      <c r="B1731">
        <v>17.049999999999869</v>
      </c>
      <c r="C1731">
        <f t="shared" si="312"/>
        <v>1.1200753877477208</v>
      </c>
      <c r="D1731" s="2">
        <f t="shared" si="313"/>
        <v>22.574714318697271</v>
      </c>
      <c r="E1731" s="2">
        <f t="shared" si="314"/>
        <v>3.8104678282157889</v>
      </c>
      <c r="F1731" s="2">
        <f t="shared" si="315"/>
        <v>22.773678344584184</v>
      </c>
      <c r="G1731" s="2">
        <f t="shared" si="316"/>
        <v>22.795622942630512</v>
      </c>
      <c r="H1731" s="2">
        <f t="shared" si="317"/>
        <v>2.1252299416952989E-113</v>
      </c>
      <c r="K1731">
        <v>17.049999999999869</v>
      </c>
      <c r="L1731" s="2">
        <f t="shared" si="318"/>
        <v>0.62713190354610848</v>
      </c>
      <c r="M1731" s="2">
        <f t="shared" si="319"/>
        <v>24.077383866783073</v>
      </c>
      <c r="N1731" s="2">
        <f t="shared" si="320"/>
        <v>3.8748511153654945</v>
      </c>
      <c r="O1731" s="2">
        <f t="shared" si="321"/>
        <v>5.2632101762984762</v>
      </c>
      <c r="P1731" s="2">
        <f t="shared" si="322"/>
        <v>5.3573670174715335</v>
      </c>
      <c r="Q1731" s="2">
        <f t="shared" si="323"/>
        <v>1.4237096071401536E-7</v>
      </c>
    </row>
    <row r="1732" spans="2:17" x14ac:dyDescent="0.25">
      <c r="B1732">
        <v>17.059999999999871</v>
      </c>
      <c r="C1732">
        <f t="shared" si="312"/>
        <v>1.1200753877477208</v>
      </c>
      <c r="D1732" s="2">
        <f t="shared" si="313"/>
        <v>22.595263050779202</v>
      </c>
      <c r="E1732" s="2">
        <f t="shared" si="314"/>
        <v>3.8113767779946737</v>
      </c>
      <c r="F1732" s="2">
        <f t="shared" si="315"/>
        <v>22.795954897252219</v>
      </c>
      <c r="G1732" s="2">
        <f t="shared" si="316"/>
        <v>22.817878071318496</v>
      </c>
      <c r="H1732" s="2">
        <f t="shared" si="317"/>
        <v>1.2793864026790311E-113</v>
      </c>
      <c r="K1732">
        <v>17.059999999999871</v>
      </c>
      <c r="L1732" s="2">
        <f t="shared" si="318"/>
        <v>0.62713190354610848</v>
      </c>
      <c r="M1732" s="2">
        <f t="shared" si="319"/>
        <v>24.098998078415551</v>
      </c>
      <c r="N1732" s="2">
        <f t="shared" si="320"/>
        <v>3.8757476381444698</v>
      </c>
      <c r="O1732" s="2">
        <f t="shared" si="321"/>
        <v>5.2669062659478438</v>
      </c>
      <c r="P1732" s="2">
        <f t="shared" si="322"/>
        <v>5.3609981919676732</v>
      </c>
      <c r="Q1732" s="2">
        <f t="shared" si="323"/>
        <v>1.3959672546054077E-7</v>
      </c>
    </row>
    <row r="1733" spans="2:17" x14ac:dyDescent="0.25">
      <c r="B1733">
        <v>17.069999999999869</v>
      </c>
      <c r="C1733">
        <f t="shared" si="312"/>
        <v>1.1200753877477208</v>
      </c>
      <c r="D1733" s="2">
        <f t="shared" si="313"/>
        <v>22.615811782861122</v>
      </c>
      <c r="E1733" s="2">
        <f t="shared" si="314"/>
        <v>3.8122849031405557</v>
      </c>
      <c r="F1733" s="2">
        <f t="shared" si="315"/>
        <v>22.818232958596521</v>
      </c>
      <c r="G1733" s="2">
        <f t="shared" si="316"/>
        <v>22.840134749006641</v>
      </c>
      <c r="H1733" s="2">
        <f t="shared" si="317"/>
        <v>7.6978074181204011E-114</v>
      </c>
      <c r="K1733">
        <v>17.069999999999869</v>
      </c>
      <c r="L1733" s="2">
        <f t="shared" si="318"/>
        <v>0.62713190354610848</v>
      </c>
      <c r="M1733" s="2">
        <f t="shared" si="319"/>
        <v>24.120612290048015</v>
      </c>
      <c r="N1733" s="2">
        <f t="shared" si="320"/>
        <v>3.8766433585800883</v>
      </c>
      <c r="O1733" s="2">
        <f t="shared" si="321"/>
        <v>5.2706015496244545</v>
      </c>
      <c r="P1733" s="2">
        <f t="shared" si="322"/>
        <v>5.3646286632817093</v>
      </c>
      <c r="Q1733" s="2">
        <f t="shared" si="323"/>
        <v>1.36875289224183E-7</v>
      </c>
    </row>
    <row r="1734" spans="2:17" x14ac:dyDescent="0.25">
      <c r="B1734">
        <v>17.07999999999987</v>
      </c>
      <c r="C1734">
        <f t="shared" si="312"/>
        <v>1.1200753877477208</v>
      </c>
      <c r="D1734" s="2">
        <f t="shared" si="313"/>
        <v>22.636360514943046</v>
      </c>
      <c r="E1734" s="2">
        <f t="shared" si="314"/>
        <v>3.8131922051468945</v>
      </c>
      <c r="F1734" s="2">
        <f t="shared" si="315"/>
        <v>22.840512527355923</v>
      </c>
      <c r="G1734" s="2">
        <f t="shared" si="316"/>
        <v>22.862392974321452</v>
      </c>
      <c r="H1734" s="2">
        <f t="shared" si="317"/>
        <v>4.6291561221912642E-114</v>
      </c>
      <c r="K1734">
        <v>17.07999999999987</v>
      </c>
      <c r="L1734" s="2">
        <f t="shared" si="318"/>
        <v>0.62713190354610848</v>
      </c>
      <c r="M1734" s="2">
        <f t="shared" si="319"/>
        <v>24.14222650168049</v>
      </c>
      <c r="N1734" s="2">
        <f t="shared" si="320"/>
        <v>3.8775382781059498</v>
      </c>
      <c r="O1734" s="2">
        <f t="shared" si="321"/>
        <v>5.274296028280685</v>
      </c>
      <c r="P1734" s="2">
        <f t="shared" si="322"/>
        <v>5.3682584321116105</v>
      </c>
      <c r="Q1734" s="2">
        <f t="shared" si="323"/>
        <v>1.342056727595228E-7</v>
      </c>
    </row>
    <row r="1735" spans="2:17" x14ac:dyDescent="0.25">
      <c r="B1735">
        <v>17.089999999999868</v>
      </c>
      <c r="C1735">
        <f t="shared" si="312"/>
        <v>1.1200753877477208</v>
      </c>
      <c r="D1735" s="2">
        <f t="shared" si="313"/>
        <v>22.65690924702497</v>
      </c>
      <c r="E1735" s="2">
        <f t="shared" si="314"/>
        <v>3.8140986855031001</v>
      </c>
      <c r="F1735" s="2">
        <f t="shared" si="315"/>
        <v>22.862793602271296</v>
      </c>
      <c r="G1735" s="2">
        <f t="shared" si="316"/>
        <v>22.884652745891891</v>
      </c>
      <c r="H1735" s="2">
        <f t="shared" si="317"/>
        <v>2.7823134679791855E-114</v>
      </c>
      <c r="K1735">
        <v>17.089999999999868</v>
      </c>
      <c r="L1735" s="2">
        <f t="shared" si="318"/>
        <v>0.62713190354610848</v>
      </c>
      <c r="M1735" s="2">
        <f t="shared" si="319"/>
        <v>24.163840713312958</v>
      </c>
      <c r="N1735" s="2">
        <f t="shared" si="320"/>
        <v>3.878432398151817</v>
      </c>
      <c r="O1735" s="2">
        <f t="shared" si="321"/>
        <v>5.2779897028668525</v>
      </c>
      <c r="P1735" s="2">
        <f t="shared" si="322"/>
        <v>5.3718874991541403</v>
      </c>
      <c r="Q1735" s="2">
        <f t="shared" si="323"/>
        <v>1.315869144712191E-7</v>
      </c>
    </row>
    <row r="1736" spans="2:17" x14ac:dyDescent="0.25">
      <c r="B1736">
        <v>17.09999999999987</v>
      </c>
      <c r="C1736">
        <f t="shared" si="312"/>
        <v>1.1200753877477208</v>
      </c>
      <c r="D1736" s="2">
        <f t="shared" si="313"/>
        <v>22.677457979106894</v>
      </c>
      <c r="E1736" s="2">
        <f t="shared" si="314"/>
        <v>3.8150043456945464</v>
      </c>
      <c r="F1736" s="2">
        <f t="shared" si="315"/>
        <v>22.885076182085751</v>
      </c>
      <c r="G1736" s="2">
        <f t="shared" si="316"/>
        <v>22.906914062349571</v>
      </c>
      <c r="H1736" s="2">
        <f t="shared" si="317"/>
        <v>1.6713973169332154E-114</v>
      </c>
      <c r="K1736">
        <v>17.09999999999987</v>
      </c>
      <c r="L1736" s="2">
        <f t="shared" si="318"/>
        <v>0.62713190354610848</v>
      </c>
      <c r="M1736" s="2">
        <f t="shared" si="319"/>
        <v>24.185454924945432</v>
      </c>
      <c r="N1736" s="2">
        <f t="shared" si="320"/>
        <v>3.879325720143632</v>
      </c>
      <c r="O1736" s="2">
        <f t="shared" si="321"/>
        <v>5.2816825743312359</v>
      </c>
      <c r="P1736" s="2">
        <f t="shared" si="322"/>
        <v>5.3755158651048767</v>
      </c>
      <c r="Q1736" s="2">
        <f t="shared" si="323"/>
        <v>1.2901807010589163E-7</v>
      </c>
    </row>
    <row r="1737" spans="2:17" x14ac:dyDescent="0.25">
      <c r="B1737">
        <v>17.109999999999879</v>
      </c>
      <c r="C1737">
        <f t="shared" si="312"/>
        <v>1.1200753877477208</v>
      </c>
      <c r="D1737" s="2">
        <f t="shared" si="313"/>
        <v>22.698006711188835</v>
      </c>
      <c r="E1737" s="2">
        <f t="shared" si="314"/>
        <v>3.8159091872025894</v>
      </c>
      <c r="F1737" s="2">
        <f t="shared" si="315"/>
        <v>22.907360265544586</v>
      </c>
      <c r="G1737" s="2">
        <f t="shared" si="316"/>
        <v>22.929176922328697</v>
      </c>
      <c r="H1737" s="2">
        <f t="shared" si="317"/>
        <v>1.0035123574725505E-114</v>
      </c>
      <c r="K1737">
        <v>17.109999999999879</v>
      </c>
      <c r="L1737" s="2">
        <f t="shared" si="318"/>
        <v>0.62713190354610848</v>
      </c>
      <c r="M1737" s="2">
        <f t="shared" si="319"/>
        <v>24.207069136577925</v>
      </c>
      <c r="N1737" s="2">
        <f t="shared" si="320"/>
        <v>3.8802182455035283</v>
      </c>
      <c r="O1737" s="2">
        <f t="shared" si="321"/>
        <v>5.2853746436200586</v>
      </c>
      <c r="P1737" s="2">
        <f t="shared" si="322"/>
        <v>5.3791435306581903</v>
      </c>
      <c r="Q1737" s="2">
        <f t="shared" si="323"/>
        <v>1.2649821244921956E-7</v>
      </c>
    </row>
    <row r="1738" spans="2:17" x14ac:dyDescent="0.25">
      <c r="B1738">
        <v>17.11999999999988</v>
      </c>
      <c r="C1738">
        <f t="shared" si="312"/>
        <v>1.1200753877477208</v>
      </c>
      <c r="D1738" s="2">
        <f t="shared" si="313"/>
        <v>22.718555443270766</v>
      </c>
      <c r="E1738" s="2">
        <f t="shared" si="314"/>
        <v>3.8168132115045763</v>
      </c>
      <c r="F1738" s="2">
        <f t="shared" si="315"/>
        <v>22.929645851395211</v>
      </c>
      <c r="G1738" s="2">
        <f t="shared" si="316"/>
        <v>22.951441324466</v>
      </c>
      <c r="H1738" s="2">
        <f t="shared" si="317"/>
        <v>6.0219216322686587E-115</v>
      </c>
      <c r="K1738">
        <v>17.11999999999988</v>
      </c>
      <c r="L1738" s="2">
        <f t="shared" si="318"/>
        <v>0.62713190354610848</v>
      </c>
      <c r="M1738" s="2">
        <f t="shared" si="319"/>
        <v>24.228683348210399</v>
      </c>
      <c r="N1738" s="2">
        <f t="shared" si="320"/>
        <v>3.8811099756498431</v>
      </c>
      <c r="O1738" s="2">
        <f t="shared" si="321"/>
        <v>5.2890659116775103</v>
      </c>
      <c r="P1738" s="2">
        <f t="shared" si="322"/>
        <v>5.3827704965072636</v>
      </c>
      <c r="Q1738" s="2">
        <f t="shared" si="323"/>
        <v>1.240264310281121E-7</v>
      </c>
    </row>
    <row r="1739" spans="2:17" x14ac:dyDescent="0.25">
      <c r="B1739">
        <v>17.129999999999882</v>
      </c>
      <c r="C1739">
        <f t="shared" si="312"/>
        <v>1.1200753877477208</v>
      </c>
      <c r="D1739" s="2">
        <f t="shared" si="313"/>
        <v>22.73910417535269</v>
      </c>
      <c r="E1739" s="2">
        <f t="shared" si="314"/>
        <v>3.8177164200738645</v>
      </c>
      <c r="F1739" s="2">
        <f t="shared" si="315"/>
        <v>22.951932938387248</v>
      </c>
      <c r="G1739" s="2">
        <f t="shared" si="316"/>
        <v>22.973707267400826</v>
      </c>
      <c r="H1739" s="2">
        <f t="shared" si="317"/>
        <v>3.6117426132771764E-115</v>
      </c>
      <c r="K1739">
        <v>17.129999999999882</v>
      </c>
      <c r="L1739" s="2">
        <f t="shared" si="318"/>
        <v>0.62713190354610848</v>
      </c>
      <c r="M1739" s="2">
        <f t="shared" si="319"/>
        <v>24.25029755984287</v>
      </c>
      <c r="N1739" s="2">
        <f t="shared" si="320"/>
        <v>3.8820009119971344</v>
      </c>
      <c r="O1739" s="2">
        <f t="shared" si="321"/>
        <v>5.2927563794457528</v>
      </c>
      <c r="P1739" s="2">
        <f t="shared" si="322"/>
        <v>5.3863967633440923</v>
      </c>
      <c r="Q1739" s="2">
        <f t="shared" si="323"/>
        <v>1.2160183181791209E-7</v>
      </c>
    </row>
    <row r="1740" spans="2:17" x14ac:dyDescent="0.25">
      <c r="B1740">
        <v>17.13999999999988</v>
      </c>
      <c r="C1740">
        <f t="shared" si="312"/>
        <v>1.1200753877477208</v>
      </c>
      <c r="D1740" s="2">
        <f t="shared" si="313"/>
        <v>22.75965290743461</v>
      </c>
      <c r="E1740" s="2">
        <f t="shared" si="314"/>
        <v>3.8186188143798341</v>
      </c>
      <c r="F1740" s="2">
        <f t="shared" si="315"/>
        <v>22.974221525272387</v>
      </c>
      <c r="G1740" s="2">
        <f t="shared" si="316"/>
        <v>22.995974749774994</v>
      </c>
      <c r="H1740" s="2">
        <f t="shared" si="317"/>
        <v>2.1650492261656091E-115</v>
      </c>
      <c r="K1740">
        <v>17.13999999999988</v>
      </c>
      <c r="L1740" s="2">
        <f t="shared" si="318"/>
        <v>0.62713190354610848</v>
      </c>
      <c r="M1740" s="2">
        <f t="shared" si="319"/>
        <v>24.271911771475342</v>
      </c>
      <c r="N1740" s="2">
        <f t="shared" si="320"/>
        <v>3.8828910559561916</v>
      </c>
      <c r="O1740" s="2">
        <f t="shared" si="321"/>
        <v>5.2964460478649267</v>
      </c>
      <c r="P1740" s="2">
        <f t="shared" si="322"/>
        <v>5.3900223318594884</v>
      </c>
      <c r="Q1740" s="2">
        <f t="shared" si="323"/>
        <v>1.1922353695453879E-7</v>
      </c>
    </row>
    <row r="1741" spans="2:17" x14ac:dyDescent="0.25">
      <c r="B1741">
        <v>17.149999999999881</v>
      </c>
      <c r="C1741">
        <f t="shared" si="312"/>
        <v>1.1200753877477208</v>
      </c>
      <c r="D1741" s="2">
        <f t="shared" si="313"/>
        <v>22.780201639516537</v>
      </c>
      <c r="E1741" s="2">
        <f t="shared" si="314"/>
        <v>3.8195203958879036</v>
      </c>
      <c r="F1741" s="2">
        <f t="shared" si="315"/>
        <v>22.9965116108046</v>
      </c>
      <c r="G1741" s="2">
        <f t="shared" si="316"/>
        <v>23.01824377023301</v>
      </c>
      <c r="H1741" s="2">
        <f t="shared" si="317"/>
        <v>1.2971434719642662E-115</v>
      </c>
      <c r="K1741">
        <v>17.149999999999881</v>
      </c>
      <c r="L1741" s="2">
        <f t="shared" si="318"/>
        <v>0.62713190354610848</v>
      </c>
      <c r="M1741" s="2">
        <f t="shared" si="319"/>
        <v>24.293525983107816</v>
      </c>
      <c r="N1741" s="2">
        <f t="shared" si="320"/>
        <v>3.8837804089340495</v>
      </c>
      <c r="O1741" s="2">
        <f t="shared" si="321"/>
        <v>5.3001349178731498</v>
      </c>
      <c r="P1741" s="2">
        <f t="shared" si="322"/>
        <v>5.3936472027430771</v>
      </c>
      <c r="Q1741" s="2">
        <f t="shared" si="323"/>
        <v>1.1689068445149093E-7</v>
      </c>
    </row>
    <row r="1742" spans="2:17" x14ac:dyDescent="0.25">
      <c r="B1742">
        <v>17.159999999999879</v>
      </c>
      <c r="C1742">
        <f t="shared" si="312"/>
        <v>1.1200753877477208</v>
      </c>
      <c r="D1742" s="2">
        <f t="shared" si="313"/>
        <v>22.800750371598458</v>
      </c>
      <c r="E1742" s="2">
        <f t="shared" si="314"/>
        <v>3.8204211660595404</v>
      </c>
      <c r="F1742" s="2">
        <f t="shared" si="315"/>
        <v>23.018803193739842</v>
      </c>
      <c r="G1742" s="2">
        <f t="shared" si="316"/>
        <v>23.040514327421761</v>
      </c>
      <c r="H1742" s="2">
        <f t="shared" si="317"/>
        <v>7.7674323509912636E-116</v>
      </c>
      <c r="K1742">
        <v>17.159999999999879</v>
      </c>
      <c r="L1742" s="2">
        <f t="shared" si="318"/>
        <v>0.62713190354610848</v>
      </c>
      <c r="M1742" s="2">
        <f t="shared" si="319"/>
        <v>24.31514019474028</v>
      </c>
      <c r="N1742" s="2">
        <f t="shared" si="320"/>
        <v>3.8846689723340022</v>
      </c>
      <c r="O1742" s="2">
        <f t="shared" si="321"/>
        <v>5.3038229904065339</v>
      </c>
      <c r="P1742" s="2">
        <f t="shared" si="322"/>
        <v>5.3972713766833058</v>
      </c>
      <c r="Q1742" s="2">
        <f t="shared" si="323"/>
        <v>1.1460242792162382E-7</v>
      </c>
    </row>
    <row r="1743" spans="2:17" x14ac:dyDescent="0.25">
      <c r="B1743">
        <v>17.169999999999881</v>
      </c>
      <c r="C1743">
        <f t="shared" si="312"/>
        <v>1.1200753877477208</v>
      </c>
      <c r="D1743" s="2">
        <f t="shared" si="313"/>
        <v>22.821299103680385</v>
      </c>
      <c r="E1743" s="2">
        <f t="shared" si="314"/>
        <v>3.8213211263522804</v>
      </c>
      <c r="F1743" s="2">
        <f t="shared" si="315"/>
        <v>23.041096272836363</v>
      </c>
      <c r="G1743" s="2">
        <f t="shared" si="316"/>
        <v>23.062786419990836</v>
      </c>
      <c r="H1743" s="2">
        <f t="shared" si="317"/>
        <v>4.6487494477247921E-116</v>
      </c>
      <c r="K1743">
        <v>17.169999999999881</v>
      </c>
      <c r="L1743" s="2">
        <f t="shared" si="318"/>
        <v>0.62713190354610848</v>
      </c>
      <c r="M1743" s="2">
        <f t="shared" si="319"/>
        <v>24.336754406372755</v>
      </c>
      <c r="N1743" s="2">
        <f t="shared" si="320"/>
        <v>3.885556747555615</v>
      </c>
      <c r="O1743" s="2">
        <f t="shared" si="321"/>
        <v>5.307510266399178</v>
      </c>
      <c r="P1743" s="2">
        <f t="shared" si="322"/>
        <v>5.4008948543674382</v>
      </c>
      <c r="Q1743" s="2">
        <f t="shared" si="323"/>
        <v>1.1235793630363856E-7</v>
      </c>
    </row>
    <row r="1744" spans="2:17" x14ac:dyDescent="0.25">
      <c r="B1744">
        <v>17.17999999999989</v>
      </c>
      <c r="C1744">
        <f t="shared" si="312"/>
        <v>1.1200753877477208</v>
      </c>
      <c r="D1744" s="2">
        <f t="shared" si="313"/>
        <v>22.841847835762326</v>
      </c>
      <c r="E1744" s="2">
        <f t="shared" si="314"/>
        <v>3.8222202782197372</v>
      </c>
      <c r="F1744" s="2">
        <f t="shared" si="315"/>
        <v>23.063390846854389</v>
      </c>
      <c r="G1744" s="2">
        <f t="shared" si="316"/>
        <v>23.085060046592186</v>
      </c>
      <c r="H1744" s="2">
        <f t="shared" si="317"/>
        <v>2.7807629222427203E-116</v>
      </c>
      <c r="K1744">
        <v>17.17999999999989</v>
      </c>
      <c r="L1744" s="2">
        <f t="shared" si="318"/>
        <v>0.62713190354610848</v>
      </c>
      <c r="M1744" s="2">
        <f t="shared" si="319"/>
        <v>24.358368618005247</v>
      </c>
      <c r="N1744" s="2">
        <f t="shared" si="320"/>
        <v>3.8864437359947401</v>
      </c>
      <c r="O1744" s="2">
        <f t="shared" si="321"/>
        <v>5.3111967467831951</v>
      </c>
      <c r="P1744" s="2">
        <f t="shared" si="322"/>
        <v>5.4045176364815752</v>
      </c>
      <c r="Q1744" s="2">
        <f t="shared" si="323"/>
        <v>1.1015639359318132E-7</v>
      </c>
    </row>
    <row r="1745" spans="2:17" x14ac:dyDescent="0.25">
      <c r="B1745">
        <v>17.189999999999891</v>
      </c>
      <c r="C1745">
        <f t="shared" si="312"/>
        <v>1.1200753877477208</v>
      </c>
      <c r="D1745" s="2">
        <f t="shared" si="313"/>
        <v>22.862396567844254</v>
      </c>
      <c r="E1745" s="2">
        <f t="shared" si="314"/>
        <v>3.8231186231116179</v>
      </c>
      <c r="F1745" s="2">
        <f t="shared" si="315"/>
        <v>23.085686914556373</v>
      </c>
      <c r="G1745" s="2">
        <f t="shared" si="316"/>
        <v>23.107335205880389</v>
      </c>
      <c r="H1745" s="2">
        <f t="shared" si="317"/>
        <v>1.6624971959055658E-116</v>
      </c>
      <c r="K1745">
        <v>17.189999999999891</v>
      </c>
      <c r="L1745" s="2">
        <f t="shared" si="318"/>
        <v>0.62713190354610848</v>
      </c>
      <c r="M1745" s="2">
        <f t="shared" si="319"/>
        <v>24.379982829637722</v>
      </c>
      <c r="N1745" s="2">
        <f t="shared" si="320"/>
        <v>3.8873299390435254</v>
      </c>
      <c r="O1745" s="2">
        <f t="shared" si="321"/>
        <v>5.3148824324886883</v>
      </c>
      <c r="P1745" s="2">
        <f t="shared" si="322"/>
        <v>5.4081397237106286</v>
      </c>
      <c r="Q1745" s="2">
        <f t="shared" si="323"/>
        <v>1.0799699857852347E-7</v>
      </c>
    </row>
    <row r="1746" spans="2:17" x14ac:dyDescent="0.25">
      <c r="B1746">
        <v>17.199999999999889</v>
      </c>
      <c r="C1746">
        <f t="shared" si="312"/>
        <v>1.1200753877477208</v>
      </c>
      <c r="D1746" s="2">
        <f t="shared" si="313"/>
        <v>22.882945299926174</v>
      </c>
      <c r="E1746" s="2">
        <f t="shared" si="314"/>
        <v>3.8240161624737383</v>
      </c>
      <c r="F1746" s="2">
        <f t="shared" si="315"/>
        <v>23.107984474706853</v>
      </c>
      <c r="G1746" s="2">
        <f t="shared" si="316"/>
        <v>23.129611896512507</v>
      </c>
      <c r="H1746" s="2">
        <f t="shared" si="317"/>
        <v>9.9340646267176737E-117</v>
      </c>
      <c r="K1746">
        <v>17.199999999999889</v>
      </c>
      <c r="L1746" s="2">
        <f t="shared" si="318"/>
        <v>0.62713190354610848</v>
      </c>
      <c r="M1746" s="2">
        <f t="shared" si="319"/>
        <v>24.401597041270186</v>
      </c>
      <c r="N1746" s="2">
        <f t="shared" si="320"/>
        <v>3.8882153580904317</v>
      </c>
      <c r="O1746" s="2">
        <f t="shared" si="321"/>
        <v>5.3185673244437872</v>
      </c>
      <c r="P1746" s="2">
        <f t="shared" si="322"/>
        <v>5.4117611167383526</v>
      </c>
      <c r="Q1746" s="2">
        <f t="shared" si="323"/>
        <v>1.0587896458068196E-7</v>
      </c>
    </row>
    <row r="1747" spans="2:17" x14ac:dyDescent="0.25">
      <c r="B1747">
        <v>17.209999999999891</v>
      </c>
      <c r="C1747">
        <f t="shared" si="312"/>
        <v>1.1200753877477208</v>
      </c>
      <c r="D1747" s="2">
        <f t="shared" si="313"/>
        <v>22.903494032008101</v>
      </c>
      <c r="E1747" s="2">
        <f t="shared" si="314"/>
        <v>3.8249128977480358</v>
      </c>
      <c r="F1747" s="2">
        <f t="shared" si="315"/>
        <v>23.130283526072461</v>
      </c>
      <c r="G1747" s="2">
        <f t="shared" si="316"/>
        <v>23.151890117148081</v>
      </c>
      <c r="H1747" s="2">
        <f t="shared" si="317"/>
        <v>5.9328328356259832E-117</v>
      </c>
      <c r="K1747">
        <v>17.209999999999891</v>
      </c>
      <c r="L1747" s="2">
        <f t="shared" si="318"/>
        <v>0.62713190354610848</v>
      </c>
      <c r="M1747" s="2">
        <f t="shared" si="319"/>
        <v>24.423211252902661</v>
      </c>
      <c r="N1747" s="2">
        <f t="shared" si="320"/>
        <v>3.8890999945202451</v>
      </c>
      <c r="O1747" s="2">
        <f t="shared" si="321"/>
        <v>5.3222514235746399</v>
      </c>
      <c r="P1747" s="2">
        <f t="shared" si="322"/>
        <v>5.4153818162473346</v>
      </c>
      <c r="Q1747" s="2">
        <f t="shared" si="323"/>
        <v>1.0380151919797299E-7</v>
      </c>
    </row>
    <row r="1748" spans="2:17" x14ac:dyDescent="0.25">
      <c r="B1748">
        <v>17.219999999999889</v>
      </c>
      <c r="C1748">
        <f t="shared" si="312"/>
        <v>1.1200753877477208</v>
      </c>
      <c r="D1748" s="2">
        <f t="shared" si="313"/>
        <v>22.924042764090022</v>
      </c>
      <c r="E1748" s="2">
        <f t="shared" si="314"/>
        <v>3.825808830372583</v>
      </c>
      <c r="F1748" s="2">
        <f t="shared" si="315"/>
        <v>23.152584067421959</v>
      </c>
      <c r="G1748" s="2">
        <f t="shared" si="316"/>
        <v>23.17416986644918</v>
      </c>
      <c r="H1748" s="2">
        <f t="shared" si="317"/>
        <v>3.5413290568733579E-117</v>
      </c>
      <c r="K1748">
        <v>17.219999999999889</v>
      </c>
      <c r="L1748" s="2">
        <f t="shared" si="318"/>
        <v>0.62713190354610848</v>
      </c>
      <c r="M1748" s="2">
        <f t="shared" si="319"/>
        <v>24.444825464535132</v>
      </c>
      <c r="N1748" s="2">
        <f t="shared" si="320"/>
        <v>3.8899838497140884</v>
      </c>
      <c r="O1748" s="2">
        <f t="shared" si="321"/>
        <v>5.3259347308054172</v>
      </c>
      <c r="P1748" s="2">
        <f t="shared" si="322"/>
        <v>5.4190018229189931</v>
      </c>
      <c r="Q1748" s="2">
        <f t="shared" si="323"/>
        <v>1.0176390405489026E-7</v>
      </c>
    </row>
    <row r="1749" spans="2:17" x14ac:dyDescent="0.25">
      <c r="B1749">
        <v>17.22999999999989</v>
      </c>
      <c r="C1749">
        <f t="shared" si="312"/>
        <v>1.1200753877477208</v>
      </c>
      <c r="D1749" s="2">
        <f t="shared" si="313"/>
        <v>22.944591496171945</v>
      </c>
      <c r="E1749" s="2">
        <f t="shared" si="314"/>
        <v>3.8267039617816012</v>
      </c>
      <c r="F1749" s="2">
        <f t="shared" si="315"/>
        <v>23.174886097526223</v>
      </c>
      <c r="G1749" s="2">
        <f t="shared" si="316"/>
        <v>23.196451143080363</v>
      </c>
      <c r="H1749" s="2">
        <f t="shared" si="317"/>
        <v>2.1127079347271385E-117</v>
      </c>
      <c r="K1749">
        <v>17.22999999999989</v>
      </c>
      <c r="L1749" s="2">
        <f t="shared" si="318"/>
        <v>0.62713190354610848</v>
      </c>
      <c r="M1749" s="2">
        <f t="shared" si="319"/>
        <v>24.466439676167607</v>
      </c>
      <c r="N1749" s="2">
        <f t="shared" si="320"/>
        <v>3.8908669250494339</v>
      </c>
      <c r="O1749" s="2">
        <f t="shared" si="321"/>
        <v>5.3296172470583221</v>
      </c>
      <c r="P1749" s="2">
        <f t="shared" si="322"/>
        <v>5.4226211374335866</v>
      </c>
      <c r="Q1749" s="2">
        <f t="shared" si="323"/>
        <v>9.9765374555243451E-8</v>
      </c>
    </row>
    <row r="1750" spans="2:17" x14ac:dyDescent="0.25">
      <c r="B1750">
        <v>17.239999999999899</v>
      </c>
      <c r="C1750">
        <f t="shared" si="312"/>
        <v>1.1200753877477208</v>
      </c>
      <c r="D1750" s="2">
        <f t="shared" si="313"/>
        <v>22.965140228253887</v>
      </c>
      <c r="E1750" s="2">
        <f t="shared" si="314"/>
        <v>3.8275982934054769</v>
      </c>
      <c r="F1750" s="2">
        <f t="shared" si="315"/>
        <v>23.197189615158244</v>
      </c>
      <c r="G1750" s="2">
        <f t="shared" si="316"/>
        <v>23.218733945708699</v>
      </c>
      <c r="H1750" s="2">
        <f t="shared" si="317"/>
        <v>1.2597420391651954E-117</v>
      </c>
      <c r="K1750">
        <v>17.239999999999899</v>
      </c>
      <c r="L1750" s="2">
        <f t="shared" si="318"/>
        <v>0.62713190354610848</v>
      </c>
      <c r="M1750" s="2">
        <f t="shared" si="319"/>
        <v>24.488053887800096</v>
      </c>
      <c r="N1750" s="2">
        <f t="shared" si="320"/>
        <v>3.8917492219001186</v>
      </c>
      <c r="O1750" s="2">
        <f t="shared" si="321"/>
        <v>5.3332989732536031</v>
      </c>
      <c r="P1750" s="2">
        <f t="shared" si="322"/>
        <v>5.4262397604702226</v>
      </c>
      <c r="Q1750" s="2">
        <f t="shared" si="323"/>
        <v>9.7805199639487762E-8</v>
      </c>
    </row>
    <row r="1751" spans="2:17" x14ac:dyDescent="0.25">
      <c r="B1751">
        <v>17.249999999999901</v>
      </c>
      <c r="C1751">
        <f t="shared" si="312"/>
        <v>1.1200753877477208</v>
      </c>
      <c r="D1751" s="2">
        <f t="shared" si="313"/>
        <v>22.985688960335818</v>
      </c>
      <c r="E1751" s="2">
        <f t="shared" si="314"/>
        <v>3.8284918266707697</v>
      </c>
      <c r="F1751" s="2">
        <f t="shared" si="315"/>
        <v>23.219494619093023</v>
      </c>
      <c r="G1751" s="2">
        <f t="shared" si="316"/>
        <v>23.241018273003657</v>
      </c>
      <c r="H1751" s="2">
        <f t="shared" si="317"/>
        <v>7.5074548577400967E-118</v>
      </c>
      <c r="K1751">
        <v>17.249999999999901</v>
      </c>
      <c r="L1751" s="2">
        <f t="shared" si="318"/>
        <v>0.62713190354610848</v>
      </c>
      <c r="M1751" s="2">
        <f t="shared" si="319"/>
        <v>24.509668099432567</v>
      </c>
      <c r="N1751" s="2">
        <f t="shared" si="320"/>
        <v>3.8926307416363533</v>
      </c>
      <c r="O1751" s="2">
        <f t="shared" si="321"/>
        <v>5.3369799103095392</v>
      </c>
      <c r="P1751" s="2">
        <f t="shared" si="322"/>
        <v>5.4298576927068369</v>
      </c>
      <c r="Q1751" s="2">
        <f t="shared" si="323"/>
        <v>9.5882661546193844E-8</v>
      </c>
    </row>
    <row r="1752" spans="2:17" x14ac:dyDescent="0.25">
      <c r="B1752">
        <v>17.259999999999899</v>
      </c>
      <c r="C1752">
        <f t="shared" si="312"/>
        <v>1.1200753877477208</v>
      </c>
      <c r="D1752" s="2">
        <f t="shared" si="313"/>
        <v>23.006237692417738</v>
      </c>
      <c r="E1752" s="2">
        <f t="shared" si="314"/>
        <v>3.829384563000231</v>
      </c>
      <c r="F1752" s="2">
        <f t="shared" si="315"/>
        <v>23.241801108107694</v>
      </c>
      <c r="G1752" s="2">
        <f t="shared" si="316"/>
        <v>23.263304123637209</v>
      </c>
      <c r="H1752" s="2">
        <f t="shared" si="317"/>
        <v>4.471700964836124E-118</v>
      </c>
      <c r="K1752">
        <v>17.259999999999899</v>
      </c>
      <c r="L1752" s="2">
        <f t="shared" si="318"/>
        <v>0.62713190354610848</v>
      </c>
      <c r="M1752" s="2">
        <f t="shared" si="319"/>
        <v>24.531282311065038</v>
      </c>
      <c r="N1752" s="2">
        <f t="shared" si="320"/>
        <v>3.8935114856247388</v>
      </c>
      <c r="O1752" s="2">
        <f t="shared" si="321"/>
        <v>5.3406600591424711</v>
      </c>
      <c r="P1752" s="2">
        <f t="shared" si="322"/>
        <v>5.4334749348202269</v>
      </c>
      <c r="Q1752" s="2">
        <f t="shared" si="323"/>
        <v>9.3997055577549606E-8</v>
      </c>
    </row>
    <row r="1753" spans="2:17" x14ac:dyDescent="0.25">
      <c r="B1753">
        <v>17.2699999999999</v>
      </c>
      <c r="C1753">
        <f t="shared" si="312"/>
        <v>1.1200753877477208</v>
      </c>
      <c r="D1753" s="2">
        <f t="shared" si="313"/>
        <v>23.026786424499665</v>
      </c>
      <c r="E1753" s="2">
        <f t="shared" si="314"/>
        <v>3.8302765038128177</v>
      </c>
      <c r="F1753" s="2">
        <f t="shared" si="315"/>
        <v>23.264109080981484</v>
      </c>
      <c r="G1753" s="2">
        <f t="shared" si="316"/>
        <v>23.285591496283814</v>
      </c>
      <c r="H1753" s="2">
        <f t="shared" si="317"/>
        <v>2.6620834376693385E-118</v>
      </c>
      <c r="K1753">
        <v>17.2699999999999</v>
      </c>
      <c r="L1753" s="2">
        <f t="shared" si="318"/>
        <v>0.62713190354610848</v>
      </c>
      <c r="M1753" s="2">
        <f t="shared" si="319"/>
        <v>24.552896522697512</v>
      </c>
      <c r="N1753" s="2">
        <f t="shared" si="320"/>
        <v>3.894391455228277</v>
      </c>
      <c r="O1753" s="2">
        <f t="shared" si="321"/>
        <v>5.3443394206667856</v>
      </c>
      <c r="P1753" s="2">
        <f t="shared" si="322"/>
        <v>5.4370914874860246</v>
      </c>
      <c r="Q1753" s="2">
        <f t="shared" si="323"/>
        <v>9.2147689868879657E-8</v>
      </c>
    </row>
    <row r="1754" spans="2:17" x14ac:dyDescent="0.25">
      <c r="B1754">
        <v>17.279999999999902</v>
      </c>
      <c r="C1754">
        <f t="shared" ref="C1754:C1817" si="324">2/SINH(LN(2+SQRT(1+2^2))*$O$5)</f>
        <v>1.1200753877477208</v>
      </c>
      <c r="D1754" s="2">
        <f t="shared" ref="D1754:D1817" si="325">(B1754-$L$5)/($M$5)/C1754</f>
        <v>23.047335156581592</v>
      </c>
      <c r="E1754" s="2">
        <f t="shared" ref="E1754:E1817" si="326">LN(D1754 + SQRT(1 + D1754^2))</f>
        <v>3.8311676505237013</v>
      </c>
      <c r="F1754" s="2">
        <f t="shared" ref="F1754:F1817" si="327">SINH( -$N$5 + E1754 * (1/$O$5))</f>
        <v>23.286418536495706</v>
      </c>
      <c r="G1754" s="2">
        <f t="shared" ref="G1754:G1817" si="328">SQRT(F1754^2 + 1)</f>
        <v>23.307880389620394</v>
      </c>
      <c r="H1754" s="2">
        <f t="shared" ref="H1754:H1817" si="329">(G1754)/($O$5*$M$5*C1754*(SQRT(2*PI()*(1+D1754^2)))) * EXP(- (1/2) * F1754^2)</f>
        <v>1.5839425623505162E-118</v>
      </c>
      <c r="K1754">
        <v>17.279999999999902</v>
      </c>
      <c r="L1754" s="2">
        <f t="shared" ref="L1754:L1817" si="330">2/SINH(LN(2+SQRT(1+2^2))*$S$5)</f>
        <v>0.62713190354610848</v>
      </c>
      <c r="M1754" s="2">
        <f t="shared" ref="M1754:M1817" si="331">(K1754-$P$5)/($Q$5)/L1754</f>
        <v>24.574510734329987</v>
      </c>
      <c r="N1754" s="2">
        <f t="shared" ref="N1754:N1817" si="332">LN(M1754 + SQRT(1 + M1754^2))</f>
        <v>3.8952706518063844</v>
      </c>
      <c r="O1754" s="2">
        <f t="shared" ref="O1754:O1817" si="333">SINH( -$R$5 + N1754 * (1/$S$5))</f>
        <v>5.3480179957949501</v>
      </c>
      <c r="P1754" s="2">
        <f t="shared" ref="P1754:P1817" si="334">SQRT(O1754^2 + 1)</f>
        <v>5.4407073513787374</v>
      </c>
      <c r="Q1754" s="2">
        <f t="shared" ref="Q1754:Q1817" si="335">(P1754)/($S$5*$Q$5*L1754*(SQRT(2*PI()*(1+M1754^2)))) * EXP(- (1/2) * O1754^2)</f>
        <v>9.0333885162063886E-8</v>
      </c>
    </row>
    <row r="1755" spans="2:17" x14ac:dyDescent="0.25">
      <c r="B1755">
        <v>17.2899999999999</v>
      </c>
      <c r="C1755">
        <f t="shared" si="324"/>
        <v>1.1200753877477208</v>
      </c>
      <c r="D1755" s="2">
        <f t="shared" si="325"/>
        <v>23.067883888663509</v>
      </c>
      <c r="E1755" s="2">
        <f t="shared" si="326"/>
        <v>3.8320580045442854</v>
      </c>
      <c r="F1755" s="2">
        <f t="shared" si="327"/>
        <v>23.308729473433672</v>
      </c>
      <c r="G1755" s="2">
        <f t="shared" si="328"/>
        <v>23.330170802326236</v>
      </c>
      <c r="H1755" s="2">
        <f t="shared" si="329"/>
        <v>9.4194602807914437E-119</v>
      </c>
      <c r="K1755">
        <v>17.2899999999999</v>
      </c>
      <c r="L1755" s="2">
        <f t="shared" si="330"/>
        <v>0.62713190354610848</v>
      </c>
      <c r="M1755" s="2">
        <f t="shared" si="331"/>
        <v>24.596124945962451</v>
      </c>
      <c r="N1755" s="2">
        <f t="shared" si="332"/>
        <v>3.8961490767149027</v>
      </c>
      <c r="O1755" s="2">
        <f t="shared" si="333"/>
        <v>5.3516957854374789</v>
      </c>
      <c r="P1755" s="2">
        <f t="shared" si="334"/>
        <v>5.4443225271717024</v>
      </c>
      <c r="Q1755" s="2">
        <f t="shared" si="335"/>
        <v>8.8554974582852079E-8</v>
      </c>
    </row>
    <row r="1756" spans="2:17" x14ac:dyDescent="0.25">
      <c r="B1756">
        <v>17.299999999999901</v>
      </c>
      <c r="C1756">
        <f t="shared" si="324"/>
        <v>1.1200753877477208</v>
      </c>
      <c r="D1756" s="2">
        <f t="shared" si="325"/>
        <v>23.08843262074544</v>
      </c>
      <c r="E1756" s="2">
        <f t="shared" si="326"/>
        <v>3.8329475672822175</v>
      </c>
      <c r="F1756" s="2">
        <f t="shared" si="327"/>
        <v>23.331041890580856</v>
      </c>
      <c r="G1756" s="2">
        <f t="shared" si="328"/>
        <v>23.352462733083179</v>
      </c>
      <c r="H1756" s="2">
        <f t="shared" si="329"/>
        <v>5.5986253126422293E-119</v>
      </c>
      <c r="K1756">
        <v>17.299999999999901</v>
      </c>
      <c r="L1756" s="2">
        <f t="shared" si="330"/>
        <v>0.62713190354610848</v>
      </c>
      <c r="M1756" s="2">
        <f t="shared" si="331"/>
        <v>24.617739157594926</v>
      </c>
      <c r="N1756" s="2">
        <f t="shared" si="332"/>
        <v>3.8970267313061129</v>
      </c>
      <c r="O1756" s="2">
        <f t="shared" si="333"/>
        <v>5.3553727905029698</v>
      </c>
      <c r="P1756" s="2">
        <f t="shared" si="334"/>
        <v>5.4479370155371258</v>
      </c>
      <c r="Q1756" s="2">
        <f t="shared" si="335"/>
        <v>8.6810303421943807E-8</v>
      </c>
    </row>
    <row r="1757" spans="2:17" x14ac:dyDescent="0.25">
      <c r="B1757">
        <v>17.30999999999991</v>
      </c>
      <c r="C1757">
        <f t="shared" si="324"/>
        <v>1.1200753877477208</v>
      </c>
      <c r="D1757" s="2">
        <f t="shared" si="325"/>
        <v>23.108981352827382</v>
      </c>
      <c r="E1757" s="2">
        <f t="shared" si="326"/>
        <v>3.8338363401414033</v>
      </c>
      <c r="F1757" s="2">
        <f t="shared" si="327"/>
        <v>23.353355786724766</v>
      </c>
      <c r="G1757" s="2">
        <f t="shared" si="328"/>
        <v>23.374756180575471</v>
      </c>
      <c r="H1757" s="2">
        <f t="shared" si="329"/>
        <v>3.3258721529249469E-119</v>
      </c>
      <c r="K1757">
        <v>17.30999999999991</v>
      </c>
      <c r="L1757" s="2">
        <f t="shared" si="330"/>
        <v>0.62713190354610848</v>
      </c>
      <c r="M1757" s="2">
        <f t="shared" si="331"/>
        <v>24.639353369227418</v>
      </c>
      <c r="N1757" s="2">
        <f t="shared" si="332"/>
        <v>3.8979036169287493</v>
      </c>
      <c r="O1757" s="2">
        <f t="shared" si="333"/>
        <v>5.3590490118981124</v>
      </c>
      <c r="P1757" s="2">
        <f t="shared" si="334"/>
        <v>5.4515508171460842</v>
      </c>
      <c r="Q1757" s="2">
        <f t="shared" si="335"/>
        <v>8.5099228919816364E-8</v>
      </c>
    </row>
    <row r="1758" spans="2:17" x14ac:dyDescent="0.25">
      <c r="B1758">
        <v>17.319999999999911</v>
      </c>
      <c r="C1758">
        <f t="shared" si="324"/>
        <v>1.1200753877477208</v>
      </c>
      <c r="D1758" s="2">
        <f t="shared" si="325"/>
        <v>23.129530084909305</v>
      </c>
      <c r="E1758" s="2">
        <f t="shared" si="326"/>
        <v>3.8347243245220151</v>
      </c>
      <c r="F1758" s="2">
        <f t="shared" si="327"/>
        <v>23.375671160654846</v>
      </c>
      <c r="G1758" s="2">
        <f t="shared" si="328"/>
        <v>23.397051143489659</v>
      </c>
      <c r="H1758" s="2">
        <f t="shared" si="329"/>
        <v>1.974687745243996E-119</v>
      </c>
      <c r="K1758">
        <v>17.319999999999911</v>
      </c>
      <c r="L1758" s="2">
        <f t="shared" si="330"/>
        <v>0.62713190354610848</v>
      </c>
      <c r="M1758" s="2">
        <f t="shared" si="331"/>
        <v>24.660967580859893</v>
      </c>
      <c r="N1758" s="2">
        <f t="shared" si="332"/>
        <v>3.8987797349280058</v>
      </c>
      <c r="O1758" s="2">
        <f t="shared" si="333"/>
        <v>5.362724450527657</v>
      </c>
      <c r="P1758" s="2">
        <f t="shared" si="334"/>
        <v>5.4551639326684915</v>
      </c>
      <c r="Q1758" s="2">
        <f t="shared" si="335"/>
        <v>8.3421120055249327E-8</v>
      </c>
    </row>
    <row r="1759" spans="2:17" x14ac:dyDescent="0.25">
      <c r="B1759">
        <v>17.329999999999909</v>
      </c>
      <c r="C1759">
        <f t="shared" si="324"/>
        <v>1.1200753877477208</v>
      </c>
      <c r="D1759" s="2">
        <f t="shared" si="325"/>
        <v>23.150078816991225</v>
      </c>
      <c r="E1759" s="2">
        <f t="shared" si="326"/>
        <v>3.8356115218205145</v>
      </c>
      <c r="F1759" s="2">
        <f t="shared" si="327"/>
        <v>23.397988011162756</v>
      </c>
      <c r="G1759" s="2">
        <f t="shared" si="328"/>
        <v>23.419347620514881</v>
      </c>
      <c r="H1759" s="2">
        <f t="shared" si="329"/>
        <v>1.1718175906559675E-119</v>
      </c>
      <c r="K1759">
        <v>17.329999999999909</v>
      </c>
      <c r="L1759" s="2">
        <f t="shared" si="330"/>
        <v>0.62713190354610848</v>
      </c>
      <c r="M1759" s="2">
        <f t="shared" si="331"/>
        <v>24.682581792492357</v>
      </c>
      <c r="N1759" s="2">
        <f t="shared" si="332"/>
        <v>3.8996550866455562</v>
      </c>
      <c r="O1759" s="2">
        <f t="shared" si="333"/>
        <v>5.3663991072944635</v>
      </c>
      <c r="P1759" s="2">
        <f t="shared" si="334"/>
        <v>5.4587763627731452</v>
      </c>
      <c r="Q1759" s="2">
        <f t="shared" si="335"/>
        <v>8.1775357337423516E-8</v>
      </c>
    </row>
    <row r="1760" spans="2:17" x14ac:dyDescent="0.25">
      <c r="B1760">
        <v>17.339999999999911</v>
      </c>
      <c r="C1760">
        <f t="shared" si="324"/>
        <v>1.1200753877477208</v>
      </c>
      <c r="D1760" s="2">
        <f t="shared" si="325"/>
        <v>23.170627549073153</v>
      </c>
      <c r="E1760" s="2">
        <f t="shared" si="326"/>
        <v>3.8364979334296563</v>
      </c>
      <c r="F1760" s="2">
        <f t="shared" si="327"/>
        <v>23.420306337042106</v>
      </c>
      <c r="G1760" s="2">
        <f t="shared" si="328"/>
        <v>23.441645610342604</v>
      </c>
      <c r="H1760" s="2">
        <f t="shared" si="329"/>
        <v>6.9500874088337666E-120</v>
      </c>
      <c r="K1760">
        <v>17.339999999999911</v>
      </c>
      <c r="L1760" s="2">
        <f t="shared" si="330"/>
        <v>0.62713190354610848</v>
      </c>
      <c r="M1760" s="2">
        <f t="shared" si="331"/>
        <v>24.704196004124832</v>
      </c>
      <c r="N1760" s="2">
        <f t="shared" si="332"/>
        <v>3.9005296734195616</v>
      </c>
      <c r="O1760" s="2">
        <f t="shared" si="333"/>
        <v>5.3700729830994858</v>
      </c>
      <c r="P1760" s="2">
        <f t="shared" si="334"/>
        <v>5.4623881081277093</v>
      </c>
      <c r="Q1760" s="2">
        <f t="shared" si="335"/>
        <v>8.0161332601607744E-8</v>
      </c>
    </row>
    <row r="1761" spans="2:17" x14ac:dyDescent="0.25">
      <c r="B1761">
        <v>17.349999999999909</v>
      </c>
      <c r="C1761">
        <f t="shared" si="324"/>
        <v>1.1200753877477208</v>
      </c>
      <c r="D1761" s="2">
        <f t="shared" si="325"/>
        <v>23.191176281155073</v>
      </c>
      <c r="E1761" s="2">
        <f t="shared" si="326"/>
        <v>3.8373835607385063</v>
      </c>
      <c r="F1761" s="2">
        <f t="shared" si="327"/>
        <v>23.44262613708856</v>
      </c>
      <c r="G1761" s="2">
        <f t="shared" si="328"/>
        <v>23.4639451116667</v>
      </c>
      <c r="H1761" s="2">
        <f t="shared" si="329"/>
        <v>4.1199235841738252E-120</v>
      </c>
      <c r="K1761">
        <v>17.349999999999909</v>
      </c>
      <c r="L1761" s="2">
        <f t="shared" si="330"/>
        <v>0.62713190354610848</v>
      </c>
      <c r="M1761" s="2">
        <f t="shared" si="331"/>
        <v>24.725810215757303</v>
      </c>
      <c r="N1761" s="2">
        <f t="shared" si="332"/>
        <v>3.9014034965846838</v>
      </c>
      <c r="O1761" s="2">
        <f t="shared" si="333"/>
        <v>5.3737460788417835</v>
      </c>
      <c r="P1761" s="2">
        <f t="shared" si="334"/>
        <v>5.4659991693987147</v>
      </c>
      <c r="Q1761" s="2">
        <f t="shared" si="335"/>
        <v>7.8578448808329763E-8</v>
      </c>
    </row>
    <row r="1762" spans="2:17" x14ac:dyDescent="0.25">
      <c r="B1762">
        <v>17.359999999999911</v>
      </c>
      <c r="C1762">
        <f t="shared" si="324"/>
        <v>1.1200753877477208</v>
      </c>
      <c r="D1762" s="2">
        <f t="shared" si="325"/>
        <v>23.211725013237004</v>
      </c>
      <c r="E1762" s="2">
        <f t="shared" si="326"/>
        <v>3.8382684051324536</v>
      </c>
      <c r="F1762" s="2">
        <f t="shared" si="327"/>
        <v>23.464947410099825</v>
      </c>
      <c r="G1762" s="2">
        <f t="shared" si="328"/>
        <v>23.48624612318347</v>
      </c>
      <c r="H1762" s="2">
        <f t="shared" si="329"/>
        <v>2.4409375329465716E-120</v>
      </c>
      <c r="K1762">
        <v>17.359999999999911</v>
      </c>
      <c r="L1762" s="2">
        <f t="shared" si="330"/>
        <v>0.62713190354610848</v>
      </c>
      <c r="M1762" s="2">
        <f t="shared" si="331"/>
        <v>24.747424427389777</v>
      </c>
      <c r="N1762" s="2">
        <f t="shared" si="332"/>
        <v>3.9022765574720975</v>
      </c>
      <c r="O1762" s="2">
        <f t="shared" si="333"/>
        <v>5.3774183954185215</v>
      </c>
      <c r="P1762" s="2">
        <f t="shared" si="334"/>
        <v>5.4696095472515687</v>
      </c>
      <c r="Q1762" s="2">
        <f t="shared" si="335"/>
        <v>7.7026119845990672E-8</v>
      </c>
    </row>
    <row r="1763" spans="2:17" x14ac:dyDescent="0.25">
      <c r="B1763">
        <v>17.369999999999919</v>
      </c>
      <c r="C1763">
        <f t="shared" si="324"/>
        <v>1.1200753877477208</v>
      </c>
      <c r="D1763" s="2">
        <f t="shared" si="325"/>
        <v>23.232273745318945</v>
      </c>
      <c r="E1763" s="2">
        <f t="shared" si="326"/>
        <v>3.8391524679932236</v>
      </c>
      <c r="F1763" s="2">
        <f t="shared" si="327"/>
        <v>23.487270154875684</v>
      </c>
      <c r="G1763" s="2">
        <f t="shared" si="328"/>
        <v>23.508548643591634</v>
      </c>
      <c r="H1763" s="2">
        <f t="shared" si="329"/>
        <v>1.4454156394305048E-120</v>
      </c>
      <c r="K1763">
        <v>17.369999999999919</v>
      </c>
      <c r="L1763" s="2">
        <f t="shared" si="330"/>
        <v>0.62713190354610848</v>
      </c>
      <c r="M1763" s="2">
        <f t="shared" si="331"/>
        <v>24.769038639022266</v>
      </c>
      <c r="N1763" s="2">
        <f t="shared" si="332"/>
        <v>3.9031488574095023</v>
      </c>
      <c r="O1763" s="2">
        <f t="shared" si="333"/>
        <v>5.3810899337249838</v>
      </c>
      <c r="P1763" s="2">
        <f t="shared" si="334"/>
        <v>5.4732192423505515</v>
      </c>
      <c r="Q1763" s="2">
        <f t="shared" si="335"/>
        <v>7.5503770336858609E-8</v>
      </c>
    </row>
    <row r="1764" spans="2:17" x14ac:dyDescent="0.25">
      <c r="B1764">
        <v>17.379999999999921</v>
      </c>
      <c r="C1764">
        <f t="shared" si="324"/>
        <v>1.1200753877477208</v>
      </c>
      <c r="D1764" s="2">
        <f t="shared" si="325"/>
        <v>23.252822477400869</v>
      </c>
      <c r="E1764" s="2">
        <f t="shared" si="326"/>
        <v>3.8400357506988883</v>
      </c>
      <c r="F1764" s="2">
        <f t="shared" si="327"/>
        <v>23.509594370217805</v>
      </c>
      <c r="G1764" s="2">
        <f t="shared" si="328"/>
        <v>23.530852671592179</v>
      </c>
      <c r="H1764" s="2">
        <f t="shared" si="329"/>
        <v>8.554554209761712E-121</v>
      </c>
      <c r="K1764">
        <v>17.379999999999921</v>
      </c>
      <c r="L1764" s="2">
        <f t="shared" si="330"/>
        <v>0.62713190354610848</v>
      </c>
      <c r="M1764" s="2">
        <f t="shared" si="331"/>
        <v>24.790652850654741</v>
      </c>
      <c r="N1764" s="2">
        <f t="shared" si="332"/>
        <v>3.9040203977211347</v>
      </c>
      <c r="O1764" s="2">
        <f t="shared" si="333"/>
        <v>5.3847606946545694</v>
      </c>
      <c r="P1764" s="2">
        <f t="shared" si="334"/>
        <v>5.4768282553588223</v>
      </c>
      <c r="Q1764" s="2">
        <f t="shared" si="335"/>
        <v>7.4010835446394592E-8</v>
      </c>
    </row>
    <row r="1765" spans="2:17" x14ac:dyDescent="0.25">
      <c r="B1765">
        <v>17.389999999999919</v>
      </c>
      <c r="C1765">
        <f t="shared" si="324"/>
        <v>1.1200753877477208</v>
      </c>
      <c r="D1765" s="2">
        <f t="shared" si="325"/>
        <v>23.273371209482789</v>
      </c>
      <c r="E1765" s="2">
        <f t="shared" si="326"/>
        <v>3.8409182546238836</v>
      </c>
      <c r="F1765" s="2">
        <f t="shared" si="327"/>
        <v>23.531920054930001</v>
      </c>
      <c r="G1765" s="2">
        <f t="shared" si="328"/>
        <v>23.553158205888586</v>
      </c>
      <c r="H1765" s="2">
        <f t="shared" si="329"/>
        <v>5.0602332344404948E-121</v>
      </c>
      <c r="K1765">
        <v>17.389999999999919</v>
      </c>
      <c r="L1765" s="2">
        <f t="shared" si="330"/>
        <v>0.62713190354610848</v>
      </c>
      <c r="M1765" s="2">
        <f t="shared" si="331"/>
        <v>24.812267062287209</v>
      </c>
      <c r="N1765" s="2">
        <f t="shared" si="332"/>
        <v>3.9048911797277794</v>
      </c>
      <c r="O1765" s="2">
        <f t="shared" si="333"/>
        <v>5.3884306790988044</v>
      </c>
      <c r="P1765" s="2">
        <f t="shared" si="334"/>
        <v>5.4804365869384171</v>
      </c>
      <c r="Q1765" s="2">
        <f t="shared" si="335"/>
        <v>7.2546760695846815E-8</v>
      </c>
    </row>
    <row r="1766" spans="2:17" x14ac:dyDescent="0.25">
      <c r="B1766">
        <v>17.39999999999992</v>
      </c>
      <c r="C1766">
        <f t="shared" si="324"/>
        <v>1.1200753877477208</v>
      </c>
      <c r="D1766" s="2">
        <f t="shared" si="325"/>
        <v>23.293919941564717</v>
      </c>
      <c r="E1766" s="2">
        <f t="shared" si="326"/>
        <v>3.8417999811390189</v>
      </c>
      <c r="F1766" s="2">
        <f t="shared" si="327"/>
        <v>23.554247207818033</v>
      </c>
      <c r="G1766" s="2">
        <f t="shared" si="328"/>
        <v>23.575465245186649</v>
      </c>
      <c r="H1766" s="2">
        <f t="shared" si="329"/>
        <v>2.9916595863033315E-121</v>
      </c>
      <c r="K1766">
        <v>17.39999999999992</v>
      </c>
      <c r="L1766" s="2">
        <f t="shared" si="330"/>
        <v>0.62713190354610848</v>
      </c>
      <c r="M1766" s="2">
        <f t="shared" si="331"/>
        <v>24.833881273919683</v>
      </c>
      <c r="N1766" s="2">
        <f t="shared" si="332"/>
        <v>3.9057612047467849</v>
      </c>
      <c r="O1766" s="2">
        <f t="shared" si="333"/>
        <v>5.3920998879473583</v>
      </c>
      <c r="P1766" s="2">
        <f t="shared" si="334"/>
        <v>5.4840442377502674</v>
      </c>
      <c r="Q1766" s="2">
        <f t="shared" si="335"/>
        <v>7.1111001778059674E-8</v>
      </c>
    </row>
    <row r="1767" spans="2:17" x14ac:dyDescent="0.25">
      <c r="B1767">
        <v>17.409999999999918</v>
      </c>
      <c r="C1767">
        <f t="shared" si="324"/>
        <v>1.1200753877477208</v>
      </c>
      <c r="D1767" s="2">
        <f t="shared" si="325"/>
        <v>23.314468673646637</v>
      </c>
      <c r="E1767" s="2">
        <f t="shared" si="326"/>
        <v>3.8426809316114916</v>
      </c>
      <c r="F1767" s="2">
        <f t="shared" si="327"/>
        <v>23.576575827689737</v>
      </c>
      <c r="G1767" s="2">
        <f t="shared" si="328"/>
        <v>23.597773788194598</v>
      </c>
      <c r="H1767" s="2">
        <f t="shared" si="329"/>
        <v>1.7677558064317621E-121</v>
      </c>
      <c r="K1767">
        <v>17.409999999999918</v>
      </c>
      <c r="L1767" s="2">
        <f t="shared" si="330"/>
        <v>0.62713190354610848</v>
      </c>
      <c r="M1767" s="2">
        <f t="shared" si="331"/>
        <v>24.855495485552147</v>
      </c>
      <c r="N1767" s="2">
        <f t="shared" si="332"/>
        <v>3.9066304740920699</v>
      </c>
      <c r="O1767" s="2">
        <f t="shared" si="333"/>
        <v>5.3957683220880259</v>
      </c>
      <c r="P1767" s="2">
        <f t="shared" si="334"/>
        <v>5.4876512084541806</v>
      </c>
      <c r="Q1767" s="2">
        <f t="shared" si="335"/>
        <v>6.9703024376463191E-8</v>
      </c>
    </row>
    <row r="1768" spans="2:17" x14ac:dyDescent="0.25">
      <c r="B1768">
        <v>17.41999999999992</v>
      </c>
      <c r="C1768">
        <f t="shared" si="324"/>
        <v>1.1200753877477208</v>
      </c>
      <c r="D1768" s="2">
        <f t="shared" si="325"/>
        <v>23.335017405728561</v>
      </c>
      <c r="E1768" s="2">
        <f t="shared" si="326"/>
        <v>3.8435611074048976</v>
      </c>
      <c r="F1768" s="2">
        <f t="shared" si="327"/>
        <v>23.598905913354869</v>
      </c>
      <c r="G1768" s="2">
        <f t="shared" si="328"/>
        <v>23.620083833622935</v>
      </c>
      <c r="H1768" s="2">
        <f t="shared" si="329"/>
        <v>1.0440007181296477E-121</v>
      </c>
      <c r="K1768">
        <v>17.41999999999992</v>
      </c>
      <c r="L1768" s="2">
        <f t="shared" si="330"/>
        <v>0.62713190354610848</v>
      </c>
      <c r="M1768" s="2">
        <f t="shared" si="331"/>
        <v>24.877109697184622</v>
      </c>
      <c r="N1768" s="2">
        <f t="shared" si="332"/>
        <v>3.9074989890741394</v>
      </c>
      <c r="O1768" s="2">
        <f t="shared" si="333"/>
        <v>5.3994359824067528</v>
      </c>
      <c r="P1768" s="2">
        <f t="shared" si="334"/>
        <v>5.4912574997088575</v>
      </c>
      <c r="Q1768" s="2">
        <f t="shared" si="335"/>
        <v>6.8322303987157629E-8</v>
      </c>
    </row>
    <row r="1769" spans="2:17" x14ac:dyDescent="0.25">
      <c r="B1769">
        <v>17.429999999999929</v>
      </c>
      <c r="C1769">
        <f t="shared" si="324"/>
        <v>1.1200753877477208</v>
      </c>
      <c r="D1769" s="2">
        <f t="shared" si="325"/>
        <v>23.355566137810502</v>
      </c>
      <c r="E1769" s="2">
        <f t="shared" si="326"/>
        <v>3.8444405098792473</v>
      </c>
      <c r="F1769" s="2">
        <f t="shared" si="327"/>
        <v>23.621237463625238</v>
      </c>
      <c r="G1769" s="2">
        <f t="shared" si="328"/>
        <v>23.642395380184563</v>
      </c>
      <c r="H1769" s="2">
        <f t="shared" si="329"/>
        <v>6.1623692710462534E-122</v>
      </c>
      <c r="K1769">
        <v>17.429999999999929</v>
      </c>
      <c r="L1769" s="2">
        <f t="shared" si="330"/>
        <v>0.62713190354610848</v>
      </c>
      <c r="M1769" s="2">
        <f t="shared" si="331"/>
        <v>24.898723908817114</v>
      </c>
      <c r="N1769" s="2">
        <f t="shared" si="332"/>
        <v>3.908366751000095</v>
      </c>
      <c r="O1769" s="2">
        <f t="shared" si="333"/>
        <v>5.4031028697876335</v>
      </c>
      <c r="P1769" s="2">
        <f t="shared" si="334"/>
        <v>5.4948631121718909</v>
      </c>
      <c r="Q1769" s="2">
        <f t="shared" si="335"/>
        <v>6.6968325744070424E-8</v>
      </c>
    </row>
    <row r="1770" spans="2:17" x14ac:dyDescent="0.25">
      <c r="B1770">
        <v>17.43999999999993</v>
      </c>
      <c r="C1770">
        <f t="shared" si="324"/>
        <v>1.1200753877477208</v>
      </c>
      <c r="D1770" s="2">
        <f t="shared" si="325"/>
        <v>23.376114869892433</v>
      </c>
      <c r="E1770" s="2">
        <f t="shared" si="326"/>
        <v>3.8453191403909739</v>
      </c>
      <c r="F1770" s="2">
        <f t="shared" si="327"/>
        <v>23.64357047731464</v>
      </c>
      <c r="G1770" s="2">
        <f t="shared" si="328"/>
        <v>23.664708426594746</v>
      </c>
      <c r="H1770" s="2">
        <f t="shared" si="329"/>
        <v>3.6354904446873159E-122</v>
      </c>
      <c r="K1770">
        <v>17.43999999999993</v>
      </c>
      <c r="L1770" s="2">
        <f t="shared" si="330"/>
        <v>0.62713190354610848</v>
      </c>
      <c r="M1770" s="2">
        <f t="shared" si="331"/>
        <v>24.920338120449589</v>
      </c>
      <c r="N1770" s="2">
        <f t="shared" si="332"/>
        <v>3.9092337611736454</v>
      </c>
      <c r="O1770" s="2">
        <f t="shared" si="333"/>
        <v>5.4067689851129073</v>
      </c>
      <c r="P1770" s="2">
        <f t="shared" si="334"/>
        <v>5.4984680464997568</v>
      </c>
      <c r="Q1770" s="2">
        <f t="shared" si="335"/>
        <v>6.5640584247124931E-8</v>
      </c>
    </row>
    <row r="1771" spans="2:17" x14ac:dyDescent="0.25">
      <c r="B1771">
        <v>17.449999999999928</v>
      </c>
      <c r="C1771">
        <f t="shared" si="324"/>
        <v>1.1200753877477208</v>
      </c>
      <c r="D1771" s="2">
        <f t="shared" si="325"/>
        <v>23.396663601974353</v>
      </c>
      <c r="E1771" s="2">
        <f t="shared" si="326"/>
        <v>3.846197000292948</v>
      </c>
      <c r="F1771" s="2">
        <f t="shared" si="327"/>
        <v>23.665904953238783</v>
      </c>
      <c r="G1771" s="2">
        <f t="shared" si="328"/>
        <v>23.687022971570993</v>
      </c>
      <c r="H1771" s="2">
        <f t="shared" si="329"/>
        <v>2.1436142324908905E-122</v>
      </c>
      <c r="K1771">
        <v>17.449999999999928</v>
      </c>
      <c r="L1771" s="2">
        <f t="shared" si="330"/>
        <v>0.62713190354610848</v>
      </c>
      <c r="M1771" s="2">
        <f t="shared" si="331"/>
        <v>24.941952332082053</v>
      </c>
      <c r="N1771" s="2">
        <f t="shared" si="332"/>
        <v>3.9101000208951207</v>
      </c>
      <c r="O1771" s="2">
        <f t="shared" si="333"/>
        <v>5.4104343292629871</v>
      </c>
      <c r="P1771" s="2">
        <f t="shared" si="334"/>
        <v>5.502072303347842</v>
      </c>
      <c r="Q1771" s="2">
        <f t="shared" si="335"/>
        <v>6.4338583393358104E-8</v>
      </c>
    </row>
    <row r="1772" spans="2:17" x14ac:dyDescent="0.25">
      <c r="B1772">
        <v>17.45999999999993</v>
      </c>
      <c r="C1772">
        <f t="shared" si="324"/>
        <v>1.1200753877477208</v>
      </c>
      <c r="D1772" s="2">
        <f t="shared" si="325"/>
        <v>23.417212334056281</v>
      </c>
      <c r="E1772" s="2">
        <f t="shared" si="326"/>
        <v>3.8470740909344929</v>
      </c>
      <c r="F1772" s="2">
        <f t="shared" si="327"/>
        <v>23.688240890215479</v>
      </c>
      <c r="G1772" s="2">
        <f t="shared" si="328"/>
        <v>23.709339013833276</v>
      </c>
      <c r="H1772" s="2">
        <f t="shared" si="329"/>
        <v>1.2632769208811214E-122</v>
      </c>
      <c r="K1772">
        <v>17.45999999999993</v>
      </c>
      <c r="L1772" s="2">
        <f t="shared" si="330"/>
        <v>0.62713190354610848</v>
      </c>
      <c r="M1772" s="2">
        <f t="shared" si="331"/>
        <v>24.963566543714531</v>
      </c>
      <c r="N1772" s="2">
        <f t="shared" si="332"/>
        <v>3.9109655314614828</v>
      </c>
      <c r="O1772" s="2">
        <f t="shared" si="333"/>
        <v>5.4140989031164484</v>
      </c>
      <c r="P1772" s="2">
        <f t="shared" si="334"/>
        <v>5.5056758833704267</v>
      </c>
      <c r="Q1772" s="2">
        <f t="shared" si="335"/>
        <v>6.3061836210964951E-8</v>
      </c>
    </row>
    <row r="1773" spans="2:17" x14ac:dyDescent="0.25">
      <c r="B1773">
        <v>17.469999999999931</v>
      </c>
      <c r="C1773">
        <f t="shared" si="324"/>
        <v>1.1200753877477208</v>
      </c>
      <c r="D1773" s="2">
        <f t="shared" si="325"/>
        <v>23.437761066138208</v>
      </c>
      <c r="E1773" s="2">
        <f t="shared" si="326"/>
        <v>3.8479504136613922</v>
      </c>
      <c r="F1773" s="2">
        <f t="shared" si="327"/>
        <v>23.710578287064433</v>
      </c>
      <c r="G1773" s="2">
        <f t="shared" si="328"/>
        <v>23.731656552103804</v>
      </c>
      <c r="H1773" s="2">
        <f t="shared" si="329"/>
        <v>7.440785199428092E-123</v>
      </c>
      <c r="K1773">
        <v>17.469999999999931</v>
      </c>
      <c r="L1773" s="2">
        <f t="shared" si="330"/>
        <v>0.62713190354610848</v>
      </c>
      <c r="M1773" s="2">
        <f t="shared" si="331"/>
        <v>24.985180755347006</v>
      </c>
      <c r="N1773" s="2">
        <f t="shared" si="332"/>
        <v>3.9118302941663363</v>
      </c>
      <c r="O1773" s="2">
        <f t="shared" si="333"/>
        <v>5.4177627075500343</v>
      </c>
      <c r="P1773" s="2">
        <f t="shared" si="334"/>
        <v>5.5092787872206905</v>
      </c>
      <c r="Q1773" s="2">
        <f t="shared" si="335"/>
        <v>6.180986469620026E-8</v>
      </c>
    </row>
    <row r="1774" spans="2:17" x14ac:dyDescent="0.25">
      <c r="B1774">
        <v>17.479999999999929</v>
      </c>
      <c r="C1774">
        <f t="shared" si="324"/>
        <v>1.1200753877477208</v>
      </c>
      <c r="D1774" s="2">
        <f t="shared" si="325"/>
        <v>23.458309798220125</v>
      </c>
      <c r="E1774" s="2">
        <f t="shared" si="326"/>
        <v>3.8488259698159042</v>
      </c>
      <c r="F1774" s="2">
        <f t="shared" si="327"/>
        <v>23.732917142607359</v>
      </c>
      <c r="G1774" s="2">
        <f t="shared" si="328"/>
        <v>23.753975585107145</v>
      </c>
      <c r="H1774" s="2">
        <f t="shared" si="329"/>
        <v>4.3803339140719026E-123</v>
      </c>
      <c r="K1774">
        <v>17.479999999999929</v>
      </c>
      <c r="L1774" s="2">
        <f t="shared" si="330"/>
        <v>0.62713190354610848</v>
      </c>
      <c r="M1774" s="2">
        <f t="shared" si="331"/>
        <v>25.006794966979474</v>
      </c>
      <c r="N1774" s="2">
        <f t="shared" si="332"/>
        <v>3.9126943102999419</v>
      </c>
      <c r="O1774" s="2">
        <f t="shared" si="333"/>
        <v>5.4214257434386708</v>
      </c>
      <c r="P1774" s="2">
        <f t="shared" si="334"/>
        <v>5.5128810155507209</v>
      </c>
      <c r="Q1774" s="2">
        <f t="shared" si="335"/>
        <v>6.0582199653093782E-8</v>
      </c>
    </row>
    <row r="1775" spans="2:17" x14ac:dyDescent="0.25">
      <c r="B1775">
        <v>17.489999999999931</v>
      </c>
      <c r="C1775">
        <f t="shared" si="324"/>
        <v>1.1200753877477208</v>
      </c>
      <c r="D1775" s="2">
        <f t="shared" si="325"/>
        <v>23.478858530302055</v>
      </c>
      <c r="E1775" s="2">
        <f t="shared" si="326"/>
        <v>3.8497007607367753</v>
      </c>
      <c r="F1775" s="2">
        <f t="shared" si="327"/>
        <v>23.755257455667909</v>
      </c>
      <c r="G1775" s="2">
        <f t="shared" si="328"/>
        <v>23.776296111570147</v>
      </c>
      <c r="H1775" s="2">
        <f t="shared" si="329"/>
        <v>2.5772935308260912E-123</v>
      </c>
      <c r="K1775">
        <v>17.489999999999931</v>
      </c>
      <c r="L1775" s="2">
        <f t="shared" si="330"/>
        <v>0.62713190354610848</v>
      </c>
      <c r="M1775" s="2">
        <f t="shared" si="331"/>
        <v>25.028409178611948</v>
      </c>
      <c r="N1775" s="2">
        <f t="shared" si="332"/>
        <v>3.9135575811492251</v>
      </c>
      <c r="O1775" s="2">
        <f t="shared" si="333"/>
        <v>5.4250880116554585</v>
      </c>
      <c r="P1775" s="2">
        <f t="shared" si="334"/>
        <v>5.5164825690115054</v>
      </c>
      <c r="Q1775" s="2">
        <f t="shared" si="335"/>
        <v>5.9378380535942269E-8</v>
      </c>
    </row>
    <row r="1776" spans="2:17" x14ac:dyDescent="0.25">
      <c r="B1776">
        <v>17.49999999999994</v>
      </c>
      <c r="C1776">
        <f t="shared" si="324"/>
        <v>1.1200753877477208</v>
      </c>
      <c r="D1776" s="2">
        <f t="shared" si="325"/>
        <v>23.499407262383997</v>
      </c>
      <c r="E1776" s="2">
        <f t="shared" si="326"/>
        <v>3.8505747877592507</v>
      </c>
      <c r="F1776" s="2">
        <f t="shared" si="327"/>
        <v>23.777599225071743</v>
      </c>
      <c r="G1776" s="2">
        <f t="shared" si="328"/>
        <v>23.798618130222021</v>
      </c>
      <c r="H1776" s="2">
        <f t="shared" si="329"/>
        <v>1.5156144378223809E-123</v>
      </c>
      <c r="K1776">
        <v>17.49999999999994</v>
      </c>
      <c r="L1776" s="2">
        <f t="shared" si="330"/>
        <v>0.62713190354610848</v>
      </c>
      <c r="M1776" s="2">
        <f t="shared" si="331"/>
        <v>25.050023390244437</v>
      </c>
      <c r="N1776" s="2">
        <f t="shared" si="332"/>
        <v>3.9144201079977914</v>
      </c>
      <c r="O1776" s="2">
        <f t="shared" si="333"/>
        <v>5.428749513071697</v>
      </c>
      <c r="P1776" s="2">
        <f t="shared" si="334"/>
        <v>5.5200834482529508</v>
      </c>
      <c r="Q1776" s="2">
        <f t="shared" si="335"/>
        <v>5.8197955294514075E-8</v>
      </c>
    </row>
    <row r="1777" spans="2:17" x14ac:dyDescent="0.25">
      <c r="B1777">
        <v>17.509999999999941</v>
      </c>
      <c r="C1777">
        <f t="shared" si="324"/>
        <v>1.1200753877477208</v>
      </c>
      <c r="D1777" s="2">
        <f t="shared" si="325"/>
        <v>23.519955994465921</v>
      </c>
      <c r="E1777" s="2">
        <f t="shared" si="326"/>
        <v>3.8514480522150856</v>
      </c>
      <c r="F1777" s="2">
        <f t="shared" si="327"/>
        <v>23.799942449646412</v>
      </c>
      <c r="G1777" s="2">
        <f t="shared" si="328"/>
        <v>23.820941639794199</v>
      </c>
      <c r="H1777" s="2">
        <f t="shared" si="329"/>
        <v>8.9080313788117441E-124</v>
      </c>
      <c r="K1777">
        <v>17.509999999999941</v>
      </c>
      <c r="L1777" s="2">
        <f t="shared" si="330"/>
        <v>0.62713190354610848</v>
      </c>
      <c r="M1777" s="2">
        <f t="shared" si="331"/>
        <v>25.071637601876912</v>
      </c>
      <c r="N1777" s="2">
        <f t="shared" si="332"/>
        <v>3.9152818921259338</v>
      </c>
      <c r="O1777" s="2">
        <f t="shared" si="333"/>
        <v>5.4324102485568693</v>
      </c>
      <c r="P1777" s="2">
        <f t="shared" si="334"/>
        <v>5.5236836539238654</v>
      </c>
      <c r="Q1777" s="2">
        <f t="shared" si="335"/>
        <v>5.704048022194547E-8</v>
      </c>
    </row>
    <row r="1778" spans="2:17" x14ac:dyDescent="0.25">
      <c r="B1778">
        <v>17.519999999999939</v>
      </c>
      <c r="C1778">
        <f t="shared" si="324"/>
        <v>1.1200753877477208</v>
      </c>
      <c r="D1778" s="2">
        <f t="shared" si="325"/>
        <v>23.540504726547841</v>
      </c>
      <c r="E1778" s="2">
        <f t="shared" si="326"/>
        <v>3.852320555432561</v>
      </c>
      <c r="F1778" s="2">
        <f t="shared" si="327"/>
        <v>23.822287128221472</v>
      </c>
      <c r="G1778" s="2">
        <f t="shared" si="328"/>
        <v>23.84326663902047</v>
      </c>
      <c r="H1778" s="2">
        <f t="shared" si="329"/>
        <v>5.2329051964116813E-124</v>
      </c>
      <c r="K1778">
        <v>17.519999999999939</v>
      </c>
      <c r="L1778" s="2">
        <f t="shared" si="330"/>
        <v>0.62713190354610848</v>
      </c>
      <c r="M1778" s="2">
        <f t="shared" si="331"/>
        <v>25.093251813509379</v>
      </c>
      <c r="N1778" s="2">
        <f t="shared" si="332"/>
        <v>3.9161429348106465</v>
      </c>
      <c r="O1778" s="2">
        <f t="shared" si="333"/>
        <v>5.4360702189786627</v>
      </c>
      <c r="P1778" s="2">
        <f t="shared" si="334"/>
        <v>5.5272831866719772</v>
      </c>
      <c r="Q1778" s="2">
        <f t="shared" si="335"/>
        <v>5.5905519805258268E-8</v>
      </c>
    </row>
    <row r="1779" spans="2:17" x14ac:dyDescent="0.25">
      <c r="B1779">
        <v>17.529999999999941</v>
      </c>
      <c r="C1779">
        <f t="shared" si="324"/>
        <v>1.1200753877477208</v>
      </c>
      <c r="D1779" s="2">
        <f t="shared" si="325"/>
        <v>23.561053458629768</v>
      </c>
      <c r="E1779" s="2">
        <f t="shared" si="326"/>
        <v>3.8531922987364924</v>
      </c>
      <c r="F1779" s="2">
        <f t="shared" si="327"/>
        <v>23.84463325962842</v>
      </c>
      <c r="G1779" s="2">
        <f t="shared" si="328"/>
        <v>23.865593126636888</v>
      </c>
      <c r="H1779" s="2">
        <f t="shared" si="329"/>
        <v>3.0723599085730279E-124</v>
      </c>
      <c r="K1779">
        <v>17.529999999999941</v>
      </c>
      <c r="L1779" s="2">
        <f t="shared" si="330"/>
        <v>0.62713190354610848</v>
      </c>
      <c r="M1779" s="2">
        <f t="shared" si="331"/>
        <v>25.114866025141854</v>
      </c>
      <c r="N1779" s="2">
        <f t="shared" si="332"/>
        <v>3.9170032373256367</v>
      </c>
      <c r="O1779" s="2">
        <f t="shared" si="333"/>
        <v>5.4397294252029713</v>
      </c>
      <c r="P1779" s="2">
        <f t="shared" si="334"/>
        <v>5.5308820471439315</v>
      </c>
      <c r="Q1779" s="2">
        <f t="shared" si="335"/>
        <v>5.4792646578472879E-8</v>
      </c>
    </row>
    <row r="1780" spans="2:17" x14ac:dyDescent="0.25">
      <c r="B1780">
        <v>17.539999999999939</v>
      </c>
      <c r="C1780">
        <f t="shared" si="324"/>
        <v>1.1200753877477208</v>
      </c>
      <c r="D1780" s="2">
        <f t="shared" si="325"/>
        <v>23.581602190711688</v>
      </c>
      <c r="E1780" s="2">
        <f t="shared" si="326"/>
        <v>3.8540632834482431</v>
      </c>
      <c r="F1780" s="2">
        <f t="shared" si="327"/>
        <v>23.866980842700684</v>
      </c>
      <c r="G1780" s="2">
        <f t="shared" si="328"/>
        <v>23.887921101381792</v>
      </c>
      <c r="H1780" s="2">
        <f t="shared" si="329"/>
        <v>1.8028906054462993E-124</v>
      </c>
      <c r="K1780">
        <v>17.539999999999939</v>
      </c>
      <c r="L1780" s="2">
        <f t="shared" si="330"/>
        <v>0.62713190354610848</v>
      </c>
      <c r="M1780" s="2">
        <f t="shared" si="331"/>
        <v>25.136480236774322</v>
      </c>
      <c r="N1780" s="2">
        <f t="shared" si="332"/>
        <v>3.9178628009413337</v>
      </c>
      <c r="O1780" s="2">
        <f t="shared" si="333"/>
        <v>5.4433878680938896</v>
      </c>
      <c r="P1780" s="2">
        <f t="shared" si="334"/>
        <v>5.5344802359852858</v>
      </c>
      <c r="Q1780" s="2">
        <f t="shared" si="335"/>
        <v>5.3701440978270882E-8</v>
      </c>
    </row>
    <row r="1781" spans="2:17" x14ac:dyDescent="0.25">
      <c r="B1781">
        <v>17.54999999999994</v>
      </c>
      <c r="C1781">
        <f t="shared" si="324"/>
        <v>1.1200753877477208</v>
      </c>
      <c r="D1781" s="2">
        <f t="shared" si="325"/>
        <v>23.602150922793619</v>
      </c>
      <c r="E1781" s="2">
        <f t="shared" si="326"/>
        <v>3.8549335108857368</v>
      </c>
      <c r="F1781" s="2">
        <f t="shared" si="327"/>
        <v>23.889329876273617</v>
      </c>
      <c r="G1781" s="2">
        <f t="shared" si="328"/>
        <v>23.910250561995774</v>
      </c>
      <c r="H1781" s="2">
        <f t="shared" si="329"/>
        <v>1.0573887749996728E-124</v>
      </c>
      <c r="K1781">
        <v>17.54999999999994</v>
      </c>
      <c r="L1781" s="2">
        <f t="shared" si="330"/>
        <v>0.62713190354610848</v>
      </c>
      <c r="M1781" s="2">
        <f t="shared" si="331"/>
        <v>25.158094448406796</v>
      </c>
      <c r="N1781" s="2">
        <f t="shared" si="332"/>
        <v>3.9187216269249028</v>
      </c>
      <c r="O1781" s="2">
        <f t="shared" si="333"/>
        <v>5.4470455485137395</v>
      </c>
      <c r="P1781" s="2">
        <f t="shared" si="334"/>
        <v>5.5380777538405273</v>
      </c>
      <c r="Q1781" s="2">
        <f t="shared" si="335"/>
        <v>5.2631491202151293E-8</v>
      </c>
    </row>
    <row r="1782" spans="2:17" x14ac:dyDescent="0.25">
      <c r="B1782">
        <v>17.559999999999949</v>
      </c>
      <c r="C1782">
        <f t="shared" si="324"/>
        <v>1.1200753877477208</v>
      </c>
      <c r="D1782" s="2">
        <f t="shared" si="325"/>
        <v>23.622699654875561</v>
      </c>
      <c r="E1782" s="2">
        <f t="shared" si="326"/>
        <v>3.8558029823634676</v>
      </c>
      <c r="F1782" s="2">
        <f t="shared" si="327"/>
        <v>23.911680359184551</v>
      </c>
      <c r="G1782" s="2">
        <f t="shared" si="328"/>
        <v>23.932581507221744</v>
      </c>
      <c r="H1782" s="2">
        <f t="shared" si="329"/>
        <v>6.1982347319258045E-125</v>
      </c>
      <c r="K1782">
        <v>17.559999999999949</v>
      </c>
      <c r="L1782" s="2">
        <f t="shared" si="330"/>
        <v>0.62713190354610848</v>
      </c>
      <c r="M1782" s="2">
        <f t="shared" si="331"/>
        <v>25.179708660039285</v>
      </c>
      <c r="N1782" s="2">
        <f t="shared" si="332"/>
        <v>3.9195797165402544</v>
      </c>
      <c r="O1782" s="2">
        <f t="shared" si="333"/>
        <v>5.4507024673230609</v>
      </c>
      <c r="P1782" s="2">
        <f t="shared" si="334"/>
        <v>5.54167460135307</v>
      </c>
      <c r="Q1782" s="2">
        <f t="shared" si="335"/>
        <v>5.1582393069059901E-8</v>
      </c>
    </row>
    <row r="1783" spans="2:17" x14ac:dyDescent="0.25">
      <c r="B1783">
        <v>17.569999999999951</v>
      </c>
      <c r="C1783">
        <f t="shared" si="324"/>
        <v>1.1200753877477208</v>
      </c>
      <c r="D1783" s="2">
        <f t="shared" si="325"/>
        <v>23.643248386957485</v>
      </c>
      <c r="E1783" s="2">
        <f t="shared" si="326"/>
        <v>3.8566716991925127</v>
      </c>
      <c r="F1783" s="2">
        <f t="shared" si="327"/>
        <v>23.934032290272658</v>
      </c>
      <c r="G1783" s="2">
        <f t="shared" si="328"/>
        <v>23.954913935804786</v>
      </c>
      <c r="H1783" s="2">
        <f t="shared" si="329"/>
        <v>3.6313600906390311E-125</v>
      </c>
      <c r="K1783">
        <v>17.569999999999951</v>
      </c>
      <c r="L1783" s="2">
        <f t="shared" si="330"/>
        <v>0.62713190354610848</v>
      </c>
      <c r="M1783" s="2">
        <f t="shared" si="331"/>
        <v>25.20132287167176</v>
      </c>
      <c r="N1783" s="2">
        <f t="shared" si="332"/>
        <v>3.9204370710480538</v>
      </c>
      <c r="O1783" s="2">
        <f t="shared" si="333"/>
        <v>5.454358625380606</v>
      </c>
      <c r="P1783" s="2">
        <f t="shared" si="334"/>
        <v>5.5452707791652349</v>
      </c>
      <c r="Q1783" s="2">
        <f t="shared" si="335"/>
        <v>5.0553749882438713E-8</v>
      </c>
    </row>
    <row r="1784" spans="2:17" x14ac:dyDescent="0.25">
      <c r="B1784">
        <v>17.579999999999949</v>
      </c>
      <c r="C1784">
        <f t="shared" si="324"/>
        <v>1.1200753877477208</v>
      </c>
      <c r="D1784" s="2">
        <f t="shared" si="325"/>
        <v>23.663797119039405</v>
      </c>
      <c r="E1784" s="2">
        <f t="shared" si="326"/>
        <v>3.857539662680546</v>
      </c>
      <c r="F1784" s="2">
        <f t="shared" si="327"/>
        <v>23.956385668379145</v>
      </c>
      <c r="G1784" s="2">
        <f t="shared" si="328"/>
        <v>23.977247846492343</v>
      </c>
      <c r="H1784" s="2">
        <f t="shared" si="329"/>
        <v>2.1263686304348972E-125</v>
      </c>
      <c r="K1784">
        <v>17.579999999999949</v>
      </c>
      <c r="L1784" s="2">
        <f t="shared" si="330"/>
        <v>0.62713190354610848</v>
      </c>
      <c r="M1784" s="2">
        <f t="shared" si="331"/>
        <v>25.222937083304227</v>
      </c>
      <c r="N1784" s="2">
        <f t="shared" si="332"/>
        <v>3.9212936917057366</v>
      </c>
      <c r="O1784" s="2">
        <f t="shared" si="333"/>
        <v>5.4580140235433765</v>
      </c>
      <c r="P1784" s="2">
        <f t="shared" si="334"/>
        <v>5.5488662879182948</v>
      </c>
      <c r="Q1784" s="2">
        <f t="shared" si="335"/>
        <v>4.9545172295643337E-8</v>
      </c>
    </row>
    <row r="1785" spans="2:17" x14ac:dyDescent="0.25">
      <c r="B1785">
        <v>17.58999999999995</v>
      </c>
      <c r="C1785">
        <f t="shared" si="324"/>
        <v>1.1200753877477208</v>
      </c>
      <c r="D1785" s="2">
        <f t="shared" si="325"/>
        <v>23.684345851121332</v>
      </c>
      <c r="E1785" s="2">
        <f t="shared" si="326"/>
        <v>3.8584068741318487</v>
      </c>
      <c r="F1785" s="2">
        <f t="shared" si="327"/>
        <v>23.978740492347061</v>
      </c>
      <c r="G1785" s="2">
        <f t="shared" si="328"/>
        <v>23.999583238034042</v>
      </c>
      <c r="H1785" s="2">
        <f t="shared" si="329"/>
        <v>1.2444450092379346E-125</v>
      </c>
      <c r="K1785">
        <v>17.58999999999995</v>
      </c>
      <c r="L1785" s="2">
        <f t="shared" si="330"/>
        <v>0.62713190354610848</v>
      </c>
      <c r="M1785" s="2">
        <f t="shared" si="331"/>
        <v>25.244551294936702</v>
      </c>
      <c r="N1785" s="2">
        <f t="shared" si="332"/>
        <v>3.9221495797675172</v>
      </c>
      <c r="O1785" s="2">
        <f t="shared" si="333"/>
        <v>5.4616686626665993</v>
      </c>
      <c r="P1785" s="2">
        <f t="shared" si="334"/>
        <v>5.5524611282524399</v>
      </c>
      <c r="Q1785" s="2">
        <f t="shared" si="335"/>
        <v>4.8556278179718584E-8</v>
      </c>
    </row>
    <row r="1786" spans="2:17" x14ac:dyDescent="0.25">
      <c r="B1786">
        <v>17.599999999999952</v>
      </c>
      <c r="C1786">
        <f t="shared" si="324"/>
        <v>1.1200753877477208</v>
      </c>
      <c r="D1786" s="2">
        <f t="shared" si="325"/>
        <v>23.704894583203259</v>
      </c>
      <c r="E1786" s="2">
        <f t="shared" si="326"/>
        <v>3.8592733348473187</v>
      </c>
      <c r="F1786" s="2">
        <f t="shared" si="327"/>
        <v>24.001096761021387</v>
      </c>
      <c r="G1786" s="2">
        <f t="shared" si="328"/>
        <v>24.021920109181767</v>
      </c>
      <c r="H1786" s="2">
        <f t="shared" si="329"/>
        <v>7.2791513142286713E-126</v>
      </c>
      <c r="K1786">
        <v>17.599999999999952</v>
      </c>
      <c r="L1786" s="2">
        <f t="shared" si="330"/>
        <v>0.62713190354610848</v>
      </c>
      <c r="M1786" s="2">
        <f t="shared" si="331"/>
        <v>25.266165506569177</v>
      </c>
      <c r="N1786" s="2">
        <f t="shared" si="332"/>
        <v>3.9230047364843985</v>
      </c>
      <c r="O1786" s="2">
        <f t="shared" si="333"/>
        <v>5.46532254360375</v>
      </c>
      <c r="P1786" s="2">
        <f t="shared" si="334"/>
        <v>5.5560553008068023</v>
      </c>
      <c r="Q1786" s="2">
        <f t="shared" si="335"/>
        <v>4.7586692493462544E-8</v>
      </c>
    </row>
    <row r="1787" spans="2:17" x14ac:dyDescent="0.25">
      <c r="B1787">
        <v>17.60999999999995</v>
      </c>
      <c r="C1787">
        <f t="shared" si="324"/>
        <v>1.1200753877477208</v>
      </c>
      <c r="D1787" s="2">
        <f t="shared" si="325"/>
        <v>23.72544331528518</v>
      </c>
      <c r="E1787" s="2">
        <f t="shared" si="326"/>
        <v>3.8601390461244853</v>
      </c>
      <c r="F1787" s="2">
        <f t="shared" si="327"/>
        <v>24.023454473249021</v>
      </c>
      <c r="G1787" s="2">
        <f t="shared" si="328"/>
        <v>24.04425845868964</v>
      </c>
      <c r="H1787" s="2">
        <f t="shared" si="329"/>
        <v>4.2555298143922475E-126</v>
      </c>
      <c r="K1787">
        <v>17.60999999999995</v>
      </c>
      <c r="L1787" s="2">
        <f t="shared" si="330"/>
        <v>0.62713190354610848</v>
      </c>
      <c r="M1787" s="2">
        <f t="shared" si="331"/>
        <v>25.287779718201644</v>
      </c>
      <c r="N1787" s="2">
        <f t="shared" si="332"/>
        <v>3.9238591631041859</v>
      </c>
      <c r="O1787" s="2">
        <f t="shared" si="333"/>
        <v>5.4689756672065446</v>
      </c>
      <c r="P1787" s="2">
        <f t="shared" si="334"/>
        <v>5.5596488062194425</v>
      </c>
      <c r="Q1787" s="2">
        <f t="shared" si="335"/>
        <v>4.6636047155762344E-8</v>
      </c>
    </row>
    <row r="1788" spans="2:17" x14ac:dyDescent="0.25">
      <c r="B1788">
        <v>17.619999999999951</v>
      </c>
      <c r="C1788">
        <f t="shared" si="324"/>
        <v>1.1200753877477208</v>
      </c>
      <c r="D1788" s="2">
        <f t="shared" si="325"/>
        <v>23.745992047367107</v>
      </c>
      <c r="E1788" s="2">
        <f t="shared" si="326"/>
        <v>3.8610040092575213</v>
      </c>
      <c r="F1788" s="2">
        <f t="shared" si="327"/>
        <v>24.045813627878751</v>
      </c>
      <c r="G1788" s="2">
        <f t="shared" si="328"/>
        <v>24.066598285314015</v>
      </c>
      <c r="H1788" s="2">
        <f t="shared" si="329"/>
        <v>2.4865337084281767E-126</v>
      </c>
      <c r="K1788">
        <v>17.619999999999951</v>
      </c>
      <c r="L1788" s="2">
        <f t="shared" si="330"/>
        <v>0.62713190354610848</v>
      </c>
      <c r="M1788" s="2">
        <f t="shared" si="331"/>
        <v>25.309393929834119</v>
      </c>
      <c r="N1788" s="2">
        <f t="shared" si="332"/>
        <v>3.9247128608714954</v>
      </c>
      <c r="O1788" s="2">
        <f t="shared" si="333"/>
        <v>5.4726280343249591</v>
      </c>
      <c r="P1788" s="2">
        <f t="shared" si="334"/>
        <v>5.5632416451273681</v>
      </c>
      <c r="Q1788" s="2">
        <f t="shared" si="335"/>
        <v>4.5703980920146969E-8</v>
      </c>
    </row>
    <row r="1789" spans="2:17" x14ac:dyDescent="0.25">
      <c r="B1789">
        <v>17.62999999999996</v>
      </c>
      <c r="C1789">
        <f t="shared" si="324"/>
        <v>1.1200753877477208</v>
      </c>
      <c r="D1789" s="2">
        <f t="shared" si="325"/>
        <v>23.766540779449048</v>
      </c>
      <c r="E1789" s="2">
        <f t="shared" si="326"/>
        <v>3.8618682255372518</v>
      </c>
      <c r="F1789" s="2">
        <f t="shared" si="327"/>
        <v>24.068174223761318</v>
      </c>
      <c r="G1789" s="2">
        <f t="shared" si="328"/>
        <v>24.088939587813506</v>
      </c>
      <c r="H1789" s="2">
        <f t="shared" si="329"/>
        <v>1.4521211734191094E-126</v>
      </c>
      <c r="K1789">
        <v>17.62999999999996</v>
      </c>
      <c r="L1789" s="2">
        <f t="shared" si="330"/>
        <v>0.62713190354610848</v>
      </c>
      <c r="M1789" s="2">
        <f t="shared" si="331"/>
        <v>25.331008141466608</v>
      </c>
      <c r="N1789" s="2">
        <f t="shared" si="332"/>
        <v>3.9255658310277664</v>
      </c>
      <c r="O1789" s="2">
        <f t="shared" si="333"/>
        <v>5.4762796458072236</v>
      </c>
      <c r="P1789" s="2">
        <f t="shared" si="334"/>
        <v>5.5668338181665247</v>
      </c>
      <c r="Q1789" s="2">
        <f t="shared" si="335"/>
        <v>4.4790139251535011E-8</v>
      </c>
    </row>
    <row r="1790" spans="2:17" x14ac:dyDescent="0.25">
      <c r="B1790">
        <v>17.639999999999961</v>
      </c>
      <c r="C1790">
        <f t="shared" si="324"/>
        <v>1.1200753877477208</v>
      </c>
      <c r="D1790" s="2">
        <f t="shared" si="325"/>
        <v>23.787089511530972</v>
      </c>
      <c r="E1790" s="2">
        <f t="shared" si="326"/>
        <v>3.8627316962511653</v>
      </c>
      <c r="F1790" s="2">
        <f t="shared" si="327"/>
        <v>24.090536259749243</v>
      </c>
      <c r="G1790" s="2">
        <f t="shared" si="328"/>
        <v>24.111282364948842</v>
      </c>
      <c r="H1790" s="2">
        <f t="shared" si="329"/>
        <v>8.4757693180569975E-127</v>
      </c>
      <c r="K1790">
        <v>17.639999999999961</v>
      </c>
      <c r="L1790" s="2">
        <f t="shared" si="330"/>
        <v>0.62713190354610848</v>
      </c>
      <c r="M1790" s="2">
        <f t="shared" si="331"/>
        <v>25.352622353099083</v>
      </c>
      <c r="N1790" s="2">
        <f t="shared" si="332"/>
        <v>3.9264180748112705</v>
      </c>
      <c r="O1790" s="2">
        <f t="shared" si="333"/>
        <v>5.4799305024998244</v>
      </c>
      <c r="P1790" s="2">
        <f t="shared" si="334"/>
        <v>5.5704253259717946</v>
      </c>
      <c r="Q1790" s="2">
        <f t="shared" si="335"/>
        <v>4.3894174205130771E-8</v>
      </c>
    </row>
    <row r="1791" spans="2:17" x14ac:dyDescent="0.25">
      <c r="B1791">
        <v>17.649999999999959</v>
      </c>
      <c r="C1791">
        <f t="shared" si="324"/>
        <v>1.1200753877477208</v>
      </c>
      <c r="D1791" s="2">
        <f t="shared" si="325"/>
        <v>23.807638243612896</v>
      </c>
      <c r="E1791" s="2">
        <f t="shared" si="326"/>
        <v>3.8635944226834296</v>
      </c>
      <c r="F1791" s="2">
        <f t="shared" si="327"/>
        <v>24.112899734697052</v>
      </c>
      <c r="G1791" s="2">
        <f t="shared" si="328"/>
        <v>24.133626615483077</v>
      </c>
      <c r="H1791" s="2">
        <f t="shared" si="329"/>
        <v>4.9445085460624074E-127</v>
      </c>
      <c r="K1791">
        <v>17.649999999999959</v>
      </c>
      <c r="L1791" s="2">
        <f t="shared" si="330"/>
        <v>0.62713190354610848</v>
      </c>
      <c r="M1791" s="2">
        <f t="shared" si="331"/>
        <v>25.37423656473155</v>
      </c>
      <c r="N1791" s="2">
        <f t="shared" si="332"/>
        <v>3.9272695934571247</v>
      </c>
      <c r="O1791" s="2">
        <f t="shared" si="333"/>
        <v>5.4835806052475267</v>
      </c>
      <c r="P1791" s="2">
        <f t="shared" si="334"/>
        <v>5.5740161691770176</v>
      </c>
      <c r="Q1791" s="2">
        <f t="shared" si="335"/>
        <v>4.3015744307430725E-8</v>
      </c>
    </row>
    <row r="1792" spans="2:17" x14ac:dyDescent="0.25">
      <c r="B1792">
        <v>17.659999999999961</v>
      </c>
      <c r="C1792">
        <f t="shared" si="324"/>
        <v>1.1200753877477208</v>
      </c>
      <c r="D1792" s="2">
        <f t="shared" si="325"/>
        <v>23.828186975694823</v>
      </c>
      <c r="E1792" s="2">
        <f t="shared" si="326"/>
        <v>3.8644564061148992</v>
      </c>
      <c r="F1792" s="2">
        <f t="shared" si="327"/>
        <v>24.135264647461081</v>
      </c>
      <c r="G1792" s="2">
        <f t="shared" si="328"/>
        <v>24.155972338181396</v>
      </c>
      <c r="H1792" s="2">
        <f t="shared" si="329"/>
        <v>2.8829349231773973E-127</v>
      </c>
      <c r="K1792">
        <v>17.659999999999961</v>
      </c>
      <c r="L1792" s="2">
        <f t="shared" si="330"/>
        <v>0.62713190354610848</v>
      </c>
      <c r="M1792" s="2">
        <f t="shared" si="331"/>
        <v>25.395850776364025</v>
      </c>
      <c r="N1792" s="2">
        <f t="shared" si="332"/>
        <v>3.9281203881972999</v>
      </c>
      <c r="O1792" s="2">
        <f t="shared" si="333"/>
        <v>5.487229954893361</v>
      </c>
      <c r="P1792" s="2">
        <f t="shared" si="334"/>
        <v>5.5776063484149718</v>
      </c>
      <c r="Q1792" s="2">
        <f t="shared" si="335"/>
        <v>4.2154514439317119E-8</v>
      </c>
    </row>
    <row r="1793" spans="2:17" x14ac:dyDescent="0.25">
      <c r="B1793">
        <v>17.669999999999959</v>
      </c>
      <c r="C1793">
        <f t="shared" si="324"/>
        <v>1.1200753877477208</v>
      </c>
      <c r="D1793" s="2">
        <f t="shared" si="325"/>
        <v>23.84873570777674</v>
      </c>
      <c r="E1793" s="2">
        <f t="shared" si="326"/>
        <v>3.8653176478231286</v>
      </c>
      <c r="F1793" s="2">
        <f t="shared" si="327"/>
        <v>24.157630996899574</v>
      </c>
      <c r="G1793" s="2">
        <f t="shared" si="328"/>
        <v>24.178319531811201</v>
      </c>
      <c r="H1793" s="2">
        <f t="shared" si="329"/>
        <v>1.680019103296084E-127</v>
      </c>
      <c r="K1793">
        <v>17.669999999999959</v>
      </c>
      <c r="L1793" s="2">
        <f t="shared" si="330"/>
        <v>0.62713190354610848</v>
      </c>
      <c r="M1793" s="2">
        <f t="shared" si="331"/>
        <v>25.417464987996492</v>
      </c>
      <c r="N1793" s="2">
        <f t="shared" si="332"/>
        <v>3.9289704602606337</v>
      </c>
      <c r="O1793" s="2">
        <f t="shared" si="333"/>
        <v>5.4908785522786419</v>
      </c>
      <c r="P1793" s="2">
        <f t="shared" si="334"/>
        <v>5.5811958643173947</v>
      </c>
      <c r="Q1793" s="2">
        <f t="shared" si="335"/>
        <v>4.1310155721189061E-8</v>
      </c>
    </row>
    <row r="1794" spans="2:17" x14ac:dyDescent="0.25">
      <c r="B1794">
        <v>17.679999999999961</v>
      </c>
      <c r="C1794">
        <f t="shared" si="324"/>
        <v>1.1200753877477208</v>
      </c>
      <c r="D1794" s="2">
        <f t="shared" si="325"/>
        <v>23.869284439858671</v>
      </c>
      <c r="E1794" s="2">
        <f t="shared" si="326"/>
        <v>3.866178149082383</v>
      </c>
      <c r="F1794" s="2">
        <f t="shared" si="327"/>
        <v>24.179998781872712</v>
      </c>
      <c r="G1794" s="2">
        <f t="shared" si="328"/>
        <v>24.200668195142171</v>
      </c>
      <c r="H1794" s="2">
        <f t="shared" si="329"/>
        <v>9.7850093468187557E-128</v>
      </c>
      <c r="K1794">
        <v>17.679999999999961</v>
      </c>
      <c r="L1794" s="2">
        <f t="shared" si="330"/>
        <v>0.62713190354610848</v>
      </c>
      <c r="M1794" s="2">
        <f t="shared" si="331"/>
        <v>25.439079199628967</v>
      </c>
      <c r="N1794" s="2">
        <f t="shared" si="332"/>
        <v>3.9298198108728384</v>
      </c>
      <c r="O1794" s="2">
        <f t="shared" si="333"/>
        <v>5.4945263982429591</v>
      </c>
      <c r="P1794" s="2">
        <f t="shared" si="334"/>
        <v>5.5847847175149683</v>
      </c>
      <c r="Q1794" s="2">
        <f t="shared" si="335"/>
        <v>4.0482345400109041E-8</v>
      </c>
    </row>
    <row r="1795" spans="2:17" x14ac:dyDescent="0.25">
      <c r="B1795">
        <v>17.689999999999969</v>
      </c>
      <c r="C1795">
        <f t="shared" si="324"/>
        <v>1.1200753877477208</v>
      </c>
      <c r="D1795" s="2">
        <f t="shared" si="325"/>
        <v>23.889833171940612</v>
      </c>
      <c r="E1795" s="2">
        <f t="shared" si="326"/>
        <v>3.8670379111636493</v>
      </c>
      <c r="F1795" s="2">
        <f t="shared" si="327"/>
        <v>24.20236800124243</v>
      </c>
      <c r="G1795" s="2">
        <f t="shared" si="328"/>
        <v>24.223018326946036</v>
      </c>
      <c r="H1795" s="2">
        <f t="shared" si="329"/>
        <v>5.6960774212775954E-128</v>
      </c>
      <c r="K1795">
        <v>17.689999999999969</v>
      </c>
      <c r="L1795" s="2">
        <f t="shared" si="330"/>
        <v>0.62713190354610848</v>
      </c>
      <c r="M1795" s="2">
        <f t="shared" si="331"/>
        <v>25.460693411261456</v>
      </c>
      <c r="N1795" s="2">
        <f t="shared" si="332"/>
        <v>3.9306684412565152</v>
      </c>
      <c r="O1795" s="2">
        <f t="shared" si="333"/>
        <v>5.4981734936242024</v>
      </c>
      <c r="P1795" s="2">
        <f t="shared" si="334"/>
        <v>5.5883729086373402</v>
      </c>
      <c r="Q1795" s="2">
        <f t="shared" si="335"/>
        <v>3.9670766738918261E-8</v>
      </c>
    </row>
    <row r="1796" spans="2:17" x14ac:dyDescent="0.25">
      <c r="B1796">
        <v>17.699999999999971</v>
      </c>
      <c r="C1796">
        <f t="shared" si="324"/>
        <v>1.1200753877477208</v>
      </c>
      <c r="D1796" s="2">
        <f t="shared" si="325"/>
        <v>23.910381904022536</v>
      </c>
      <c r="E1796" s="2">
        <f t="shared" si="326"/>
        <v>3.8678969353346462</v>
      </c>
      <c r="F1796" s="2">
        <f t="shared" si="327"/>
        <v>24.224738653872596</v>
      </c>
      <c r="G1796" s="2">
        <f t="shared" si="328"/>
        <v>24.24536992599678</v>
      </c>
      <c r="H1796" s="2">
        <f t="shared" si="329"/>
        <v>3.3140427515877591E-128</v>
      </c>
      <c r="K1796">
        <v>17.699999999999971</v>
      </c>
      <c r="L1796" s="2">
        <f t="shared" si="330"/>
        <v>0.62713190354610848</v>
      </c>
      <c r="M1796" s="2">
        <f t="shared" si="331"/>
        <v>25.482307622893931</v>
      </c>
      <c r="N1796" s="2">
        <f t="shared" si="332"/>
        <v>3.9315163526311592</v>
      </c>
      <c r="O1796" s="2">
        <f t="shared" si="333"/>
        <v>5.5018198392585429</v>
      </c>
      <c r="P1796" s="2">
        <f t="shared" si="334"/>
        <v>5.5919604383131052</v>
      </c>
      <c r="Q1796" s="2">
        <f t="shared" si="335"/>
        <v>3.8875108907303587E-8</v>
      </c>
    </row>
    <row r="1797" spans="2:17" x14ac:dyDescent="0.25">
      <c r="B1797">
        <v>17.709999999999969</v>
      </c>
      <c r="C1797">
        <f t="shared" si="324"/>
        <v>1.1200753877477208</v>
      </c>
      <c r="D1797" s="2">
        <f t="shared" si="325"/>
        <v>23.930930636104456</v>
      </c>
      <c r="E1797" s="2">
        <f t="shared" si="326"/>
        <v>3.8687552228598387</v>
      </c>
      <c r="F1797" s="2">
        <f t="shared" si="327"/>
        <v>24.247110738628937</v>
      </c>
      <c r="G1797" s="2">
        <f t="shared" si="328"/>
        <v>24.26772299107056</v>
      </c>
      <c r="H1797" s="2">
        <f t="shared" si="329"/>
        <v>1.9271161187208229E-128</v>
      </c>
      <c r="K1797">
        <v>17.709999999999969</v>
      </c>
      <c r="L1797" s="2">
        <f t="shared" si="330"/>
        <v>0.62713190354610848</v>
      </c>
      <c r="M1797" s="2">
        <f t="shared" si="331"/>
        <v>25.503921834526398</v>
      </c>
      <c r="N1797" s="2">
        <f t="shared" si="332"/>
        <v>3.9323635462131756</v>
      </c>
      <c r="O1797" s="2">
        <f t="shared" si="333"/>
        <v>5.5054654359804553</v>
      </c>
      <c r="P1797" s="2">
        <f t="shared" si="334"/>
        <v>5.5955473071698236</v>
      </c>
      <c r="Q1797" s="2">
        <f t="shared" si="335"/>
        <v>3.8095066874766162E-8</v>
      </c>
    </row>
    <row r="1798" spans="2:17" x14ac:dyDescent="0.25">
      <c r="B1798">
        <v>17.71999999999997</v>
      </c>
      <c r="C1798">
        <f t="shared" si="324"/>
        <v>1.1200753877477208</v>
      </c>
      <c r="D1798" s="2">
        <f t="shared" si="325"/>
        <v>23.951479368186384</v>
      </c>
      <c r="E1798" s="2">
        <f t="shared" si="326"/>
        <v>3.8696127750004474</v>
      </c>
      <c r="F1798" s="2">
        <f t="shared" si="327"/>
        <v>24.269484254379055</v>
      </c>
      <c r="G1798" s="2">
        <f t="shared" si="328"/>
        <v>24.290077520945726</v>
      </c>
      <c r="H1798" s="2">
        <f t="shared" si="329"/>
        <v>1.1200184734313717E-128</v>
      </c>
      <c r="K1798">
        <v>17.71999999999997</v>
      </c>
      <c r="L1798" s="2">
        <f t="shared" si="330"/>
        <v>0.62713190354610848</v>
      </c>
      <c r="M1798" s="2">
        <f t="shared" si="331"/>
        <v>25.525536046158869</v>
      </c>
      <c r="N1798" s="2">
        <f t="shared" si="332"/>
        <v>3.9332100232158873</v>
      </c>
      <c r="O1798" s="2">
        <f t="shared" si="333"/>
        <v>5.5091102846227216</v>
      </c>
      <c r="P1798" s="2">
        <f t="shared" si="334"/>
        <v>5.599133515834021</v>
      </c>
      <c r="Q1798" s="2">
        <f t="shared" si="335"/>
        <v>3.7330341305470816E-8</v>
      </c>
    </row>
    <row r="1799" spans="2:17" x14ac:dyDescent="0.25">
      <c r="B1799">
        <v>17.729999999999968</v>
      </c>
      <c r="C1799">
        <f t="shared" si="324"/>
        <v>1.1200753877477208</v>
      </c>
      <c r="D1799" s="2">
        <f t="shared" si="325"/>
        <v>23.972028100268304</v>
      </c>
      <c r="E1799" s="2">
        <f t="shared" si="326"/>
        <v>3.8704695930144575</v>
      </c>
      <c r="F1799" s="2">
        <f t="shared" si="327"/>
        <v>24.291859199992338</v>
      </c>
      <c r="G1799" s="2">
        <f t="shared" si="328"/>
        <v>24.312433514402716</v>
      </c>
      <c r="H1799" s="2">
        <f t="shared" si="329"/>
        <v>6.505938937040628E-129</v>
      </c>
      <c r="K1799">
        <v>17.729999999999968</v>
      </c>
      <c r="L1799" s="2">
        <f t="shared" si="330"/>
        <v>0.62713190354610848</v>
      </c>
      <c r="M1799" s="2">
        <f t="shared" si="331"/>
        <v>25.547150257791341</v>
      </c>
      <c r="N1799" s="2">
        <f t="shared" si="332"/>
        <v>3.9340557848495461</v>
      </c>
      <c r="O1799" s="2">
        <f t="shared" si="333"/>
        <v>5.5127543860164288</v>
      </c>
      <c r="P1799" s="2">
        <f t="shared" si="334"/>
        <v>5.6027190649311853</v>
      </c>
      <c r="Q1799" s="2">
        <f t="shared" si="335"/>
        <v>3.6580638454942917E-8</v>
      </c>
    </row>
    <row r="1800" spans="2:17" x14ac:dyDescent="0.25">
      <c r="B1800">
        <v>17.73999999999997</v>
      </c>
      <c r="C1800">
        <f t="shared" si="324"/>
        <v>1.1200753877477208</v>
      </c>
      <c r="D1800" s="2">
        <f t="shared" si="325"/>
        <v>23.992576832350235</v>
      </c>
      <c r="E1800" s="2">
        <f t="shared" si="326"/>
        <v>3.8713256781566345</v>
      </c>
      <c r="F1800" s="2">
        <f t="shared" si="327"/>
        <v>24.314235574340088</v>
      </c>
      <c r="G1800" s="2">
        <f t="shared" si="328"/>
        <v>24.334790970224194</v>
      </c>
      <c r="H1800" s="2">
        <f t="shared" si="329"/>
        <v>3.7771327164861909E-129</v>
      </c>
      <c r="K1800">
        <v>17.73999999999997</v>
      </c>
      <c r="L1800" s="2">
        <f t="shared" si="330"/>
        <v>0.62713190354610848</v>
      </c>
      <c r="M1800" s="2">
        <f t="shared" si="331"/>
        <v>25.568764469423815</v>
      </c>
      <c r="N1800" s="2">
        <f t="shared" si="332"/>
        <v>3.9349008323213424</v>
      </c>
      <c r="O1800" s="2">
        <f t="shared" si="333"/>
        <v>5.5163977409909757</v>
      </c>
      <c r="P1800" s="2">
        <f t="shared" si="334"/>
        <v>5.6063039550857692</v>
      </c>
      <c r="Q1800" s="2">
        <f t="shared" si="335"/>
        <v>3.5845670068577603E-8</v>
      </c>
    </row>
    <row r="1801" spans="2:17" x14ac:dyDescent="0.25">
      <c r="B1801">
        <v>17.749999999999979</v>
      </c>
      <c r="C1801">
        <f t="shared" si="324"/>
        <v>1.1200753877477208</v>
      </c>
      <c r="D1801" s="2">
        <f t="shared" si="325"/>
        <v>24.013125564432176</v>
      </c>
      <c r="E1801" s="2">
        <f t="shared" si="326"/>
        <v>3.8721810316785308</v>
      </c>
      <c r="F1801" s="2">
        <f t="shared" si="327"/>
        <v>24.336613376295457</v>
      </c>
      <c r="G1801" s="2">
        <f t="shared" si="328"/>
        <v>24.357149887194989</v>
      </c>
      <c r="H1801" s="2">
        <f t="shared" si="329"/>
        <v>2.1917042123171885E-129</v>
      </c>
      <c r="K1801">
        <v>17.749999999999979</v>
      </c>
      <c r="L1801" s="2">
        <f t="shared" si="330"/>
        <v>0.62713190354610848</v>
      </c>
      <c r="M1801" s="2">
        <f t="shared" si="331"/>
        <v>25.590378681056304</v>
      </c>
      <c r="N1801" s="2">
        <f t="shared" si="332"/>
        <v>3.9357451668354151</v>
      </c>
      <c r="O1801" s="2">
        <f t="shared" si="333"/>
        <v>5.5200403503740834</v>
      </c>
      <c r="P1801" s="2">
        <f t="shared" si="334"/>
        <v>5.6098881869212001</v>
      </c>
      <c r="Q1801" s="2">
        <f t="shared" si="335"/>
        <v>3.5125153281932413E-8</v>
      </c>
    </row>
    <row r="1802" spans="2:17" x14ac:dyDescent="0.25">
      <c r="B1802">
        <v>17.75999999999998</v>
      </c>
      <c r="C1802">
        <f t="shared" si="324"/>
        <v>1.1200753877477208</v>
      </c>
      <c r="D1802" s="2">
        <f t="shared" si="325"/>
        <v>24.0336742965141</v>
      </c>
      <c r="E1802" s="2">
        <f t="shared" si="326"/>
        <v>3.8730356548284965</v>
      </c>
      <c r="F1802" s="2">
        <f t="shared" si="327"/>
        <v>24.358992604733331</v>
      </c>
      <c r="G1802" s="2">
        <f t="shared" si="328"/>
        <v>24.379510264101967</v>
      </c>
      <c r="H1802" s="2">
        <f t="shared" si="329"/>
        <v>1.2710687620802666E-129</v>
      </c>
      <c r="K1802">
        <v>17.75999999999998</v>
      </c>
      <c r="L1802" s="2">
        <f t="shared" si="330"/>
        <v>0.62713190354610848</v>
      </c>
      <c r="M1802" s="2">
        <f t="shared" si="331"/>
        <v>25.611992892688779</v>
      </c>
      <c r="N1802" s="2">
        <f t="shared" si="332"/>
        <v>3.9365887895928631</v>
      </c>
      <c r="O1802" s="2">
        <f t="shared" si="333"/>
        <v>5.5236822149917932</v>
      </c>
      <c r="P1802" s="2">
        <f t="shared" si="334"/>
        <v>5.6134717610598743</v>
      </c>
      <c r="Q1802" s="2">
        <f t="shared" si="335"/>
        <v>3.4418810522775802E-8</v>
      </c>
    </row>
    <row r="1803" spans="2:17" x14ac:dyDescent="0.25">
      <c r="B1803">
        <v>17.769999999999978</v>
      </c>
      <c r="C1803">
        <f t="shared" si="324"/>
        <v>1.1200753877477208</v>
      </c>
      <c r="D1803" s="2">
        <f t="shared" si="325"/>
        <v>24.05422302859602</v>
      </c>
      <c r="E1803" s="2">
        <f t="shared" si="326"/>
        <v>3.8738895488516962</v>
      </c>
      <c r="F1803" s="2">
        <f t="shared" si="327"/>
        <v>24.381373258530555</v>
      </c>
      <c r="G1803" s="2">
        <f t="shared" si="328"/>
        <v>24.401872099734252</v>
      </c>
      <c r="H1803" s="2">
        <f t="shared" si="329"/>
        <v>7.3675573471065804E-130</v>
      </c>
      <c r="K1803">
        <v>17.769999999999978</v>
      </c>
      <c r="L1803" s="2">
        <f t="shared" si="330"/>
        <v>0.62713190354610848</v>
      </c>
      <c r="M1803" s="2">
        <f t="shared" si="331"/>
        <v>25.63360710432125</v>
      </c>
      <c r="N1803" s="2">
        <f t="shared" si="332"/>
        <v>3.9374317017917551</v>
      </c>
      <c r="O1803" s="2">
        <f t="shared" si="333"/>
        <v>5.5273233356684752</v>
      </c>
      <c r="P1803" s="2">
        <f t="shared" si="334"/>
        <v>5.6170546781231598</v>
      </c>
      <c r="Q1803" s="2">
        <f t="shared" si="335"/>
        <v>3.3726369414857536E-8</v>
      </c>
    </row>
    <row r="1804" spans="2:17" x14ac:dyDescent="0.25">
      <c r="B1804">
        <v>17.77999999999998</v>
      </c>
      <c r="C1804">
        <f t="shared" si="324"/>
        <v>1.1200753877477208</v>
      </c>
      <c r="D1804" s="2">
        <f t="shared" si="325"/>
        <v>24.074771760677947</v>
      </c>
      <c r="E1804" s="2">
        <f t="shared" si="326"/>
        <v>3.8747427149901132</v>
      </c>
      <c r="F1804" s="2">
        <f t="shared" si="327"/>
        <v>24.403755336565755</v>
      </c>
      <c r="G1804" s="2">
        <f t="shared" si="328"/>
        <v>24.424235392883062</v>
      </c>
      <c r="H1804" s="2">
        <f t="shared" si="329"/>
        <v>4.2682057921687095E-130</v>
      </c>
      <c r="K1804">
        <v>17.77999999999998</v>
      </c>
      <c r="L1804" s="2">
        <f t="shared" si="330"/>
        <v>0.62713190354610848</v>
      </c>
      <c r="M1804" s="2">
        <f t="shared" si="331"/>
        <v>25.655221315953725</v>
      </c>
      <c r="N1804" s="2">
        <f t="shared" si="332"/>
        <v>3.9382739046271396</v>
      </c>
      <c r="O1804" s="2">
        <f t="shared" si="333"/>
        <v>5.5309637132268348</v>
      </c>
      <c r="P1804" s="2">
        <f t="shared" si="334"/>
        <v>5.6206369387314083</v>
      </c>
      <c r="Q1804" s="2">
        <f t="shared" si="335"/>
        <v>3.3047562683373872E-8</v>
      </c>
    </row>
    <row r="1805" spans="2:17" x14ac:dyDescent="0.25">
      <c r="B1805">
        <v>17.789999999999981</v>
      </c>
      <c r="C1805">
        <f t="shared" si="324"/>
        <v>1.1200753877477208</v>
      </c>
      <c r="D1805" s="2">
        <f t="shared" si="325"/>
        <v>24.095320492759875</v>
      </c>
      <c r="E1805" s="2">
        <f t="shared" si="326"/>
        <v>3.8755951544825638</v>
      </c>
      <c r="F1805" s="2">
        <f t="shared" si="327"/>
        <v>24.426138837719396</v>
      </c>
      <c r="G1805" s="2">
        <f t="shared" si="328"/>
        <v>24.446600142341754</v>
      </c>
      <c r="H1805" s="2">
        <f t="shared" si="329"/>
        <v>2.4713513526762853E-130</v>
      </c>
      <c r="K1805">
        <v>17.789999999999981</v>
      </c>
      <c r="L1805" s="2">
        <f t="shared" si="330"/>
        <v>0.62713190354610848</v>
      </c>
      <c r="M1805" s="2">
        <f t="shared" si="331"/>
        <v>25.676835527586196</v>
      </c>
      <c r="N1805" s="2">
        <f t="shared" si="332"/>
        <v>3.939115399291055</v>
      </c>
      <c r="O1805" s="2">
        <f t="shared" si="333"/>
        <v>5.5346033484879182</v>
      </c>
      <c r="P1805" s="2">
        <f t="shared" si="334"/>
        <v>5.6242185435039485</v>
      </c>
      <c r="Q1805" s="2">
        <f t="shared" si="335"/>
        <v>3.2382128062099479E-8</v>
      </c>
    </row>
    <row r="1806" spans="2:17" x14ac:dyDescent="0.25">
      <c r="B1806">
        <v>17.799999999999979</v>
      </c>
      <c r="C1806">
        <f t="shared" si="324"/>
        <v>1.1200753877477208</v>
      </c>
      <c r="D1806" s="2">
        <f t="shared" si="325"/>
        <v>24.115869224841795</v>
      </c>
      <c r="E1806" s="2">
        <f t="shared" si="326"/>
        <v>3.876446868564706</v>
      </c>
      <c r="F1806" s="2">
        <f t="shared" si="327"/>
        <v>24.448523760873698</v>
      </c>
      <c r="G1806" s="2">
        <f t="shared" si="328"/>
        <v>24.468966346905745</v>
      </c>
      <c r="H1806" s="2">
        <f t="shared" si="329"/>
        <v>1.4301807346312599E-130</v>
      </c>
      <c r="K1806">
        <v>17.799999999999979</v>
      </c>
      <c r="L1806" s="2">
        <f t="shared" si="330"/>
        <v>0.62713190354610848</v>
      </c>
      <c r="M1806" s="2">
        <f t="shared" si="331"/>
        <v>25.69844973921866</v>
      </c>
      <c r="N1806" s="2">
        <f t="shared" si="332"/>
        <v>3.9399561869725397</v>
      </c>
      <c r="O1806" s="2">
        <f t="shared" si="333"/>
        <v>5.5382422422711031</v>
      </c>
      <c r="P1806" s="2">
        <f t="shared" si="334"/>
        <v>5.627799493059082</v>
      </c>
      <c r="Q1806" s="2">
        <f t="shared" si="335"/>
        <v>3.1729808202158493E-8</v>
      </c>
    </row>
    <row r="1807" spans="2:17" x14ac:dyDescent="0.25">
      <c r="B1807">
        <v>17.809999999999981</v>
      </c>
      <c r="C1807">
        <f t="shared" si="324"/>
        <v>1.1200753877477208</v>
      </c>
      <c r="D1807" s="2">
        <f t="shared" si="325"/>
        <v>24.136417956923722</v>
      </c>
      <c r="E1807" s="2">
        <f t="shared" si="326"/>
        <v>3.8772978584690523</v>
      </c>
      <c r="F1807" s="2">
        <f t="shared" si="327"/>
        <v>24.470910104912811</v>
      </c>
      <c r="G1807" s="2">
        <f t="shared" si="328"/>
        <v>24.491334005372675</v>
      </c>
      <c r="H1807" s="2">
        <f t="shared" si="329"/>
        <v>8.2720778164170166E-131</v>
      </c>
      <c r="K1807">
        <v>17.809999999999981</v>
      </c>
      <c r="L1807" s="2">
        <f t="shared" si="330"/>
        <v>0.62713190354610848</v>
      </c>
      <c r="M1807" s="2">
        <f t="shared" si="331"/>
        <v>25.720063950851141</v>
      </c>
      <c r="N1807" s="2">
        <f t="shared" si="332"/>
        <v>3.9407962688576434</v>
      </c>
      <c r="O1807" s="2">
        <f t="shared" si="333"/>
        <v>5.541880395394136</v>
      </c>
      <c r="P1807" s="2">
        <f t="shared" si="334"/>
        <v>5.6313797880141125</v>
      </c>
      <c r="Q1807" s="2">
        <f t="shared" si="335"/>
        <v>3.1090350582398105E-8</v>
      </c>
    </row>
    <row r="1808" spans="2:17" x14ac:dyDescent="0.25">
      <c r="B1808">
        <v>17.81999999999999</v>
      </c>
      <c r="C1808">
        <f t="shared" si="324"/>
        <v>1.1200753877477208</v>
      </c>
      <c r="D1808" s="2">
        <f t="shared" si="325"/>
        <v>24.156966689005664</v>
      </c>
      <c r="E1808" s="2">
        <f t="shared" si="326"/>
        <v>3.8781481254249806</v>
      </c>
      <c r="F1808" s="2">
        <f t="shared" si="327"/>
        <v>24.493297868722614</v>
      </c>
      <c r="G1808" s="2">
        <f t="shared" si="328"/>
        <v>24.513703116542217</v>
      </c>
      <c r="H1808" s="2">
        <f t="shared" si="329"/>
        <v>4.7819554638936572E-131</v>
      </c>
      <c r="K1808">
        <v>17.81999999999999</v>
      </c>
      <c r="L1808" s="2">
        <f t="shared" si="330"/>
        <v>0.62713190354610848</v>
      </c>
      <c r="M1808" s="2">
        <f t="shared" si="331"/>
        <v>25.741678162483627</v>
      </c>
      <c r="N1808" s="2">
        <f t="shared" si="332"/>
        <v>3.9416356461294342</v>
      </c>
      <c r="O1808" s="2">
        <f t="shared" si="333"/>
        <v>5.5455178086730914</v>
      </c>
      <c r="P1808" s="2">
        <f t="shared" si="334"/>
        <v>5.6349594289853062</v>
      </c>
      <c r="Q1808" s="2">
        <f t="shared" si="335"/>
        <v>3.046350742135732E-8</v>
      </c>
    </row>
    <row r="1809" spans="2:17" x14ac:dyDescent="0.25">
      <c r="B1809">
        <v>17.829999999999991</v>
      </c>
      <c r="C1809">
        <f t="shared" si="324"/>
        <v>1.1200753877477208</v>
      </c>
      <c r="D1809" s="2">
        <f t="shared" si="325"/>
        <v>24.177515421087588</v>
      </c>
      <c r="E1809" s="2">
        <f t="shared" si="326"/>
        <v>3.8789976706587401</v>
      </c>
      <c r="F1809" s="2">
        <f t="shared" si="327"/>
        <v>24.51568705119081</v>
      </c>
      <c r="G1809" s="2">
        <f t="shared" si="328"/>
        <v>24.536073679216173</v>
      </c>
      <c r="H1809" s="2">
        <f t="shared" si="329"/>
        <v>2.7628902987708302E-131</v>
      </c>
      <c r="K1809">
        <v>17.829999999999991</v>
      </c>
      <c r="L1809" s="2">
        <f t="shared" si="330"/>
        <v>0.62713190354610848</v>
      </c>
      <c r="M1809" s="2">
        <f t="shared" si="331"/>
        <v>25.763292374116102</v>
      </c>
      <c r="N1809" s="2">
        <f t="shared" si="332"/>
        <v>3.9424743199680106</v>
      </c>
      <c r="O1809" s="2">
        <f t="shared" si="333"/>
        <v>5.5491544829224191</v>
      </c>
      <c r="P1809" s="2">
        <f t="shared" si="334"/>
        <v>5.6385384165879353</v>
      </c>
      <c r="Q1809" s="2">
        <f t="shared" si="335"/>
        <v>2.9849035590776218E-8</v>
      </c>
    </row>
    <row r="1810" spans="2:17" x14ac:dyDescent="0.25">
      <c r="B1810">
        <v>17.839999999999989</v>
      </c>
      <c r="C1810">
        <f t="shared" si="324"/>
        <v>1.1200753877477208</v>
      </c>
      <c r="D1810" s="2">
        <f t="shared" si="325"/>
        <v>24.198064153169511</v>
      </c>
      <c r="E1810" s="2">
        <f t="shared" si="326"/>
        <v>3.8798464953934686</v>
      </c>
      <c r="F1810" s="2">
        <f t="shared" si="327"/>
        <v>24.53807765120688</v>
      </c>
      <c r="G1810" s="2">
        <f t="shared" si="328"/>
        <v>24.558445692198408</v>
      </c>
      <c r="H1810" s="2">
        <f t="shared" si="329"/>
        <v>1.5954710380594019E-131</v>
      </c>
      <c r="K1810">
        <v>17.839999999999989</v>
      </c>
      <c r="L1810" s="2">
        <f t="shared" si="330"/>
        <v>0.62713190354610848</v>
      </c>
      <c r="M1810" s="2">
        <f t="shared" si="331"/>
        <v>25.784906585748569</v>
      </c>
      <c r="N1810" s="2">
        <f t="shared" si="332"/>
        <v>3.9433122915505119</v>
      </c>
      <c r="O1810" s="2">
        <f t="shared" si="333"/>
        <v>5.552790418954924</v>
      </c>
      <c r="P1810" s="2">
        <f t="shared" si="334"/>
        <v>5.6421167514362551</v>
      </c>
      <c r="Q1810" s="2">
        <f t="shared" si="335"/>
        <v>2.9246696530645567E-8</v>
      </c>
    </row>
    <row r="1811" spans="2:17" x14ac:dyDescent="0.25">
      <c r="B1811">
        <v>17.849999999999991</v>
      </c>
      <c r="C1811">
        <f t="shared" si="324"/>
        <v>1.1200753877477208</v>
      </c>
      <c r="D1811" s="2">
        <f t="shared" si="325"/>
        <v>24.218612885251439</v>
      </c>
      <c r="E1811" s="2">
        <f t="shared" si="326"/>
        <v>3.8806946008491989</v>
      </c>
      <c r="F1811" s="2">
        <f t="shared" si="327"/>
        <v>24.560469667662186</v>
      </c>
      <c r="G1811" s="2">
        <f t="shared" si="328"/>
        <v>24.580819154294968</v>
      </c>
      <c r="H1811" s="2">
        <f t="shared" si="329"/>
        <v>9.2083400378403483E-132</v>
      </c>
      <c r="K1811">
        <v>17.849999999999991</v>
      </c>
      <c r="L1811" s="2">
        <f t="shared" si="330"/>
        <v>0.62713190354610848</v>
      </c>
      <c r="M1811" s="2">
        <f t="shared" si="331"/>
        <v>25.806520797381044</v>
      </c>
      <c r="N1811" s="2">
        <f t="shared" si="332"/>
        <v>3.9441495620511273</v>
      </c>
      <c r="O1811" s="2">
        <f t="shared" si="333"/>
        <v>5.5564256175817812</v>
      </c>
      <c r="P1811" s="2">
        <f t="shared" si="334"/>
        <v>5.6456944341435165</v>
      </c>
      <c r="Q1811" s="2">
        <f t="shared" si="335"/>
        <v>2.8656256165753294E-8</v>
      </c>
    </row>
    <row r="1812" spans="2:17" x14ac:dyDescent="0.25">
      <c r="B1812">
        <v>17.859999999999989</v>
      </c>
      <c r="C1812">
        <f t="shared" si="324"/>
        <v>1.1200753877477208</v>
      </c>
      <c r="D1812" s="2">
        <f t="shared" si="325"/>
        <v>24.239161617333355</v>
      </c>
      <c r="E1812" s="2">
        <f t="shared" si="326"/>
        <v>3.8815419882428692</v>
      </c>
      <c r="F1812" s="2">
        <f t="shared" si="327"/>
        <v>24.582863099449806</v>
      </c>
      <c r="G1812" s="2">
        <f t="shared" si="328"/>
        <v>24.603194064313904</v>
      </c>
      <c r="H1812" s="2">
        <f t="shared" si="329"/>
        <v>5.3117898101343873E-132</v>
      </c>
      <c r="K1812">
        <v>17.859999999999989</v>
      </c>
      <c r="L1812" s="2">
        <f t="shared" si="330"/>
        <v>0.62713190354610848</v>
      </c>
      <c r="M1812" s="2">
        <f t="shared" si="331"/>
        <v>25.828135009013511</v>
      </c>
      <c r="N1812" s="2">
        <f t="shared" si="332"/>
        <v>3.9449861326411053</v>
      </c>
      <c r="O1812" s="2">
        <f t="shared" si="333"/>
        <v>5.5600600796125335</v>
      </c>
      <c r="P1812" s="2">
        <f t="shared" si="334"/>
        <v>5.6492714653219602</v>
      </c>
      <c r="Q1812" s="2">
        <f t="shared" si="335"/>
        <v>2.8077484823710788E-8</v>
      </c>
    </row>
    <row r="1813" spans="2:17" x14ac:dyDescent="0.25">
      <c r="B1813">
        <v>17.86999999999999</v>
      </c>
      <c r="C1813">
        <f t="shared" si="324"/>
        <v>1.1200753877477208</v>
      </c>
      <c r="D1813" s="2">
        <f t="shared" si="325"/>
        <v>24.259710349415286</v>
      </c>
      <c r="E1813" s="2">
        <f t="shared" si="326"/>
        <v>3.8823886587883369</v>
      </c>
      <c r="F1813" s="2">
        <f t="shared" si="327"/>
        <v>24.605257945464661</v>
      </c>
      <c r="G1813" s="2">
        <f t="shared" si="328"/>
        <v>24.625570421065415</v>
      </c>
      <c r="H1813" s="2">
        <f t="shared" si="329"/>
        <v>3.0624393428634668E-132</v>
      </c>
      <c r="K1813">
        <v>17.86999999999999</v>
      </c>
      <c r="L1813" s="2">
        <f t="shared" si="330"/>
        <v>0.62713190354610848</v>
      </c>
      <c r="M1813" s="2">
        <f t="shared" si="331"/>
        <v>25.849749220645986</v>
      </c>
      <c r="N1813" s="2">
        <f t="shared" si="332"/>
        <v>3.9458220044887646</v>
      </c>
      <c r="O1813" s="2">
        <f t="shared" si="333"/>
        <v>5.5636938058551095</v>
      </c>
      <c r="P1813" s="2">
        <f t="shared" si="334"/>
        <v>5.6528478455828362</v>
      </c>
      <c r="Q1813" s="2">
        <f t="shared" si="335"/>
        <v>2.7510157154428251E-8</v>
      </c>
    </row>
    <row r="1814" spans="2:17" x14ac:dyDescent="0.25">
      <c r="B1814">
        <v>17.88</v>
      </c>
      <c r="C1814">
        <f t="shared" si="324"/>
        <v>1.1200753877477208</v>
      </c>
      <c r="D1814" s="2">
        <f t="shared" si="325"/>
        <v>24.280259081497228</v>
      </c>
      <c r="E1814" s="2">
        <f t="shared" si="326"/>
        <v>3.8832346136963847</v>
      </c>
      <c r="F1814" s="2">
        <f t="shared" si="327"/>
        <v>24.627654204603413</v>
      </c>
      <c r="G1814" s="2">
        <f t="shared" si="328"/>
        <v>24.64794822336172</v>
      </c>
      <c r="H1814" s="2">
        <f t="shared" si="329"/>
        <v>1.7646604843660843E-132</v>
      </c>
      <c r="K1814">
        <v>17.88</v>
      </c>
      <c r="L1814" s="2">
        <f t="shared" si="330"/>
        <v>0.62713190354610848</v>
      </c>
      <c r="M1814" s="2">
        <f t="shared" si="331"/>
        <v>25.871363432278478</v>
      </c>
      <c r="N1814" s="2">
        <f t="shared" si="332"/>
        <v>3.9466571787595028</v>
      </c>
      <c r="O1814" s="2">
        <f t="shared" si="333"/>
        <v>5.5673267971158129</v>
      </c>
      <c r="P1814" s="2">
        <f t="shared" si="334"/>
        <v>5.656423575536385</v>
      </c>
      <c r="Q1814" s="2">
        <f t="shared" si="335"/>
        <v>2.6954052051021335E-8</v>
      </c>
    </row>
    <row r="1815" spans="2:17" x14ac:dyDescent="0.25">
      <c r="B1815">
        <v>17.89</v>
      </c>
      <c r="C1815">
        <f t="shared" si="324"/>
        <v>1.1200753877477208</v>
      </c>
      <c r="D1815" s="2">
        <f t="shared" si="325"/>
        <v>24.300807813579151</v>
      </c>
      <c r="E1815" s="2">
        <f t="shared" si="326"/>
        <v>3.8840798541747326</v>
      </c>
      <c r="F1815" s="2">
        <f t="shared" si="327"/>
        <v>24.650051875764532</v>
      </c>
      <c r="G1815" s="2">
        <f t="shared" si="328"/>
        <v>24.670327470017146</v>
      </c>
      <c r="H1815" s="2">
        <f t="shared" si="329"/>
        <v>1.016299818193468E-132</v>
      </c>
      <c r="K1815">
        <v>17.89</v>
      </c>
      <c r="L1815" s="2">
        <f t="shared" si="330"/>
        <v>0.62713190354610848</v>
      </c>
      <c r="M1815" s="2">
        <f t="shared" si="331"/>
        <v>25.892977643910953</v>
      </c>
      <c r="N1815" s="2">
        <f t="shared" si="332"/>
        <v>3.9474916566158056</v>
      </c>
      <c r="O1815" s="2">
        <f t="shared" si="333"/>
        <v>5.5709590541993279</v>
      </c>
      <c r="P1815" s="2">
        <f t="shared" si="334"/>
        <v>5.6599986557918429</v>
      </c>
      <c r="Q1815" s="2">
        <f t="shared" si="335"/>
        <v>2.6408952572118064E-8</v>
      </c>
    </row>
    <row r="1816" spans="2:17" x14ac:dyDescent="0.25">
      <c r="B1816">
        <v>17.899999999999999</v>
      </c>
      <c r="C1816">
        <f t="shared" si="324"/>
        <v>1.1200753877477208</v>
      </c>
      <c r="D1816" s="2">
        <f t="shared" si="325"/>
        <v>24.321356545661075</v>
      </c>
      <c r="E1816" s="2">
        <f t="shared" si="326"/>
        <v>3.884924381428049</v>
      </c>
      <c r="F1816" s="2">
        <f t="shared" si="327"/>
        <v>24.672450957848195</v>
      </c>
      <c r="G1816" s="2">
        <f t="shared" si="328"/>
        <v>24.692708159848006</v>
      </c>
      <c r="H1816" s="2">
        <f t="shared" si="329"/>
        <v>5.8499146194341067E-133</v>
      </c>
      <c r="K1816">
        <v>17.899999999999999</v>
      </c>
      <c r="L1816" s="2">
        <f t="shared" si="330"/>
        <v>0.62713190354610848</v>
      </c>
      <c r="M1816" s="2">
        <f t="shared" si="331"/>
        <v>25.914591855543417</v>
      </c>
      <c r="N1816" s="2">
        <f t="shared" si="332"/>
        <v>3.9483254392172582</v>
      </c>
      <c r="O1816" s="2">
        <f t="shared" si="333"/>
        <v>5.5745905779087375</v>
      </c>
      <c r="P1816" s="2">
        <f t="shared" si="334"/>
        <v>5.6635730869574621</v>
      </c>
      <c r="Q1816" s="2">
        <f t="shared" si="335"/>
        <v>2.5874645865542339E-8</v>
      </c>
    </row>
    <row r="1817" spans="2:17" x14ac:dyDescent="0.25">
      <c r="B1817">
        <v>17.91</v>
      </c>
      <c r="C1817">
        <f t="shared" si="324"/>
        <v>1.1200753877477208</v>
      </c>
      <c r="D1817" s="2">
        <f t="shared" si="325"/>
        <v>24.341905277742999</v>
      </c>
      <c r="E1817" s="2">
        <f t="shared" si="326"/>
        <v>3.885768196657962</v>
      </c>
      <c r="F1817" s="2">
        <f t="shared" si="327"/>
        <v>24.694851449756506</v>
      </c>
      <c r="G1817" s="2">
        <f t="shared" si="328"/>
        <v>24.715090291672837</v>
      </c>
      <c r="H1817" s="2">
        <f t="shared" si="329"/>
        <v>3.3654579630696771E-133</v>
      </c>
      <c r="K1817">
        <v>17.91</v>
      </c>
      <c r="L1817" s="2">
        <f t="shared" si="330"/>
        <v>0.62713190354610848</v>
      </c>
      <c r="M1817" s="2">
        <f t="shared" si="331"/>
        <v>25.936206067175892</v>
      </c>
      <c r="N1817" s="2">
        <f t="shared" si="332"/>
        <v>3.9491585277205554</v>
      </c>
      <c r="O1817" s="2">
        <f t="shared" si="333"/>
        <v>5.5782213690455205</v>
      </c>
      <c r="P1817" s="2">
        <f t="shared" si="334"/>
        <v>5.6671468696404972</v>
      </c>
      <c r="Q1817" s="2">
        <f t="shared" si="335"/>
        <v>2.535092309335638E-8</v>
      </c>
    </row>
    <row r="1818" spans="2:17" x14ac:dyDescent="0.25">
      <c r="B1818">
        <v>17.920000000000002</v>
      </c>
      <c r="C1818">
        <f t="shared" ref="C1818:C1881" si="336">2/SINH(LN(2+SQRT(1+2^2))*$O$5)</f>
        <v>1.1200753877477208</v>
      </c>
      <c r="D1818" s="2">
        <f t="shared" ref="D1818:D1881" si="337">(B1818-$L$5)/($M$5)/C1818</f>
        <v>24.362454009824926</v>
      </c>
      <c r="E1818" s="2">
        <f t="shared" ref="E1818:E1881" si="338">LN(D1818 + SQRT(1 + D1818^2))</f>
        <v>3.8866113010630667</v>
      </c>
      <c r="F1818" s="2">
        <f t="shared" ref="F1818:F1881" si="339">SINH( -$N$5 + E1818 * (1/$O$5))</f>
        <v>24.7172533503932</v>
      </c>
      <c r="G1818" s="2">
        <f t="shared" ref="G1818:G1881" si="340">SQRT(F1818^2 + 1)</f>
        <v>24.737473864312093</v>
      </c>
      <c r="H1818" s="2">
        <f t="shared" ref="H1818:H1881" si="341">(G1818)/($O$5*$M$5*C1818*(SQRT(2*PI()*(1+D1818^2)))) * EXP(- (1/2) * F1818^2)</f>
        <v>1.9351103992644133E-133</v>
      </c>
      <c r="K1818">
        <v>17.920000000000002</v>
      </c>
      <c r="L1818" s="2">
        <f t="shared" ref="L1818:L1881" si="342">2/SINH(LN(2+SQRT(1+2^2))*$S$5)</f>
        <v>0.62713190354610848</v>
      </c>
      <c r="M1818" s="2">
        <f t="shared" ref="M1818:M1881" si="343">(K1818-$P$5)/($Q$5)/L1818</f>
        <v>25.957820278808367</v>
      </c>
      <c r="N1818" s="2">
        <f t="shared" ref="N1818:N1881" si="344">LN(M1818 + SQRT(1 + M1818^2))</f>
        <v>3.949990923279509</v>
      </c>
      <c r="O1818" s="2">
        <f t="shared" ref="O1818:O1881" si="345">SINH( -$R$5 + N1818 * (1/$S$5))</f>
        <v>5.5818514284095553</v>
      </c>
      <c r="P1818" s="2">
        <f t="shared" ref="P1818:P1881" si="346">SQRT(O1818^2 + 1)</f>
        <v>5.6707200044472126</v>
      </c>
      <c r="Q1818" s="2">
        <f t="shared" ref="Q1818:Q1881" si="347">(P1818)/($S$5*$Q$5*L1818*(SQRT(2*PI()*(1+M1818^2)))) * EXP(- (1/2) * O1818^2)</f>
        <v>2.4837579358233211E-8</v>
      </c>
    </row>
    <row r="1819" spans="2:17" x14ac:dyDescent="0.25">
      <c r="B1819">
        <v>17.93</v>
      </c>
      <c r="C1819">
        <f t="shared" si="336"/>
        <v>1.1200753877477208</v>
      </c>
      <c r="D1819" s="2">
        <f t="shared" si="337"/>
        <v>24.38300274190685</v>
      </c>
      <c r="E1819" s="2">
        <f t="shared" si="338"/>
        <v>3.8874536958389361</v>
      </c>
      <c r="F1819" s="2">
        <f t="shared" si="339"/>
        <v>24.739656658663822</v>
      </c>
      <c r="G1819" s="2">
        <f t="shared" si="340"/>
        <v>24.759858876588314</v>
      </c>
      <c r="H1819" s="2">
        <f t="shared" si="341"/>
        <v>1.1120753844876761E-133</v>
      </c>
      <c r="K1819">
        <v>17.93</v>
      </c>
      <c r="L1819" s="2">
        <f t="shared" si="342"/>
        <v>0.62713190354610848</v>
      </c>
      <c r="M1819" s="2">
        <f t="shared" si="343"/>
        <v>25.979434490440834</v>
      </c>
      <c r="N1819" s="2">
        <f t="shared" si="344"/>
        <v>3.9508226270450568</v>
      </c>
      <c r="O1819" s="2">
        <f t="shared" si="345"/>
        <v>5.5854807567991172</v>
      </c>
      <c r="P1819" s="2">
        <f t="shared" si="346"/>
        <v>5.6742924919828761</v>
      </c>
      <c r="Q1819" s="2">
        <f t="shared" si="347"/>
        <v>2.4334413631139493E-8</v>
      </c>
    </row>
    <row r="1820" spans="2:17" x14ac:dyDescent="0.25">
      <c r="B1820">
        <v>17.940000000000001</v>
      </c>
      <c r="C1820">
        <f t="shared" si="336"/>
        <v>1.1200753877477208</v>
      </c>
      <c r="D1820" s="2">
        <f t="shared" si="337"/>
        <v>24.403551473988774</v>
      </c>
      <c r="E1820" s="2">
        <f t="shared" si="338"/>
        <v>3.8882953821781339</v>
      </c>
      <c r="F1820" s="2">
        <f t="shared" si="339"/>
        <v>24.762061373475667</v>
      </c>
      <c r="G1820" s="2">
        <f t="shared" si="340"/>
        <v>24.782245327326088</v>
      </c>
      <c r="H1820" s="2">
        <f t="shared" si="341"/>
        <v>6.3874804520030985E-134</v>
      </c>
      <c r="K1820">
        <v>17.940000000000001</v>
      </c>
      <c r="L1820" s="2">
        <f t="shared" si="342"/>
        <v>0.62713190354610848</v>
      </c>
      <c r="M1820" s="2">
        <f t="shared" si="343"/>
        <v>26.001048702073309</v>
      </c>
      <c r="N1820" s="2">
        <f t="shared" si="344"/>
        <v>3.9516536401652766</v>
      </c>
      <c r="O1820" s="2">
        <f t="shared" si="345"/>
        <v>5.5891093550109066</v>
      </c>
      <c r="P1820" s="2">
        <f t="shared" si="346"/>
        <v>5.6778643328517839</v>
      </c>
      <c r="Q1820" s="2">
        <f t="shared" si="347"/>
        <v>2.3841228680300733E-8</v>
      </c>
    </row>
    <row r="1821" spans="2:17" x14ac:dyDescent="0.25">
      <c r="B1821">
        <v>17.95000000000001</v>
      </c>
      <c r="C1821">
        <f t="shared" si="336"/>
        <v>1.1200753877477208</v>
      </c>
      <c r="D1821" s="2">
        <f t="shared" si="337"/>
        <v>24.424100206070715</v>
      </c>
      <c r="E1821" s="2">
        <f t="shared" si="338"/>
        <v>3.8891363612702214</v>
      </c>
      <c r="F1821" s="2">
        <f t="shared" si="339"/>
        <v>24.784467493737829</v>
      </c>
      <c r="G1821" s="2">
        <f t="shared" si="340"/>
        <v>24.804633215352066</v>
      </c>
      <c r="H1821" s="2">
        <f t="shared" si="341"/>
        <v>3.6668385299907597E-134</v>
      </c>
      <c r="K1821">
        <v>17.95000000000001</v>
      </c>
      <c r="L1821" s="2">
        <f t="shared" si="342"/>
        <v>0.62713190354610848</v>
      </c>
      <c r="M1821" s="2">
        <f t="shared" si="343"/>
        <v>26.022662913705801</v>
      </c>
      <c r="N1821" s="2">
        <f t="shared" si="344"/>
        <v>3.9524839637853906</v>
      </c>
      <c r="O1821" s="2">
        <f t="shared" si="345"/>
        <v>5.5927372238400217</v>
      </c>
      <c r="P1821" s="2">
        <f t="shared" si="346"/>
        <v>5.6814355276572304</v>
      </c>
      <c r="Q1821" s="2">
        <f t="shared" si="347"/>
        <v>2.3357831001438228E-8</v>
      </c>
    </row>
    <row r="1822" spans="2:17" x14ac:dyDescent="0.25">
      <c r="B1822">
        <v>17.960000000000012</v>
      </c>
      <c r="C1822">
        <f t="shared" si="336"/>
        <v>1.1200753877477208</v>
      </c>
      <c r="D1822" s="2">
        <f t="shared" si="337"/>
        <v>24.444648938152646</v>
      </c>
      <c r="E1822" s="2">
        <f t="shared" si="338"/>
        <v>3.8899766343017679</v>
      </c>
      <c r="F1822" s="2">
        <f t="shared" si="339"/>
        <v>24.806875018361083</v>
      </c>
      <c r="G1822" s="2">
        <f t="shared" si="340"/>
        <v>24.827022539494887</v>
      </c>
      <c r="H1822" s="2">
        <f t="shared" si="341"/>
        <v>2.1038792235838047E-134</v>
      </c>
      <c r="K1822">
        <v>17.960000000000012</v>
      </c>
      <c r="L1822" s="2">
        <f t="shared" si="342"/>
        <v>0.62713190354610848</v>
      </c>
      <c r="M1822" s="2">
        <f t="shared" si="343"/>
        <v>26.044277125338276</v>
      </c>
      <c r="N1822" s="2">
        <f t="shared" si="344"/>
        <v>3.9533135990477772</v>
      </c>
      <c r="O1822" s="2">
        <f t="shared" si="345"/>
        <v>5.5963643640799887</v>
      </c>
      <c r="P1822" s="2">
        <f t="shared" si="346"/>
        <v>5.685006077001538</v>
      </c>
      <c r="Q1822" s="2">
        <f t="shared" si="347"/>
        <v>2.2884030749241311E-8</v>
      </c>
    </row>
    <row r="1823" spans="2:17" x14ac:dyDescent="0.25">
      <c r="B1823">
        <v>17.97000000000001</v>
      </c>
      <c r="C1823">
        <f t="shared" si="336"/>
        <v>1.1200753877477208</v>
      </c>
      <c r="D1823" s="2">
        <f t="shared" si="337"/>
        <v>24.465197670234563</v>
      </c>
      <c r="E1823" s="2">
        <f t="shared" si="338"/>
        <v>3.8908162024563628</v>
      </c>
      <c r="F1823" s="2">
        <f t="shared" si="339"/>
        <v>24.829283946257974</v>
      </c>
      <c r="G1823" s="2">
        <f t="shared" si="340"/>
        <v>24.849413298585219</v>
      </c>
      <c r="H1823" s="2">
        <f t="shared" si="341"/>
        <v>1.2064702326294769E-134</v>
      </c>
      <c r="K1823">
        <v>17.97000000000001</v>
      </c>
      <c r="L1823" s="2">
        <f t="shared" si="342"/>
        <v>0.62713190354610848</v>
      </c>
      <c r="M1823" s="2">
        <f t="shared" si="343"/>
        <v>26.065891336970743</v>
      </c>
      <c r="N1823" s="2">
        <f t="shared" si="344"/>
        <v>3.9541425470919802</v>
      </c>
      <c r="O1823" s="2">
        <f t="shared" si="345"/>
        <v>5.5999907765227528</v>
      </c>
      <c r="P1823" s="2">
        <f t="shared" si="346"/>
        <v>5.6885759814860437</v>
      </c>
      <c r="Q1823" s="2">
        <f t="shared" si="347"/>
        <v>2.241964167006592E-8</v>
      </c>
    </row>
    <row r="1824" spans="2:17" x14ac:dyDescent="0.25">
      <c r="B1824">
        <v>17.980000000000011</v>
      </c>
      <c r="C1824">
        <f t="shared" si="336"/>
        <v>1.1200753877477208</v>
      </c>
      <c r="D1824" s="2">
        <f t="shared" si="337"/>
        <v>24.48574640231649</v>
      </c>
      <c r="E1824" s="2">
        <f t="shared" si="338"/>
        <v>3.891655066914625</v>
      </c>
      <c r="F1824" s="2">
        <f t="shared" si="339"/>
        <v>24.85169427634283</v>
      </c>
      <c r="G1824" s="2">
        <f t="shared" si="340"/>
        <v>24.871805491455802</v>
      </c>
      <c r="H1824" s="2">
        <f t="shared" si="341"/>
        <v>6.9147928665454439E-135</v>
      </c>
      <c r="K1824">
        <v>17.980000000000011</v>
      </c>
      <c r="L1824" s="2">
        <f t="shared" si="342"/>
        <v>0.62713190354610848</v>
      </c>
      <c r="M1824" s="2">
        <f t="shared" si="343"/>
        <v>26.087505548603218</v>
      </c>
      <c r="N1824" s="2">
        <f t="shared" si="344"/>
        <v>3.9549708090547191</v>
      </c>
      <c r="O1824" s="2">
        <f t="shared" si="345"/>
        <v>5.6036164619586923</v>
      </c>
      <c r="P1824" s="2">
        <f t="shared" si="346"/>
        <v>5.6921452417111116</v>
      </c>
      <c r="Q1824" s="2">
        <f t="shared" si="347"/>
        <v>2.1964481035830601E-8</v>
      </c>
    </row>
    <row r="1825" spans="2:17" x14ac:dyDescent="0.25">
      <c r="B1825">
        <v>17.990000000000009</v>
      </c>
      <c r="C1825">
        <f t="shared" si="336"/>
        <v>1.1200753877477208</v>
      </c>
      <c r="D1825" s="2">
        <f t="shared" si="337"/>
        <v>24.50629513439841</v>
      </c>
      <c r="E1825" s="2">
        <f t="shared" si="338"/>
        <v>3.8924932288542107</v>
      </c>
      <c r="F1825" s="2">
        <f t="shared" si="339"/>
        <v>24.874106007531694</v>
      </c>
      <c r="G1825" s="2">
        <f t="shared" si="340"/>
        <v>24.894199116941365</v>
      </c>
      <c r="H1825" s="2">
        <f t="shared" si="341"/>
        <v>3.9610330730468973E-135</v>
      </c>
      <c r="K1825">
        <v>17.990000000000009</v>
      </c>
      <c r="L1825" s="2">
        <f t="shared" si="342"/>
        <v>0.62713190354610848</v>
      </c>
      <c r="M1825" s="2">
        <f t="shared" si="343"/>
        <v>26.109119760235682</v>
      </c>
      <c r="N1825" s="2">
        <f t="shared" si="344"/>
        <v>3.9557983860698962</v>
      </c>
      <c r="O1825" s="2">
        <f t="shared" si="345"/>
        <v>5.607241421176612</v>
      </c>
      <c r="P1825" s="2">
        <f t="shared" si="346"/>
        <v>5.6957138582761262</v>
      </c>
      <c r="Q1825" s="2">
        <f t="shared" si="347"/>
        <v>2.1518369579095045E-8</v>
      </c>
    </row>
    <row r="1826" spans="2:17" x14ac:dyDescent="0.25">
      <c r="B1826">
        <v>18.000000000000011</v>
      </c>
      <c r="C1826">
        <f t="shared" si="336"/>
        <v>1.1200753877477208</v>
      </c>
      <c r="D1826" s="2">
        <f t="shared" si="337"/>
        <v>24.526843866480338</v>
      </c>
      <c r="E1826" s="2">
        <f t="shared" si="338"/>
        <v>3.8933306894498254</v>
      </c>
      <c r="F1826" s="2">
        <f t="shared" si="339"/>
        <v>24.896519138742299</v>
      </c>
      <c r="G1826" s="2">
        <f t="shared" si="340"/>
        <v>24.916594173878615</v>
      </c>
      <c r="H1826" s="2">
        <f t="shared" si="341"/>
        <v>2.2677984897344812E-135</v>
      </c>
      <c r="K1826">
        <v>18.000000000000011</v>
      </c>
      <c r="L1826" s="2">
        <f t="shared" si="342"/>
        <v>0.62713190354610848</v>
      </c>
      <c r="M1826" s="2">
        <f t="shared" si="343"/>
        <v>26.130733971868157</v>
      </c>
      <c r="N1826" s="2">
        <f t="shared" si="344"/>
        <v>3.9566252792686085</v>
      </c>
      <c r="O1826" s="2">
        <f t="shared" si="345"/>
        <v>5.6108656549637566</v>
      </c>
      <c r="P1826" s="2">
        <f t="shared" si="346"/>
        <v>5.6992818317794978</v>
      </c>
      <c r="Q1826" s="2">
        <f t="shared" si="347"/>
        <v>2.1081131429295046E-8</v>
      </c>
    </row>
    <row r="1827" spans="2:17" x14ac:dyDescent="0.25">
      <c r="B1827">
        <v>18.010000000000019</v>
      </c>
      <c r="C1827">
        <f t="shared" si="336"/>
        <v>1.1200753877477208</v>
      </c>
      <c r="D1827" s="2">
        <f t="shared" si="337"/>
        <v>24.547392598562279</v>
      </c>
      <c r="E1827" s="2">
        <f t="shared" si="338"/>
        <v>3.8941674498732337</v>
      </c>
      <c r="F1827" s="2">
        <f t="shared" si="339"/>
        <v>24.918933668894216</v>
      </c>
      <c r="G1827" s="2">
        <f t="shared" si="340"/>
        <v>24.938990661106352</v>
      </c>
      <c r="H1827" s="2">
        <f t="shared" si="341"/>
        <v>1.2976785485647909E-135</v>
      </c>
      <c r="K1827">
        <v>18.010000000000019</v>
      </c>
      <c r="L1827" s="2">
        <f t="shared" si="342"/>
        <v>0.62713190354610848</v>
      </c>
      <c r="M1827" s="2">
        <f t="shared" si="343"/>
        <v>26.152348183500646</v>
      </c>
      <c r="N1827" s="2">
        <f t="shared" si="344"/>
        <v>3.9574514897791548</v>
      </c>
      <c r="O1827" s="2">
        <f t="shared" si="345"/>
        <v>5.6144891641058177</v>
      </c>
      <c r="P1827" s="2">
        <f t="shared" si="346"/>
        <v>5.7028491628186737</v>
      </c>
      <c r="Q1827" s="2">
        <f t="shared" si="347"/>
        <v>2.0652594050118045E-8</v>
      </c>
    </row>
    <row r="1828" spans="2:17" x14ac:dyDescent="0.25">
      <c r="B1828">
        <v>18.020000000000021</v>
      </c>
      <c r="C1828">
        <f t="shared" si="336"/>
        <v>1.1200753877477208</v>
      </c>
      <c r="D1828" s="2">
        <f t="shared" si="337"/>
        <v>24.567941330644206</v>
      </c>
      <c r="E1828" s="2">
        <f t="shared" si="338"/>
        <v>3.8950035112932673</v>
      </c>
      <c r="F1828" s="2">
        <f t="shared" si="339"/>
        <v>24.941349596908594</v>
      </c>
      <c r="G1828" s="2">
        <f t="shared" si="340"/>
        <v>24.961388577465247</v>
      </c>
      <c r="H1828" s="2">
        <f t="shared" si="341"/>
        <v>7.4215809849686923E-136</v>
      </c>
      <c r="K1828">
        <v>18.020000000000021</v>
      </c>
      <c r="L1828" s="2">
        <f t="shared" si="342"/>
        <v>0.62713190354610848</v>
      </c>
      <c r="M1828" s="2">
        <f t="shared" si="343"/>
        <v>26.17396239513312</v>
      </c>
      <c r="N1828" s="2">
        <f t="shared" si="344"/>
        <v>3.9582770187270451</v>
      </c>
      <c r="O1828" s="2">
        <f t="shared" si="345"/>
        <v>5.6181119493869165</v>
      </c>
      <c r="P1828" s="2">
        <f t="shared" si="346"/>
        <v>5.7064158519901138</v>
      </c>
      <c r="Q1828" s="2">
        <f t="shared" si="347"/>
        <v>2.0232588178000818E-8</v>
      </c>
    </row>
    <row r="1829" spans="2:17" x14ac:dyDescent="0.25">
      <c r="B1829">
        <v>18.030000000000019</v>
      </c>
      <c r="C1829">
        <f t="shared" si="336"/>
        <v>1.1200753877477208</v>
      </c>
      <c r="D1829" s="2">
        <f t="shared" si="337"/>
        <v>24.588490062726127</v>
      </c>
      <c r="E1829" s="2">
        <f t="shared" si="338"/>
        <v>3.8958388748758366</v>
      </c>
      <c r="F1829" s="2">
        <f t="shared" si="339"/>
        <v>24.963766921708448</v>
      </c>
      <c r="G1829" s="2">
        <f t="shared" si="340"/>
        <v>24.983787921798104</v>
      </c>
      <c r="H1829" s="2">
        <f t="shared" si="341"/>
        <v>4.2422118096627267E-136</v>
      </c>
      <c r="K1829">
        <v>18.030000000000019</v>
      </c>
      <c r="L1829" s="2">
        <f t="shared" si="342"/>
        <v>0.62713190354610848</v>
      </c>
      <c r="M1829" s="2">
        <f t="shared" si="343"/>
        <v>26.195576606765592</v>
      </c>
      <c r="N1829" s="2">
        <f t="shared" si="344"/>
        <v>3.9591018672350105</v>
      </c>
      <c r="O1829" s="2">
        <f t="shared" si="345"/>
        <v>5.6217340115896386</v>
      </c>
      <c r="P1829" s="2">
        <f t="shared" si="346"/>
        <v>5.7099818998893275</v>
      </c>
      <c r="Q1829" s="2">
        <f t="shared" si="347"/>
        <v>1.982094776172175E-8</v>
      </c>
    </row>
    <row r="1830" spans="2:17" x14ac:dyDescent="0.25">
      <c r="B1830">
        <v>18.04000000000002</v>
      </c>
      <c r="C1830">
        <f t="shared" si="336"/>
        <v>1.1200753877477208</v>
      </c>
      <c r="D1830" s="2">
        <f t="shared" si="337"/>
        <v>24.609038794808054</v>
      </c>
      <c r="E1830" s="2">
        <f t="shared" si="338"/>
        <v>3.8966735417839398</v>
      </c>
      <c r="F1830" s="2">
        <f t="shared" si="339"/>
        <v>24.986185642218373</v>
      </c>
      <c r="G1830" s="2">
        <f t="shared" si="340"/>
        <v>25.006188692949586</v>
      </c>
      <c r="H1830" s="2">
        <f t="shared" si="341"/>
        <v>2.4235659919353316E-136</v>
      </c>
      <c r="K1830">
        <v>18.04000000000002</v>
      </c>
      <c r="L1830" s="2">
        <f t="shared" si="342"/>
        <v>0.62713190354610848</v>
      </c>
      <c r="M1830" s="2">
        <f t="shared" si="343"/>
        <v>26.217190818398063</v>
      </c>
      <c r="N1830" s="2">
        <f t="shared" si="344"/>
        <v>3.9599260364230142</v>
      </c>
      <c r="O1830" s="2">
        <f t="shared" si="345"/>
        <v>5.625355351495025</v>
      </c>
      <c r="P1830" s="2">
        <f t="shared" si="346"/>
        <v>5.713547307110856</v>
      </c>
      <c r="Q1830" s="2">
        <f t="shared" si="347"/>
        <v>1.9417509903079497E-8</v>
      </c>
    </row>
    <row r="1831" spans="2:17" x14ac:dyDescent="0.25">
      <c r="B1831">
        <v>18.050000000000018</v>
      </c>
      <c r="C1831">
        <f t="shared" si="336"/>
        <v>1.1200753877477208</v>
      </c>
      <c r="D1831" s="2">
        <f t="shared" si="337"/>
        <v>24.629587526889971</v>
      </c>
      <c r="E1831" s="2">
        <f t="shared" si="338"/>
        <v>3.8975075131776724</v>
      </c>
      <c r="F1831" s="2">
        <f t="shared" si="339"/>
        <v>25.008605757364794</v>
      </c>
      <c r="G1831" s="2">
        <f t="shared" si="340"/>
        <v>25.028590889766438</v>
      </c>
      <c r="H1831" s="2">
        <f t="shared" si="341"/>
        <v>1.3838337079700826E-136</v>
      </c>
      <c r="K1831">
        <v>18.050000000000018</v>
      </c>
      <c r="L1831" s="2">
        <f t="shared" si="342"/>
        <v>0.62713190354610848</v>
      </c>
      <c r="M1831" s="2">
        <f t="shared" si="343"/>
        <v>26.238805030030534</v>
      </c>
      <c r="N1831" s="2">
        <f t="shared" si="344"/>
        <v>3.9607495274082556</v>
      </c>
      <c r="O1831" s="2">
        <f t="shared" si="345"/>
        <v>5.6289759698825632</v>
      </c>
      <c r="P1831" s="2">
        <f t="shared" si="346"/>
        <v>5.7171120742482691</v>
      </c>
      <c r="Q1831" s="2">
        <f t="shared" si="347"/>
        <v>1.9022114798633891E-8</v>
      </c>
    </row>
    <row r="1832" spans="2:17" x14ac:dyDescent="0.25">
      <c r="B1832">
        <v>18.06000000000002</v>
      </c>
      <c r="C1832">
        <f t="shared" si="336"/>
        <v>1.1200753877477208</v>
      </c>
      <c r="D1832" s="2">
        <f t="shared" si="337"/>
        <v>24.650136258971902</v>
      </c>
      <c r="E1832" s="2">
        <f t="shared" si="338"/>
        <v>3.8983407902142386</v>
      </c>
      <c r="F1832" s="2">
        <f t="shared" si="339"/>
        <v>25.031027266075846</v>
      </c>
      <c r="G1832" s="2">
        <f t="shared" si="340"/>
        <v>25.050994511097407</v>
      </c>
      <c r="H1832" s="2">
        <f t="shared" si="341"/>
        <v>7.8973154482888959E-137</v>
      </c>
      <c r="K1832">
        <v>18.06000000000002</v>
      </c>
      <c r="L1832" s="2">
        <f t="shared" si="342"/>
        <v>0.62713190354610848</v>
      </c>
      <c r="M1832" s="2">
        <f t="shared" si="343"/>
        <v>26.260419241663008</v>
      </c>
      <c r="N1832" s="2">
        <f t="shared" si="344"/>
        <v>3.9615723413051853</v>
      </c>
      <c r="O1832" s="2">
        <f t="shared" si="345"/>
        <v>5.6325958675302203</v>
      </c>
      <c r="P1832" s="2">
        <f t="shared" si="346"/>
        <v>5.7206762018941877</v>
      </c>
      <c r="Q1832" s="2">
        <f t="shared" si="347"/>
        <v>1.8634605682487107E-8</v>
      </c>
    </row>
    <row r="1833" spans="2:17" x14ac:dyDescent="0.25">
      <c r="B1833">
        <v>18.070000000000029</v>
      </c>
      <c r="C1833">
        <f t="shared" si="336"/>
        <v>1.1200753877477208</v>
      </c>
      <c r="D1833" s="2">
        <f t="shared" si="337"/>
        <v>24.670684991053843</v>
      </c>
      <c r="E1833" s="2">
        <f t="shared" si="338"/>
        <v>3.8991733740479568</v>
      </c>
      <c r="F1833" s="2">
        <f t="shared" si="339"/>
        <v>25.053450167281252</v>
      </c>
      <c r="G1833" s="2">
        <f t="shared" si="340"/>
        <v>25.073399555793088</v>
      </c>
      <c r="H1833" s="2">
        <f t="shared" si="341"/>
        <v>4.5044478419414577E-137</v>
      </c>
      <c r="K1833">
        <v>18.070000000000029</v>
      </c>
      <c r="L1833" s="2">
        <f t="shared" si="342"/>
        <v>0.62713190354610848</v>
      </c>
      <c r="M1833" s="2">
        <f t="shared" si="343"/>
        <v>26.282033453295494</v>
      </c>
      <c r="N1833" s="2">
        <f t="shared" si="344"/>
        <v>3.9623944792255092</v>
      </c>
      <c r="O1833" s="2">
        <f t="shared" si="345"/>
        <v>5.6362150452144215</v>
      </c>
      <c r="P1833" s="2">
        <f t="shared" si="346"/>
        <v>5.7242396906402693</v>
      </c>
      <c r="Q1833" s="2">
        <f t="shared" si="347"/>
        <v>1.8254828770096169E-8</v>
      </c>
    </row>
    <row r="1834" spans="2:17" x14ac:dyDescent="0.25">
      <c r="B1834">
        <v>18.08000000000003</v>
      </c>
      <c r="C1834">
        <f t="shared" si="336"/>
        <v>1.1200753877477208</v>
      </c>
      <c r="D1834" s="2">
        <f t="shared" si="337"/>
        <v>24.691233723135767</v>
      </c>
      <c r="E1834" s="2">
        <f t="shared" si="338"/>
        <v>3.9000052658302726</v>
      </c>
      <c r="F1834" s="2">
        <f t="shared" si="339"/>
        <v>25.075874459912544</v>
      </c>
      <c r="G1834" s="2">
        <f t="shared" si="340"/>
        <v>25.095806022706149</v>
      </c>
      <c r="H1834" s="2">
        <f t="shared" si="341"/>
        <v>2.5678526930213618E-137</v>
      </c>
      <c r="K1834">
        <v>18.08000000000003</v>
      </c>
      <c r="L1834" s="2">
        <f t="shared" si="342"/>
        <v>0.62713190354610848</v>
      </c>
      <c r="M1834" s="2">
        <f t="shared" si="343"/>
        <v>26.303647664927972</v>
      </c>
      <c r="N1834" s="2">
        <f t="shared" si="344"/>
        <v>3.9632159422781994</v>
      </c>
      <c r="O1834" s="2">
        <f t="shared" si="345"/>
        <v>5.6398335037100615</v>
      </c>
      <c r="P1834" s="2">
        <f t="shared" si="346"/>
        <v>5.7278025410772067</v>
      </c>
      <c r="Q1834" s="2">
        <f t="shared" si="347"/>
        <v>1.788263320309091E-8</v>
      </c>
    </row>
    <row r="1835" spans="2:17" x14ac:dyDescent="0.25">
      <c r="B1835">
        <v>18.090000000000028</v>
      </c>
      <c r="C1835">
        <f t="shared" si="336"/>
        <v>1.1200753877477208</v>
      </c>
      <c r="D1835" s="2">
        <f t="shared" si="337"/>
        <v>24.711782455217691</v>
      </c>
      <c r="E1835" s="2">
        <f t="shared" si="338"/>
        <v>3.9008364667097677</v>
      </c>
      <c r="F1835" s="2">
        <f t="shared" si="339"/>
        <v>25.098300142902868</v>
      </c>
      <c r="G1835" s="2">
        <f t="shared" si="340"/>
        <v>25.118213910691146</v>
      </c>
      <c r="H1835" s="2">
        <f t="shared" si="341"/>
        <v>1.4630699438951272E-137</v>
      </c>
      <c r="K1835">
        <v>18.090000000000028</v>
      </c>
      <c r="L1835" s="2">
        <f t="shared" si="342"/>
        <v>0.62713190354610848</v>
      </c>
      <c r="M1835" s="2">
        <f t="shared" si="343"/>
        <v>26.325261876560436</v>
      </c>
      <c r="N1835" s="2">
        <f t="shared" si="344"/>
        <v>3.9640367315695038</v>
      </c>
      <c r="O1835" s="2">
        <f t="shared" si="345"/>
        <v>5.6434512437905191</v>
      </c>
      <c r="P1835" s="2">
        <f t="shared" si="346"/>
        <v>5.7313647537947503</v>
      </c>
      <c r="Q1835" s="2">
        <f t="shared" si="347"/>
        <v>1.7517870995082306E-8</v>
      </c>
    </row>
    <row r="1836" spans="2:17" x14ac:dyDescent="0.25">
      <c r="B1836">
        <v>18.10000000000003</v>
      </c>
      <c r="C1836">
        <f t="shared" si="336"/>
        <v>1.1200753877477208</v>
      </c>
      <c r="D1836" s="2">
        <f t="shared" si="337"/>
        <v>24.732331187299618</v>
      </c>
      <c r="E1836" s="2">
        <f t="shared" si="338"/>
        <v>3.90166697783217</v>
      </c>
      <c r="F1836" s="2">
        <f t="shared" si="339"/>
        <v>25.120727215187177</v>
      </c>
      <c r="G1836" s="2">
        <f t="shared" si="340"/>
        <v>25.140623218604699</v>
      </c>
      <c r="H1836" s="2">
        <f t="shared" si="341"/>
        <v>8.3315629496529675E-138</v>
      </c>
      <c r="K1836">
        <v>18.10000000000003</v>
      </c>
      <c r="L1836" s="2">
        <f t="shared" si="342"/>
        <v>0.62713190354610848</v>
      </c>
      <c r="M1836" s="2">
        <f t="shared" si="343"/>
        <v>26.346876088192911</v>
      </c>
      <c r="N1836" s="2">
        <f t="shared" si="344"/>
        <v>3.9648568482029556</v>
      </c>
      <c r="O1836" s="2">
        <f t="shared" si="345"/>
        <v>5.647068266227655</v>
      </c>
      <c r="P1836" s="2">
        <f t="shared" si="346"/>
        <v>5.7349263293816959</v>
      </c>
      <c r="Q1836" s="2">
        <f t="shared" si="347"/>
        <v>1.7160396978446115E-8</v>
      </c>
    </row>
    <row r="1837" spans="2:17" x14ac:dyDescent="0.25">
      <c r="B1837">
        <v>18.110000000000031</v>
      </c>
      <c r="C1837">
        <f t="shared" si="336"/>
        <v>1.1200753877477208</v>
      </c>
      <c r="D1837" s="2">
        <f t="shared" si="337"/>
        <v>24.752879919381545</v>
      </c>
      <c r="E1837" s="2">
        <f t="shared" si="338"/>
        <v>3.9024968003403604</v>
      </c>
      <c r="F1837" s="2">
        <f t="shared" si="339"/>
        <v>25.143155675702008</v>
      </c>
      <c r="G1837" s="2">
        <f t="shared" si="340"/>
        <v>25.163033945305287</v>
      </c>
      <c r="H1837" s="2">
        <f t="shared" si="341"/>
        <v>4.7419203152866794E-138</v>
      </c>
      <c r="K1837">
        <v>18.110000000000031</v>
      </c>
      <c r="L1837" s="2">
        <f t="shared" si="342"/>
        <v>0.62713190354610848</v>
      </c>
      <c r="M1837" s="2">
        <f t="shared" si="343"/>
        <v>26.368490299825385</v>
      </c>
      <c r="N1837" s="2">
        <f t="shared" si="344"/>
        <v>3.9656762932793792</v>
      </c>
      <c r="O1837" s="2">
        <f t="shared" si="345"/>
        <v>5.6506845717918095</v>
      </c>
      <c r="P1837" s="2">
        <f t="shared" si="346"/>
        <v>5.7384872684258861</v>
      </c>
      <c r="Q1837" s="2">
        <f t="shared" si="347"/>
        <v>1.6810068752063558E-8</v>
      </c>
    </row>
    <row r="1838" spans="2:17" x14ac:dyDescent="0.25">
      <c r="B1838">
        <v>18.120000000000029</v>
      </c>
      <c r="C1838">
        <f t="shared" si="336"/>
        <v>1.1200753877477208</v>
      </c>
      <c r="D1838" s="2">
        <f t="shared" si="337"/>
        <v>24.773428651463465</v>
      </c>
      <c r="E1838" s="2">
        <f t="shared" si="338"/>
        <v>3.9033259353743848</v>
      </c>
      <c r="F1838" s="2">
        <f t="shared" si="339"/>
        <v>25.165585523385595</v>
      </c>
      <c r="G1838" s="2">
        <f t="shared" si="340"/>
        <v>25.18544608965334</v>
      </c>
      <c r="H1838" s="2">
        <f t="shared" si="341"/>
        <v>2.6974187668873404E-138</v>
      </c>
      <c r="K1838">
        <v>18.120000000000029</v>
      </c>
      <c r="L1838" s="2">
        <f t="shared" si="342"/>
        <v>0.62713190354610848</v>
      </c>
      <c r="M1838" s="2">
        <f t="shared" si="343"/>
        <v>26.390104511457853</v>
      </c>
      <c r="N1838" s="2">
        <f t="shared" si="344"/>
        <v>3.9664950678969015</v>
      </c>
      <c r="O1838" s="2">
        <f t="shared" si="345"/>
        <v>5.6543001612518164</v>
      </c>
      <c r="P1838" s="2">
        <f t="shared" si="346"/>
        <v>5.7420475715142176</v>
      </c>
      <c r="Q1838" s="2">
        <f t="shared" si="347"/>
        <v>1.6466746630000484E-8</v>
      </c>
    </row>
    <row r="1839" spans="2:17" x14ac:dyDescent="0.25">
      <c r="B1839">
        <v>18.130000000000031</v>
      </c>
      <c r="C1839">
        <f t="shared" si="336"/>
        <v>1.1200753877477208</v>
      </c>
      <c r="D1839" s="2">
        <f t="shared" si="337"/>
        <v>24.793977383545389</v>
      </c>
      <c r="E1839" s="2">
        <f t="shared" si="338"/>
        <v>3.9041543840714628</v>
      </c>
      <c r="F1839" s="2">
        <f t="shared" si="339"/>
        <v>25.188016757177937</v>
      </c>
      <c r="G1839" s="2">
        <f t="shared" si="340"/>
        <v>25.207859650511317</v>
      </c>
      <c r="H1839" s="2">
        <f t="shared" si="341"/>
        <v>1.5335884187443079E-138</v>
      </c>
      <c r="K1839">
        <v>18.130000000000031</v>
      </c>
      <c r="L1839" s="2">
        <f t="shared" si="342"/>
        <v>0.62713190354610848</v>
      </c>
      <c r="M1839" s="2">
        <f t="shared" si="343"/>
        <v>26.411718723090328</v>
      </c>
      <c r="N1839" s="2">
        <f t="shared" si="344"/>
        <v>3.9673131731509601</v>
      </c>
      <c r="O1839" s="2">
        <f t="shared" si="345"/>
        <v>5.6579150353749998</v>
      </c>
      <c r="P1839" s="2">
        <f t="shared" si="346"/>
        <v>5.7456072392326369</v>
      </c>
      <c r="Q1839" s="2">
        <f t="shared" si="347"/>
        <v>1.6130293591111829E-8</v>
      </c>
    </row>
    <row r="1840" spans="2:17" x14ac:dyDescent="0.25">
      <c r="B1840">
        <v>18.14000000000004</v>
      </c>
      <c r="C1840">
        <f t="shared" si="336"/>
        <v>1.1200753877477208</v>
      </c>
      <c r="D1840" s="2">
        <f t="shared" si="337"/>
        <v>24.814526115627331</v>
      </c>
      <c r="E1840" s="2">
        <f t="shared" si="338"/>
        <v>3.9049821475659976</v>
      </c>
      <c r="F1840" s="2">
        <f t="shared" si="339"/>
        <v>25.210449376020655</v>
      </c>
      <c r="G1840" s="2">
        <f t="shared" si="340"/>
        <v>25.230274626743569</v>
      </c>
      <c r="H1840" s="2">
        <f t="shared" si="341"/>
        <v>8.7143612459939788E-139</v>
      </c>
      <c r="K1840">
        <v>18.14000000000004</v>
      </c>
      <c r="L1840" s="2">
        <f t="shared" si="342"/>
        <v>0.62713190354610848</v>
      </c>
      <c r="M1840" s="2">
        <f t="shared" si="343"/>
        <v>26.43333293472282</v>
      </c>
      <c r="N1840" s="2">
        <f t="shared" si="344"/>
        <v>3.9681306101343132</v>
      </c>
      <c r="O1840" s="2">
        <f t="shared" si="345"/>
        <v>5.6615291949271942</v>
      </c>
      <c r="P1840" s="2">
        <f t="shared" si="346"/>
        <v>5.7491662721661614</v>
      </c>
      <c r="Q1840" s="2">
        <f t="shared" si="347"/>
        <v>1.5800575229551991E-8</v>
      </c>
    </row>
    <row r="1841" spans="2:17" x14ac:dyDescent="0.25">
      <c r="B1841">
        <v>18.150000000000041</v>
      </c>
      <c r="C1841">
        <f t="shared" si="336"/>
        <v>1.1200753877477208</v>
      </c>
      <c r="D1841" s="2">
        <f t="shared" si="337"/>
        <v>24.835074847709262</v>
      </c>
      <c r="E1841" s="2">
        <f t="shared" si="338"/>
        <v>3.9058092269895823</v>
      </c>
      <c r="F1841" s="2">
        <f t="shared" si="339"/>
        <v>25.232883378856986</v>
      </c>
      <c r="G1841" s="2">
        <f t="shared" si="340"/>
        <v>25.252691017216307</v>
      </c>
      <c r="H1841" s="2">
        <f t="shared" si="341"/>
        <v>4.9491265965044507E-139</v>
      </c>
      <c r="K1841">
        <v>18.150000000000041</v>
      </c>
      <c r="L1841" s="2">
        <f t="shared" si="342"/>
        <v>0.62713190354610848</v>
      </c>
      <c r="M1841" s="2">
        <f t="shared" si="343"/>
        <v>26.454947146355295</v>
      </c>
      <c r="N1841" s="2">
        <f t="shared" si="344"/>
        <v>3.9689473799370445</v>
      </c>
      <c r="O1841" s="2">
        <f t="shared" si="345"/>
        <v>5.6651426406727143</v>
      </c>
      <c r="P1841" s="2">
        <f t="shared" si="346"/>
        <v>5.7527246708988438</v>
      </c>
      <c r="Q1841" s="2">
        <f t="shared" si="347"/>
        <v>1.5477459706181378E-8</v>
      </c>
    </row>
    <row r="1842" spans="2:17" x14ac:dyDescent="0.25">
      <c r="B1842">
        <v>18.160000000000039</v>
      </c>
      <c r="C1842">
        <f t="shared" si="336"/>
        <v>1.1200753877477208</v>
      </c>
      <c r="D1842" s="2">
        <f t="shared" si="337"/>
        <v>24.855623579791178</v>
      </c>
      <c r="E1842" s="2">
        <f t="shared" si="338"/>
        <v>3.9066356234710118</v>
      </c>
      <c r="F1842" s="2">
        <f t="shared" si="339"/>
        <v>25.255318764631884</v>
      </c>
      <c r="G1842" s="2">
        <f t="shared" si="340"/>
        <v>25.275108820797733</v>
      </c>
      <c r="H1842" s="2">
        <f t="shared" si="341"/>
        <v>2.8092332665765076E-139</v>
      </c>
      <c r="K1842">
        <v>18.160000000000039</v>
      </c>
      <c r="L1842" s="2">
        <f t="shared" si="342"/>
        <v>0.62713190354610848</v>
      </c>
      <c r="M1842" s="2">
        <f t="shared" si="343"/>
        <v>26.476561357987762</v>
      </c>
      <c r="N1842" s="2">
        <f t="shared" si="344"/>
        <v>3.9697634836465761</v>
      </c>
      <c r="O1842" s="2">
        <f t="shared" si="345"/>
        <v>5.6687553733744016</v>
      </c>
      <c r="P1842" s="2">
        <f t="shared" si="346"/>
        <v>5.7562824360138158</v>
      </c>
      <c r="Q1842" s="2">
        <f t="shared" si="347"/>
        <v>1.516081770084276E-8</v>
      </c>
    </row>
    <row r="1843" spans="2:17" x14ac:dyDescent="0.25">
      <c r="B1843">
        <v>18.170000000000041</v>
      </c>
      <c r="C1843">
        <f t="shared" si="336"/>
        <v>1.1200753877477208</v>
      </c>
      <c r="D1843" s="2">
        <f t="shared" si="337"/>
        <v>24.876172311873106</v>
      </c>
      <c r="E1843" s="2">
        <f t="shared" si="338"/>
        <v>3.9074613381362946</v>
      </c>
      <c r="F1843" s="2">
        <f t="shared" si="339"/>
        <v>25.277755532292023</v>
      </c>
      <c r="G1843" s="2">
        <f t="shared" si="340"/>
        <v>25.297528036358017</v>
      </c>
      <c r="H1843" s="2">
        <f t="shared" si="341"/>
        <v>1.5937245010049194E-139</v>
      </c>
      <c r="K1843">
        <v>18.170000000000041</v>
      </c>
      <c r="L1843" s="2">
        <f t="shared" si="342"/>
        <v>0.62713190354610848</v>
      </c>
      <c r="M1843" s="2">
        <f t="shared" si="343"/>
        <v>26.498175569620237</v>
      </c>
      <c r="N1843" s="2">
        <f t="shared" si="344"/>
        <v>3.9705789223476762</v>
      </c>
      <c r="O1843" s="2">
        <f t="shared" si="345"/>
        <v>5.6723673937936017</v>
      </c>
      <c r="P1843" s="2">
        <f t="shared" si="346"/>
        <v>5.7598395680932652</v>
      </c>
      <c r="Q1843" s="2">
        <f t="shared" si="347"/>
        <v>1.4850522365504881E-8</v>
      </c>
    </row>
    <row r="1844" spans="2:17" x14ac:dyDescent="0.25">
      <c r="B1844">
        <v>18.180000000000039</v>
      </c>
      <c r="C1844">
        <f t="shared" si="336"/>
        <v>1.1200753877477208</v>
      </c>
      <c r="D1844" s="2">
        <f t="shared" si="337"/>
        <v>24.896721043955029</v>
      </c>
      <c r="E1844" s="2">
        <f t="shared" si="338"/>
        <v>3.9082863721086558</v>
      </c>
      <c r="F1844" s="2">
        <f t="shared" si="339"/>
        <v>25.300193680785679</v>
      </c>
      <c r="G1844" s="2">
        <f t="shared" si="340"/>
        <v>25.319948662769196</v>
      </c>
      <c r="H1844" s="2">
        <f t="shared" si="341"/>
        <v>9.0365961560130379E-140</v>
      </c>
      <c r="K1844">
        <v>18.180000000000039</v>
      </c>
      <c r="L1844" s="2">
        <f t="shared" si="342"/>
        <v>0.62713190354610848</v>
      </c>
      <c r="M1844" s="2">
        <f t="shared" si="343"/>
        <v>26.519789781252701</v>
      </c>
      <c r="N1844" s="2">
        <f t="shared" si="344"/>
        <v>3.9713936971224659</v>
      </c>
      <c r="O1844" s="2">
        <f t="shared" si="345"/>
        <v>5.6759787026901742</v>
      </c>
      <c r="P1844" s="2">
        <f t="shared" si="346"/>
        <v>5.7633960677184453</v>
      </c>
      <c r="Q1844" s="2">
        <f t="shared" si="347"/>
        <v>1.4546449278248777E-8</v>
      </c>
    </row>
    <row r="1845" spans="2:17" x14ac:dyDescent="0.25">
      <c r="B1845">
        <v>18.19000000000004</v>
      </c>
      <c r="C1845">
        <f t="shared" si="336"/>
        <v>1.1200753877477208</v>
      </c>
      <c r="D1845" s="2">
        <f t="shared" si="337"/>
        <v>24.917269776036953</v>
      </c>
      <c r="E1845" s="2">
        <f t="shared" si="338"/>
        <v>3.9091107265085503</v>
      </c>
      <c r="F1845" s="2">
        <f t="shared" si="339"/>
        <v>25.322633209062765</v>
      </c>
      <c r="G1845" s="2">
        <f t="shared" si="340"/>
        <v>25.342370698905192</v>
      </c>
      <c r="H1845" s="2">
        <f t="shared" si="341"/>
        <v>5.1210928316092796E-140</v>
      </c>
      <c r="K1845">
        <v>18.19000000000004</v>
      </c>
      <c r="L1845" s="2">
        <f t="shared" si="342"/>
        <v>0.62713190354610848</v>
      </c>
      <c r="M1845" s="2">
        <f t="shared" si="343"/>
        <v>26.541403992885176</v>
      </c>
      <c r="N1845" s="2">
        <f t="shared" si="344"/>
        <v>3.9722078090504302</v>
      </c>
      <c r="O1845" s="2">
        <f t="shared" si="345"/>
        <v>5.6795893008225011</v>
      </c>
      <c r="P1845" s="2">
        <f t="shared" si="346"/>
        <v>5.7669519354696748</v>
      </c>
      <c r="Q1845" s="2">
        <f t="shared" si="347"/>
        <v>1.4248476398086572E-8</v>
      </c>
    </row>
    <row r="1846" spans="2:17" x14ac:dyDescent="0.25">
      <c r="B1846">
        <v>18.200000000000049</v>
      </c>
      <c r="C1846">
        <f t="shared" si="336"/>
        <v>1.1200753877477208</v>
      </c>
      <c r="D1846" s="2">
        <f t="shared" si="337"/>
        <v>24.937818508118895</v>
      </c>
      <c r="E1846" s="2">
        <f t="shared" si="338"/>
        <v>3.9099344024536724</v>
      </c>
      <c r="F1846" s="2">
        <f t="shared" si="339"/>
        <v>25.345074116074915</v>
      </c>
      <c r="G1846" s="2">
        <f t="shared" si="340"/>
        <v>25.364794143641902</v>
      </c>
      <c r="H1846" s="2">
        <f t="shared" si="341"/>
        <v>2.900591323279421E-140</v>
      </c>
      <c r="K1846">
        <v>18.200000000000049</v>
      </c>
      <c r="L1846" s="2">
        <f t="shared" si="342"/>
        <v>0.62713190354610848</v>
      </c>
      <c r="M1846" s="2">
        <f t="shared" si="343"/>
        <v>26.563018204517668</v>
      </c>
      <c r="N1846" s="2">
        <f t="shared" si="344"/>
        <v>3.973021259208426</v>
      </c>
      <c r="O1846" s="2">
        <f t="shared" si="345"/>
        <v>5.6831991889474915</v>
      </c>
      <c r="P1846" s="2">
        <f t="shared" si="346"/>
        <v>5.770507171926349</v>
      </c>
      <c r="Q1846" s="2">
        <f t="shared" si="347"/>
        <v>1.3956484020596223E-8</v>
      </c>
    </row>
    <row r="1847" spans="2:17" x14ac:dyDescent="0.25">
      <c r="B1847">
        <v>18.210000000000051</v>
      </c>
      <c r="C1847">
        <f t="shared" si="336"/>
        <v>1.1200753877477208</v>
      </c>
      <c r="D1847" s="2">
        <f t="shared" si="337"/>
        <v>24.958367240200822</v>
      </c>
      <c r="E1847" s="2">
        <f t="shared" si="338"/>
        <v>3.9107574010589605</v>
      </c>
      <c r="F1847" s="2">
        <f t="shared" si="339"/>
        <v>25.367516400775337</v>
      </c>
      <c r="G1847" s="2">
        <f t="shared" si="340"/>
        <v>25.387218995857062</v>
      </c>
      <c r="H1847" s="2">
        <f t="shared" si="341"/>
        <v>1.6420127705078491E-140</v>
      </c>
      <c r="K1847">
        <v>18.210000000000051</v>
      </c>
      <c r="L1847" s="2">
        <f t="shared" si="342"/>
        <v>0.62713190354610848</v>
      </c>
      <c r="M1847" s="2">
        <f t="shared" si="343"/>
        <v>26.584632416150143</v>
      </c>
      <c r="N1847" s="2">
        <f t="shared" si="344"/>
        <v>3.9738340486706867</v>
      </c>
      <c r="O1847" s="2">
        <f t="shared" si="345"/>
        <v>5.6868083678205696</v>
      </c>
      <c r="P1847" s="2">
        <f t="shared" si="346"/>
        <v>5.7740617776669181</v>
      </c>
      <c r="Q1847" s="2">
        <f t="shared" si="347"/>
        <v>1.3670354734361203E-8</v>
      </c>
    </row>
    <row r="1848" spans="2:17" x14ac:dyDescent="0.25">
      <c r="B1848">
        <v>18.220000000000049</v>
      </c>
      <c r="C1848">
        <f t="shared" si="336"/>
        <v>1.1200753877477208</v>
      </c>
      <c r="D1848" s="2">
        <f t="shared" si="337"/>
        <v>24.978915972282742</v>
      </c>
      <c r="E1848" s="2">
        <f t="shared" si="338"/>
        <v>3.9115797234366116</v>
      </c>
      <c r="F1848" s="2">
        <f t="shared" si="339"/>
        <v>25.389960062118945</v>
      </c>
      <c r="G1848" s="2">
        <f t="shared" si="340"/>
        <v>25.409645254430355</v>
      </c>
      <c r="H1848" s="2">
        <f t="shared" si="341"/>
        <v>9.2903608013675492E-141</v>
      </c>
      <c r="K1848">
        <v>18.220000000000049</v>
      </c>
      <c r="L1848" s="2">
        <f t="shared" si="342"/>
        <v>0.62713190354610848</v>
      </c>
      <c r="M1848" s="2">
        <f t="shared" si="343"/>
        <v>26.60624662778261</v>
      </c>
      <c r="N1848" s="2">
        <f t="shared" si="344"/>
        <v>3.9746461785088361</v>
      </c>
      <c r="O1848" s="2">
        <f t="shared" si="345"/>
        <v>5.6904168381957003</v>
      </c>
      <c r="P1848" s="2">
        <f t="shared" si="346"/>
        <v>5.7776157532689165</v>
      </c>
      <c r="Q1848" s="2">
        <f t="shared" si="347"/>
        <v>1.3389973378194908E-8</v>
      </c>
    </row>
    <row r="1849" spans="2:17" x14ac:dyDescent="0.25">
      <c r="B1849">
        <v>18.23000000000005</v>
      </c>
      <c r="C1849">
        <f t="shared" si="336"/>
        <v>1.1200753877477208</v>
      </c>
      <c r="D1849" s="2">
        <f t="shared" si="337"/>
        <v>24.999464704364669</v>
      </c>
      <c r="E1849" s="2">
        <f t="shared" si="338"/>
        <v>3.9124013706960876</v>
      </c>
      <c r="F1849" s="2">
        <f t="shared" si="339"/>
        <v>25.412405099062241</v>
      </c>
      <c r="G1849" s="2">
        <f t="shared" si="340"/>
        <v>25.432072918243307</v>
      </c>
      <c r="H1849" s="2">
        <f t="shared" si="341"/>
        <v>5.25357171793211E-141</v>
      </c>
      <c r="K1849">
        <v>18.23000000000005</v>
      </c>
      <c r="L1849" s="2">
        <f t="shared" si="342"/>
        <v>0.62713190354610848</v>
      </c>
      <c r="M1849" s="2">
        <f t="shared" si="343"/>
        <v>26.627860839415085</v>
      </c>
      <c r="N1849" s="2">
        <f t="shared" si="344"/>
        <v>3.9754576497918963</v>
      </c>
      <c r="O1849" s="2">
        <f t="shared" si="345"/>
        <v>5.6940246008253883</v>
      </c>
      <c r="P1849" s="2">
        <f t="shared" si="346"/>
        <v>5.7811690993089551</v>
      </c>
      <c r="Q1849" s="2">
        <f t="shared" si="347"/>
        <v>1.3115226999142151E-8</v>
      </c>
    </row>
    <row r="1850" spans="2:17" x14ac:dyDescent="0.25">
      <c r="B1850">
        <v>18.240000000000052</v>
      </c>
      <c r="C1850">
        <f t="shared" si="336"/>
        <v>1.1200753877477208</v>
      </c>
      <c r="D1850" s="2">
        <f t="shared" si="337"/>
        <v>25.020013436446597</v>
      </c>
      <c r="E1850" s="2">
        <f t="shared" si="338"/>
        <v>3.9132223439441232</v>
      </c>
      <c r="F1850" s="2">
        <f t="shared" si="339"/>
        <v>25.434851510563405</v>
      </c>
      <c r="G1850" s="2">
        <f t="shared" si="340"/>
        <v>25.45450198617937</v>
      </c>
      <c r="H1850" s="2">
        <f t="shared" si="341"/>
        <v>2.9692225885575795E-141</v>
      </c>
      <c r="K1850">
        <v>18.240000000000052</v>
      </c>
      <c r="L1850" s="2">
        <f t="shared" si="342"/>
        <v>0.62713190354610848</v>
      </c>
      <c r="M1850" s="2">
        <f t="shared" si="343"/>
        <v>26.64947505104756</v>
      </c>
      <c r="N1850" s="2">
        <f t="shared" si="344"/>
        <v>3.9762684635862926</v>
      </c>
      <c r="O1850" s="2">
        <f t="shared" si="345"/>
        <v>5.6976316564606755</v>
      </c>
      <c r="P1850" s="2">
        <f t="shared" si="346"/>
        <v>5.7847218163627216</v>
      </c>
      <c r="Q1850" s="2">
        <f t="shared" si="347"/>
        <v>1.2846004811241814E-8</v>
      </c>
    </row>
    <row r="1851" spans="2:17" x14ac:dyDescent="0.25">
      <c r="B1851">
        <v>18.25000000000005</v>
      </c>
      <c r="C1851">
        <f t="shared" si="336"/>
        <v>1.1200753877477208</v>
      </c>
      <c r="D1851" s="2">
        <f t="shared" si="337"/>
        <v>25.040562168528517</v>
      </c>
      <c r="E1851" s="2">
        <f t="shared" si="338"/>
        <v>3.9140426442847365</v>
      </c>
      <c r="F1851" s="2">
        <f t="shared" si="339"/>
        <v>25.457299295582228</v>
      </c>
      <c r="G1851" s="2">
        <f t="shared" si="340"/>
        <v>25.476932457123866</v>
      </c>
      <c r="H1851" s="2">
        <f t="shared" si="341"/>
        <v>1.6772462266190382E-141</v>
      </c>
      <c r="K1851">
        <v>18.25000000000005</v>
      </c>
      <c r="L1851" s="2">
        <f t="shared" si="342"/>
        <v>0.62713190354610848</v>
      </c>
      <c r="M1851" s="2">
        <f t="shared" si="343"/>
        <v>26.671089262680027</v>
      </c>
      <c r="N1851" s="2">
        <f t="shared" si="344"/>
        <v>3.9770786209558642</v>
      </c>
      <c r="O1851" s="2">
        <f t="shared" si="345"/>
        <v>5.7012380058511472</v>
      </c>
      <c r="P1851" s="2">
        <f t="shared" si="346"/>
        <v>5.788273905004977</v>
      </c>
      <c r="Q1851" s="2">
        <f t="shared" si="347"/>
        <v>1.2582198155036915E-8</v>
      </c>
    </row>
    <row r="1852" spans="2:17" x14ac:dyDescent="0.25">
      <c r="B1852">
        <v>18.260000000000051</v>
      </c>
      <c r="C1852">
        <f t="shared" si="336"/>
        <v>1.1200753877477208</v>
      </c>
      <c r="D1852" s="2">
        <f t="shared" si="337"/>
        <v>25.061110900610441</v>
      </c>
      <c r="E1852" s="2">
        <f t="shared" si="338"/>
        <v>3.9148622728192382</v>
      </c>
      <c r="F1852" s="2">
        <f t="shared" si="339"/>
        <v>25.479748453080177</v>
      </c>
      <c r="G1852" s="2">
        <f t="shared" si="340"/>
        <v>25.499364329964024</v>
      </c>
      <c r="H1852" s="2">
        <f t="shared" si="341"/>
        <v>9.4692774090894808E-142</v>
      </c>
      <c r="K1852">
        <v>18.260000000000051</v>
      </c>
      <c r="L1852" s="2">
        <f t="shared" si="342"/>
        <v>0.62713190354610848</v>
      </c>
      <c r="M1852" s="2">
        <f t="shared" si="343"/>
        <v>26.692703474312502</v>
      </c>
      <c r="N1852" s="2">
        <f t="shared" si="344"/>
        <v>3.9778881229618719</v>
      </c>
      <c r="O1852" s="2">
        <f t="shared" si="345"/>
        <v>5.7048436497449346</v>
      </c>
      <c r="P1852" s="2">
        <f t="shared" si="346"/>
        <v>5.7918253658095651</v>
      </c>
      <c r="Q1852" s="2">
        <f t="shared" si="347"/>
        <v>1.2323700457818906E-8</v>
      </c>
    </row>
    <row r="1853" spans="2:17" x14ac:dyDescent="0.25">
      <c r="B1853">
        <v>18.27000000000006</v>
      </c>
      <c r="C1853">
        <f t="shared" si="336"/>
        <v>1.1200753877477208</v>
      </c>
      <c r="D1853" s="2">
        <f t="shared" si="337"/>
        <v>25.081659632692382</v>
      </c>
      <c r="E1853" s="2">
        <f t="shared" si="338"/>
        <v>3.9156812306462401</v>
      </c>
      <c r="F1853" s="2">
        <f t="shared" si="339"/>
        <v>25.502198982020289</v>
      </c>
      <c r="G1853" s="2">
        <f t="shared" si="340"/>
        <v>25.521797603588912</v>
      </c>
      <c r="H1853" s="2">
        <f t="shared" si="341"/>
        <v>5.343216552030859E-142</v>
      </c>
      <c r="K1853">
        <v>18.27000000000006</v>
      </c>
      <c r="L1853" s="2">
        <f t="shared" si="342"/>
        <v>0.62713190354610848</v>
      </c>
      <c r="M1853" s="2">
        <f t="shared" si="343"/>
        <v>26.714317685944987</v>
      </c>
      <c r="N1853" s="2">
        <f t="shared" si="344"/>
        <v>3.9786969706630084</v>
      </c>
      <c r="O1853" s="2">
        <f t="shared" si="345"/>
        <v>5.7084485888887277</v>
      </c>
      <c r="P1853" s="2">
        <f t="shared" si="346"/>
        <v>5.7953761993494179</v>
      </c>
      <c r="Q1853" s="2">
        <f t="shared" si="347"/>
        <v>1.2070407194593614E-8</v>
      </c>
    </row>
    <row r="1854" spans="2:17" x14ac:dyDescent="0.25">
      <c r="B1854">
        <v>18.280000000000062</v>
      </c>
      <c r="C1854">
        <f t="shared" si="336"/>
        <v>1.1200753877477208</v>
      </c>
      <c r="D1854" s="2">
        <f t="shared" si="337"/>
        <v>25.102208364774313</v>
      </c>
      <c r="E1854" s="2">
        <f t="shared" si="338"/>
        <v>3.9164995188616611</v>
      </c>
      <c r="F1854" s="2">
        <f t="shared" si="339"/>
        <v>25.524650881367222</v>
      </c>
      <c r="G1854" s="2">
        <f t="shared" si="340"/>
        <v>25.544232276889446</v>
      </c>
      <c r="H1854" s="2">
        <f t="shared" si="341"/>
        <v>3.0133848687834271E-142</v>
      </c>
      <c r="K1854">
        <v>18.280000000000062</v>
      </c>
      <c r="L1854" s="2">
        <f t="shared" si="342"/>
        <v>0.62713190354610848</v>
      </c>
      <c r="M1854" s="2">
        <f t="shared" si="343"/>
        <v>26.735931897577462</v>
      </c>
      <c r="N1854" s="2">
        <f t="shared" si="344"/>
        <v>3.9795051651154023</v>
      </c>
      <c r="O1854" s="2">
        <f t="shared" si="345"/>
        <v>5.7120528240277659</v>
      </c>
      <c r="P1854" s="2">
        <f t="shared" si="346"/>
        <v>5.7989264061965446</v>
      </c>
      <c r="Q1854" s="2">
        <f t="shared" si="347"/>
        <v>1.1822215849757684E-8</v>
      </c>
    </row>
    <row r="1855" spans="2:17" x14ac:dyDescent="0.25">
      <c r="B1855">
        <v>18.29000000000006</v>
      </c>
      <c r="C1855">
        <f t="shared" si="336"/>
        <v>1.1200753877477208</v>
      </c>
      <c r="D1855" s="2">
        <f t="shared" si="337"/>
        <v>25.122757096856233</v>
      </c>
      <c r="E1855" s="2">
        <f t="shared" si="338"/>
        <v>3.9173171385587402</v>
      </c>
      <c r="F1855" s="2">
        <f t="shared" si="339"/>
        <v>25.547104150087289</v>
      </c>
      <c r="G1855" s="2">
        <f t="shared" si="340"/>
        <v>25.566668348758451</v>
      </c>
      <c r="H1855" s="2">
        <f t="shared" si="341"/>
        <v>1.6985263681970531E-142</v>
      </c>
      <c r="K1855">
        <v>18.29000000000006</v>
      </c>
      <c r="L1855" s="2">
        <f t="shared" si="342"/>
        <v>0.62713190354610848</v>
      </c>
      <c r="M1855" s="2">
        <f t="shared" si="343"/>
        <v>26.75754610920993</v>
      </c>
      <c r="N1855" s="2">
        <f t="shared" si="344"/>
        <v>3.9803127073726312</v>
      </c>
      <c r="O1855" s="2">
        <f t="shared" si="345"/>
        <v>5.7156563559058586</v>
      </c>
      <c r="P1855" s="2">
        <f t="shared" si="346"/>
        <v>5.8024759869220519</v>
      </c>
      <c r="Q1855" s="2">
        <f t="shared" si="347"/>
        <v>1.1579025879469396E-8</v>
      </c>
    </row>
    <row r="1856" spans="2:17" x14ac:dyDescent="0.25">
      <c r="B1856">
        <v>18.300000000000061</v>
      </c>
      <c r="C1856">
        <f t="shared" si="336"/>
        <v>1.1200753877477208</v>
      </c>
      <c r="D1856" s="2">
        <f t="shared" si="337"/>
        <v>25.143305828938161</v>
      </c>
      <c r="E1856" s="2">
        <f t="shared" si="338"/>
        <v>3.9181340908280435</v>
      </c>
      <c r="F1856" s="2">
        <f t="shared" si="339"/>
        <v>25.569558787148395</v>
      </c>
      <c r="G1856" s="2">
        <f t="shared" si="340"/>
        <v>25.589105818090591</v>
      </c>
      <c r="H1856" s="2">
        <f t="shared" si="341"/>
        <v>9.568763429884092E-143</v>
      </c>
      <c r="K1856">
        <v>18.300000000000061</v>
      </c>
      <c r="L1856" s="2">
        <f t="shared" si="342"/>
        <v>0.62713190354610848</v>
      </c>
      <c r="M1856" s="2">
        <f t="shared" si="343"/>
        <v>26.779160320842404</v>
      </c>
      <c r="N1856" s="2">
        <f t="shared" si="344"/>
        <v>3.9811195984857259</v>
      </c>
      <c r="O1856" s="2">
        <f t="shared" si="345"/>
        <v>5.7192591852653702</v>
      </c>
      <c r="P1856" s="2">
        <f t="shared" si="346"/>
        <v>5.8060249420961245</v>
      </c>
      <c r="Q1856" s="2">
        <f t="shared" si="347"/>
        <v>1.1340738674706244E-8</v>
      </c>
    </row>
    <row r="1857" spans="2:17" x14ac:dyDescent="0.25">
      <c r="B1857">
        <v>18.310000000000059</v>
      </c>
      <c r="C1857">
        <f t="shared" si="336"/>
        <v>1.1200753877477208</v>
      </c>
      <c r="D1857" s="2">
        <f t="shared" si="337"/>
        <v>25.163854561020081</v>
      </c>
      <c r="E1857" s="2">
        <f t="shared" si="338"/>
        <v>3.9189503767574716</v>
      </c>
      <c r="F1857" s="2">
        <f t="shared" si="339"/>
        <v>25.592014791520057</v>
      </c>
      <c r="G1857" s="2">
        <f t="shared" si="340"/>
        <v>25.61154468378238</v>
      </c>
      <c r="H1857" s="2">
        <f t="shared" si="341"/>
        <v>5.3877216141606057E-143</v>
      </c>
      <c r="K1857">
        <v>18.310000000000059</v>
      </c>
      <c r="L1857" s="2">
        <f t="shared" si="342"/>
        <v>0.62713190354610848</v>
      </c>
      <c r="M1857" s="2">
        <f t="shared" si="343"/>
        <v>26.800774532474875</v>
      </c>
      <c r="N1857" s="2">
        <f t="shared" si="344"/>
        <v>3.9819258395031825</v>
      </c>
      <c r="O1857" s="2">
        <f t="shared" si="345"/>
        <v>5.722861312847245</v>
      </c>
      <c r="P1857" s="2">
        <f t="shared" si="346"/>
        <v>5.8095732722880511</v>
      </c>
      <c r="Q1857" s="2">
        <f t="shared" si="347"/>
        <v>1.1107257524992681E-8</v>
      </c>
    </row>
    <row r="1858" spans="2:17" x14ac:dyDescent="0.25">
      <c r="B1858">
        <v>18.320000000000061</v>
      </c>
      <c r="C1858">
        <f t="shared" si="336"/>
        <v>1.1200753877477208</v>
      </c>
      <c r="D1858" s="2">
        <f t="shared" si="337"/>
        <v>25.184403293102005</v>
      </c>
      <c r="E1858" s="2">
        <f t="shared" si="338"/>
        <v>3.9197659974322709</v>
      </c>
      <c r="F1858" s="2">
        <f t="shared" si="339"/>
        <v>25.614472162173421</v>
      </c>
      <c r="G1858" s="2">
        <f t="shared" si="340"/>
        <v>25.633984944732198</v>
      </c>
      <c r="H1858" s="2">
        <f t="shared" si="341"/>
        <v>3.0319375687610529E-143</v>
      </c>
      <c r="K1858">
        <v>18.320000000000061</v>
      </c>
      <c r="L1858" s="2">
        <f t="shared" si="342"/>
        <v>0.62713190354610848</v>
      </c>
      <c r="M1858" s="2">
        <f t="shared" si="343"/>
        <v>26.82238874410735</v>
      </c>
      <c r="N1858" s="2">
        <f t="shared" si="344"/>
        <v>3.9827314314709668</v>
      </c>
      <c r="O1858" s="2">
        <f t="shared" si="345"/>
        <v>5.7264627393909882</v>
      </c>
      <c r="P1858" s="2">
        <f t="shared" si="346"/>
        <v>5.8131209780662001</v>
      </c>
      <c r="Q1858" s="2">
        <f t="shared" si="347"/>
        <v>1.0878487582790355E-8</v>
      </c>
    </row>
    <row r="1859" spans="2:17" x14ac:dyDescent="0.25">
      <c r="B1859">
        <v>18.330000000000069</v>
      </c>
      <c r="C1859">
        <f t="shared" si="336"/>
        <v>1.1200753877477208</v>
      </c>
      <c r="D1859" s="2">
        <f t="shared" si="337"/>
        <v>25.204952025183946</v>
      </c>
      <c r="E1859" s="2">
        <f t="shared" si="338"/>
        <v>3.9205809539350405</v>
      </c>
      <c r="F1859" s="2">
        <f t="shared" si="339"/>
        <v>25.636930898081204</v>
      </c>
      <c r="G1859" s="2">
        <f t="shared" si="340"/>
        <v>25.656426599840259</v>
      </c>
      <c r="H1859" s="2">
        <f t="shared" si="341"/>
        <v>1.705301248194753E-143</v>
      </c>
      <c r="K1859">
        <v>18.330000000000069</v>
      </c>
      <c r="L1859" s="2">
        <f t="shared" si="342"/>
        <v>0.62713190354610848</v>
      </c>
      <c r="M1859" s="2">
        <f t="shared" si="343"/>
        <v>26.844002955739839</v>
      </c>
      <c r="N1859" s="2">
        <f t="shared" si="344"/>
        <v>3.9835363754325246</v>
      </c>
      <c r="O1859" s="2">
        <f t="shared" si="345"/>
        <v>5.7300634656346912</v>
      </c>
      <c r="P1859" s="2">
        <f t="shared" si="346"/>
        <v>5.8166680599980474</v>
      </c>
      <c r="Q1859" s="2">
        <f t="shared" si="347"/>
        <v>1.0654335828535127E-8</v>
      </c>
    </row>
    <row r="1860" spans="2:17" x14ac:dyDescent="0.25">
      <c r="B1860">
        <v>18.340000000000071</v>
      </c>
      <c r="C1860">
        <f t="shared" si="336"/>
        <v>1.1200753877477208</v>
      </c>
      <c r="D1860" s="2">
        <f t="shared" si="337"/>
        <v>25.225500757265877</v>
      </c>
      <c r="E1860" s="2">
        <f t="shared" si="338"/>
        <v>3.9213952473457394</v>
      </c>
      <c r="F1860" s="2">
        <f t="shared" si="339"/>
        <v>25.65939099821772</v>
      </c>
      <c r="G1860" s="2">
        <f t="shared" si="340"/>
        <v>25.678869648008586</v>
      </c>
      <c r="H1860" s="2">
        <f t="shared" si="341"/>
        <v>9.5862264874742044E-144</v>
      </c>
      <c r="K1860">
        <v>18.340000000000071</v>
      </c>
      <c r="L1860" s="2">
        <f t="shared" si="342"/>
        <v>0.62713190354610848</v>
      </c>
      <c r="M1860" s="2">
        <f t="shared" si="343"/>
        <v>26.865617167372314</v>
      </c>
      <c r="N1860" s="2">
        <f t="shared" si="344"/>
        <v>3.9843406724287878</v>
      </c>
      <c r="O1860" s="2">
        <f t="shared" si="345"/>
        <v>5.7336634923150189</v>
      </c>
      <c r="P1860" s="2">
        <f t="shared" si="346"/>
        <v>5.8202145186501557</v>
      </c>
      <c r="Q1860" s="2">
        <f t="shared" si="347"/>
        <v>1.0434711036313466E-8</v>
      </c>
    </row>
    <row r="1861" spans="2:17" x14ac:dyDescent="0.25">
      <c r="B1861">
        <v>18.350000000000069</v>
      </c>
      <c r="C1861">
        <f t="shared" si="336"/>
        <v>1.1200753877477208</v>
      </c>
      <c r="D1861" s="2">
        <f t="shared" si="337"/>
        <v>25.246049489347794</v>
      </c>
      <c r="E1861" s="2">
        <f t="shared" si="338"/>
        <v>3.9222088787416984</v>
      </c>
      <c r="F1861" s="2">
        <f t="shared" si="339"/>
        <v>25.681852461558904</v>
      </c>
      <c r="G1861" s="2">
        <f t="shared" si="340"/>
        <v>25.701314088141078</v>
      </c>
      <c r="H1861" s="2">
        <f t="shared" si="341"/>
        <v>5.3859206760517033E-144</v>
      </c>
      <c r="K1861">
        <v>18.350000000000069</v>
      </c>
      <c r="L1861" s="2">
        <f t="shared" si="342"/>
        <v>0.62713190354610848</v>
      </c>
      <c r="M1861" s="2">
        <f t="shared" si="343"/>
        <v>26.887231379004778</v>
      </c>
      <c r="N1861" s="2">
        <f t="shared" si="344"/>
        <v>3.985144323498186</v>
      </c>
      <c r="O1861" s="2">
        <f t="shared" si="345"/>
        <v>5.737262820167226</v>
      </c>
      <c r="P1861" s="2">
        <f t="shared" si="346"/>
        <v>5.8237603545881926</v>
      </c>
      <c r="Q1861" s="2">
        <f t="shared" si="347"/>
        <v>1.0219523740163373E-8</v>
      </c>
    </row>
    <row r="1862" spans="2:17" x14ac:dyDescent="0.25">
      <c r="B1862">
        <v>18.36000000000007</v>
      </c>
      <c r="C1862">
        <f t="shared" si="336"/>
        <v>1.1200753877477208</v>
      </c>
      <c r="D1862" s="2">
        <f t="shared" si="337"/>
        <v>25.266598221429721</v>
      </c>
      <c r="E1862" s="2">
        <f t="shared" si="338"/>
        <v>3.9230218491976272</v>
      </c>
      <c r="F1862" s="2">
        <f t="shared" si="339"/>
        <v>25.704315287082284</v>
      </c>
      <c r="G1862" s="2">
        <f t="shared" si="340"/>
        <v>25.723759919143468</v>
      </c>
      <c r="H1862" s="2">
        <f t="shared" si="341"/>
        <v>3.0243906256938918E-144</v>
      </c>
      <c r="K1862">
        <v>18.36000000000007</v>
      </c>
      <c r="L1862" s="2">
        <f t="shared" si="342"/>
        <v>0.62713190354610848</v>
      </c>
      <c r="M1862" s="2">
        <f t="shared" si="343"/>
        <v>26.908845590637252</v>
      </c>
      <c r="N1862" s="2">
        <f t="shared" si="344"/>
        <v>3.9859473296766526</v>
      </c>
      <c r="O1862" s="2">
        <f t="shared" si="345"/>
        <v>5.7408614499251582</v>
      </c>
      <c r="P1862" s="2">
        <f t="shared" si="346"/>
        <v>5.8273055683769313</v>
      </c>
      <c r="Q1862" s="2">
        <f t="shared" si="347"/>
        <v>1.0008686200991129E-8</v>
      </c>
    </row>
    <row r="1863" spans="2:17" x14ac:dyDescent="0.25">
      <c r="B1863">
        <v>18.370000000000068</v>
      </c>
      <c r="C1863">
        <f t="shared" si="336"/>
        <v>1.1200753877477208</v>
      </c>
      <c r="D1863" s="2">
        <f t="shared" si="337"/>
        <v>25.287146953511645</v>
      </c>
      <c r="E1863" s="2">
        <f t="shared" si="338"/>
        <v>3.9238341597856219</v>
      </c>
      <c r="F1863" s="2">
        <f t="shared" si="339"/>
        <v>25.726779473766957</v>
      </c>
      <c r="G1863" s="2">
        <f t="shared" si="340"/>
        <v>25.746207139923289</v>
      </c>
      <c r="H1863" s="2">
        <f t="shared" si="341"/>
        <v>1.6973892543649683E-144</v>
      </c>
      <c r="K1863">
        <v>18.370000000000068</v>
      </c>
      <c r="L1863" s="2">
        <f t="shared" si="342"/>
        <v>0.62713190354610848</v>
      </c>
      <c r="M1863" s="2">
        <f t="shared" si="343"/>
        <v>26.93045980226972</v>
      </c>
      <c r="N1863" s="2">
        <f t="shared" si="344"/>
        <v>3.9867496919976295</v>
      </c>
      <c r="O1863" s="2">
        <f t="shared" si="345"/>
        <v>5.7444593823212449</v>
      </c>
      <c r="P1863" s="2">
        <f t="shared" si="346"/>
        <v>5.830850160580237</v>
      </c>
      <c r="Q1863" s="2">
        <f t="shared" si="347"/>
        <v>9.8021123740930193E-9</v>
      </c>
    </row>
    <row r="1864" spans="2:17" x14ac:dyDescent="0.25">
      <c r="B1864">
        <v>18.38000000000007</v>
      </c>
      <c r="C1864">
        <f t="shared" si="336"/>
        <v>1.1200753877477208</v>
      </c>
      <c r="D1864" s="2">
        <f t="shared" si="337"/>
        <v>25.307695685593568</v>
      </c>
      <c r="E1864" s="2">
        <f t="shared" si="338"/>
        <v>3.9246458115751741</v>
      </c>
      <c r="F1864" s="2">
        <f t="shared" si="339"/>
        <v>25.749245020593623</v>
      </c>
      <c r="G1864" s="2">
        <f t="shared" si="340"/>
        <v>25.768655749389907</v>
      </c>
      <c r="H1864" s="2">
        <f t="shared" si="341"/>
        <v>9.5211765877687466E-145</v>
      </c>
      <c r="K1864">
        <v>18.38000000000007</v>
      </c>
      <c r="L1864" s="2">
        <f t="shared" si="342"/>
        <v>0.62713190354610848</v>
      </c>
      <c r="M1864" s="2">
        <f t="shared" si="343"/>
        <v>26.952074013902195</v>
      </c>
      <c r="N1864" s="2">
        <f t="shared" si="344"/>
        <v>3.9875514114920816</v>
      </c>
      <c r="O1864" s="2">
        <f t="shared" si="345"/>
        <v>5.7480566180865225</v>
      </c>
      <c r="P1864" s="2">
        <f t="shared" si="346"/>
        <v>5.8343941317610923</v>
      </c>
      <c r="Q1864" s="2">
        <f t="shared" si="347"/>
        <v>9.5997178772685649E-9</v>
      </c>
    </row>
    <row r="1865" spans="2:17" x14ac:dyDescent="0.25">
      <c r="B1865">
        <v>18.390000000000079</v>
      </c>
      <c r="C1865">
        <f t="shared" si="336"/>
        <v>1.1200753877477208</v>
      </c>
      <c r="D1865" s="2">
        <f t="shared" si="337"/>
        <v>25.32824441767551</v>
      </c>
      <c r="E1865" s="2">
        <f t="shared" si="338"/>
        <v>3.9254568056331807</v>
      </c>
      <c r="F1865" s="2">
        <f t="shared" si="339"/>
        <v>25.771711926544533</v>
      </c>
      <c r="G1865" s="2">
        <f t="shared" si="340"/>
        <v>25.791105746454488</v>
      </c>
      <c r="H1865" s="2">
        <f t="shared" si="341"/>
        <v>5.337837759798214E-145</v>
      </c>
      <c r="K1865">
        <v>18.390000000000079</v>
      </c>
      <c r="L1865" s="2">
        <f t="shared" si="342"/>
        <v>0.62713190354610848</v>
      </c>
      <c r="M1865" s="2">
        <f t="shared" si="343"/>
        <v>26.973688225534687</v>
      </c>
      <c r="N1865" s="2">
        <f t="shared" si="344"/>
        <v>3.9883524891885003</v>
      </c>
      <c r="O1865" s="2">
        <f t="shared" si="345"/>
        <v>5.751653157950626</v>
      </c>
      <c r="P1865" s="2">
        <f t="shared" si="346"/>
        <v>5.8379374824815828</v>
      </c>
      <c r="Q1865" s="2">
        <f t="shared" si="347"/>
        <v>9.401419959518814E-9</v>
      </c>
    </row>
    <row r="1866" spans="2:17" x14ac:dyDescent="0.25">
      <c r="B1866">
        <v>18.40000000000008</v>
      </c>
      <c r="C1866">
        <f t="shared" si="336"/>
        <v>1.1200753877477208</v>
      </c>
      <c r="D1866" s="2">
        <f t="shared" si="337"/>
        <v>25.348793149757441</v>
      </c>
      <c r="E1866" s="2">
        <f t="shared" si="338"/>
        <v>3.9262671430239484</v>
      </c>
      <c r="F1866" s="2">
        <f t="shared" si="339"/>
        <v>25.794180190603537</v>
      </c>
      <c r="G1866" s="2">
        <f t="shared" si="340"/>
        <v>25.813557130030027</v>
      </c>
      <c r="H1866" s="2">
        <f t="shared" si="341"/>
        <v>2.9909260041549474E-145</v>
      </c>
      <c r="K1866">
        <v>18.40000000000008</v>
      </c>
      <c r="L1866" s="2">
        <f t="shared" si="342"/>
        <v>0.62713190354610848</v>
      </c>
      <c r="M1866" s="2">
        <f t="shared" si="343"/>
        <v>26.995302437167162</v>
      </c>
      <c r="N1866" s="2">
        <f t="shared" si="344"/>
        <v>3.9891529261129106</v>
      </c>
      <c r="O1866" s="2">
        <f t="shared" si="345"/>
        <v>5.7552490026417837</v>
      </c>
      <c r="P1866" s="2">
        <f t="shared" si="346"/>
        <v>5.841480213302896</v>
      </c>
      <c r="Q1866" s="2">
        <f t="shared" si="347"/>
        <v>9.2071374703170887E-9</v>
      </c>
    </row>
    <row r="1867" spans="2:17" x14ac:dyDescent="0.25">
      <c r="B1867">
        <v>18.410000000000078</v>
      </c>
      <c r="C1867">
        <f t="shared" si="336"/>
        <v>1.1200753877477208</v>
      </c>
      <c r="D1867" s="2">
        <f t="shared" si="337"/>
        <v>25.369341881839357</v>
      </c>
      <c r="E1867" s="2">
        <f t="shared" si="338"/>
        <v>3.9270768248092067</v>
      </c>
      <c r="F1867" s="2">
        <f t="shared" si="339"/>
        <v>25.816649811756015</v>
      </c>
      <c r="G1867" s="2">
        <f t="shared" si="340"/>
        <v>25.836009899031271</v>
      </c>
      <c r="H1867" s="2">
        <f t="shared" si="341"/>
        <v>1.6749871864087342E-145</v>
      </c>
      <c r="K1867">
        <v>18.410000000000078</v>
      </c>
      <c r="L1867" s="2">
        <f t="shared" si="342"/>
        <v>0.62713190354610848</v>
      </c>
      <c r="M1867" s="2">
        <f t="shared" si="343"/>
        <v>27.016916648799629</v>
      </c>
      <c r="N1867" s="2">
        <f t="shared" si="344"/>
        <v>3.9899527232888818</v>
      </c>
      <c r="O1867" s="2">
        <f t="shared" si="345"/>
        <v>5.7588441528868399</v>
      </c>
      <c r="P1867" s="2">
        <f t="shared" si="346"/>
        <v>5.8450223247853339</v>
      </c>
      <c r="Q1867" s="2">
        <f t="shared" si="347"/>
        <v>9.0167908294407229E-9</v>
      </c>
    </row>
    <row r="1868" spans="2:17" x14ac:dyDescent="0.25">
      <c r="B1868">
        <v>18.42000000000008</v>
      </c>
      <c r="C1868">
        <f t="shared" si="336"/>
        <v>1.1200753877477208</v>
      </c>
      <c r="D1868" s="2">
        <f t="shared" si="337"/>
        <v>25.389890613921285</v>
      </c>
      <c r="E1868" s="2">
        <f t="shared" si="338"/>
        <v>3.927885852048115</v>
      </c>
      <c r="F1868" s="2">
        <f t="shared" si="339"/>
        <v>25.839120788989035</v>
      </c>
      <c r="G1868" s="2">
        <f t="shared" si="340"/>
        <v>25.858464052374909</v>
      </c>
      <c r="H1868" s="2">
        <f t="shared" si="341"/>
        <v>9.3752488110084429E-146</v>
      </c>
      <c r="K1868">
        <v>18.42000000000008</v>
      </c>
      <c r="L1868" s="2">
        <f t="shared" si="342"/>
        <v>0.62713190354610848</v>
      </c>
      <c r="M1868" s="2">
        <f t="shared" si="343"/>
        <v>27.038530860432104</v>
      </c>
      <c r="N1868" s="2">
        <f t="shared" si="344"/>
        <v>3.9907518817375358</v>
      </c>
      <c r="O1868" s="2">
        <f t="shared" si="345"/>
        <v>5.7624386094112596</v>
      </c>
      <c r="P1868" s="2">
        <f t="shared" si="346"/>
        <v>5.8485638174883219</v>
      </c>
      <c r="Q1868" s="2">
        <f t="shared" si="347"/>
        <v>8.8303019973564538E-9</v>
      </c>
    </row>
    <row r="1869" spans="2:17" x14ac:dyDescent="0.25">
      <c r="B1869">
        <v>18.430000000000081</v>
      </c>
      <c r="C1869">
        <f t="shared" si="336"/>
        <v>1.1200753877477208</v>
      </c>
      <c r="D1869" s="2">
        <f t="shared" si="337"/>
        <v>25.410439346003212</v>
      </c>
      <c r="E1869" s="2">
        <f t="shared" si="338"/>
        <v>3.9286942257972681</v>
      </c>
      <c r="F1869" s="2">
        <f t="shared" si="339"/>
        <v>25.861593121291065</v>
      </c>
      <c r="G1869" s="2">
        <f t="shared" si="340"/>
        <v>25.880919588979239</v>
      </c>
      <c r="H1869" s="2">
        <f t="shared" si="341"/>
        <v>5.2446870655396392E-146</v>
      </c>
      <c r="K1869">
        <v>18.430000000000081</v>
      </c>
      <c r="L1869" s="2">
        <f t="shared" si="342"/>
        <v>0.62713190354610848</v>
      </c>
      <c r="M1869" s="2">
        <f t="shared" si="343"/>
        <v>27.060145072064579</v>
      </c>
      <c r="N1869" s="2">
        <f t="shared" si="344"/>
        <v>3.9915504024775519</v>
      </c>
      <c r="O1869" s="2">
        <f t="shared" si="345"/>
        <v>5.7660323729391134</v>
      </c>
      <c r="P1869" s="2">
        <f t="shared" si="346"/>
        <v>5.852104691970391</v>
      </c>
      <c r="Q1869" s="2">
        <f t="shared" si="347"/>
        <v>8.6475944461496443E-9</v>
      </c>
    </row>
    <row r="1870" spans="2:17" x14ac:dyDescent="0.25">
      <c r="B1870">
        <v>18.440000000000079</v>
      </c>
      <c r="C1870">
        <f t="shared" si="336"/>
        <v>1.1200753877477208</v>
      </c>
      <c r="D1870" s="2">
        <f t="shared" si="337"/>
        <v>25.430988078085132</v>
      </c>
      <c r="E1870" s="2">
        <f t="shared" si="338"/>
        <v>3.9295019471107073</v>
      </c>
      <c r="F1870" s="2">
        <f t="shared" si="339"/>
        <v>25.884066807652289</v>
      </c>
      <c r="G1870" s="2">
        <f t="shared" si="340"/>
        <v>25.903376507764523</v>
      </c>
      <c r="H1870" s="2">
        <f t="shared" si="341"/>
        <v>2.9323904369948468E-146</v>
      </c>
      <c r="K1870">
        <v>18.440000000000079</v>
      </c>
      <c r="L1870" s="2">
        <f t="shared" si="342"/>
        <v>0.62713190354610848</v>
      </c>
      <c r="M1870" s="2">
        <f t="shared" si="343"/>
        <v>27.081759283697043</v>
      </c>
      <c r="N1870" s="2">
        <f t="shared" si="344"/>
        <v>3.9923482865251745</v>
      </c>
      <c r="O1870" s="2">
        <f t="shared" si="345"/>
        <v>5.7696254441930863</v>
      </c>
      <c r="P1870" s="2">
        <f t="shared" si="346"/>
        <v>5.8556449487891831</v>
      </c>
      <c r="Q1870" s="2">
        <f t="shared" si="347"/>
        <v>8.4685931309852781E-9</v>
      </c>
    </row>
    <row r="1871" spans="2:17" x14ac:dyDescent="0.25">
      <c r="B1871">
        <v>18.450000000000081</v>
      </c>
      <c r="C1871">
        <f t="shared" si="336"/>
        <v>1.1200753877477208</v>
      </c>
      <c r="D1871" s="2">
        <f t="shared" si="337"/>
        <v>25.451536810167056</v>
      </c>
      <c r="E1871" s="2">
        <f t="shared" si="338"/>
        <v>3.9303090170399275</v>
      </c>
      <c r="F1871" s="2">
        <f t="shared" si="339"/>
        <v>25.906541847064329</v>
      </c>
      <c r="G1871" s="2">
        <f t="shared" si="340"/>
        <v>25.925834807652677</v>
      </c>
      <c r="H1871" s="2">
        <f t="shared" si="341"/>
        <v>1.6386621288758047E-146</v>
      </c>
      <c r="K1871">
        <v>18.450000000000081</v>
      </c>
      <c r="L1871" s="2">
        <f t="shared" si="342"/>
        <v>0.62713190354610848</v>
      </c>
      <c r="M1871" s="2">
        <f t="shared" si="343"/>
        <v>27.103373495329521</v>
      </c>
      <c r="N1871" s="2">
        <f t="shared" si="344"/>
        <v>3.9931455348942264</v>
      </c>
      <c r="O1871" s="2">
        <f t="shared" si="345"/>
        <v>5.7732178238945071</v>
      </c>
      <c r="P1871" s="2">
        <f t="shared" si="346"/>
        <v>5.8591845885014777</v>
      </c>
      <c r="Q1871" s="2">
        <f t="shared" si="347"/>
        <v>8.2932244620918848E-9</v>
      </c>
    </row>
    <row r="1872" spans="2:17" x14ac:dyDescent="0.25">
      <c r="B1872">
        <v>18.46000000000009</v>
      </c>
      <c r="C1872">
        <f t="shared" si="336"/>
        <v>1.1200753877477208</v>
      </c>
      <c r="D1872" s="2">
        <f t="shared" si="337"/>
        <v>25.472085542248998</v>
      </c>
      <c r="E1872" s="2">
        <f t="shared" si="338"/>
        <v>3.9311154366338878</v>
      </c>
      <c r="F1872" s="2">
        <f t="shared" si="339"/>
        <v>25.92901823852046</v>
      </c>
      <c r="G1872" s="2">
        <f t="shared" si="340"/>
        <v>25.948294487567516</v>
      </c>
      <c r="H1872" s="2">
        <f t="shared" si="341"/>
        <v>9.1521350283934643E-147</v>
      </c>
      <c r="K1872">
        <v>18.46000000000009</v>
      </c>
      <c r="L1872" s="2">
        <f t="shared" si="342"/>
        <v>0.62713190354610848</v>
      </c>
      <c r="M1872" s="2">
        <f t="shared" si="343"/>
        <v>27.12498770696201</v>
      </c>
      <c r="N1872" s="2">
        <f t="shared" si="344"/>
        <v>3.9939421485961097</v>
      </c>
      <c r="O1872" s="2">
        <f t="shared" si="345"/>
        <v>5.7768095127633137</v>
      </c>
      <c r="P1872" s="2">
        <f t="shared" si="346"/>
        <v>5.8627236116631591</v>
      </c>
      <c r="Q1872" s="2">
        <f t="shared" si="347"/>
        <v>8.1214162772628356E-9</v>
      </c>
    </row>
    <row r="1873" spans="2:17" x14ac:dyDescent="0.25">
      <c r="B1873">
        <v>18.470000000000091</v>
      </c>
      <c r="C1873">
        <f t="shared" si="336"/>
        <v>1.1200753877477208</v>
      </c>
      <c r="D1873" s="2">
        <f t="shared" si="337"/>
        <v>25.492634274330928</v>
      </c>
      <c r="E1873" s="2">
        <f t="shared" si="338"/>
        <v>3.931921206939013</v>
      </c>
      <c r="F1873" s="2">
        <f t="shared" si="339"/>
        <v>25.951495981015412</v>
      </c>
      <c r="G1873" s="2">
        <f t="shared" si="340"/>
        <v>25.970755546434514</v>
      </c>
      <c r="H1873" s="2">
        <f t="shared" si="341"/>
        <v>5.108822015154272E-147</v>
      </c>
      <c r="K1873">
        <v>18.470000000000091</v>
      </c>
      <c r="L1873" s="2">
        <f t="shared" si="342"/>
        <v>0.62713190354610848</v>
      </c>
      <c r="M1873" s="2">
        <f t="shared" si="343"/>
        <v>27.146601918594484</v>
      </c>
      <c r="N1873" s="2">
        <f t="shared" si="344"/>
        <v>3.9947381286398156</v>
      </c>
      <c r="O1873" s="2">
        <f t="shared" si="345"/>
        <v>5.7804005115180797</v>
      </c>
      <c r="P1873" s="2">
        <f t="shared" si="346"/>
        <v>5.8662620188292367</v>
      </c>
      <c r="Q1873" s="2">
        <f t="shared" si="347"/>
        <v>7.9530978148598744E-9</v>
      </c>
    </row>
    <row r="1874" spans="2:17" x14ac:dyDescent="0.25">
      <c r="B1874">
        <v>18.480000000000089</v>
      </c>
      <c r="C1874">
        <f t="shared" si="336"/>
        <v>1.1200753877477208</v>
      </c>
      <c r="D1874" s="2">
        <f t="shared" si="337"/>
        <v>25.513183006412849</v>
      </c>
      <c r="E1874" s="2">
        <f t="shared" si="338"/>
        <v>3.9327263289992098</v>
      </c>
      <c r="F1874" s="2">
        <f t="shared" si="339"/>
        <v>25.973975073545542</v>
      </c>
      <c r="G1874" s="2">
        <f t="shared" si="340"/>
        <v>25.993217983181019</v>
      </c>
      <c r="H1874" s="2">
        <f t="shared" si="341"/>
        <v>2.8502598143223011E-147</v>
      </c>
      <c r="K1874">
        <v>18.480000000000089</v>
      </c>
      <c r="L1874" s="2">
        <f t="shared" si="342"/>
        <v>0.62713190354610848</v>
      </c>
      <c r="M1874" s="2">
        <f t="shared" si="343"/>
        <v>27.168216130226952</v>
      </c>
      <c r="N1874" s="2">
        <f t="shared" si="344"/>
        <v>3.9955334760319334</v>
      </c>
      <c r="O1874" s="2">
        <f t="shared" si="345"/>
        <v>5.7839908208760162</v>
      </c>
      <c r="P1874" s="2">
        <f t="shared" si="346"/>
        <v>5.8697998105538503</v>
      </c>
      <c r="Q1874" s="2">
        <f t="shared" si="347"/>
        <v>7.7881996873141041E-9</v>
      </c>
    </row>
    <row r="1875" spans="2:17" x14ac:dyDescent="0.25">
      <c r="B1875">
        <v>18.490000000000091</v>
      </c>
      <c r="C1875">
        <f t="shared" si="336"/>
        <v>1.1200753877477208</v>
      </c>
      <c r="D1875" s="2">
        <f t="shared" si="337"/>
        <v>25.533731738494776</v>
      </c>
      <c r="E1875" s="2">
        <f t="shared" si="338"/>
        <v>3.9335308038558709</v>
      </c>
      <c r="F1875" s="2">
        <f t="shared" si="339"/>
        <v>25.996455515108714</v>
      </c>
      <c r="G1875" s="2">
        <f t="shared" si="340"/>
        <v>26.015681796736104</v>
      </c>
      <c r="H1875" s="2">
        <f t="shared" si="341"/>
        <v>1.5893275878115688E-147</v>
      </c>
      <c r="K1875">
        <v>18.490000000000091</v>
      </c>
      <c r="L1875" s="2">
        <f t="shared" si="342"/>
        <v>0.62713190354610848</v>
      </c>
      <c r="M1875" s="2">
        <f t="shared" si="343"/>
        <v>27.189830341859427</v>
      </c>
      <c r="N1875" s="2">
        <f t="shared" si="344"/>
        <v>3.9963281917766595</v>
      </c>
      <c r="O1875" s="2">
        <f t="shared" si="345"/>
        <v>5.7875804415529748</v>
      </c>
      <c r="P1875" s="2">
        <f t="shared" si="346"/>
        <v>5.873336987390263</v>
      </c>
      <c r="Q1875" s="2">
        <f t="shared" si="347"/>
        <v>7.6266538551145279E-9</v>
      </c>
    </row>
    <row r="1876" spans="2:17" x14ac:dyDescent="0.25">
      <c r="B1876">
        <v>18.500000000000089</v>
      </c>
      <c r="C1876">
        <f t="shared" si="336"/>
        <v>1.1200753877477208</v>
      </c>
      <c r="D1876" s="2">
        <f t="shared" si="337"/>
        <v>25.554280470576696</v>
      </c>
      <c r="E1876" s="2">
        <f t="shared" si="338"/>
        <v>3.9343346325478818</v>
      </c>
      <c r="F1876" s="2">
        <f t="shared" si="339"/>
        <v>26.018937304704302</v>
      </c>
      <c r="G1876" s="2">
        <f t="shared" si="340"/>
        <v>26.038146986030576</v>
      </c>
      <c r="H1876" s="2">
        <f t="shared" si="341"/>
        <v>8.8574286227676664E-148</v>
      </c>
      <c r="K1876">
        <v>18.500000000000089</v>
      </c>
      <c r="L1876" s="2">
        <f t="shared" si="342"/>
        <v>0.62713190354610848</v>
      </c>
      <c r="M1876" s="2">
        <f t="shared" si="343"/>
        <v>27.211444553491894</v>
      </c>
      <c r="N1876" s="2">
        <f t="shared" si="344"/>
        <v>3.9971222768758006</v>
      </c>
      <c r="O1876" s="2">
        <f t="shared" si="345"/>
        <v>5.7911693742634469</v>
      </c>
      <c r="P1876" s="2">
        <f t="shared" si="346"/>
        <v>5.8768735498908669</v>
      </c>
      <c r="Q1876" s="2">
        <f t="shared" si="347"/>
        <v>7.468393601275156E-9</v>
      </c>
    </row>
    <row r="1877" spans="2:17" x14ac:dyDescent="0.25">
      <c r="B1877">
        <v>18.51000000000009</v>
      </c>
      <c r="C1877">
        <f t="shared" si="336"/>
        <v>1.1200753877477208</v>
      </c>
      <c r="D1877" s="2">
        <f t="shared" si="337"/>
        <v>25.57482920265862</v>
      </c>
      <c r="E1877" s="2">
        <f t="shared" si="338"/>
        <v>3.935137816111633</v>
      </c>
      <c r="F1877" s="2">
        <f t="shared" si="339"/>
        <v>26.041420441333333</v>
      </c>
      <c r="G1877" s="2">
        <f t="shared" si="340"/>
        <v>26.060613549997122</v>
      </c>
      <c r="H1877" s="2">
        <f t="shared" si="341"/>
        <v>4.9336363973480153E-148</v>
      </c>
      <c r="K1877">
        <v>18.51000000000009</v>
      </c>
      <c r="L1877" s="2">
        <f t="shared" si="342"/>
        <v>0.62713190354610848</v>
      </c>
      <c r="M1877" s="2">
        <f t="shared" si="343"/>
        <v>27.233058765124369</v>
      </c>
      <c r="N1877" s="2">
        <f t="shared" si="344"/>
        <v>3.9979157323287837</v>
      </c>
      <c r="O1877" s="2">
        <f t="shared" si="345"/>
        <v>5.7947576197205697</v>
      </c>
      <c r="P1877" s="2">
        <f t="shared" si="346"/>
        <v>5.8804094986071842</v>
      </c>
      <c r="Q1877" s="2">
        <f t="shared" si="347"/>
        <v>7.3133535062721765E-9</v>
      </c>
    </row>
    <row r="1878" spans="2:17" x14ac:dyDescent="0.25">
      <c r="B1878">
        <v>18.520000000000099</v>
      </c>
      <c r="C1878">
        <f t="shared" si="336"/>
        <v>1.1200753877477208</v>
      </c>
      <c r="D1878" s="2">
        <f t="shared" si="337"/>
        <v>25.595377934740561</v>
      </c>
      <c r="E1878" s="2">
        <f t="shared" si="338"/>
        <v>3.9359403555810242</v>
      </c>
      <c r="F1878" s="2">
        <f t="shared" si="339"/>
        <v>26.063904923998233</v>
      </c>
      <c r="G1878" s="2">
        <f t="shared" si="340"/>
        <v>26.083081487570048</v>
      </c>
      <c r="H1878" s="2">
        <f t="shared" si="341"/>
        <v>2.7465773117407654E-148</v>
      </c>
      <c r="K1878">
        <v>18.520000000000099</v>
      </c>
      <c r="L1878" s="2">
        <f t="shared" si="342"/>
        <v>0.62713190354610848</v>
      </c>
      <c r="M1878" s="2">
        <f t="shared" si="343"/>
        <v>27.254672976756861</v>
      </c>
      <c r="N1878" s="2">
        <f t="shared" si="344"/>
        <v>3.9987085591326657</v>
      </c>
      <c r="O1878" s="2">
        <f t="shared" si="345"/>
        <v>5.7983451786361346</v>
      </c>
      <c r="P1878" s="2">
        <f t="shared" si="346"/>
        <v>5.8839448340898732</v>
      </c>
      <c r="Q1878" s="2">
        <f t="shared" si="347"/>
        <v>7.1614694234428134E-9</v>
      </c>
    </row>
    <row r="1879" spans="2:17" x14ac:dyDescent="0.25">
      <c r="B1879">
        <v>18.530000000000101</v>
      </c>
      <c r="C1879">
        <f t="shared" si="336"/>
        <v>1.1200753877477208</v>
      </c>
      <c r="D1879" s="2">
        <f t="shared" si="337"/>
        <v>25.615926666822492</v>
      </c>
      <c r="E1879" s="2">
        <f t="shared" si="338"/>
        <v>3.9367422519874724</v>
      </c>
      <c r="F1879" s="2">
        <f t="shared" si="339"/>
        <v>26.086390751703007</v>
      </c>
      <c r="G1879" s="2">
        <f t="shared" si="340"/>
        <v>26.105550797685463</v>
      </c>
      <c r="H1879" s="2">
        <f t="shared" si="341"/>
        <v>1.5282052933961917E-148</v>
      </c>
      <c r="K1879">
        <v>18.530000000000101</v>
      </c>
      <c r="L1879" s="2">
        <f t="shared" si="342"/>
        <v>0.62713190354610848</v>
      </c>
      <c r="M1879" s="2">
        <f t="shared" si="343"/>
        <v>27.276287188389336</v>
      </c>
      <c r="N1879" s="2">
        <f t="shared" si="344"/>
        <v>3.9995007582821347</v>
      </c>
      <c r="O1879" s="2">
        <f t="shared" si="345"/>
        <v>5.8019320517205797</v>
      </c>
      <c r="P1879" s="2">
        <f t="shared" si="346"/>
        <v>5.8874795568887182</v>
      </c>
      <c r="Q1879" s="2">
        <f t="shared" si="347"/>
        <v>7.0126784548384008E-9</v>
      </c>
    </row>
    <row r="1880" spans="2:17" x14ac:dyDescent="0.25">
      <c r="B1880">
        <v>18.540000000000099</v>
      </c>
      <c r="C1880">
        <f t="shared" si="336"/>
        <v>1.1200753877477208</v>
      </c>
      <c r="D1880" s="2">
        <f t="shared" si="337"/>
        <v>25.636475398904409</v>
      </c>
      <c r="E1880" s="2">
        <f t="shared" si="338"/>
        <v>3.9375435063599218</v>
      </c>
      <c r="F1880" s="2">
        <f t="shared" si="339"/>
        <v>26.108877923453203</v>
      </c>
      <c r="G1880" s="2">
        <f t="shared" si="340"/>
        <v>26.128021479281244</v>
      </c>
      <c r="H1880" s="2">
        <f t="shared" si="341"/>
        <v>8.4983913338822347E-149</v>
      </c>
      <c r="K1880">
        <v>18.540000000000099</v>
      </c>
      <c r="L1880" s="2">
        <f t="shared" si="342"/>
        <v>0.62713190354610848</v>
      </c>
      <c r="M1880" s="2">
        <f t="shared" si="343"/>
        <v>27.297901400021797</v>
      </c>
      <c r="N1880" s="2">
        <f t="shared" si="344"/>
        <v>4.0002923307695246</v>
      </c>
      <c r="O1880" s="2">
        <f t="shared" si="345"/>
        <v>5.8055182396830034</v>
      </c>
      <c r="P1880" s="2">
        <f t="shared" si="346"/>
        <v>5.8910136675526426</v>
      </c>
      <c r="Q1880" s="2">
        <f t="shared" si="347"/>
        <v>6.8669189275219841E-9</v>
      </c>
    </row>
    <row r="1881" spans="2:17" x14ac:dyDescent="0.25">
      <c r="B1881">
        <v>18.5500000000001</v>
      </c>
      <c r="C1881">
        <f t="shared" si="336"/>
        <v>1.1200753877477208</v>
      </c>
      <c r="D1881" s="2">
        <f t="shared" si="337"/>
        <v>25.657024130986336</v>
      </c>
      <c r="E1881" s="2">
        <f t="shared" si="338"/>
        <v>3.9383441197248521</v>
      </c>
      <c r="F1881" s="2">
        <f t="shared" si="339"/>
        <v>26.131366438255885</v>
      </c>
      <c r="G1881" s="2">
        <f t="shared" si="340"/>
        <v>26.150493531296995</v>
      </c>
      <c r="H1881" s="2">
        <f t="shared" si="341"/>
        <v>4.7234234131378307E-149</v>
      </c>
      <c r="K1881">
        <v>18.5500000000001</v>
      </c>
      <c r="L1881" s="2">
        <f t="shared" si="342"/>
        <v>0.62713190354610848</v>
      </c>
      <c r="M1881" s="2">
        <f t="shared" si="343"/>
        <v>27.319515611654271</v>
      </c>
      <c r="N1881" s="2">
        <f t="shared" si="344"/>
        <v>4.0010832775848186</v>
      </c>
      <c r="O1881" s="2">
        <f t="shared" si="345"/>
        <v>5.8091037432311694</v>
      </c>
      <c r="P1881" s="2">
        <f t="shared" si="346"/>
        <v>5.8945471666297138</v>
      </c>
      <c r="Q1881" s="2">
        <f t="shared" si="347"/>
        <v>6.7241303703038286E-9</v>
      </c>
    </row>
    <row r="1882" spans="2:17" x14ac:dyDescent="0.25">
      <c r="B1882">
        <v>18.560000000000102</v>
      </c>
      <c r="C1882">
        <f t="shared" ref="C1882:C1945" si="348">2/SINH(LN(2+SQRT(1+2^2))*$O$5)</f>
        <v>1.1200753877477208</v>
      </c>
      <c r="D1882" s="2">
        <f t="shared" ref="D1882:D1945" si="349">(B1882-$L$5)/($M$5)/C1882</f>
        <v>25.677572863068264</v>
      </c>
      <c r="E1882" s="2">
        <f t="shared" ref="E1882:E1945" si="350">LN(D1882 + SQRT(1 + D1882^2))</f>
        <v>3.9391440931062842</v>
      </c>
      <c r="F1882" s="2">
        <f t="shared" ref="F1882:F1945" si="351">SINH( -$N$5 + E1882 * (1/$O$5))</f>
        <v>26.153856295119621</v>
      </c>
      <c r="G1882" s="2">
        <f t="shared" ref="G1882:G1945" si="352">SQRT(F1882^2 + 1)</f>
        <v>26.172966952674056</v>
      </c>
      <c r="H1882" s="2">
        <f t="shared" ref="H1882:H1945" si="353">(G1882)/($O$5*$M$5*C1882*(SQRT(2*PI()*(1+D1882^2)))) * EXP(- (1/2) * F1882^2)</f>
        <v>2.6238688803335216E-149</v>
      </c>
      <c r="K1882">
        <v>18.560000000000102</v>
      </c>
      <c r="L1882" s="2">
        <f t="shared" ref="L1882:L1945" si="354">2/SINH(LN(2+SQRT(1+2^2))*$S$5)</f>
        <v>0.62713190354610848</v>
      </c>
      <c r="M1882" s="2">
        <f t="shared" ref="M1882:M1945" si="355">(K1882-$P$5)/($Q$5)/L1882</f>
        <v>27.341129823286746</v>
      </c>
      <c r="N1882" s="2">
        <f t="shared" ref="N1882:N1945" si="356">LN(M1882 + SQRT(1 + M1882^2))</f>
        <v>4.0018735997156574</v>
      </c>
      <c r="O1882" s="2">
        <f t="shared" ref="O1882:O1945" si="357">SINH( -$R$5 + N1882 * (1/$S$5))</f>
        <v>5.8126885630715019</v>
      </c>
      <c r="P1882" s="2">
        <f t="shared" ref="P1882:P1945" si="358">SQRT(O1882^2 + 1)</f>
        <v>5.8980800546671324</v>
      </c>
      <c r="Q1882" s="2">
        <f t="shared" ref="Q1882:Q1945" si="359">(P1882)/($S$5*$Q$5*L1882*(SQRT(2*PI()*(1+M1882^2)))) * EXP(- (1/2) * O1882^2)</f>
        <v>6.5842534909068823E-9</v>
      </c>
    </row>
    <row r="1883" spans="2:17" x14ac:dyDescent="0.25">
      <c r="B1883">
        <v>18.5700000000001</v>
      </c>
      <c r="C1883">
        <f t="shared" si="348"/>
        <v>1.1200753877477208</v>
      </c>
      <c r="D1883" s="2">
        <f t="shared" si="349"/>
        <v>25.698121595150184</v>
      </c>
      <c r="E1883" s="2">
        <f t="shared" si="350"/>
        <v>3.9399434275257885</v>
      </c>
      <c r="F1883" s="2">
        <f t="shared" si="351"/>
        <v>26.176347493054511</v>
      </c>
      <c r="G1883" s="2">
        <f t="shared" si="352"/>
        <v>26.195441742355502</v>
      </c>
      <c r="H1883" s="2">
        <f t="shared" si="353"/>
        <v>1.4567748993117911E-149</v>
      </c>
      <c r="K1883">
        <v>18.5700000000001</v>
      </c>
      <c r="L1883" s="2">
        <f t="shared" si="354"/>
        <v>0.62713190354610848</v>
      </c>
      <c r="M1883" s="2">
        <f t="shared" si="355"/>
        <v>27.362744034919217</v>
      </c>
      <c r="N1883" s="2">
        <f t="shared" si="356"/>
        <v>4.0026632981473469</v>
      </c>
      <c r="O1883" s="2">
        <f t="shared" si="357"/>
        <v>5.8162726999090992</v>
      </c>
      <c r="P1883" s="2">
        <f t="shared" si="358"/>
        <v>5.9016123322112479</v>
      </c>
      <c r="Q1883" s="2">
        <f t="shared" si="359"/>
        <v>6.4472301535536394E-9</v>
      </c>
    </row>
    <row r="1884" spans="2:17" x14ac:dyDescent="0.25">
      <c r="B1884">
        <v>18.580000000000101</v>
      </c>
      <c r="C1884">
        <f t="shared" si="348"/>
        <v>1.1200753877477208</v>
      </c>
      <c r="D1884" s="2">
        <f t="shared" si="349"/>
        <v>25.718670327232115</v>
      </c>
      <c r="E1884" s="2">
        <f t="shared" si="350"/>
        <v>3.9407421240024942</v>
      </c>
      <c r="F1884" s="2">
        <f t="shared" si="351"/>
        <v>26.198840031072145</v>
      </c>
      <c r="G1884" s="2">
        <f t="shared" si="352"/>
        <v>26.217917899286135</v>
      </c>
      <c r="H1884" s="2">
        <f t="shared" si="353"/>
        <v>8.0836558025630749E-150</v>
      </c>
      <c r="K1884">
        <v>18.580000000000101</v>
      </c>
      <c r="L1884" s="2">
        <f t="shared" si="354"/>
        <v>0.62713190354610848</v>
      </c>
      <c r="M1884" s="2">
        <f t="shared" si="355"/>
        <v>27.384358246551692</v>
      </c>
      <c r="N1884" s="2">
        <f t="shared" si="356"/>
        <v>4.0034523738628645</v>
      </c>
      <c r="O1884" s="2">
        <f t="shared" si="357"/>
        <v>5.8198561544477219</v>
      </c>
      <c r="P1884" s="2">
        <f t="shared" si="358"/>
        <v>5.9051439998075423</v>
      </c>
      <c r="Q1884" s="2">
        <f t="shared" si="359"/>
        <v>6.3130033569682276E-9</v>
      </c>
    </row>
    <row r="1885" spans="2:17" x14ac:dyDescent="0.25">
      <c r="B1885">
        <v>18.59000000000011</v>
      </c>
      <c r="C1885">
        <f t="shared" si="348"/>
        <v>1.1200753877477208</v>
      </c>
      <c r="D1885" s="2">
        <f t="shared" si="349"/>
        <v>25.739219059314056</v>
      </c>
      <c r="E1885" s="2">
        <f t="shared" si="350"/>
        <v>3.9415401835530961</v>
      </c>
      <c r="F1885" s="2">
        <f t="shared" si="351"/>
        <v>26.221333908185706</v>
      </c>
      <c r="G1885" s="2">
        <f t="shared" si="352"/>
        <v>26.240395422412551</v>
      </c>
      <c r="H1885" s="2">
        <f t="shared" si="353"/>
        <v>4.4832007983999466E-150</v>
      </c>
      <c r="K1885">
        <v>18.59000000000011</v>
      </c>
      <c r="L1885" s="2">
        <f t="shared" si="354"/>
        <v>0.62713190354610848</v>
      </c>
      <c r="M1885" s="2">
        <f t="shared" si="355"/>
        <v>27.405972458184181</v>
      </c>
      <c r="N1885" s="2">
        <f t="shared" si="356"/>
        <v>4.0042408278428683</v>
      </c>
      <c r="O1885" s="2">
        <f t="shared" si="357"/>
        <v>5.8234389273898177</v>
      </c>
      <c r="P1885" s="2">
        <f t="shared" si="358"/>
        <v>5.9086750580006573</v>
      </c>
      <c r="Q1885" s="2">
        <f t="shared" si="359"/>
        <v>6.1815172127841296E-9</v>
      </c>
    </row>
    <row r="1886" spans="2:17" x14ac:dyDescent="0.25">
      <c r="B1886">
        <v>18.600000000000112</v>
      </c>
      <c r="C1886">
        <f t="shared" si="348"/>
        <v>1.1200753877477208</v>
      </c>
      <c r="D1886" s="2">
        <f t="shared" si="349"/>
        <v>25.75976779139598</v>
      </c>
      <c r="E1886" s="2">
        <f t="shared" si="350"/>
        <v>3.9423376071918597</v>
      </c>
      <c r="F1886" s="2">
        <f t="shared" si="351"/>
        <v>26.243829123409707</v>
      </c>
      <c r="G1886" s="2">
        <f t="shared" si="352"/>
        <v>26.262874310682896</v>
      </c>
      <c r="H1886" s="2">
        <f t="shared" si="353"/>
        <v>2.4850409803918731E-150</v>
      </c>
      <c r="K1886">
        <v>18.600000000000112</v>
      </c>
      <c r="L1886" s="2">
        <f t="shared" si="354"/>
        <v>0.62713190354610848</v>
      </c>
      <c r="M1886" s="2">
        <f t="shared" si="355"/>
        <v>27.427586669816655</v>
      </c>
      <c r="N1886" s="2">
        <f t="shared" si="356"/>
        <v>4.0050286610657002</v>
      </c>
      <c r="O1886" s="2">
        <f t="shared" si="357"/>
        <v>5.827021019436498</v>
      </c>
      <c r="P1886" s="2">
        <f t="shared" si="358"/>
        <v>5.9122055073343622</v>
      </c>
      <c r="Q1886" s="2">
        <f t="shared" si="359"/>
        <v>6.0527169243535642E-9</v>
      </c>
    </row>
    <row r="1887" spans="2:17" x14ac:dyDescent="0.25">
      <c r="B1887">
        <v>18.61000000000011</v>
      </c>
      <c r="C1887">
        <f t="shared" si="348"/>
        <v>1.1200753877477208</v>
      </c>
      <c r="D1887" s="2">
        <f t="shared" si="349"/>
        <v>25.7803165234779</v>
      </c>
      <c r="E1887" s="2">
        <f t="shared" si="350"/>
        <v>3.9431343959306346</v>
      </c>
      <c r="F1887" s="2">
        <f t="shared" si="351"/>
        <v>26.266325675760303</v>
      </c>
      <c r="G1887" s="2">
        <f t="shared" si="352"/>
        <v>26.285354563047175</v>
      </c>
      <c r="H1887" s="2">
        <f t="shared" si="353"/>
        <v>1.3767144710547764E-150</v>
      </c>
      <c r="K1887">
        <v>18.61000000000011</v>
      </c>
      <c r="L1887" s="2">
        <f t="shared" si="354"/>
        <v>0.62713190354610848</v>
      </c>
      <c r="M1887" s="2">
        <f t="shared" si="355"/>
        <v>27.449200881449126</v>
      </c>
      <c r="N1887" s="2">
        <f t="shared" si="356"/>
        <v>4.0058158745074008</v>
      </c>
      <c r="O1887" s="2">
        <f t="shared" si="357"/>
        <v>5.8306024312875797</v>
      </c>
      <c r="P1887" s="2">
        <f t="shared" si="358"/>
        <v>5.9157353483516006</v>
      </c>
      <c r="Q1887" s="2">
        <f t="shared" si="359"/>
        <v>5.9265487659466691E-9</v>
      </c>
    </row>
    <row r="1888" spans="2:17" x14ac:dyDescent="0.25">
      <c r="B1888">
        <v>18.620000000000111</v>
      </c>
      <c r="C1888">
        <f t="shared" si="348"/>
        <v>1.1200753877477208</v>
      </c>
      <c r="D1888" s="2">
        <f t="shared" si="349"/>
        <v>25.800865255559827</v>
      </c>
      <c r="E1888" s="2">
        <f t="shared" si="350"/>
        <v>3.9439305507788589</v>
      </c>
      <c r="F1888" s="2">
        <f t="shared" si="351"/>
        <v>26.288823564255132</v>
      </c>
      <c r="G1888" s="2">
        <f t="shared" si="352"/>
        <v>26.307836178457094</v>
      </c>
      <c r="H1888" s="2">
        <f t="shared" si="353"/>
        <v>7.6228808279982464E-151</v>
      </c>
      <c r="K1888">
        <v>18.620000000000111</v>
      </c>
      <c r="L1888" s="2">
        <f t="shared" si="354"/>
        <v>0.62713190354610848</v>
      </c>
      <c r="M1888" s="2">
        <f t="shared" si="355"/>
        <v>27.470815093081601</v>
      </c>
      <c r="N1888" s="2">
        <f t="shared" si="356"/>
        <v>4.0066024691417086</v>
      </c>
      <c r="O1888" s="2">
        <f t="shared" si="357"/>
        <v>5.8341831636415433</v>
      </c>
      <c r="P1888" s="2">
        <f t="shared" si="358"/>
        <v>5.9192645815944438</v>
      </c>
      <c r="Q1888" s="2">
        <f t="shared" si="359"/>
        <v>5.8029600623394647E-9</v>
      </c>
    </row>
    <row r="1889" spans="2:17" x14ac:dyDescent="0.25">
      <c r="B1889">
        <v>18.630000000000109</v>
      </c>
      <c r="C1889">
        <f t="shared" si="348"/>
        <v>1.1200753877477208</v>
      </c>
      <c r="D1889" s="2">
        <f t="shared" si="349"/>
        <v>25.821413987641748</v>
      </c>
      <c r="E1889" s="2">
        <f t="shared" si="350"/>
        <v>3.9447260727435647</v>
      </c>
      <c r="F1889" s="2">
        <f t="shared" si="351"/>
        <v>26.311322787913308</v>
      </c>
      <c r="G1889" s="2">
        <f t="shared" si="352"/>
        <v>26.330319155866039</v>
      </c>
      <c r="H1889" s="2">
        <f t="shared" si="353"/>
        <v>4.2185119691426256E-151</v>
      </c>
      <c r="K1889">
        <v>18.630000000000109</v>
      </c>
      <c r="L1889" s="2">
        <f t="shared" si="354"/>
        <v>0.62713190354610848</v>
      </c>
      <c r="M1889" s="2">
        <f t="shared" si="355"/>
        <v>27.492429304714062</v>
      </c>
      <c r="N1889" s="2">
        <f t="shared" si="356"/>
        <v>4.0073884459400713</v>
      </c>
      <c r="O1889" s="2">
        <f t="shared" si="357"/>
        <v>5.8377632171955769</v>
      </c>
      <c r="P1889" s="2">
        <f t="shared" si="358"/>
        <v>5.9227932076041334</v>
      </c>
      <c r="Q1889" s="2">
        <f t="shared" si="359"/>
        <v>5.681899168777144E-9</v>
      </c>
    </row>
    <row r="1890" spans="2:17" x14ac:dyDescent="0.25">
      <c r="B1890">
        <v>18.640000000000111</v>
      </c>
      <c r="C1890">
        <f t="shared" si="348"/>
        <v>1.1200753877477208</v>
      </c>
      <c r="D1890" s="2">
        <f t="shared" si="349"/>
        <v>25.841962719723675</v>
      </c>
      <c r="E1890" s="2">
        <f t="shared" si="350"/>
        <v>3.945520962829391</v>
      </c>
      <c r="F1890" s="2">
        <f t="shared" si="351"/>
        <v>26.333823345755416</v>
      </c>
      <c r="G1890" s="2">
        <f t="shared" si="352"/>
        <v>26.352803494229089</v>
      </c>
      <c r="H1890" s="2">
        <f t="shared" si="353"/>
        <v>2.3332663385541205E-151</v>
      </c>
      <c r="K1890">
        <v>18.640000000000111</v>
      </c>
      <c r="L1890" s="2">
        <f t="shared" si="354"/>
        <v>0.62713190354610848</v>
      </c>
      <c r="M1890" s="2">
        <f t="shared" si="355"/>
        <v>27.514043516346536</v>
      </c>
      <c r="N1890" s="2">
        <f t="shared" si="356"/>
        <v>4.0081738058716541</v>
      </c>
      <c r="O1890" s="2">
        <f t="shared" si="357"/>
        <v>5.8413425926455522</v>
      </c>
      <c r="P1890" s="2">
        <f t="shared" si="358"/>
        <v>5.9263212269210541</v>
      </c>
      <c r="Q1890" s="2">
        <f t="shared" si="359"/>
        <v>5.5633154513115126E-9</v>
      </c>
    </row>
    <row r="1891" spans="2:17" x14ac:dyDescent="0.25">
      <c r="B1891">
        <v>18.650000000000119</v>
      </c>
      <c r="C1891">
        <f t="shared" si="348"/>
        <v>1.1200753877477208</v>
      </c>
      <c r="D1891" s="2">
        <f t="shared" si="349"/>
        <v>25.862511451805617</v>
      </c>
      <c r="E1891" s="2">
        <f t="shared" si="350"/>
        <v>3.9463152220385864</v>
      </c>
      <c r="F1891" s="2">
        <f t="shared" si="351"/>
        <v>26.356325236803578</v>
      </c>
      <c r="G1891" s="2">
        <f t="shared" si="352"/>
        <v>26.375289192503068</v>
      </c>
      <c r="H1891" s="2">
        <f t="shared" si="353"/>
        <v>1.2898351035314248E-151</v>
      </c>
      <c r="K1891">
        <v>18.650000000000119</v>
      </c>
      <c r="L1891" s="2">
        <f t="shared" si="354"/>
        <v>0.62713190354610848</v>
      </c>
      <c r="M1891" s="2">
        <f t="shared" si="355"/>
        <v>27.535657727979029</v>
      </c>
      <c r="N1891" s="2">
        <f t="shared" si="356"/>
        <v>4.0089585499033431</v>
      </c>
      <c r="O1891" s="2">
        <f t="shared" si="357"/>
        <v>5.8449212906860417</v>
      </c>
      <c r="P1891" s="2">
        <f t="shared" si="358"/>
        <v>5.9298486400847521</v>
      </c>
      <c r="Q1891" s="2">
        <f t="shared" si="359"/>
        <v>5.4471592675020517E-9</v>
      </c>
    </row>
    <row r="1892" spans="2:17" x14ac:dyDescent="0.25">
      <c r="B1892">
        <v>18.660000000000121</v>
      </c>
      <c r="C1892">
        <f t="shared" si="348"/>
        <v>1.1200753877477208</v>
      </c>
      <c r="D1892" s="2">
        <f t="shared" si="349"/>
        <v>25.883060183887544</v>
      </c>
      <c r="E1892" s="2">
        <f t="shared" si="350"/>
        <v>3.9471088513710186</v>
      </c>
      <c r="F1892" s="2">
        <f t="shared" si="351"/>
        <v>26.378828460081337</v>
      </c>
      <c r="G1892" s="2">
        <f t="shared" si="352"/>
        <v>26.39777624964643</v>
      </c>
      <c r="H1892" s="2">
        <f t="shared" si="353"/>
        <v>7.1263785448163395E-152</v>
      </c>
      <c r="K1892">
        <v>18.660000000000121</v>
      </c>
      <c r="L1892" s="2">
        <f t="shared" si="354"/>
        <v>0.62713190354610848</v>
      </c>
      <c r="M1892" s="2">
        <f t="shared" si="355"/>
        <v>27.557271939611503</v>
      </c>
      <c r="N1892" s="2">
        <f t="shared" si="356"/>
        <v>4.0097426789997552</v>
      </c>
      <c r="O1892" s="2">
        <f t="shared" si="357"/>
        <v>5.8484993120103237</v>
      </c>
      <c r="P1892" s="2">
        <f t="shared" si="358"/>
        <v>5.9333754476339378</v>
      </c>
      <c r="Q1892" s="2">
        <f t="shared" si="359"/>
        <v>5.3333819474758764E-9</v>
      </c>
    </row>
    <row r="1893" spans="2:17" x14ac:dyDescent="0.25">
      <c r="B1893">
        <v>18.670000000000119</v>
      </c>
      <c r="C1893">
        <f t="shared" si="348"/>
        <v>1.1200753877477208</v>
      </c>
      <c r="D1893" s="2">
        <f t="shared" si="349"/>
        <v>25.903608915969464</v>
      </c>
      <c r="E1893" s="2">
        <f t="shared" si="350"/>
        <v>3.9479018518241826</v>
      </c>
      <c r="F1893" s="2">
        <f t="shared" si="351"/>
        <v>26.401333014613762</v>
      </c>
      <c r="G1893" s="2">
        <f t="shared" si="352"/>
        <v>26.420264664619364</v>
      </c>
      <c r="H1893" s="2">
        <f t="shared" si="353"/>
        <v>3.9352141789727851E-152</v>
      </c>
      <c r="K1893">
        <v>18.670000000000119</v>
      </c>
      <c r="L1893" s="2">
        <f t="shared" si="354"/>
        <v>0.62713190354610848</v>
      </c>
      <c r="M1893" s="2">
        <f t="shared" si="355"/>
        <v>27.578886151243971</v>
      </c>
      <c r="N1893" s="2">
        <f t="shared" si="356"/>
        <v>4.0105261941232442</v>
      </c>
      <c r="O1893" s="2">
        <f t="shared" si="357"/>
        <v>5.8520766573103664</v>
      </c>
      <c r="P1893" s="2">
        <f t="shared" si="358"/>
        <v>5.9369016501064653</v>
      </c>
      <c r="Q1893" s="2">
        <f t="shared" si="359"/>
        <v>5.2219357753403875E-9</v>
      </c>
    </row>
    <row r="1894" spans="2:17" x14ac:dyDescent="0.25">
      <c r="B1894">
        <v>18.680000000000121</v>
      </c>
      <c r="C1894">
        <f t="shared" si="348"/>
        <v>1.1200753877477208</v>
      </c>
      <c r="D1894" s="2">
        <f t="shared" si="349"/>
        <v>25.924157648051391</v>
      </c>
      <c r="E1894" s="2">
        <f t="shared" si="350"/>
        <v>3.9486942243932077</v>
      </c>
      <c r="F1894" s="2">
        <f t="shared" si="351"/>
        <v>26.423838899427377</v>
      </c>
      <c r="G1894" s="2">
        <f t="shared" si="352"/>
        <v>26.44275443638373</v>
      </c>
      <c r="H1894" s="2">
        <f t="shared" si="353"/>
        <v>2.171863986886744E-152</v>
      </c>
      <c r="K1894">
        <v>18.680000000000121</v>
      </c>
      <c r="L1894" s="2">
        <f t="shared" si="354"/>
        <v>0.62713190354610848</v>
      </c>
      <c r="M1894" s="2">
        <f t="shared" si="355"/>
        <v>27.600500362876446</v>
      </c>
      <c r="N1894" s="2">
        <f t="shared" si="356"/>
        <v>4.0113090962339086</v>
      </c>
      <c r="O1894" s="2">
        <f t="shared" si="357"/>
        <v>5.8556533272768645</v>
      </c>
      <c r="P1894" s="2">
        <f t="shared" si="358"/>
        <v>5.9404272480393709</v>
      </c>
      <c r="Q1894" s="2">
        <f t="shared" si="359"/>
        <v>5.1127739709399084E-9</v>
      </c>
    </row>
    <row r="1895" spans="2:17" x14ac:dyDescent="0.25">
      <c r="B1895">
        <v>18.690000000000119</v>
      </c>
      <c r="C1895">
        <f t="shared" si="348"/>
        <v>1.1200753877477208</v>
      </c>
      <c r="D1895" s="2">
        <f t="shared" si="349"/>
        <v>25.944706380133312</v>
      </c>
      <c r="E1895" s="2">
        <f t="shared" si="350"/>
        <v>3.9494859700708638</v>
      </c>
      <c r="F1895" s="2">
        <f t="shared" si="351"/>
        <v>26.446346113550199</v>
      </c>
      <c r="G1895" s="2">
        <f t="shared" si="352"/>
        <v>26.465245563903082</v>
      </c>
      <c r="H1895" s="2">
        <f t="shared" si="353"/>
        <v>1.1980132161458577E-152</v>
      </c>
      <c r="K1895">
        <v>18.690000000000119</v>
      </c>
      <c r="L1895" s="2">
        <f t="shared" si="354"/>
        <v>0.62713190354610848</v>
      </c>
      <c r="M1895" s="2">
        <f t="shared" si="355"/>
        <v>27.622114574508917</v>
      </c>
      <c r="N1895" s="2">
        <f t="shared" si="356"/>
        <v>4.0120913862895966</v>
      </c>
      <c r="O1895" s="2">
        <f t="shared" si="357"/>
        <v>5.8592293225992078</v>
      </c>
      <c r="P1895" s="2">
        <f t="shared" si="358"/>
        <v>5.9439522419688382</v>
      </c>
      <c r="Q1895" s="2">
        <f t="shared" si="359"/>
        <v>5.0058506719538861E-9</v>
      </c>
    </row>
    <row r="1896" spans="2:17" x14ac:dyDescent="0.25">
      <c r="B1896">
        <v>18.70000000000012</v>
      </c>
      <c r="C1896">
        <f t="shared" si="348"/>
        <v>1.1200753877477208</v>
      </c>
      <c r="D1896" s="2">
        <f t="shared" si="349"/>
        <v>25.965255112215235</v>
      </c>
      <c r="E1896" s="2">
        <f t="shared" si="350"/>
        <v>3.9502770898475714</v>
      </c>
      <c r="F1896" s="2">
        <f t="shared" si="351"/>
        <v>26.468854656011715</v>
      </c>
      <c r="G1896" s="2">
        <f t="shared" si="352"/>
        <v>26.487738046142653</v>
      </c>
      <c r="H1896" s="2">
        <f t="shared" si="353"/>
        <v>6.6047335473559782E-153</v>
      </c>
      <c r="K1896">
        <v>18.70000000000012</v>
      </c>
      <c r="L1896" s="2">
        <f t="shared" si="354"/>
        <v>0.62713190354610848</v>
      </c>
      <c r="M1896" s="2">
        <f t="shared" si="355"/>
        <v>27.643728786141388</v>
      </c>
      <c r="N1896" s="2">
        <f t="shared" si="356"/>
        <v>4.012873065245917</v>
      </c>
      <c r="O1896" s="2">
        <f t="shared" si="357"/>
        <v>5.8628046439655135</v>
      </c>
      <c r="P1896" s="2">
        <f t="shared" si="358"/>
        <v>5.9474766324302273</v>
      </c>
      <c r="Q1896" s="2">
        <f t="shared" si="359"/>
        <v>4.9011209163264649E-9</v>
      </c>
    </row>
    <row r="1897" spans="2:17" x14ac:dyDescent="0.25">
      <c r="B1897">
        <v>18.710000000000129</v>
      </c>
      <c r="C1897">
        <f t="shared" si="348"/>
        <v>1.1200753877477208</v>
      </c>
      <c r="D1897" s="2">
        <f t="shared" si="349"/>
        <v>25.985803844297177</v>
      </c>
      <c r="E1897" s="2">
        <f t="shared" si="350"/>
        <v>3.9510675847114074</v>
      </c>
      <c r="F1897" s="2">
        <f t="shared" si="351"/>
        <v>26.491364525842894</v>
      </c>
      <c r="G1897" s="2">
        <f t="shared" si="352"/>
        <v>26.51023188206937</v>
      </c>
      <c r="H1897" s="2">
        <f t="shared" si="353"/>
        <v>3.6392649445210929E-153</v>
      </c>
      <c r="K1897">
        <v>18.710000000000129</v>
      </c>
      <c r="L1897" s="2">
        <f t="shared" si="354"/>
        <v>0.62713190354610848</v>
      </c>
      <c r="M1897" s="2">
        <f t="shared" si="355"/>
        <v>27.665342997773877</v>
      </c>
      <c r="N1897" s="2">
        <f t="shared" si="356"/>
        <v>4.0136541340562424</v>
      </c>
      <c r="O1897" s="2">
        <f t="shared" si="357"/>
        <v>5.8663792920626117</v>
      </c>
      <c r="P1897" s="2">
        <f t="shared" si="358"/>
        <v>5.9510004199580617</v>
      </c>
      <c r="Q1897" s="2">
        <f t="shared" si="359"/>
        <v>4.7985406250247518E-9</v>
      </c>
    </row>
    <row r="1898" spans="2:17" x14ac:dyDescent="0.25">
      <c r="B1898">
        <v>18.72000000000013</v>
      </c>
      <c r="C1898">
        <f t="shared" si="348"/>
        <v>1.1200753877477208</v>
      </c>
      <c r="D1898" s="2">
        <f t="shared" si="349"/>
        <v>26.006352576379108</v>
      </c>
      <c r="E1898" s="2">
        <f t="shared" si="350"/>
        <v>3.9518574556481099</v>
      </c>
      <c r="F1898" s="2">
        <f t="shared" si="351"/>
        <v>26.513875722076111</v>
      </c>
      <c r="G1898" s="2">
        <f t="shared" si="352"/>
        <v>26.532727070651767</v>
      </c>
      <c r="H1898" s="2">
        <f t="shared" si="353"/>
        <v>2.0041798827500367E-153</v>
      </c>
      <c r="K1898">
        <v>18.72000000000013</v>
      </c>
      <c r="L1898" s="2">
        <f t="shared" si="354"/>
        <v>0.62713190354610848</v>
      </c>
      <c r="M1898" s="2">
        <f t="shared" si="355"/>
        <v>27.686957209406351</v>
      </c>
      <c r="N1898" s="2">
        <f t="shared" si="356"/>
        <v>4.0144345936717167</v>
      </c>
      <c r="O1898" s="2">
        <f t="shared" si="357"/>
        <v>5.8699532675760535</v>
      </c>
      <c r="P1898" s="2">
        <f t="shared" si="358"/>
        <v>5.9545236050860346</v>
      </c>
      <c r="Q1898" s="2">
        <f t="shared" si="359"/>
        <v>4.6980665851177881E-9</v>
      </c>
    </row>
    <row r="1899" spans="2:17" x14ac:dyDescent="0.25">
      <c r="B1899">
        <v>18.730000000000128</v>
      </c>
      <c r="C1899">
        <f t="shared" si="348"/>
        <v>1.1200753877477208</v>
      </c>
      <c r="D1899" s="2">
        <f t="shared" si="349"/>
        <v>26.026901308461028</v>
      </c>
      <c r="E1899" s="2">
        <f t="shared" si="350"/>
        <v>3.9526467036410904</v>
      </c>
      <c r="F1899" s="2">
        <f t="shared" si="351"/>
        <v>26.536388243745211</v>
      </c>
      <c r="G1899" s="2">
        <f t="shared" si="352"/>
        <v>26.55522361086005</v>
      </c>
      <c r="H1899" s="2">
        <f t="shared" si="353"/>
        <v>1.1031240352370074E-153</v>
      </c>
      <c r="K1899">
        <v>18.730000000000128</v>
      </c>
      <c r="L1899" s="2">
        <f t="shared" si="354"/>
        <v>0.62713190354610848</v>
      </c>
      <c r="M1899" s="2">
        <f t="shared" si="355"/>
        <v>27.708571421038819</v>
      </c>
      <c r="N1899" s="2">
        <f t="shared" si="356"/>
        <v>4.0152144450412637</v>
      </c>
      <c r="O1899" s="2">
        <f t="shared" si="357"/>
        <v>5.8735265711901095</v>
      </c>
      <c r="P1899" s="2">
        <f t="shared" si="358"/>
        <v>5.9580461883470024</v>
      </c>
      <c r="Q1899" s="2">
        <f t="shared" si="359"/>
        <v>4.5996564331712813E-9</v>
      </c>
    </row>
    <row r="1900" spans="2:17" x14ac:dyDescent="0.25">
      <c r="B1900">
        <v>18.74000000000013</v>
      </c>
      <c r="C1900">
        <f t="shared" si="348"/>
        <v>1.1200753877477208</v>
      </c>
      <c r="D1900" s="2">
        <f t="shared" si="349"/>
        <v>26.047450040542955</v>
      </c>
      <c r="E1900" s="2">
        <f t="shared" si="350"/>
        <v>3.9534353296714393</v>
      </c>
      <c r="F1900" s="2">
        <f t="shared" si="351"/>
        <v>26.558902089885585</v>
      </c>
      <c r="G1900" s="2">
        <f t="shared" si="352"/>
        <v>26.577721501666183</v>
      </c>
      <c r="H1900" s="2">
        <f t="shared" si="353"/>
        <v>6.0684334356277671E-154</v>
      </c>
      <c r="K1900">
        <v>18.74000000000013</v>
      </c>
      <c r="L1900" s="2">
        <f t="shared" si="354"/>
        <v>0.62713190354610848</v>
      </c>
      <c r="M1900" s="2">
        <f t="shared" si="355"/>
        <v>27.730185632671294</v>
      </c>
      <c r="N1900" s="2">
        <f t="shared" si="356"/>
        <v>4.0159936891115953</v>
      </c>
      <c r="O1900" s="2">
        <f t="shared" si="357"/>
        <v>5.8770992035877967</v>
      </c>
      <c r="P1900" s="2">
        <f t="shared" si="358"/>
        <v>5.9615681702730123</v>
      </c>
      <c r="Q1900" s="2">
        <f t="shared" si="359"/>
        <v>4.5032686389516342E-9</v>
      </c>
    </row>
    <row r="1901" spans="2:17" x14ac:dyDescent="0.25">
      <c r="B1901">
        <v>18.750000000000131</v>
      </c>
      <c r="C1901">
        <f t="shared" si="348"/>
        <v>1.1200753877477208</v>
      </c>
      <c r="D1901" s="2">
        <f t="shared" si="349"/>
        <v>26.067998772624879</v>
      </c>
      <c r="E1901" s="2">
        <f t="shared" si="350"/>
        <v>3.9542233347179314</v>
      </c>
      <c r="F1901" s="2">
        <f t="shared" si="351"/>
        <v>26.581417259533968</v>
      </c>
      <c r="G1901" s="2">
        <f t="shared" si="352"/>
        <v>26.600220742043671</v>
      </c>
      <c r="H1901" s="2">
        <f t="shared" si="353"/>
        <v>3.3365174974056036E-154</v>
      </c>
      <c r="K1901">
        <v>18.750000000000131</v>
      </c>
      <c r="L1901" s="2">
        <f t="shared" si="354"/>
        <v>0.62713190354610848</v>
      </c>
      <c r="M1901" s="2">
        <f t="shared" si="355"/>
        <v>27.751799844303768</v>
      </c>
      <c r="N1901" s="2">
        <f t="shared" si="356"/>
        <v>4.0167723268272129</v>
      </c>
      <c r="O1901" s="2">
        <f t="shared" si="357"/>
        <v>5.8806711654508481</v>
      </c>
      <c r="P1901" s="2">
        <f t="shared" si="358"/>
        <v>5.9650895513952715</v>
      </c>
      <c r="Q1901" s="2">
        <f t="shared" si="359"/>
        <v>4.4088624894354767E-9</v>
      </c>
    </row>
    <row r="1902" spans="2:17" x14ac:dyDescent="0.25">
      <c r="B1902">
        <v>18.760000000000129</v>
      </c>
      <c r="C1902">
        <f t="shared" si="348"/>
        <v>1.1200753877477208</v>
      </c>
      <c r="D1902" s="2">
        <f t="shared" si="349"/>
        <v>26.088547504706799</v>
      </c>
      <c r="E1902" s="2">
        <f t="shared" si="350"/>
        <v>3.9550107197570359</v>
      </c>
      <c r="F1902" s="2">
        <f t="shared" si="351"/>
        <v>26.603933751728619</v>
      </c>
      <c r="G1902" s="2">
        <f t="shared" si="352"/>
        <v>26.62272133096775</v>
      </c>
      <c r="H1902" s="2">
        <f t="shared" si="353"/>
        <v>1.8334740269075322E-154</v>
      </c>
      <c r="K1902">
        <v>18.760000000000129</v>
      </c>
      <c r="L1902" s="2">
        <f t="shared" si="354"/>
        <v>0.62713190354610848</v>
      </c>
      <c r="M1902" s="2">
        <f t="shared" si="355"/>
        <v>27.773414055936236</v>
      </c>
      <c r="N1902" s="2">
        <f t="shared" si="356"/>
        <v>4.0175503591304187</v>
      </c>
      <c r="O1902" s="2">
        <f t="shared" si="357"/>
        <v>5.8842424574597372</v>
      </c>
      <c r="P1902" s="2">
        <f t="shared" si="358"/>
        <v>5.9686103322441655</v>
      </c>
      <c r="Q1902" s="2">
        <f t="shared" si="359"/>
        <v>4.3163980731167516E-9</v>
      </c>
    </row>
    <row r="1903" spans="2:17" x14ac:dyDescent="0.25">
      <c r="B1903">
        <v>18.770000000000131</v>
      </c>
      <c r="C1903">
        <f t="shared" si="348"/>
        <v>1.1200753877477208</v>
      </c>
      <c r="D1903" s="2">
        <f t="shared" si="349"/>
        <v>26.10909623678873</v>
      </c>
      <c r="E1903" s="2">
        <f t="shared" si="350"/>
        <v>3.9557974857629215</v>
      </c>
      <c r="F1903" s="2">
        <f t="shared" si="351"/>
        <v>26.626451565509214</v>
      </c>
      <c r="G1903" s="2">
        <f t="shared" si="352"/>
        <v>26.645223267415268</v>
      </c>
      <c r="H1903" s="2">
        <f t="shared" si="353"/>
        <v>1.0069795039338997E-154</v>
      </c>
      <c r="K1903">
        <v>18.770000000000131</v>
      </c>
      <c r="L1903" s="2">
        <f t="shared" si="354"/>
        <v>0.62713190354610848</v>
      </c>
      <c r="M1903" s="2">
        <f t="shared" si="355"/>
        <v>27.795028267568711</v>
      </c>
      <c r="N1903" s="2">
        <f t="shared" si="356"/>
        <v>4.0183277869613239</v>
      </c>
      <c r="O1903" s="2">
        <f t="shared" si="357"/>
        <v>5.8878130802936832</v>
      </c>
      <c r="P1903" s="2">
        <f t="shared" si="358"/>
        <v>5.9721305133492679</v>
      </c>
      <c r="Q1903" s="2">
        <f t="shared" si="359"/>
        <v>4.2258362646073959E-9</v>
      </c>
    </row>
    <row r="1904" spans="2:17" x14ac:dyDescent="0.25">
      <c r="B1904">
        <v>18.78000000000014</v>
      </c>
      <c r="C1904">
        <f t="shared" si="348"/>
        <v>1.1200753877477208</v>
      </c>
      <c r="D1904" s="2">
        <f t="shared" si="349"/>
        <v>26.129644968870672</v>
      </c>
      <c r="E1904" s="2">
        <f t="shared" si="350"/>
        <v>3.9565836337074654</v>
      </c>
      <c r="F1904" s="2">
        <f t="shared" si="351"/>
        <v>26.648970699916902</v>
      </c>
      <c r="G1904" s="2">
        <f t="shared" si="352"/>
        <v>26.667726550364762</v>
      </c>
      <c r="H1904" s="2">
        <f t="shared" si="353"/>
        <v>5.5275284405390023E-155</v>
      </c>
      <c r="K1904">
        <v>18.78000000000014</v>
      </c>
      <c r="L1904" s="2">
        <f t="shared" si="354"/>
        <v>0.62713190354610848</v>
      </c>
      <c r="M1904" s="2">
        <f t="shared" si="355"/>
        <v>27.816642479201203</v>
      </c>
      <c r="N1904" s="2">
        <f t="shared" si="356"/>
        <v>4.0191046112578492</v>
      </c>
      <c r="O1904" s="2">
        <f t="shared" si="357"/>
        <v>5.8913830346306364</v>
      </c>
      <c r="P1904" s="2">
        <f t="shared" si="358"/>
        <v>5.9756500952393194</v>
      </c>
      <c r="Q1904" s="2">
        <f t="shared" si="359"/>
        <v>4.1371387095266826E-9</v>
      </c>
    </row>
    <row r="1905" spans="2:17" x14ac:dyDescent="0.25">
      <c r="B1905">
        <v>18.790000000000141</v>
      </c>
      <c r="C1905">
        <f t="shared" si="348"/>
        <v>1.1200753877477208</v>
      </c>
      <c r="D1905" s="2">
        <f t="shared" si="349"/>
        <v>26.150193700952595</v>
      </c>
      <c r="E1905" s="2">
        <f t="shared" si="350"/>
        <v>3.9573691645602569</v>
      </c>
      <c r="F1905" s="2">
        <f t="shared" si="351"/>
        <v>26.671491153994204</v>
      </c>
      <c r="G1905" s="2">
        <f t="shared" si="352"/>
        <v>26.690231178796317</v>
      </c>
      <c r="H1905" s="2">
        <f t="shared" si="353"/>
        <v>3.032534838706916E-155</v>
      </c>
      <c r="K1905">
        <v>18.790000000000141</v>
      </c>
      <c r="L1905" s="2">
        <f t="shared" si="354"/>
        <v>0.62713190354610848</v>
      </c>
      <c r="M1905" s="2">
        <f t="shared" si="355"/>
        <v>27.838256690833678</v>
      </c>
      <c r="N1905" s="2">
        <f t="shared" si="356"/>
        <v>4.0198808329557378</v>
      </c>
      <c r="O1905" s="2">
        <f t="shared" si="357"/>
        <v>5.8949523211472989</v>
      </c>
      <c r="P1905" s="2">
        <f t="shared" si="358"/>
        <v>5.979169078442248</v>
      </c>
      <c r="Q1905" s="2">
        <f t="shared" si="359"/>
        <v>4.050267809672376E-9</v>
      </c>
    </row>
    <row r="1906" spans="2:17" x14ac:dyDescent="0.25">
      <c r="B1906">
        <v>18.800000000000139</v>
      </c>
      <c r="C1906">
        <f t="shared" si="348"/>
        <v>1.1200753877477208</v>
      </c>
      <c r="D1906" s="2">
        <f t="shared" si="349"/>
        <v>26.170742433034516</v>
      </c>
      <c r="E1906" s="2">
        <f t="shared" si="350"/>
        <v>3.9581540792886103</v>
      </c>
      <c r="F1906" s="2">
        <f t="shared" si="351"/>
        <v>26.694012926785138</v>
      </c>
      <c r="G1906" s="2">
        <f t="shared" si="352"/>
        <v>26.712737151691737</v>
      </c>
      <c r="H1906" s="2">
        <f t="shared" si="353"/>
        <v>1.6628192462893694E-155</v>
      </c>
      <c r="K1906">
        <v>18.800000000000139</v>
      </c>
      <c r="L1906" s="2">
        <f t="shared" si="354"/>
        <v>0.62713190354610848</v>
      </c>
      <c r="M1906" s="2">
        <f t="shared" si="355"/>
        <v>27.859870902466145</v>
      </c>
      <c r="N1906" s="2">
        <f t="shared" si="356"/>
        <v>4.0206564529885593</v>
      </c>
      <c r="O1906" s="2">
        <f t="shared" si="357"/>
        <v>5.8985209405191217</v>
      </c>
      <c r="P1906" s="2">
        <f t="shared" si="358"/>
        <v>5.982687463485167</v>
      </c>
      <c r="Q1906" s="2">
        <f t="shared" si="359"/>
        <v>3.965186708470113E-9</v>
      </c>
    </row>
    <row r="1907" spans="2:17" x14ac:dyDescent="0.25">
      <c r="B1907">
        <v>18.810000000000141</v>
      </c>
      <c r="C1907">
        <f t="shared" si="348"/>
        <v>1.1200753877477208</v>
      </c>
      <c r="D1907" s="2">
        <f t="shared" si="349"/>
        <v>26.191291165116443</v>
      </c>
      <c r="E1907" s="2">
        <f t="shared" si="350"/>
        <v>3.9589383788575674</v>
      </c>
      <c r="F1907" s="2">
        <f t="shared" si="351"/>
        <v>26.716536017335162</v>
      </c>
      <c r="G1907" s="2">
        <f t="shared" si="352"/>
        <v>26.735244468034455</v>
      </c>
      <c r="H1907" s="2">
        <f t="shared" si="353"/>
        <v>9.1127339151921463E-156</v>
      </c>
      <c r="K1907">
        <v>18.810000000000141</v>
      </c>
      <c r="L1907" s="2">
        <f t="shared" si="354"/>
        <v>0.62713190354610848</v>
      </c>
      <c r="M1907" s="2">
        <f t="shared" si="355"/>
        <v>27.88148511409862</v>
      </c>
      <c r="N1907" s="2">
        <f t="shared" si="356"/>
        <v>4.0214314722877171</v>
      </c>
      <c r="O1907" s="2">
        <f t="shared" si="357"/>
        <v>5.9020888934203084</v>
      </c>
      <c r="P1907" s="2">
        <f t="shared" si="358"/>
        <v>5.9862052508943728</v>
      </c>
      <c r="Q1907" s="2">
        <f t="shared" si="359"/>
        <v>3.8818592766952461E-9</v>
      </c>
    </row>
    <row r="1908" spans="2:17" x14ac:dyDescent="0.25">
      <c r="B1908">
        <v>18.820000000000139</v>
      </c>
      <c r="C1908">
        <f t="shared" si="348"/>
        <v>1.1200753877477208</v>
      </c>
      <c r="D1908" s="2">
        <f t="shared" si="349"/>
        <v>26.211839897198363</v>
      </c>
      <c r="E1908" s="2">
        <f t="shared" si="350"/>
        <v>3.959722064229906</v>
      </c>
      <c r="F1908" s="2">
        <f t="shared" si="351"/>
        <v>26.739060424691129</v>
      </c>
      <c r="G1908" s="2">
        <f t="shared" si="352"/>
        <v>26.757753126809497</v>
      </c>
      <c r="H1908" s="2">
        <f t="shared" si="353"/>
        <v>4.991334914925808E-156</v>
      </c>
      <c r="K1908">
        <v>18.820000000000139</v>
      </c>
      <c r="L1908" s="2">
        <f t="shared" si="354"/>
        <v>0.62713190354610848</v>
      </c>
      <c r="M1908" s="2">
        <f t="shared" si="355"/>
        <v>27.903099325731084</v>
      </c>
      <c r="N1908" s="2">
        <f t="shared" si="356"/>
        <v>4.0222058917824528</v>
      </c>
      <c r="O1908" s="2">
        <f t="shared" si="357"/>
        <v>5.9056561805238115</v>
      </c>
      <c r="P1908" s="2">
        <f t="shared" si="358"/>
        <v>5.9897224411953429</v>
      </c>
      <c r="Q1908" s="2">
        <f t="shared" si="359"/>
        <v>3.8002500984624983E-9</v>
      </c>
    </row>
    <row r="1909" spans="2:17" x14ac:dyDescent="0.25">
      <c r="B1909">
        <v>18.83000000000014</v>
      </c>
      <c r="C1909">
        <f t="shared" si="348"/>
        <v>1.1200753877477208</v>
      </c>
      <c r="D1909" s="2">
        <f t="shared" si="349"/>
        <v>26.23238862928029</v>
      </c>
      <c r="E1909" s="2">
        <f t="shared" si="350"/>
        <v>3.9605051363661485</v>
      </c>
      <c r="F1909" s="2">
        <f t="shared" si="351"/>
        <v>26.761586147901369</v>
      </c>
      <c r="G1909" s="2">
        <f t="shared" si="352"/>
        <v>26.780263127003558</v>
      </c>
      <c r="H1909" s="2">
        <f t="shared" si="353"/>
        <v>2.7324302328741101E-156</v>
      </c>
      <c r="K1909">
        <v>18.83000000000014</v>
      </c>
      <c r="L1909" s="2">
        <f t="shared" si="354"/>
        <v>0.62713190354610848</v>
      </c>
      <c r="M1909" s="2">
        <f t="shared" si="355"/>
        <v>27.924713537363559</v>
      </c>
      <c r="N1909" s="2">
        <f t="shared" si="356"/>
        <v>4.0229797123998603</v>
      </c>
      <c r="O1909" s="2">
        <f t="shared" si="357"/>
        <v>5.9092228025013647</v>
      </c>
      <c r="P1909" s="2">
        <f t="shared" si="358"/>
        <v>5.9932390349127642</v>
      </c>
      <c r="Q1909" s="2">
        <f t="shared" si="359"/>
        <v>3.7203244574775121E-9</v>
      </c>
    </row>
    <row r="1910" spans="2:17" x14ac:dyDescent="0.25">
      <c r="B1910">
        <v>18.840000000000149</v>
      </c>
      <c r="C1910">
        <f t="shared" si="348"/>
        <v>1.1200753877477208</v>
      </c>
      <c r="D1910" s="2">
        <f t="shared" si="349"/>
        <v>26.252937361362232</v>
      </c>
      <c r="E1910" s="2">
        <f t="shared" si="350"/>
        <v>3.9612875962245657</v>
      </c>
      <c r="F1910" s="2">
        <f t="shared" si="351"/>
        <v>26.784113186015571</v>
      </c>
      <c r="G1910" s="2">
        <f t="shared" si="352"/>
        <v>26.802774467604898</v>
      </c>
      <c r="H1910" s="2">
        <f t="shared" si="353"/>
        <v>1.4950157658251625E-156</v>
      </c>
      <c r="K1910">
        <v>18.840000000000149</v>
      </c>
      <c r="L1910" s="2">
        <f t="shared" si="354"/>
        <v>0.62713190354610848</v>
      </c>
      <c r="M1910" s="2">
        <f t="shared" si="355"/>
        <v>27.946327748996048</v>
      </c>
      <c r="N1910" s="2">
        <f t="shared" si="356"/>
        <v>4.0237529350648806</v>
      </c>
      <c r="O1910" s="2">
        <f t="shared" si="357"/>
        <v>5.9127887600234379</v>
      </c>
      <c r="P1910" s="2">
        <f t="shared" si="358"/>
        <v>5.9967550325704906</v>
      </c>
      <c r="Q1910" s="2">
        <f t="shared" si="359"/>
        <v>3.6420483235481555E-9</v>
      </c>
    </row>
    <row r="1911" spans="2:17" x14ac:dyDescent="0.25">
      <c r="B1911">
        <v>18.850000000000151</v>
      </c>
      <c r="C1911">
        <f t="shared" si="348"/>
        <v>1.1200753877477208</v>
      </c>
      <c r="D1911" s="2">
        <f t="shared" si="349"/>
        <v>26.273486093444159</v>
      </c>
      <c r="E1911" s="2">
        <f t="shared" si="350"/>
        <v>3.9620694447611857</v>
      </c>
      <c r="F1911" s="2">
        <f t="shared" si="351"/>
        <v>26.806641538084861</v>
      </c>
      <c r="G1911" s="2">
        <f t="shared" si="352"/>
        <v>26.825287147603408</v>
      </c>
      <c r="H1911" s="2">
        <f t="shared" si="353"/>
        <v>8.175357558866904E-157</v>
      </c>
      <c r="K1911">
        <v>18.850000000000151</v>
      </c>
      <c r="L1911" s="2">
        <f t="shared" si="354"/>
        <v>0.62713190354610848</v>
      </c>
      <c r="M1911" s="2">
        <f t="shared" si="355"/>
        <v>27.967941960628522</v>
      </c>
      <c r="N1911" s="2">
        <f t="shared" si="356"/>
        <v>4.0245255607003187</v>
      </c>
      <c r="O1911" s="2">
        <f t="shared" si="357"/>
        <v>5.916354053759278</v>
      </c>
      <c r="P1911" s="2">
        <f t="shared" si="358"/>
        <v>6.0002704346915765</v>
      </c>
      <c r="Q1911" s="2">
        <f t="shared" si="359"/>
        <v>3.5653883393472228E-9</v>
      </c>
    </row>
    <row r="1912" spans="2:17" x14ac:dyDescent="0.25">
      <c r="B1912">
        <v>18.860000000000149</v>
      </c>
      <c r="C1912">
        <f t="shared" si="348"/>
        <v>1.1200753877477208</v>
      </c>
      <c r="D1912" s="2">
        <f t="shared" si="349"/>
        <v>26.294034825526079</v>
      </c>
      <c r="E1912" s="2">
        <f t="shared" si="350"/>
        <v>3.9628506829298016</v>
      </c>
      <c r="F1912" s="2">
        <f t="shared" si="351"/>
        <v>26.829171203161831</v>
      </c>
      <c r="G1912" s="2">
        <f t="shared" si="352"/>
        <v>26.847801165990635</v>
      </c>
      <c r="H1912" s="2">
        <f t="shared" si="353"/>
        <v>4.4681938357188773E-157</v>
      </c>
      <c r="K1912">
        <v>18.860000000000149</v>
      </c>
      <c r="L1912" s="2">
        <f t="shared" si="354"/>
        <v>0.62713190354610848</v>
      </c>
      <c r="M1912" s="2">
        <f t="shared" si="355"/>
        <v>27.989556172260993</v>
      </c>
      <c r="N1912" s="2">
        <f t="shared" si="356"/>
        <v>4.0252975902268462</v>
      </c>
      <c r="O1912" s="2">
        <f t="shared" si="357"/>
        <v>5.9199186843769054</v>
      </c>
      <c r="P1912" s="2">
        <f t="shared" si="358"/>
        <v>6.0037852417982771</v>
      </c>
      <c r="Q1912" s="2">
        <f t="shared" si="359"/>
        <v>3.490311807424759E-9</v>
      </c>
    </row>
    <row r="1913" spans="2:17" x14ac:dyDescent="0.25">
      <c r="B1913">
        <v>18.87000000000015</v>
      </c>
      <c r="C1913">
        <f t="shared" si="348"/>
        <v>1.1200753877477208</v>
      </c>
      <c r="D1913" s="2">
        <f t="shared" si="349"/>
        <v>26.314583557608007</v>
      </c>
      <c r="E1913" s="2">
        <f t="shared" si="350"/>
        <v>3.9636313116819784</v>
      </c>
      <c r="F1913" s="2">
        <f t="shared" si="351"/>
        <v>26.851702180300446</v>
      </c>
      <c r="G1913" s="2">
        <f t="shared" si="352"/>
        <v>26.87031652175969</v>
      </c>
      <c r="H1913" s="2">
        <f t="shared" si="353"/>
        <v>2.4407398500675716E-157</v>
      </c>
      <c r="K1913">
        <v>18.87000000000015</v>
      </c>
      <c r="L1913" s="2">
        <f t="shared" si="354"/>
        <v>0.62713190354610848</v>
      </c>
      <c r="M1913" s="2">
        <f t="shared" si="355"/>
        <v>28.011170383893468</v>
      </c>
      <c r="N1913" s="2">
        <f t="shared" si="356"/>
        <v>4.0260690245630064</v>
      </c>
      <c r="O1913" s="2">
        <f t="shared" si="357"/>
        <v>5.9234826525431048</v>
      </c>
      <c r="P1913" s="2">
        <f t="shared" si="358"/>
        <v>6.0072994544120322</v>
      </c>
      <c r="Q1913" s="2">
        <f t="shared" si="359"/>
        <v>3.4167866774646156E-9</v>
      </c>
    </row>
    <row r="1914" spans="2:17" x14ac:dyDescent="0.25">
      <c r="B1914">
        <v>18.880000000000152</v>
      </c>
      <c r="C1914">
        <f t="shared" si="348"/>
        <v>1.1200753877477208</v>
      </c>
      <c r="D1914" s="2">
        <f t="shared" si="349"/>
        <v>26.335132289689934</v>
      </c>
      <c r="E1914" s="2">
        <f t="shared" si="350"/>
        <v>3.9644113319670575</v>
      </c>
      <c r="F1914" s="2">
        <f t="shared" si="351"/>
        <v>26.874234468556118</v>
      </c>
      <c r="G1914" s="2">
        <f t="shared" si="352"/>
        <v>26.89283321390533</v>
      </c>
      <c r="H1914" s="2">
        <f t="shared" si="353"/>
        <v>1.3325244586136196E-157</v>
      </c>
      <c r="K1914">
        <v>18.880000000000152</v>
      </c>
      <c r="L1914" s="2">
        <f t="shared" si="354"/>
        <v>0.62713190354610848</v>
      </c>
      <c r="M1914" s="2">
        <f t="shared" si="355"/>
        <v>28.032784595525943</v>
      </c>
      <c r="N1914" s="2">
        <f t="shared" si="356"/>
        <v>4.0268398646252246</v>
      </c>
      <c r="O1914" s="2">
        <f t="shared" si="357"/>
        <v>5.9270459589234425</v>
      </c>
      <c r="P1914" s="2">
        <f t="shared" si="358"/>
        <v>6.0108130730534874</v>
      </c>
      <c r="Q1914" s="2">
        <f t="shared" si="359"/>
        <v>3.3447815337801307E-9</v>
      </c>
    </row>
    <row r="1915" spans="2:17" x14ac:dyDescent="0.25">
      <c r="B1915">
        <v>18.89000000000015</v>
      </c>
      <c r="C1915">
        <f t="shared" si="348"/>
        <v>1.1200753877477208</v>
      </c>
      <c r="D1915" s="2">
        <f t="shared" si="349"/>
        <v>26.355681021771851</v>
      </c>
      <c r="E1915" s="2">
        <f t="shared" si="350"/>
        <v>3.9651907447321664</v>
      </c>
      <c r="F1915" s="2">
        <f t="shared" si="351"/>
        <v>26.896768066985601</v>
      </c>
      <c r="G1915" s="2">
        <f t="shared" si="352"/>
        <v>26.915351241423849</v>
      </c>
      <c r="H1915" s="2">
        <f t="shared" si="353"/>
        <v>7.2709820022760665E-158</v>
      </c>
      <c r="K1915">
        <v>18.89000000000015</v>
      </c>
      <c r="L1915" s="2">
        <f t="shared" si="354"/>
        <v>0.62713190354610848</v>
      </c>
      <c r="M1915" s="2">
        <f t="shared" si="355"/>
        <v>28.05439880715841</v>
      </c>
      <c r="N1915" s="2">
        <f t="shared" si="356"/>
        <v>4.0276101113278102</v>
      </c>
      <c r="O1915" s="2">
        <f t="shared" si="357"/>
        <v>5.930608604182261</v>
      </c>
      <c r="P1915" s="2">
        <f t="shared" si="358"/>
        <v>6.014326098242484</v>
      </c>
      <c r="Q1915" s="2">
        <f t="shared" si="359"/>
        <v>3.2742655830456536E-9</v>
      </c>
    </row>
    <row r="1916" spans="2:17" x14ac:dyDescent="0.25">
      <c r="B1916">
        <v>18.900000000000151</v>
      </c>
      <c r="C1916">
        <f t="shared" si="348"/>
        <v>1.1200753877477208</v>
      </c>
      <c r="D1916" s="2">
        <f t="shared" si="349"/>
        <v>26.376229753853782</v>
      </c>
      <c r="E1916" s="2">
        <f t="shared" si="350"/>
        <v>3.9659695509222246</v>
      </c>
      <c r="F1916" s="2">
        <f t="shared" si="351"/>
        <v>26.919302974647149</v>
      </c>
      <c r="G1916" s="2">
        <f t="shared" si="352"/>
        <v>26.937870603313225</v>
      </c>
      <c r="H1916" s="2">
        <f t="shared" si="353"/>
        <v>3.9652913770130598E-158</v>
      </c>
      <c r="K1916">
        <v>18.900000000000151</v>
      </c>
      <c r="L1916" s="2">
        <f t="shared" si="354"/>
        <v>0.62713190354610848</v>
      </c>
      <c r="M1916" s="2">
        <f t="shared" si="355"/>
        <v>28.076013018790885</v>
      </c>
      <c r="N1916" s="2">
        <f t="shared" si="356"/>
        <v>4.0283797655829687</v>
      </c>
      <c r="O1916" s="2">
        <f t="shared" si="357"/>
        <v>5.9341705889826875</v>
      </c>
      <c r="P1916" s="2">
        <f t="shared" si="358"/>
        <v>6.0178385304980671</v>
      </c>
      <c r="Q1916" s="2">
        <f t="shared" si="359"/>
        <v>3.2052086422586519E-9</v>
      </c>
    </row>
    <row r="1917" spans="2:17" x14ac:dyDescent="0.25">
      <c r="B1917">
        <v>18.91000000000016</v>
      </c>
      <c r="C1917">
        <f t="shared" si="348"/>
        <v>1.1200753877477208</v>
      </c>
      <c r="D1917" s="2">
        <f t="shared" si="349"/>
        <v>26.396778485935723</v>
      </c>
      <c r="E1917" s="2">
        <f t="shared" si="350"/>
        <v>3.9667477514799496</v>
      </c>
      <c r="F1917" s="2">
        <f t="shared" si="351"/>
        <v>26.941839190600341</v>
      </c>
      <c r="G1917" s="2">
        <f t="shared" si="352"/>
        <v>26.960391298572958</v>
      </c>
      <c r="H1917" s="2">
        <f t="shared" si="353"/>
        <v>2.1613309359789892E-158</v>
      </c>
      <c r="K1917">
        <v>18.91000000000016</v>
      </c>
      <c r="L1917" s="2">
        <f t="shared" si="354"/>
        <v>0.62713190354610848</v>
      </c>
      <c r="M1917" s="2">
        <f t="shared" si="355"/>
        <v>28.09762723042337</v>
      </c>
      <c r="N1917" s="2">
        <f t="shared" si="356"/>
        <v>4.0291488283008015</v>
      </c>
      <c r="O1917" s="2">
        <f t="shared" si="357"/>
        <v>5.9377319139866325</v>
      </c>
      <c r="P1917" s="2">
        <f t="shared" si="358"/>
        <v>6.0213503703384808</v>
      </c>
      <c r="Q1917" s="2">
        <f t="shared" si="359"/>
        <v>3.1375811269289113E-9</v>
      </c>
    </row>
    <row r="1918" spans="2:17" x14ac:dyDescent="0.25">
      <c r="B1918">
        <v>18.920000000000162</v>
      </c>
      <c r="C1918">
        <f t="shared" si="348"/>
        <v>1.1200753877477208</v>
      </c>
      <c r="D1918" s="2">
        <f t="shared" si="349"/>
        <v>26.417327218017647</v>
      </c>
      <c r="E1918" s="2">
        <f t="shared" si="350"/>
        <v>3.9675253473458643</v>
      </c>
      <c r="F1918" s="2">
        <f t="shared" si="351"/>
        <v>26.964376713906145</v>
      </c>
      <c r="G1918" s="2">
        <f t="shared" si="352"/>
        <v>26.98291332620412</v>
      </c>
      <c r="H1918" s="2">
        <f t="shared" si="353"/>
        <v>1.1774203418384784E-158</v>
      </c>
      <c r="K1918">
        <v>18.920000000000162</v>
      </c>
      <c r="L1918" s="2">
        <f t="shared" si="354"/>
        <v>0.62713190354610848</v>
      </c>
      <c r="M1918" s="2">
        <f t="shared" si="355"/>
        <v>28.119241442055845</v>
      </c>
      <c r="N1918" s="2">
        <f t="shared" si="356"/>
        <v>4.0299173003893181</v>
      </c>
      <c r="O1918" s="2">
        <f t="shared" si="357"/>
        <v>5.9412925798547933</v>
      </c>
      <c r="P1918" s="2">
        <f t="shared" si="358"/>
        <v>6.0248616182811725</v>
      </c>
      <c r="Q1918" s="2">
        <f t="shared" si="359"/>
        <v>3.0713540394902201E-9</v>
      </c>
    </row>
    <row r="1919" spans="2:17" x14ac:dyDescent="0.25">
      <c r="B1919">
        <v>18.93000000000016</v>
      </c>
      <c r="C1919">
        <f t="shared" si="348"/>
        <v>1.1200753877477208</v>
      </c>
      <c r="D1919" s="2">
        <f t="shared" si="349"/>
        <v>26.437875950099571</v>
      </c>
      <c r="E1919" s="2">
        <f t="shared" si="350"/>
        <v>3.968302339458305</v>
      </c>
      <c r="F1919" s="2">
        <f t="shared" si="351"/>
        <v>26.986915543627028</v>
      </c>
      <c r="G1919" s="2">
        <f t="shared" si="352"/>
        <v>27.005436685209482</v>
      </c>
      <c r="H1919" s="2">
        <f t="shared" si="353"/>
        <v>6.4107061889383357E-159</v>
      </c>
      <c r="K1919">
        <v>18.93000000000016</v>
      </c>
      <c r="L1919" s="2">
        <f t="shared" si="354"/>
        <v>0.62713190354610848</v>
      </c>
      <c r="M1919" s="2">
        <f t="shared" si="355"/>
        <v>28.140855653688313</v>
      </c>
      <c r="N1919" s="2">
        <f t="shared" si="356"/>
        <v>4.0306851827544383</v>
      </c>
      <c r="O1919" s="2">
        <f t="shared" si="357"/>
        <v>5.944852587246662</v>
      </c>
      <c r="P1919" s="2">
        <f t="shared" si="358"/>
        <v>6.0283722748427975</v>
      </c>
      <c r="Q1919" s="2">
        <f t="shared" si="359"/>
        <v>3.0064989579305354E-9</v>
      </c>
    </row>
    <row r="1920" spans="2:17" x14ac:dyDescent="0.25">
      <c r="B1920">
        <v>18.940000000000161</v>
      </c>
      <c r="C1920">
        <f t="shared" si="348"/>
        <v>1.1200753877477208</v>
      </c>
      <c r="D1920" s="2">
        <f t="shared" si="349"/>
        <v>26.458424682181494</v>
      </c>
      <c r="E1920" s="2">
        <f t="shared" si="350"/>
        <v>3.9690787287534266</v>
      </c>
      <c r="F1920" s="2">
        <f t="shared" si="351"/>
        <v>27.009455678826708</v>
      </c>
      <c r="G1920" s="2">
        <f t="shared" si="352"/>
        <v>27.027961374593243</v>
      </c>
      <c r="H1920" s="2">
        <f t="shared" si="353"/>
        <v>3.4885444219589293E-159</v>
      </c>
      <c r="K1920">
        <v>18.940000000000161</v>
      </c>
      <c r="L1920" s="2">
        <f t="shared" si="354"/>
        <v>0.62713190354610848</v>
      </c>
      <c r="M1920" s="2">
        <f t="shared" si="355"/>
        <v>28.162469865320787</v>
      </c>
      <c r="N1920" s="2">
        <f t="shared" si="356"/>
        <v>4.0314524763000037</v>
      </c>
      <c r="O1920" s="2">
        <f t="shared" si="357"/>
        <v>5.9484119368205262</v>
      </c>
      <c r="P1920" s="2">
        <f t="shared" si="358"/>
        <v>6.0318823405392221</v>
      </c>
      <c r="Q1920" s="2">
        <f t="shared" si="359"/>
        <v>2.9429880246367682E-9</v>
      </c>
    </row>
    <row r="1921" spans="2:17" x14ac:dyDescent="0.25">
      <c r="B1921">
        <v>18.950000000000159</v>
      </c>
      <c r="C1921">
        <f t="shared" si="348"/>
        <v>1.1200753877477208</v>
      </c>
      <c r="D1921" s="2">
        <f t="shared" si="349"/>
        <v>26.478973414263415</v>
      </c>
      <c r="E1921" s="2">
        <f t="shared" si="350"/>
        <v>3.9698545161652103</v>
      </c>
      <c r="F1921" s="2">
        <f t="shared" si="351"/>
        <v>27.031997118570452</v>
      </c>
      <c r="G1921" s="2">
        <f t="shared" si="352"/>
        <v>27.050487393361347</v>
      </c>
      <c r="H1921" s="2">
        <f t="shared" si="353"/>
        <v>1.8973465446379954E-159</v>
      </c>
      <c r="K1921">
        <v>18.950000000000159</v>
      </c>
      <c r="L1921" s="2">
        <f t="shared" si="354"/>
        <v>0.62713190354610848</v>
      </c>
      <c r="M1921" s="2">
        <f t="shared" si="355"/>
        <v>28.184084076953255</v>
      </c>
      <c r="N1921" s="2">
        <f t="shared" si="356"/>
        <v>4.0322191819277773</v>
      </c>
      <c r="O1921" s="2">
        <f t="shared" si="357"/>
        <v>5.9519706292334726</v>
      </c>
      <c r="P1921" s="2">
        <f t="shared" si="358"/>
        <v>6.0353918158855189</v>
      </c>
      <c r="Q1921" s="2">
        <f t="shared" si="359"/>
        <v>2.8807939354502755E-9</v>
      </c>
    </row>
    <row r="1922" spans="2:17" x14ac:dyDescent="0.25">
      <c r="B1922">
        <v>18.960000000000161</v>
      </c>
      <c r="C1922">
        <f t="shared" si="348"/>
        <v>1.1200753877477208</v>
      </c>
      <c r="D1922" s="2">
        <f t="shared" si="349"/>
        <v>26.499522146345345</v>
      </c>
      <c r="E1922" s="2">
        <f t="shared" si="350"/>
        <v>3.9706297026254695</v>
      </c>
      <c r="F1922" s="2">
        <f t="shared" si="351"/>
        <v>27.054539861924781</v>
      </c>
      <c r="G1922" s="2">
        <f t="shared" si="352"/>
        <v>27.073014740521177</v>
      </c>
      <c r="H1922" s="2">
        <f t="shared" si="353"/>
        <v>1.0313665818017872E-159</v>
      </c>
      <c r="K1922">
        <v>18.960000000000161</v>
      </c>
      <c r="L1922" s="2">
        <f t="shared" si="354"/>
        <v>0.62713190354610848</v>
      </c>
      <c r="M1922" s="2">
        <f t="shared" si="355"/>
        <v>28.205698288585729</v>
      </c>
      <c r="N1922" s="2">
        <f t="shared" si="356"/>
        <v>4.0329853005374572</v>
      </c>
      <c r="O1922" s="2">
        <f t="shared" si="357"/>
        <v>5.9555286651413937</v>
      </c>
      <c r="P1922" s="2">
        <f t="shared" si="358"/>
        <v>6.0389007013959777</v>
      </c>
      <c r="Q1922" s="2">
        <f t="shared" si="359"/>
        <v>2.8198899289289448E-9</v>
      </c>
    </row>
    <row r="1923" spans="2:17" x14ac:dyDescent="0.25">
      <c r="B1923">
        <v>18.970000000000169</v>
      </c>
      <c r="C1923">
        <f t="shared" si="348"/>
        <v>1.1200753877477208</v>
      </c>
      <c r="D1923" s="2">
        <f t="shared" si="349"/>
        <v>26.520070878427287</v>
      </c>
      <c r="E1923" s="2">
        <f t="shared" si="350"/>
        <v>3.9714042890638575</v>
      </c>
      <c r="F1923" s="2">
        <f t="shared" si="351"/>
        <v>27.077083907957658</v>
      </c>
      <c r="G1923" s="2">
        <f t="shared" si="352"/>
        <v>27.095543415081742</v>
      </c>
      <c r="H1923" s="2">
        <f t="shared" si="353"/>
        <v>5.6032940515438803E-160</v>
      </c>
      <c r="K1923">
        <v>18.970000000000169</v>
      </c>
      <c r="L1923" s="2">
        <f t="shared" si="354"/>
        <v>0.62713190354610848</v>
      </c>
      <c r="M1923" s="2">
        <f t="shared" si="355"/>
        <v>28.227312500218222</v>
      </c>
      <c r="N1923" s="2">
        <f t="shared" si="356"/>
        <v>4.0337508330266756</v>
      </c>
      <c r="O1923" s="2">
        <f t="shared" si="357"/>
        <v>5.9590860451989744</v>
      </c>
      <c r="P1923" s="2">
        <f t="shared" si="358"/>
        <v>6.0424089975840891</v>
      </c>
      <c r="Q1923" s="2">
        <f t="shared" si="359"/>
        <v>2.760249775812572E-9</v>
      </c>
    </row>
    <row r="1924" spans="2:17" x14ac:dyDescent="0.25">
      <c r="B1924">
        <v>18.980000000000171</v>
      </c>
      <c r="C1924">
        <f t="shared" si="348"/>
        <v>1.1200753877477208</v>
      </c>
      <c r="D1924" s="2">
        <f t="shared" si="349"/>
        <v>26.540619610509211</v>
      </c>
      <c r="E1924" s="2">
        <f t="shared" si="350"/>
        <v>3.9721782764078717</v>
      </c>
      <c r="F1924" s="2">
        <f t="shared" si="351"/>
        <v>27.099629255738403</v>
      </c>
      <c r="G1924" s="2">
        <f t="shared" si="352"/>
        <v>27.118073416053598</v>
      </c>
      <c r="H1924" s="2">
        <f t="shared" si="353"/>
        <v>3.0425499002705908E-160</v>
      </c>
      <c r="K1924">
        <v>18.980000000000171</v>
      </c>
      <c r="L1924" s="2">
        <f t="shared" si="354"/>
        <v>0.62713190354610848</v>
      </c>
      <c r="M1924" s="2">
        <f t="shared" si="355"/>
        <v>28.248926711850697</v>
      </c>
      <c r="N1924" s="2">
        <f t="shared" si="356"/>
        <v>4.0345157802910094</v>
      </c>
      <c r="O1924" s="2">
        <f t="shared" si="357"/>
        <v>5.9626427700597091</v>
      </c>
      <c r="P1924" s="2">
        <f t="shared" si="358"/>
        <v>6.0459167049625586</v>
      </c>
      <c r="Q1924" s="2">
        <f t="shared" si="359"/>
        <v>2.7018477686870496E-9</v>
      </c>
    </row>
    <row r="1925" spans="2:17" x14ac:dyDescent="0.25">
      <c r="B1925">
        <v>18.990000000000169</v>
      </c>
      <c r="C1925">
        <f t="shared" si="348"/>
        <v>1.1200753877477208</v>
      </c>
      <c r="D1925" s="2">
        <f t="shared" si="349"/>
        <v>26.561168342591131</v>
      </c>
      <c r="E1925" s="2">
        <f t="shared" si="350"/>
        <v>3.9729516655828641</v>
      </c>
      <c r="F1925" s="2">
        <f t="shared" si="351"/>
        <v>27.122175904337702</v>
      </c>
      <c r="G1925" s="2">
        <f t="shared" si="352"/>
        <v>27.140604742448843</v>
      </c>
      <c r="H1925" s="2">
        <f t="shared" si="353"/>
        <v>1.6511856854597257E-160</v>
      </c>
      <c r="K1925">
        <v>18.990000000000169</v>
      </c>
      <c r="L1925" s="2">
        <f t="shared" si="354"/>
        <v>0.62713190354610848</v>
      </c>
      <c r="M1925" s="2">
        <f t="shared" si="355"/>
        <v>28.270540923483161</v>
      </c>
      <c r="N1925" s="2">
        <f t="shared" si="356"/>
        <v>4.0352801432239875</v>
      </c>
      <c r="O1925" s="2">
        <f t="shared" si="357"/>
        <v>5.9661988403759185</v>
      </c>
      <c r="P1925" s="2">
        <f t="shared" si="358"/>
        <v>6.0494238240433242</v>
      </c>
      <c r="Q1925" s="2">
        <f t="shared" si="359"/>
        <v>2.6446587118440698E-9</v>
      </c>
    </row>
    <row r="1926" spans="2:17" x14ac:dyDescent="0.25">
      <c r="B1926">
        <v>19.000000000000171</v>
      </c>
      <c r="C1926">
        <f t="shared" si="348"/>
        <v>1.1200753877477208</v>
      </c>
      <c r="D1926" s="2">
        <f t="shared" si="349"/>
        <v>26.581717074673058</v>
      </c>
      <c r="E1926" s="2">
        <f t="shared" si="350"/>
        <v>3.9737244575120454</v>
      </c>
      <c r="F1926" s="2">
        <f t="shared" si="351"/>
        <v>27.144723852827699</v>
      </c>
      <c r="G1926" s="2">
        <f t="shared" si="352"/>
        <v>27.163137393281232</v>
      </c>
      <c r="H1926" s="2">
        <f t="shared" si="353"/>
        <v>8.9560807892217022E-161</v>
      </c>
      <c r="K1926">
        <v>19.000000000000171</v>
      </c>
      <c r="L1926" s="2">
        <f t="shared" si="354"/>
        <v>0.62713190354610848</v>
      </c>
      <c r="M1926" s="2">
        <f t="shared" si="355"/>
        <v>28.292155135115635</v>
      </c>
      <c r="N1926" s="2">
        <f t="shared" si="356"/>
        <v>4.0360439227170941</v>
      </c>
      <c r="O1926" s="2">
        <f t="shared" si="357"/>
        <v>5.9697542567987227</v>
      </c>
      <c r="P1926" s="2">
        <f t="shared" si="358"/>
        <v>6.0529303553375264</v>
      </c>
      <c r="Q1926" s="2">
        <f t="shared" si="359"/>
        <v>2.5886579113335041E-9</v>
      </c>
    </row>
    <row r="1927" spans="2:17" x14ac:dyDescent="0.25">
      <c r="B1927">
        <v>19.010000000000169</v>
      </c>
      <c r="C1927">
        <f t="shared" si="348"/>
        <v>1.1200753877477208</v>
      </c>
      <c r="D1927" s="2">
        <f t="shared" si="349"/>
        <v>26.602265806754978</v>
      </c>
      <c r="E1927" s="2">
        <f t="shared" si="350"/>
        <v>3.9744966531164923</v>
      </c>
      <c r="F1927" s="2">
        <f t="shared" si="351"/>
        <v>27.167273100281822</v>
      </c>
      <c r="G1927" s="2">
        <f t="shared" si="352"/>
        <v>27.18567136756597</v>
      </c>
      <c r="H1927" s="2">
        <f t="shared" si="353"/>
        <v>4.8551644574183242E-161</v>
      </c>
      <c r="K1927">
        <v>19.010000000000169</v>
      </c>
      <c r="L1927" s="2">
        <f t="shared" si="354"/>
        <v>0.62713190354610848</v>
      </c>
      <c r="M1927" s="2">
        <f t="shared" si="355"/>
        <v>28.313769346748103</v>
      </c>
      <c r="N1927" s="2">
        <f t="shared" si="356"/>
        <v>4.0368071196597759</v>
      </c>
      <c r="O1927" s="2">
        <f t="shared" si="357"/>
        <v>5.9733090199780623</v>
      </c>
      <c r="P1927" s="2">
        <f t="shared" si="358"/>
        <v>6.0564362993555276</v>
      </c>
      <c r="Q1927" s="2">
        <f t="shared" si="359"/>
        <v>2.5338211652035621E-9</v>
      </c>
    </row>
    <row r="1928" spans="2:17" x14ac:dyDescent="0.25">
      <c r="B1928">
        <v>19.02000000000017</v>
      </c>
      <c r="C1928">
        <f t="shared" si="348"/>
        <v>1.1200753877477208</v>
      </c>
      <c r="D1928" s="2">
        <f t="shared" si="349"/>
        <v>26.622814538836906</v>
      </c>
      <c r="E1928" s="2">
        <f t="shared" si="350"/>
        <v>3.975268253315154</v>
      </c>
      <c r="F1928" s="2">
        <f t="shared" si="351"/>
        <v>27.189823645774887</v>
      </c>
      <c r="G1928" s="2">
        <f t="shared" si="352"/>
        <v>27.208206664319853</v>
      </c>
      <c r="H1928" s="2">
        <f t="shared" si="353"/>
        <v>2.6305933373236428E-161</v>
      </c>
      <c r="K1928">
        <v>19.02000000000017</v>
      </c>
      <c r="L1928" s="2">
        <f t="shared" si="354"/>
        <v>0.62713190354610848</v>
      </c>
      <c r="M1928" s="2">
        <f t="shared" si="355"/>
        <v>28.335383558380578</v>
      </c>
      <c r="N1928" s="2">
        <f t="shared" si="356"/>
        <v>4.0375697349394493</v>
      </c>
      <c r="O1928" s="2">
        <f t="shared" si="357"/>
        <v>5.9768631305627062</v>
      </c>
      <c r="P1928" s="2">
        <f t="shared" si="358"/>
        <v>6.0599416566069211</v>
      </c>
      <c r="Q1928" s="2">
        <f t="shared" si="359"/>
        <v>2.4801247539260058E-9</v>
      </c>
    </row>
    <row r="1929" spans="2:17" x14ac:dyDescent="0.25">
      <c r="B1929">
        <v>19.030000000000179</v>
      </c>
      <c r="C1929">
        <f t="shared" si="348"/>
        <v>1.1200753877477208</v>
      </c>
      <c r="D1929" s="2">
        <f t="shared" si="349"/>
        <v>26.643363270918847</v>
      </c>
      <c r="E1929" s="2">
        <f t="shared" si="350"/>
        <v>3.9760392590248586</v>
      </c>
      <c r="F1929" s="2">
        <f t="shared" si="351"/>
        <v>27.212375488383124</v>
      </c>
      <c r="G1929" s="2">
        <f t="shared" si="352"/>
        <v>27.230743282561249</v>
      </c>
      <c r="H1929" s="2">
        <f t="shared" si="353"/>
        <v>1.4245158543469804E-161</v>
      </c>
      <c r="K1929">
        <v>19.030000000000179</v>
      </c>
      <c r="L1929" s="2">
        <f t="shared" si="354"/>
        <v>0.62713190354610848</v>
      </c>
      <c r="M1929" s="2">
        <f t="shared" si="355"/>
        <v>28.35699777001307</v>
      </c>
      <c r="N1929" s="2">
        <f t="shared" si="356"/>
        <v>4.0383317694415055</v>
      </c>
      <c r="O1929" s="2">
        <f t="shared" si="357"/>
        <v>5.9804165892002406</v>
      </c>
      <c r="P1929" s="2">
        <f t="shared" si="358"/>
        <v>6.0634464276005149</v>
      </c>
      <c r="Q1929" s="2">
        <f t="shared" si="359"/>
        <v>2.4275454310033673E-9</v>
      </c>
    </row>
    <row r="1930" spans="2:17" x14ac:dyDescent="0.25">
      <c r="B1930">
        <v>19.04000000000018</v>
      </c>
      <c r="C1930">
        <f t="shared" si="348"/>
        <v>1.1200753877477208</v>
      </c>
      <c r="D1930" s="2">
        <f t="shared" si="349"/>
        <v>26.663912003000775</v>
      </c>
      <c r="E1930" s="2">
        <f t="shared" si="350"/>
        <v>3.9768096711603182</v>
      </c>
      <c r="F1930" s="2">
        <f t="shared" si="351"/>
        <v>27.234928627184004</v>
      </c>
      <c r="G1930" s="2">
        <f t="shared" si="352"/>
        <v>27.253281221309972</v>
      </c>
      <c r="H1930" s="2">
        <f t="shared" si="353"/>
        <v>7.7098269814305264E-162</v>
      </c>
      <c r="K1930">
        <v>19.04000000000018</v>
      </c>
      <c r="L1930" s="2">
        <f t="shared" si="354"/>
        <v>0.62713190354610848</v>
      </c>
      <c r="M1930" s="2">
        <f t="shared" si="355"/>
        <v>28.378611981645545</v>
      </c>
      <c r="N1930" s="2">
        <f t="shared" si="356"/>
        <v>4.0390932240493154</v>
      </c>
      <c r="O1930" s="2">
        <f t="shared" si="357"/>
        <v>5.9839693965370699</v>
      </c>
      <c r="P1930" s="2">
        <f t="shared" si="358"/>
        <v>6.0669506128443329</v>
      </c>
      <c r="Q1930" s="2">
        <f t="shared" si="359"/>
        <v>2.3760604137540568E-9</v>
      </c>
    </row>
    <row r="1931" spans="2:17" x14ac:dyDescent="0.25">
      <c r="B1931">
        <v>19.050000000000178</v>
      </c>
      <c r="C1931">
        <f t="shared" si="348"/>
        <v>1.1200753877477208</v>
      </c>
      <c r="D1931" s="2">
        <f t="shared" si="349"/>
        <v>26.684460735082695</v>
      </c>
      <c r="E1931" s="2">
        <f t="shared" si="350"/>
        <v>3.9775794906341391</v>
      </c>
      <c r="F1931" s="2">
        <f t="shared" si="351"/>
        <v>27.257483061256508</v>
      </c>
      <c r="G1931" s="2">
        <f t="shared" si="352"/>
        <v>27.275820479587509</v>
      </c>
      <c r="H1931" s="2">
        <f t="shared" si="353"/>
        <v>4.1704769316738318E-162</v>
      </c>
      <c r="K1931">
        <v>19.050000000000178</v>
      </c>
      <c r="L1931" s="2">
        <f t="shared" si="354"/>
        <v>0.62713190354610848</v>
      </c>
      <c r="M1931" s="2">
        <f t="shared" si="355"/>
        <v>28.400226193278012</v>
      </c>
      <c r="N1931" s="2">
        <f t="shared" si="356"/>
        <v>4.0398540996442396</v>
      </c>
      <c r="O1931" s="2">
        <f t="shared" si="357"/>
        <v>5.9875215532184471</v>
      </c>
      <c r="P1931" s="2">
        <f t="shared" si="358"/>
        <v>6.0704542128456458</v>
      </c>
      <c r="Q1931" s="2">
        <f t="shared" si="359"/>
        <v>2.3256473742721139E-9</v>
      </c>
    </row>
    <row r="1932" spans="2:17" x14ac:dyDescent="0.25">
      <c r="B1932">
        <v>19.06000000000018</v>
      </c>
      <c r="C1932">
        <f t="shared" si="348"/>
        <v>1.1200753877477208</v>
      </c>
      <c r="D1932" s="2">
        <f t="shared" si="349"/>
        <v>26.705009467164622</v>
      </c>
      <c r="E1932" s="2">
        <f t="shared" si="350"/>
        <v>3.9783487183568247</v>
      </c>
      <c r="F1932" s="2">
        <f t="shared" si="351"/>
        <v>27.280038789680866</v>
      </c>
      <c r="G1932" s="2">
        <f t="shared" si="352"/>
        <v>27.298361056416788</v>
      </c>
      <c r="H1932" s="2">
        <f t="shared" si="353"/>
        <v>2.2547091841133944E-162</v>
      </c>
      <c r="K1932">
        <v>19.06000000000018</v>
      </c>
      <c r="L1932" s="2">
        <f t="shared" si="354"/>
        <v>0.62713190354610848</v>
      </c>
      <c r="M1932" s="2">
        <f t="shared" si="355"/>
        <v>28.421840404910487</v>
      </c>
      <c r="N1932" s="2">
        <f t="shared" si="356"/>
        <v>4.0406143971056308</v>
      </c>
      <c r="O1932" s="2">
        <f t="shared" si="357"/>
        <v>5.991073059888441</v>
      </c>
      <c r="P1932" s="2">
        <f t="shared" si="358"/>
        <v>6.0739572281109329</v>
      </c>
      <c r="Q1932" s="2">
        <f t="shared" si="359"/>
        <v>2.2762844305595426E-9</v>
      </c>
    </row>
    <row r="1933" spans="2:17" x14ac:dyDescent="0.25">
      <c r="B1933">
        <v>19.070000000000181</v>
      </c>
      <c r="C1933">
        <f t="shared" si="348"/>
        <v>1.1200753877477208</v>
      </c>
      <c r="D1933" s="2">
        <f t="shared" si="349"/>
        <v>26.725558199246549</v>
      </c>
      <c r="E1933" s="2">
        <f t="shared" si="350"/>
        <v>3.979117355236784</v>
      </c>
      <c r="F1933" s="2">
        <f t="shared" si="351"/>
        <v>27.302595811538726</v>
      </c>
      <c r="G1933" s="2">
        <f t="shared" si="352"/>
        <v>27.320902950822326</v>
      </c>
      <c r="H1933" s="2">
        <f t="shared" si="353"/>
        <v>1.2183134436989772E-162</v>
      </c>
      <c r="K1933">
        <v>19.070000000000181</v>
      </c>
      <c r="L1933" s="2">
        <f t="shared" si="354"/>
        <v>0.62713190354610848</v>
      </c>
      <c r="M1933" s="2">
        <f t="shared" si="355"/>
        <v>28.443454616542962</v>
      </c>
      <c r="N1933" s="2">
        <f t="shared" si="356"/>
        <v>4.0413741173108404</v>
      </c>
      <c r="O1933" s="2">
        <f t="shared" si="357"/>
        <v>5.994623917189962</v>
      </c>
      <c r="P1933" s="2">
        <f t="shared" si="358"/>
        <v>6.0774596591459105</v>
      </c>
      <c r="Q1933" s="2">
        <f t="shared" si="359"/>
        <v>2.2279501378262944E-9</v>
      </c>
    </row>
    <row r="1934" spans="2:17" x14ac:dyDescent="0.25">
      <c r="B1934">
        <v>19.080000000000179</v>
      </c>
      <c r="C1934">
        <f t="shared" si="348"/>
        <v>1.1200753877477208</v>
      </c>
      <c r="D1934" s="2">
        <f t="shared" si="349"/>
        <v>26.746106931328466</v>
      </c>
      <c r="E1934" s="2">
        <f t="shared" si="350"/>
        <v>3.979885402180336</v>
      </c>
      <c r="F1934" s="2">
        <f t="shared" si="351"/>
        <v>27.325154125912992</v>
      </c>
      <c r="G1934" s="2">
        <f t="shared" si="352"/>
        <v>27.343446161830073</v>
      </c>
      <c r="H1934" s="2">
        <f t="shared" si="353"/>
        <v>6.5794744423269007E-163</v>
      </c>
      <c r="K1934">
        <v>19.080000000000179</v>
      </c>
      <c r="L1934" s="2">
        <f t="shared" si="354"/>
        <v>0.62713190354610848</v>
      </c>
      <c r="M1934" s="2">
        <f t="shared" si="355"/>
        <v>28.465068828175426</v>
      </c>
      <c r="N1934" s="2">
        <f t="shared" si="356"/>
        <v>4.0421332611352288</v>
      </c>
      <c r="O1934" s="2">
        <f t="shared" si="357"/>
        <v>5.9981741257647672</v>
      </c>
      <c r="P1934" s="2">
        <f t="shared" si="358"/>
        <v>6.080961506455532</v>
      </c>
      <c r="Q1934" s="2">
        <f t="shared" si="359"/>
        <v>2.180623479956107E-9</v>
      </c>
    </row>
    <row r="1935" spans="2:17" x14ac:dyDescent="0.25">
      <c r="B1935">
        <v>19.090000000000181</v>
      </c>
      <c r="C1935">
        <f t="shared" si="348"/>
        <v>1.1200753877477208</v>
      </c>
      <c r="D1935" s="2">
        <f t="shared" si="349"/>
        <v>26.766655663410397</v>
      </c>
      <c r="E1935" s="2">
        <f t="shared" si="350"/>
        <v>3.9806528600917193</v>
      </c>
      <c r="F1935" s="2">
        <f t="shared" si="351"/>
        <v>27.347713731888053</v>
      </c>
      <c r="G1935" s="2">
        <f t="shared" si="352"/>
        <v>27.365990688467654</v>
      </c>
      <c r="H1935" s="2">
        <f t="shared" si="353"/>
        <v>3.5512971264909703E-163</v>
      </c>
      <c r="K1935">
        <v>19.090000000000181</v>
      </c>
      <c r="L1935" s="2">
        <f t="shared" si="354"/>
        <v>0.62713190354610848</v>
      </c>
      <c r="M1935" s="2">
        <f t="shared" si="355"/>
        <v>28.486683039807904</v>
      </c>
      <c r="N1935" s="2">
        <f t="shared" si="356"/>
        <v>4.0428918294521639</v>
      </c>
      <c r="O1935" s="2">
        <f t="shared" si="357"/>
        <v>6.0017236862534462</v>
      </c>
      <c r="P1935" s="2">
        <f t="shared" si="358"/>
        <v>6.0844627705439747</v>
      </c>
      <c r="Q1935" s="2">
        <f t="shared" si="359"/>
        <v>2.1342838611348525E-9</v>
      </c>
    </row>
    <row r="1936" spans="2:17" x14ac:dyDescent="0.25">
      <c r="B1936">
        <v>19.10000000000019</v>
      </c>
      <c r="C1936">
        <f t="shared" si="348"/>
        <v>1.1200753877477208</v>
      </c>
      <c r="D1936" s="2">
        <f t="shared" si="349"/>
        <v>26.787204395492338</v>
      </c>
      <c r="E1936" s="2">
        <f t="shared" si="350"/>
        <v>3.981419729873096</v>
      </c>
      <c r="F1936" s="2">
        <f t="shared" si="351"/>
        <v>27.370274628549552</v>
      </c>
      <c r="G1936" s="2">
        <f t="shared" si="352"/>
        <v>27.388536529764114</v>
      </c>
      <c r="H1936" s="2">
        <f t="shared" si="353"/>
        <v>1.9157834912860834E-163</v>
      </c>
      <c r="K1936">
        <v>19.10000000000019</v>
      </c>
      <c r="L1936" s="2">
        <f t="shared" si="354"/>
        <v>0.62713190354610848</v>
      </c>
      <c r="M1936" s="2">
        <f t="shared" si="355"/>
        <v>28.508297251440389</v>
      </c>
      <c r="N1936" s="2">
        <f t="shared" si="356"/>
        <v>4.0436498231330349</v>
      </c>
      <c r="O1936" s="2">
        <f t="shared" si="357"/>
        <v>6.0052725992954423</v>
      </c>
      <c r="P1936" s="2">
        <f t="shared" si="358"/>
        <v>6.0879634519146579</v>
      </c>
      <c r="Q1936" s="2">
        <f t="shared" si="359"/>
        <v>2.0889110976378397E-9</v>
      </c>
    </row>
    <row r="1937" spans="2:17" x14ac:dyDescent="0.25">
      <c r="B1937">
        <v>19.110000000000191</v>
      </c>
      <c r="C1937">
        <f t="shared" si="348"/>
        <v>1.1200753877477208</v>
      </c>
      <c r="D1937" s="2">
        <f t="shared" si="349"/>
        <v>26.807753127574262</v>
      </c>
      <c r="E1937" s="2">
        <f t="shared" si="350"/>
        <v>3.9821860124245569</v>
      </c>
      <c r="F1937" s="2">
        <f t="shared" si="351"/>
        <v>27.392836814984463</v>
      </c>
      <c r="G1937" s="2">
        <f t="shared" si="352"/>
        <v>27.411083684750011</v>
      </c>
      <c r="H1937" s="2">
        <f t="shared" si="353"/>
        <v>1.032926517716401E-163</v>
      </c>
      <c r="K1937">
        <v>19.110000000000191</v>
      </c>
      <c r="L1937" s="2">
        <f t="shared" si="354"/>
        <v>0.62713190354610848</v>
      </c>
      <c r="M1937" s="2">
        <f t="shared" si="355"/>
        <v>28.529911463072864</v>
      </c>
      <c r="N1937" s="2">
        <f t="shared" si="356"/>
        <v>4.0444072430472504</v>
      </c>
      <c r="O1937" s="2">
        <f t="shared" si="357"/>
        <v>6.0088208655290289</v>
      </c>
      <c r="P1937" s="2">
        <f t="shared" si="358"/>
        <v>6.0914635510702206</v>
      </c>
      <c r="Q1937" s="2">
        <f t="shared" si="359"/>
        <v>2.0444854097741283E-9</v>
      </c>
    </row>
    <row r="1938" spans="2:17" x14ac:dyDescent="0.25">
      <c r="B1938">
        <v>19.120000000000189</v>
      </c>
      <c r="C1938">
        <f t="shared" si="348"/>
        <v>1.1200753877477208</v>
      </c>
      <c r="D1938" s="2">
        <f t="shared" si="349"/>
        <v>26.828301859656186</v>
      </c>
      <c r="E1938" s="2">
        <f t="shared" si="350"/>
        <v>3.9829517086441313</v>
      </c>
      <c r="F1938" s="2">
        <f t="shared" si="351"/>
        <v>27.415400290281138</v>
      </c>
      <c r="G1938" s="2">
        <f t="shared" si="352"/>
        <v>27.433632152457449</v>
      </c>
      <c r="H1938" s="2">
        <f t="shared" si="353"/>
        <v>5.5661638214224045E-164</v>
      </c>
      <c r="K1938">
        <v>19.120000000000189</v>
      </c>
      <c r="L1938" s="2">
        <f t="shared" si="354"/>
        <v>0.62713190354610848</v>
      </c>
      <c r="M1938" s="2">
        <f t="shared" si="355"/>
        <v>28.551525674705335</v>
      </c>
      <c r="N1938" s="2">
        <f t="shared" si="356"/>
        <v>4.0451640900622525</v>
      </c>
      <c r="O1938" s="2">
        <f t="shared" si="357"/>
        <v>6.0123684855913515</v>
      </c>
      <c r="P1938" s="2">
        <f t="shared" si="358"/>
        <v>6.09496306851256</v>
      </c>
      <c r="Q1938" s="2">
        <f t="shared" si="359"/>
        <v>2.0009874139834876E-9</v>
      </c>
    </row>
    <row r="1939" spans="2:17" x14ac:dyDescent="0.25">
      <c r="B1939">
        <v>19.130000000000191</v>
      </c>
      <c r="C1939">
        <f t="shared" si="348"/>
        <v>1.1200753877477208</v>
      </c>
      <c r="D1939" s="2">
        <f t="shared" si="349"/>
        <v>26.848850591738113</v>
      </c>
      <c r="E1939" s="2">
        <f t="shared" si="350"/>
        <v>3.9837168194277912</v>
      </c>
      <c r="F1939" s="2">
        <f t="shared" si="351"/>
        <v>27.437965053529243</v>
      </c>
      <c r="G1939" s="2">
        <f t="shared" si="352"/>
        <v>27.456181931920032</v>
      </c>
      <c r="H1939" s="2">
        <f t="shared" si="353"/>
        <v>2.9978235794379131E-164</v>
      </c>
      <c r="K1939">
        <v>19.130000000000191</v>
      </c>
      <c r="L1939" s="2">
        <f t="shared" si="354"/>
        <v>0.62713190354610848</v>
      </c>
      <c r="M1939" s="2">
        <f t="shared" si="355"/>
        <v>28.57313988633781</v>
      </c>
      <c r="N1939" s="2">
        <f t="shared" si="356"/>
        <v>4.0459203650435178</v>
      </c>
      <c r="O1939" s="2">
        <f t="shared" si="357"/>
        <v>6.0159154601184035</v>
      </c>
      <c r="P1939" s="2">
        <f t="shared" si="358"/>
        <v>6.098462004742804</v>
      </c>
      <c r="Q1939" s="2">
        <f t="shared" si="359"/>
        <v>1.9583981150849466E-9</v>
      </c>
    </row>
    <row r="1940" spans="2:17" x14ac:dyDescent="0.25">
      <c r="B1940">
        <v>19.140000000000189</v>
      </c>
      <c r="C1940">
        <f t="shared" si="348"/>
        <v>1.1200753877477208</v>
      </c>
      <c r="D1940" s="2">
        <f t="shared" si="349"/>
        <v>26.86939932382003</v>
      </c>
      <c r="E1940" s="2">
        <f t="shared" si="350"/>
        <v>3.9844813456694572</v>
      </c>
      <c r="F1940" s="2">
        <f t="shared" si="351"/>
        <v>27.460531103819797</v>
      </c>
      <c r="G1940" s="2">
        <f t="shared" si="352"/>
        <v>27.478733022172886</v>
      </c>
      <c r="H1940" s="2">
        <f t="shared" si="353"/>
        <v>1.6136883405020816E-164</v>
      </c>
      <c r="K1940">
        <v>19.140000000000189</v>
      </c>
      <c r="L1940" s="2">
        <f t="shared" si="354"/>
        <v>0.62713190354610848</v>
      </c>
      <c r="M1940" s="2">
        <f t="shared" si="355"/>
        <v>28.594754097970277</v>
      </c>
      <c r="N1940" s="2">
        <f t="shared" si="356"/>
        <v>4.0466760688545627</v>
      </c>
      <c r="O1940" s="2">
        <f t="shared" si="357"/>
        <v>6.0194617897450255</v>
      </c>
      <c r="P1940" s="2">
        <f t="shared" si="358"/>
        <v>6.1019603602613142</v>
      </c>
      <c r="Q1940" s="2">
        <f t="shared" si="359"/>
        <v>1.9166988986728543E-9</v>
      </c>
    </row>
    <row r="1941" spans="2:17" x14ac:dyDescent="0.25">
      <c r="B1941">
        <v>19.15000000000019</v>
      </c>
      <c r="C1941">
        <f t="shared" si="348"/>
        <v>1.1200753877477208</v>
      </c>
      <c r="D1941" s="2">
        <f t="shared" si="349"/>
        <v>26.889948055901961</v>
      </c>
      <c r="E1941" s="2">
        <f t="shared" si="350"/>
        <v>3.985245288261007</v>
      </c>
      <c r="F1941" s="2">
        <f t="shared" si="351"/>
        <v>27.483098440245126</v>
      </c>
      <c r="G1941" s="2">
        <f t="shared" si="352"/>
        <v>27.501285422252614</v>
      </c>
      <c r="H1941" s="2">
        <f t="shared" si="353"/>
        <v>8.6815391235579491E-165</v>
      </c>
      <c r="K1941">
        <v>19.15000000000019</v>
      </c>
      <c r="L1941" s="2">
        <f t="shared" si="354"/>
        <v>0.62713190354610848</v>
      </c>
      <c r="M1941" s="2">
        <f t="shared" si="355"/>
        <v>28.616368309602752</v>
      </c>
      <c r="N1941" s="2">
        <f t="shared" si="356"/>
        <v>4.047431202356953</v>
      </c>
      <c r="O1941" s="2">
        <f t="shared" si="357"/>
        <v>6.0230074751049303</v>
      </c>
      <c r="P1941" s="2">
        <f t="shared" si="358"/>
        <v>6.1054581355677042</v>
      </c>
      <c r="Q1941" s="2">
        <f t="shared" si="359"/>
        <v>1.8758715236578318E-9</v>
      </c>
    </row>
    <row r="1942" spans="2:17" x14ac:dyDescent="0.25">
      <c r="B1942">
        <v>19.160000000000199</v>
      </c>
      <c r="C1942">
        <f t="shared" si="348"/>
        <v>1.1200753877477208</v>
      </c>
      <c r="D1942" s="2">
        <f t="shared" si="349"/>
        <v>26.910496787983902</v>
      </c>
      <c r="E1942" s="2">
        <f t="shared" si="350"/>
        <v>3.9860086480922789</v>
      </c>
      <c r="F1942" s="2">
        <f t="shared" si="351"/>
        <v>27.505667061898905</v>
      </c>
      <c r="G1942" s="2">
        <f t="shared" si="352"/>
        <v>27.523839131197349</v>
      </c>
      <c r="H1942" s="2">
        <f t="shared" si="353"/>
        <v>4.668068725230568E-165</v>
      </c>
      <c r="K1942">
        <v>19.160000000000199</v>
      </c>
      <c r="L1942" s="2">
        <f t="shared" si="354"/>
        <v>0.62713190354610848</v>
      </c>
      <c r="M1942" s="2">
        <f t="shared" si="355"/>
        <v>28.637982521235244</v>
      </c>
      <c r="N1942" s="2">
        <f t="shared" si="356"/>
        <v>4.0481857664103078</v>
      </c>
      <c r="O1942" s="2">
        <f t="shared" si="357"/>
        <v>6.0265525168306944</v>
      </c>
      <c r="P1942" s="2">
        <f t="shared" si="358"/>
        <v>6.1089553311608338</v>
      </c>
      <c r="Q1942" s="2">
        <f t="shared" si="359"/>
        <v>1.8358981149505629E-9</v>
      </c>
    </row>
    <row r="1943" spans="2:17" x14ac:dyDescent="0.25">
      <c r="B1943">
        <v>19.170000000000201</v>
      </c>
      <c r="C1943">
        <f t="shared" si="348"/>
        <v>1.1200753877477208</v>
      </c>
      <c r="D1943" s="2">
        <f t="shared" si="349"/>
        <v>26.931045520065826</v>
      </c>
      <c r="E1943" s="2">
        <f t="shared" si="350"/>
        <v>3.986771426051078</v>
      </c>
      <c r="F1943" s="2">
        <f t="shared" si="351"/>
        <v>27.528236967876087</v>
      </c>
      <c r="G1943" s="2">
        <f t="shared" si="352"/>
        <v>27.546394148046666</v>
      </c>
      <c r="H1943" s="2">
        <f t="shared" si="353"/>
        <v>2.5086563758875811E-165</v>
      </c>
      <c r="K1943">
        <v>19.170000000000201</v>
      </c>
      <c r="L1943" s="2">
        <f t="shared" si="354"/>
        <v>0.62713190354610848</v>
      </c>
      <c r="M1943" s="2">
        <f t="shared" si="355"/>
        <v>28.659596732867715</v>
      </c>
      <c r="N1943" s="2">
        <f t="shared" si="356"/>
        <v>4.0489397618723029</v>
      </c>
      <c r="O1943" s="2">
        <f t="shared" si="357"/>
        <v>6.0300969155537434</v>
      </c>
      <c r="P1943" s="2">
        <f t="shared" si="358"/>
        <v>6.1124519475387915</v>
      </c>
      <c r="Q1943" s="2">
        <f t="shared" si="359"/>
        <v>1.7967611562854442E-9</v>
      </c>
    </row>
    <row r="1944" spans="2:17" x14ac:dyDescent="0.25">
      <c r="B1944">
        <v>19.180000000000199</v>
      </c>
      <c r="C1944">
        <f t="shared" si="348"/>
        <v>1.1200753877477208</v>
      </c>
      <c r="D1944" s="2">
        <f t="shared" si="349"/>
        <v>26.951594252147746</v>
      </c>
      <c r="E1944" s="2">
        <f t="shared" si="350"/>
        <v>3.9875336230231859</v>
      </c>
      <c r="F1944" s="2">
        <f t="shared" si="351"/>
        <v>27.550808157272971</v>
      </c>
      <c r="G1944" s="2">
        <f t="shared" si="352"/>
        <v>27.568950471841667</v>
      </c>
      <c r="H1944" s="2">
        <f t="shared" si="353"/>
        <v>1.3474371256533342E-165</v>
      </c>
      <c r="K1944">
        <v>19.180000000000199</v>
      </c>
      <c r="L1944" s="2">
        <f t="shared" si="354"/>
        <v>0.62713190354610848</v>
      </c>
      <c r="M1944" s="2">
        <f t="shared" si="355"/>
        <v>28.681210944500179</v>
      </c>
      <c r="N1944" s="2">
        <f t="shared" si="356"/>
        <v>4.0496931895986812</v>
      </c>
      <c r="O1944" s="2">
        <f t="shared" si="357"/>
        <v>6.0336406719043918</v>
      </c>
      <c r="P1944" s="2">
        <f t="shared" si="358"/>
        <v>6.1159479851989325</v>
      </c>
      <c r="Q1944" s="2">
        <f t="shared" si="359"/>
        <v>1.7584434831808378E-9</v>
      </c>
    </row>
    <row r="1945" spans="2:17" x14ac:dyDescent="0.25">
      <c r="B1945">
        <v>19.1900000000002</v>
      </c>
      <c r="C1945">
        <f t="shared" si="348"/>
        <v>1.1200753877477208</v>
      </c>
      <c r="D1945" s="2">
        <f t="shared" si="349"/>
        <v>26.972142984229674</v>
      </c>
      <c r="E1945" s="2">
        <f t="shared" si="350"/>
        <v>3.9882952398923632</v>
      </c>
      <c r="F1945" s="2">
        <f t="shared" si="351"/>
        <v>27.573380629187216</v>
      </c>
      <c r="G1945" s="2">
        <f t="shared" si="352"/>
        <v>27.591508101624978</v>
      </c>
      <c r="H1945" s="2">
        <f t="shared" si="353"/>
        <v>7.2333454855973283E-166</v>
      </c>
      <c r="K1945">
        <v>19.1900000000002</v>
      </c>
      <c r="L1945" s="2">
        <f t="shared" si="354"/>
        <v>0.62713190354610848</v>
      </c>
      <c r="M1945" s="2">
        <f t="shared" si="355"/>
        <v>28.702825156132654</v>
      </c>
      <c r="N1945" s="2">
        <f t="shared" si="356"/>
        <v>4.0504460504432558</v>
      </c>
      <c r="O1945" s="2">
        <f t="shared" si="357"/>
        <v>6.0371837865118145</v>
      </c>
      <c r="P1945" s="2">
        <f t="shared" si="358"/>
        <v>6.1194434446378478</v>
      </c>
      <c r="Q1945" s="2">
        <f t="shared" si="359"/>
        <v>1.7209282760347441E-9</v>
      </c>
    </row>
    <row r="1946" spans="2:17" x14ac:dyDescent="0.25">
      <c r="B1946">
        <v>19.200000000000198</v>
      </c>
      <c r="C1946">
        <f t="shared" ref="C1946:C2009" si="360">2/SINH(LN(2+SQRT(1+2^2))*$O$5)</f>
        <v>1.1200753877477208</v>
      </c>
      <c r="D1946" s="2">
        <f t="shared" ref="D1946:D2009" si="361">(B1946-$L$5)/($M$5)/C1946</f>
        <v>26.992691716311594</v>
      </c>
      <c r="E1946" s="2">
        <f t="shared" ref="E1946:E2009" si="362">LN(D1946 + SQRT(1 + D1946^2))</f>
        <v>3.9890562775403575</v>
      </c>
      <c r="F1946" s="2">
        <f t="shared" ref="F1946:F2009" si="363">SINH( -$N$5 + E1946 * (1/$O$5))</f>
        <v>27.595954382717728</v>
      </c>
      <c r="G1946" s="2">
        <f t="shared" ref="G1946:G2009" si="364">SQRT(F1946^2 + 1)</f>
        <v>27.614067036440645</v>
      </c>
      <c r="H1946" s="2">
        <f t="shared" ref="H1946:H2009" si="365">(G1946)/($O$5*$M$5*C1946*(SQRT(2*PI()*(1+D1946^2)))) * EXP(- (1/2) * F1946^2)</f>
        <v>3.880907123764935E-166</v>
      </c>
      <c r="K1946">
        <v>19.200000000000198</v>
      </c>
      <c r="L1946" s="2">
        <f t="shared" ref="L1946:L2009" si="366">2/SINH(LN(2+SQRT(1+2^2))*$S$5)</f>
        <v>0.62713190354610848</v>
      </c>
      <c r="M1946" s="2">
        <f t="shared" ref="M1946:M2009" si="367">(K1946-$P$5)/($Q$5)/L1946</f>
        <v>28.724439367765122</v>
      </c>
      <c r="N1946" s="2">
        <f t="shared" ref="N1946:N2009" si="368">LN(M1946 + SQRT(1 + M1946^2))</f>
        <v>4.0511983452579168</v>
      </c>
      <c r="O1946" s="2">
        <f t="shared" ref="O1946:O2009" si="369">SINH( -$R$5 + N1946 * (1/$S$5))</f>
        <v>6.0407262600040683</v>
      </c>
      <c r="P1946" s="2">
        <f t="shared" ref="P1946:P2009" si="370">SQRT(O1946^2 + 1)</f>
        <v>6.1229383263513881</v>
      </c>
      <c r="Q1946" s="2">
        <f t="shared" ref="Q1946:Q2009" si="371">(P1946)/($S$5*$Q$5*L1946*(SQRT(2*PI()*(1+M1946^2)))) * EXP(- (1/2) * O1946^2)</f>
        <v>1.6841990533520942E-9</v>
      </c>
    </row>
    <row r="1947" spans="2:17" x14ac:dyDescent="0.25">
      <c r="B1947">
        <v>19.2100000000002</v>
      </c>
      <c r="C1947">
        <f t="shared" si="360"/>
        <v>1.1200753877477208</v>
      </c>
      <c r="D1947" s="2">
        <f t="shared" si="361"/>
        <v>27.013240448393525</v>
      </c>
      <c r="E1947" s="2">
        <f t="shared" si="362"/>
        <v>3.9898167368469086</v>
      </c>
      <c r="F1947" s="2">
        <f t="shared" si="363"/>
        <v>27.61852941696478</v>
      </c>
      <c r="G1947" s="2">
        <f t="shared" si="364"/>
        <v>27.636627275334249</v>
      </c>
      <c r="H1947" s="2">
        <f t="shared" si="365"/>
        <v>2.0810887647873458E-166</v>
      </c>
      <c r="K1947">
        <v>19.2100000000002</v>
      </c>
      <c r="L1947" s="2">
        <f t="shared" si="366"/>
        <v>0.62713190354610848</v>
      </c>
      <c r="M1947" s="2">
        <f t="shared" si="367"/>
        <v>28.746053579397596</v>
      </c>
      <c r="N1947" s="2">
        <f t="shared" si="368"/>
        <v>4.0519500748926358</v>
      </c>
      <c r="O1947" s="2">
        <f t="shared" si="369"/>
        <v>6.0442680930080837</v>
      </c>
      <c r="P1947" s="2">
        <f t="shared" si="370"/>
        <v>6.1264326308346506</v>
      </c>
      <c r="Q1947" s="2">
        <f t="shared" si="371"/>
        <v>1.6482396651020201E-9</v>
      </c>
    </row>
    <row r="1948" spans="2:17" x14ac:dyDescent="0.25">
      <c r="B1948">
        <v>19.220000000000201</v>
      </c>
      <c r="C1948">
        <f t="shared" si="360"/>
        <v>1.1200753877477208</v>
      </c>
      <c r="D1948" s="2">
        <f t="shared" si="361"/>
        <v>27.033789180475448</v>
      </c>
      <c r="E1948" s="2">
        <f t="shared" si="362"/>
        <v>3.9905766186897544</v>
      </c>
      <c r="F1948" s="2">
        <f t="shared" si="363"/>
        <v>27.64110573102991</v>
      </c>
      <c r="G1948" s="2">
        <f t="shared" si="364"/>
        <v>27.659188817352806</v>
      </c>
      <c r="H1948" s="2">
        <f t="shared" si="365"/>
        <v>1.1153501939731183E-166</v>
      </c>
      <c r="K1948">
        <v>19.220000000000201</v>
      </c>
      <c r="L1948" s="2">
        <f t="shared" si="366"/>
        <v>0.62713190354610848</v>
      </c>
      <c r="M1948" s="2">
        <f t="shared" si="367"/>
        <v>28.767667791030071</v>
      </c>
      <c r="N1948" s="2">
        <f t="shared" si="368"/>
        <v>4.0527012401954732</v>
      </c>
      <c r="O1948" s="2">
        <f t="shared" si="369"/>
        <v>6.0478092861496693</v>
      </c>
      <c r="P1948" s="2">
        <f t="shared" si="370"/>
        <v>6.129926358581983</v>
      </c>
      <c r="Q1948" s="2">
        <f t="shared" si="371"/>
        <v>1.6130342862023094E-9</v>
      </c>
    </row>
    <row r="1949" spans="2:17" x14ac:dyDescent="0.25">
      <c r="B1949">
        <v>19.23000000000021</v>
      </c>
      <c r="C1949">
        <f t="shared" si="360"/>
        <v>1.1200753877477208</v>
      </c>
      <c r="D1949" s="2">
        <f t="shared" si="361"/>
        <v>27.05433791255739</v>
      </c>
      <c r="E1949" s="2">
        <f t="shared" si="362"/>
        <v>3.9913359239446393</v>
      </c>
      <c r="F1949" s="2">
        <f t="shared" si="363"/>
        <v>27.663683324015995</v>
      </c>
      <c r="G1949" s="2">
        <f t="shared" si="364"/>
        <v>27.681751661544844</v>
      </c>
      <c r="H1949" s="2">
        <f t="shared" si="365"/>
        <v>5.9744117489346382E-167</v>
      </c>
      <c r="K1949">
        <v>19.23000000000021</v>
      </c>
      <c r="L1949" s="2">
        <f t="shared" si="366"/>
        <v>0.62713190354610848</v>
      </c>
      <c r="M1949" s="2">
        <f t="shared" si="367"/>
        <v>28.789282002662564</v>
      </c>
      <c r="N1949" s="2">
        <f t="shared" si="368"/>
        <v>4.0534518420125831</v>
      </c>
      <c r="O1949" s="2">
        <f t="shared" si="369"/>
        <v>6.0513498400535273</v>
      </c>
      <c r="P1949" s="2">
        <f t="shared" si="370"/>
        <v>6.1334195100870001</v>
      </c>
      <c r="Q1949" s="2">
        <f t="shared" si="371"/>
        <v>1.5785674101286044E-9</v>
      </c>
    </row>
    <row r="1950" spans="2:17" x14ac:dyDescent="0.25">
      <c r="B1950">
        <v>19.240000000000212</v>
      </c>
      <c r="C1950">
        <f t="shared" si="360"/>
        <v>1.1200753877477208</v>
      </c>
      <c r="D1950" s="2">
        <f t="shared" si="361"/>
        <v>27.074886644639317</v>
      </c>
      <c r="E1950" s="2">
        <f t="shared" si="362"/>
        <v>3.9920946534853159</v>
      </c>
      <c r="F1950" s="2">
        <f t="shared" si="363"/>
        <v>27.686262195027179</v>
      </c>
      <c r="G1950" s="2">
        <f t="shared" si="364"/>
        <v>27.704315806960317</v>
      </c>
      <c r="H1950" s="2">
        <f t="shared" si="365"/>
        <v>3.1984700420613653E-167</v>
      </c>
      <c r="K1950">
        <v>19.240000000000212</v>
      </c>
      <c r="L1950" s="2">
        <f t="shared" si="366"/>
        <v>0.62713190354610848</v>
      </c>
      <c r="M1950" s="2">
        <f t="shared" si="367"/>
        <v>28.810896214295038</v>
      </c>
      <c r="N1950" s="2">
        <f t="shared" si="368"/>
        <v>4.0542018811882174</v>
      </c>
      <c r="O1950" s="2">
        <f t="shared" si="369"/>
        <v>6.054889755343229</v>
      </c>
      <c r="P1950" s="2">
        <f t="shared" si="370"/>
        <v>6.1369120858425523</v>
      </c>
      <c r="Q1950" s="2">
        <f t="shared" si="371"/>
        <v>1.544823842646645E-9</v>
      </c>
    </row>
    <row r="1951" spans="2:17" x14ac:dyDescent="0.25">
      <c r="B1951">
        <v>19.25000000000021</v>
      </c>
      <c r="C1951">
        <f t="shared" si="360"/>
        <v>1.1200753877477208</v>
      </c>
      <c r="D1951" s="2">
        <f t="shared" si="361"/>
        <v>27.095435376721237</v>
      </c>
      <c r="E1951" s="2">
        <f t="shared" si="362"/>
        <v>3.9928528081835553</v>
      </c>
      <c r="F1951" s="2">
        <f t="shared" si="363"/>
        <v>27.708842343168921</v>
      </c>
      <c r="G1951" s="2">
        <f t="shared" si="364"/>
        <v>27.726881252650667</v>
      </c>
      <c r="H1951" s="2">
        <f t="shared" si="365"/>
        <v>1.7114043492072185E-167</v>
      </c>
      <c r="K1951">
        <v>19.25000000000021</v>
      </c>
      <c r="L1951" s="2">
        <f t="shared" si="366"/>
        <v>0.62713190354610848</v>
      </c>
      <c r="M1951" s="2">
        <f t="shared" si="367"/>
        <v>28.832510425927506</v>
      </c>
      <c r="N1951" s="2">
        <f t="shared" si="368"/>
        <v>4.0549513585647361</v>
      </c>
      <c r="O1951" s="2">
        <f t="shared" si="369"/>
        <v>6.0584290326412527</v>
      </c>
      <c r="P1951" s="2">
        <f t="shared" si="370"/>
        <v>6.1404040863407694</v>
      </c>
      <c r="Q1951" s="2">
        <f t="shared" si="371"/>
        <v>1.5117886956641186E-9</v>
      </c>
    </row>
    <row r="1952" spans="2:17" x14ac:dyDescent="0.25">
      <c r="B1952">
        <v>19.260000000000211</v>
      </c>
      <c r="C1952">
        <f t="shared" si="360"/>
        <v>1.1200753877477208</v>
      </c>
      <c r="D1952" s="2">
        <f t="shared" si="361"/>
        <v>27.115984108803165</v>
      </c>
      <c r="E1952" s="2">
        <f t="shared" si="362"/>
        <v>3.993610388909151</v>
      </c>
      <c r="F1952" s="2">
        <f t="shared" si="363"/>
        <v>27.731423767548012</v>
      </c>
      <c r="G1952" s="2">
        <f t="shared" si="364"/>
        <v>27.749447997668831</v>
      </c>
      <c r="H1952" s="2">
        <f t="shared" si="365"/>
        <v>9.1522137719432277E-168</v>
      </c>
      <c r="K1952">
        <v>19.260000000000211</v>
      </c>
      <c r="L1952" s="2">
        <f t="shared" si="366"/>
        <v>0.62713190354610848</v>
      </c>
      <c r="M1952" s="2">
        <f t="shared" si="367"/>
        <v>28.85412463755998</v>
      </c>
      <c r="N1952" s="2">
        <f t="shared" si="368"/>
        <v>4.0557002749826081</v>
      </c>
      <c r="O1952" s="2">
        <f t="shared" si="369"/>
        <v>6.0619676725689615</v>
      </c>
      <c r="P1952" s="2">
        <f t="shared" si="370"/>
        <v>6.1438955120730325</v>
      </c>
      <c r="Q1952" s="2">
        <f t="shared" si="371"/>
        <v>1.4794473812011816E-9</v>
      </c>
    </row>
    <row r="1953" spans="2:17" x14ac:dyDescent="0.25">
      <c r="B1953">
        <v>19.270000000000209</v>
      </c>
      <c r="C1953">
        <f t="shared" si="360"/>
        <v>1.1200753877477208</v>
      </c>
      <c r="D1953" s="2">
        <f t="shared" si="361"/>
        <v>27.136532840885081</v>
      </c>
      <c r="E1953" s="2">
        <f t="shared" si="362"/>
        <v>3.9943673965299245</v>
      </c>
      <c r="F1953" s="2">
        <f t="shared" si="363"/>
        <v>27.75400646727249</v>
      </c>
      <c r="G1953" s="2">
        <f t="shared" si="364"/>
        <v>27.772016041069168</v>
      </c>
      <c r="H1953" s="2">
        <f t="shared" si="365"/>
        <v>4.8917340006417911E-168</v>
      </c>
      <c r="K1953">
        <v>19.270000000000209</v>
      </c>
      <c r="L1953" s="2">
        <f t="shared" si="366"/>
        <v>0.62713190354610848</v>
      </c>
      <c r="M1953" s="2">
        <f t="shared" si="367"/>
        <v>28.875738849192444</v>
      </c>
      <c r="N1953" s="2">
        <f t="shared" si="368"/>
        <v>4.0564486312804187</v>
      </c>
      <c r="O1953" s="2">
        <f t="shared" si="369"/>
        <v>6.0655056757466133</v>
      </c>
      <c r="P1953" s="2">
        <f t="shared" si="370"/>
        <v>6.1473863635299821</v>
      </c>
      <c r="Q1953" s="2">
        <f t="shared" si="371"/>
        <v>1.4477856054765224E-9</v>
      </c>
    </row>
    <row r="1954" spans="2:17" x14ac:dyDescent="0.25">
      <c r="B1954">
        <v>19.280000000000211</v>
      </c>
      <c r="C1954">
        <f t="shared" si="360"/>
        <v>1.1200753877477208</v>
      </c>
      <c r="D1954" s="2">
        <f t="shared" si="361"/>
        <v>27.157081572967012</v>
      </c>
      <c r="E1954" s="2">
        <f t="shared" si="362"/>
        <v>3.9951238319117337</v>
      </c>
      <c r="F1954" s="2">
        <f t="shared" si="363"/>
        <v>27.77659044145171</v>
      </c>
      <c r="G1954" s="2">
        <f t="shared" si="364"/>
        <v>27.794585381907506</v>
      </c>
      <c r="H1954" s="2">
        <f t="shared" si="365"/>
        <v>2.6131397579469107E-168</v>
      </c>
      <c r="K1954">
        <v>19.280000000000211</v>
      </c>
      <c r="L1954" s="2">
        <f t="shared" si="366"/>
        <v>0.62713190354610848</v>
      </c>
      <c r="M1954" s="2">
        <f t="shared" si="367"/>
        <v>28.897353060824919</v>
      </c>
      <c r="N1954" s="2">
        <f t="shared" si="368"/>
        <v>4.0571964282948771</v>
      </c>
      <c r="O1954" s="2">
        <f t="shared" si="369"/>
        <v>6.0690430427933686</v>
      </c>
      <c r="P1954" s="2">
        <f t="shared" si="370"/>
        <v>6.1508766412015277</v>
      </c>
      <c r="Q1954" s="2">
        <f t="shared" si="371"/>
        <v>1.4167893631070582E-9</v>
      </c>
    </row>
    <row r="1955" spans="2:17" x14ac:dyDescent="0.25">
      <c r="B1955">
        <v>19.290000000000219</v>
      </c>
      <c r="C1955">
        <f t="shared" si="360"/>
        <v>1.1200753877477208</v>
      </c>
      <c r="D1955" s="2">
        <f t="shared" si="361"/>
        <v>27.177630305048954</v>
      </c>
      <c r="E1955" s="2">
        <f t="shared" si="362"/>
        <v>3.9958796959184761</v>
      </c>
      <c r="F1955" s="2">
        <f t="shared" si="363"/>
        <v>27.799175689196336</v>
      </c>
      <c r="G1955" s="2">
        <f t="shared" si="364"/>
        <v>27.817156019241157</v>
      </c>
      <c r="H1955" s="2">
        <f t="shared" si="365"/>
        <v>1.3951649011490306E-168</v>
      </c>
      <c r="K1955">
        <v>19.290000000000219</v>
      </c>
      <c r="L1955" s="2">
        <f t="shared" si="366"/>
        <v>0.62713190354610848</v>
      </c>
      <c r="M1955" s="2">
        <f t="shared" si="367"/>
        <v>28.918967272457412</v>
      </c>
      <c r="N1955" s="2">
        <f t="shared" si="368"/>
        <v>4.0579436668608189</v>
      </c>
      <c r="O1955" s="2">
        <f t="shared" si="369"/>
        <v>6.0725797743272807</v>
      </c>
      <c r="P1955" s="2">
        <f t="shared" si="370"/>
        <v>6.1543663455768352</v>
      </c>
      <c r="Q1955" s="2">
        <f t="shared" si="371"/>
        <v>1.3864449314194145E-9</v>
      </c>
    </row>
    <row r="1956" spans="2:17" x14ac:dyDescent="0.25">
      <c r="B1956">
        <v>19.300000000000221</v>
      </c>
      <c r="C1956">
        <f t="shared" si="360"/>
        <v>1.1200753877477208</v>
      </c>
      <c r="D1956" s="2">
        <f t="shared" si="361"/>
        <v>27.198179037130878</v>
      </c>
      <c r="E1956" s="2">
        <f t="shared" si="362"/>
        <v>3.9966349894120938</v>
      </c>
      <c r="F1956" s="2">
        <f t="shared" si="363"/>
        <v>27.82176220961821</v>
      </c>
      <c r="G1956" s="2">
        <f t="shared" si="364"/>
        <v>27.839727952128772</v>
      </c>
      <c r="H1956" s="2">
        <f t="shared" si="365"/>
        <v>7.4447740187082984E-169</v>
      </c>
      <c r="K1956">
        <v>19.300000000000221</v>
      </c>
      <c r="L1956" s="2">
        <f t="shared" si="366"/>
        <v>0.62713190354610848</v>
      </c>
      <c r="M1956" s="2">
        <f t="shared" si="367"/>
        <v>28.940581484089886</v>
      </c>
      <c r="N1956" s="2">
        <f t="shared" si="368"/>
        <v>4.0586903478112122</v>
      </c>
      <c r="O1956" s="2">
        <f t="shared" si="369"/>
        <v>6.0761158709653129</v>
      </c>
      <c r="P1956" s="2">
        <f t="shared" si="370"/>
        <v>6.1578554771443414</v>
      </c>
      <c r="Q1956" s="2">
        <f t="shared" si="371"/>
        <v>1.3567388648705756E-9</v>
      </c>
    </row>
    <row r="1957" spans="2:17" x14ac:dyDescent="0.25">
      <c r="B1957">
        <v>19.310000000000219</v>
      </c>
      <c r="C1957">
        <f t="shared" si="360"/>
        <v>1.1200753877477208</v>
      </c>
      <c r="D1957" s="2">
        <f t="shared" si="361"/>
        <v>27.218727769212801</v>
      </c>
      <c r="E1957" s="2">
        <f t="shared" si="362"/>
        <v>3.9973897132525837</v>
      </c>
      <c r="F1957" s="2">
        <f t="shared" si="363"/>
        <v>27.844350001830612</v>
      </c>
      <c r="G1957" s="2">
        <f t="shared" si="364"/>
        <v>27.862301179630595</v>
      </c>
      <c r="H1957" s="2">
        <f t="shared" si="365"/>
        <v>3.9704574271703084E-169</v>
      </c>
      <c r="K1957">
        <v>19.310000000000219</v>
      </c>
      <c r="L1957" s="2">
        <f t="shared" si="366"/>
        <v>0.62713190354610848</v>
      </c>
      <c r="M1957" s="2">
        <f t="shared" si="367"/>
        <v>28.962195695722354</v>
      </c>
      <c r="N1957" s="2">
        <f t="shared" si="368"/>
        <v>4.0594364719771647</v>
      </c>
      <c r="O1957" s="2">
        <f t="shared" si="369"/>
        <v>6.0796513333233309</v>
      </c>
      <c r="P1957" s="2">
        <f t="shared" si="370"/>
        <v>6.1613440363917471</v>
      </c>
      <c r="Q1957" s="2">
        <f t="shared" si="371"/>
        <v>1.327657989576203E-9</v>
      </c>
    </row>
    <row r="1958" spans="2:17" x14ac:dyDescent="0.25">
      <c r="B1958">
        <v>19.320000000000221</v>
      </c>
      <c r="C1958">
        <f t="shared" si="360"/>
        <v>1.1200753877477208</v>
      </c>
      <c r="D1958" s="2">
        <f t="shared" si="361"/>
        <v>27.239276501294729</v>
      </c>
      <c r="E1958" s="2">
        <f t="shared" si="362"/>
        <v>3.9981438682980013</v>
      </c>
      <c r="F1958" s="2">
        <f t="shared" si="363"/>
        <v>27.866939064948014</v>
      </c>
      <c r="G1958" s="2">
        <f t="shared" si="364"/>
        <v>27.884875700808237</v>
      </c>
      <c r="H1958" s="2">
        <f t="shared" si="365"/>
        <v>2.1163748293866225E-169</v>
      </c>
      <c r="K1958">
        <v>19.320000000000221</v>
      </c>
      <c r="L1958" s="2">
        <f t="shared" si="366"/>
        <v>0.62713190354610848</v>
      </c>
      <c r="M1958" s="2">
        <f t="shared" si="367"/>
        <v>28.983809907354829</v>
      </c>
      <c r="N1958" s="2">
        <f t="shared" si="368"/>
        <v>4.0601820401879296</v>
      </c>
      <c r="O1958" s="2">
        <f t="shared" si="369"/>
        <v>6.0831861620161103</v>
      </c>
      <c r="P1958" s="2">
        <f t="shared" si="370"/>
        <v>6.1648320238060252</v>
      </c>
      <c r="Q1958" s="2">
        <f t="shared" si="371"/>
        <v>1.2991893979441656E-9</v>
      </c>
    </row>
    <row r="1959" spans="2:17" x14ac:dyDescent="0.25">
      <c r="B1959">
        <v>19.330000000000219</v>
      </c>
      <c r="C1959">
        <f t="shared" si="360"/>
        <v>1.1200753877477208</v>
      </c>
      <c r="D1959" s="2">
        <f t="shared" si="361"/>
        <v>27.259825233376645</v>
      </c>
      <c r="E1959" s="2">
        <f t="shared" si="362"/>
        <v>3.9988974554044634</v>
      </c>
      <c r="F1959" s="2">
        <f t="shared" si="363"/>
        <v>27.889529398086133</v>
      </c>
      <c r="G1959" s="2">
        <f t="shared" si="364"/>
        <v>27.907451514724713</v>
      </c>
      <c r="H1959" s="2">
        <f t="shared" si="365"/>
        <v>1.127476827820771E-169</v>
      </c>
      <c r="K1959">
        <v>19.330000000000219</v>
      </c>
      <c r="L1959" s="2">
        <f t="shared" si="366"/>
        <v>0.62713190354610848</v>
      </c>
      <c r="M1959" s="2">
        <f t="shared" si="367"/>
        <v>29.005424118987296</v>
      </c>
      <c r="N1959" s="2">
        <f t="shared" si="368"/>
        <v>4.0609270532709081</v>
      </c>
      <c r="O1959" s="2">
        <f t="shared" si="369"/>
        <v>6.086720357657347</v>
      </c>
      <c r="P1959" s="2">
        <f t="shared" si="370"/>
        <v>6.1683194398734233</v>
      </c>
      <c r="Q1959" s="2">
        <f t="shared" si="371"/>
        <v>1.2713204434115619E-9</v>
      </c>
    </row>
    <row r="1960" spans="2:17" x14ac:dyDescent="0.25">
      <c r="B1960">
        <v>19.34000000000022</v>
      </c>
      <c r="C1960">
        <f t="shared" si="360"/>
        <v>1.1200753877477208</v>
      </c>
      <c r="D1960" s="2">
        <f t="shared" si="361"/>
        <v>27.280373965458576</v>
      </c>
      <c r="E1960" s="2">
        <f t="shared" si="362"/>
        <v>3.9996504754261597</v>
      </c>
      <c r="F1960" s="2">
        <f t="shared" si="363"/>
        <v>27.912121000362067</v>
      </c>
      <c r="G1960" s="2">
        <f t="shared" si="364"/>
        <v>27.930028620444578</v>
      </c>
      <c r="H1960" s="2">
        <f t="shared" si="365"/>
        <v>6.0032389295918168E-170</v>
      </c>
      <c r="K1960">
        <v>19.34000000000022</v>
      </c>
      <c r="L1960" s="2">
        <f t="shared" si="366"/>
        <v>0.62713190354610848</v>
      </c>
      <c r="M1960" s="2">
        <f t="shared" si="367"/>
        <v>29.027038330619771</v>
      </c>
      <c r="N1960" s="2">
        <f t="shared" si="368"/>
        <v>4.0616715120516584</v>
      </c>
      <c r="O1960" s="2">
        <f t="shared" si="369"/>
        <v>6.0902539208596407</v>
      </c>
      <c r="P1960" s="2">
        <f t="shared" si="370"/>
        <v>6.1718062850794517</v>
      </c>
      <c r="Q1960" s="2">
        <f t="shared" si="371"/>
        <v>1.244038735283353E-9</v>
      </c>
    </row>
    <row r="1961" spans="2:17" x14ac:dyDescent="0.25">
      <c r="B1961">
        <v>19.350000000000229</v>
      </c>
      <c r="C1961">
        <f t="shared" si="360"/>
        <v>1.1200753877477208</v>
      </c>
      <c r="D1961" s="2">
        <f t="shared" si="361"/>
        <v>27.300922697540518</v>
      </c>
      <c r="E1961" s="2">
        <f t="shared" si="362"/>
        <v>4.0004029292153547</v>
      </c>
      <c r="F1961" s="2">
        <f t="shared" si="363"/>
        <v>27.934713870894118</v>
      </c>
      <c r="G1961" s="2">
        <f t="shared" si="364"/>
        <v>27.952607017033746</v>
      </c>
      <c r="H1961" s="2">
        <f t="shared" si="365"/>
        <v>3.1946741846093532E-170</v>
      </c>
      <c r="K1961">
        <v>19.350000000000229</v>
      </c>
      <c r="L1961" s="2">
        <f t="shared" si="366"/>
        <v>0.62713190354610848</v>
      </c>
      <c r="M1961" s="2">
        <f t="shared" si="367"/>
        <v>29.048652542252256</v>
      </c>
      <c r="N1961" s="2">
        <f t="shared" si="368"/>
        <v>4.0624154173538995</v>
      </c>
      <c r="O1961" s="2">
        <f t="shared" si="369"/>
        <v>6.0937868522345191</v>
      </c>
      <c r="P1961" s="2">
        <f t="shared" si="370"/>
        <v>6.1752925599089057</v>
      </c>
      <c r="Q1961" s="2">
        <f t="shared" si="371"/>
        <v>1.2173321336703259E-9</v>
      </c>
    </row>
    <row r="1962" spans="2:17" x14ac:dyDescent="0.25">
      <c r="B1962">
        <v>19.36000000000023</v>
      </c>
      <c r="C1962">
        <f t="shared" si="360"/>
        <v>1.1200753877477208</v>
      </c>
      <c r="D1962" s="2">
        <f t="shared" si="361"/>
        <v>27.321471429622441</v>
      </c>
      <c r="E1962" s="2">
        <f t="shared" si="362"/>
        <v>4.0011548176223917</v>
      </c>
      <c r="F1962" s="2">
        <f t="shared" si="363"/>
        <v>27.957308008801828</v>
      </c>
      <c r="G1962" s="2">
        <f t="shared" si="364"/>
        <v>27.975186703559544</v>
      </c>
      <c r="H1962" s="2">
        <f t="shared" si="365"/>
        <v>1.6991449509337064E-170</v>
      </c>
      <c r="K1962">
        <v>19.36000000000023</v>
      </c>
      <c r="L1962" s="2">
        <f t="shared" si="366"/>
        <v>0.62713190354610848</v>
      </c>
      <c r="M1962" s="2">
        <f t="shared" si="367"/>
        <v>29.070266753884731</v>
      </c>
      <c r="N1962" s="2">
        <f t="shared" si="368"/>
        <v>4.0631587699995144</v>
      </c>
      <c r="O1962" s="2">
        <f t="shared" si="369"/>
        <v>6.097319152392414</v>
      </c>
      <c r="P1962" s="2">
        <f t="shared" si="370"/>
        <v>6.178778264845838</v>
      </c>
      <c r="Q1962" s="2">
        <f t="shared" si="371"/>
        <v>1.1911887445250763E-9</v>
      </c>
    </row>
    <row r="1963" spans="2:17" x14ac:dyDescent="0.25">
      <c r="B1963">
        <v>19.370000000000228</v>
      </c>
      <c r="C1963">
        <f t="shared" si="360"/>
        <v>1.1200753877477208</v>
      </c>
      <c r="D1963" s="2">
        <f t="shared" si="361"/>
        <v>27.342020161704365</v>
      </c>
      <c r="E1963" s="2">
        <f t="shared" si="362"/>
        <v>4.0019061414957049</v>
      </c>
      <c r="F1963" s="2">
        <f t="shared" si="363"/>
        <v>27.979903413206074</v>
      </c>
      <c r="G1963" s="2">
        <f t="shared" si="364"/>
        <v>27.997767679090792</v>
      </c>
      <c r="H1963" s="2">
        <f t="shared" si="365"/>
        <v>9.0322754405177992E-171</v>
      </c>
      <c r="K1963">
        <v>19.370000000000228</v>
      </c>
      <c r="L1963" s="2">
        <f t="shared" si="366"/>
        <v>0.62713190354610848</v>
      </c>
      <c r="M1963" s="2">
        <f t="shared" si="367"/>
        <v>29.091880965517202</v>
      </c>
      <c r="N1963" s="2">
        <f t="shared" si="368"/>
        <v>4.0639015708085608</v>
      </c>
      <c r="O1963" s="2">
        <f t="shared" si="369"/>
        <v>6.1008508219427</v>
      </c>
      <c r="P1963" s="2">
        <f t="shared" si="370"/>
        <v>6.1822634003735972</v>
      </c>
      <c r="Q1963" s="2">
        <f t="shared" si="371"/>
        <v>1.1655969147734611E-9</v>
      </c>
    </row>
    <row r="1964" spans="2:17" x14ac:dyDescent="0.25">
      <c r="B1964">
        <v>19.38000000000023</v>
      </c>
      <c r="C1964">
        <f t="shared" si="360"/>
        <v>1.1200753877477208</v>
      </c>
      <c r="D1964" s="2">
        <f t="shared" si="361"/>
        <v>27.362568893786289</v>
      </c>
      <c r="E1964" s="2">
        <f t="shared" si="362"/>
        <v>4.0026569016818199</v>
      </c>
      <c r="F1964" s="2">
        <f t="shared" si="363"/>
        <v>28.002500083228949</v>
      </c>
      <c r="G1964" s="2">
        <f t="shared" si="364"/>
        <v>28.020349942697671</v>
      </c>
      <c r="H1964" s="2">
        <f t="shared" si="365"/>
        <v>4.7987351015533128E-171</v>
      </c>
      <c r="K1964">
        <v>19.38000000000023</v>
      </c>
      <c r="L1964" s="2">
        <f t="shared" si="366"/>
        <v>0.62713190354610848</v>
      </c>
      <c r="M1964" s="2">
        <f t="shared" si="367"/>
        <v>29.113495177149677</v>
      </c>
      <c r="N1964" s="2">
        <f t="shared" si="368"/>
        <v>4.0646438205992714</v>
      </c>
      <c r="O1964" s="2">
        <f t="shared" si="369"/>
        <v>6.1043818614936667</v>
      </c>
      <c r="P1964" s="2">
        <f t="shared" si="370"/>
        <v>6.1857479669748008</v>
      </c>
      <c r="Q1964" s="2">
        <f t="shared" si="371"/>
        <v>1.1405452275405586E-9</v>
      </c>
    </row>
    <row r="1965" spans="2:17" x14ac:dyDescent="0.25">
      <c r="B1965">
        <v>19.390000000000231</v>
      </c>
      <c r="C1965">
        <f t="shared" si="360"/>
        <v>1.1200753877477208</v>
      </c>
      <c r="D1965" s="2">
        <f t="shared" si="361"/>
        <v>27.383117625868216</v>
      </c>
      <c r="E1965" s="2">
        <f t="shared" si="362"/>
        <v>4.0034070990253605</v>
      </c>
      <c r="F1965" s="2">
        <f t="shared" si="363"/>
        <v>28.025098017993813</v>
      </c>
      <c r="G1965" s="2">
        <f t="shared" si="364"/>
        <v>28.042933493451798</v>
      </c>
      <c r="H1965" s="2">
        <f t="shared" si="365"/>
        <v>2.5481161131644544E-171</v>
      </c>
      <c r="K1965">
        <v>19.390000000000231</v>
      </c>
      <c r="L1965" s="2">
        <f t="shared" si="366"/>
        <v>0.62713190354610848</v>
      </c>
      <c r="M1965" s="2">
        <f t="shared" si="367"/>
        <v>29.135109388782148</v>
      </c>
      <c r="N1965" s="2">
        <f t="shared" si="368"/>
        <v>4.0653855201880633</v>
      </c>
      <c r="O1965" s="2">
        <f t="shared" si="369"/>
        <v>6.1079122716525323</v>
      </c>
      <c r="P1965" s="2">
        <f t="shared" si="370"/>
        <v>6.1892319651313441</v>
      </c>
      <c r="Q1965" s="2">
        <f t="shared" si="371"/>
        <v>1.116022497468672E-9</v>
      </c>
    </row>
    <row r="1966" spans="2:17" x14ac:dyDescent="0.25">
      <c r="B1966">
        <v>19.40000000000023</v>
      </c>
      <c r="C1966">
        <f t="shared" si="360"/>
        <v>1.1200753877477208</v>
      </c>
      <c r="D1966" s="2">
        <f t="shared" si="361"/>
        <v>27.40366635795014</v>
      </c>
      <c r="E1966" s="2">
        <f t="shared" si="362"/>
        <v>4.0041567343690563</v>
      </c>
      <c r="F1966" s="2">
        <f t="shared" si="363"/>
        <v>28.047697216625334</v>
      </c>
      <c r="G1966" s="2">
        <f t="shared" si="364"/>
        <v>28.065518330426261</v>
      </c>
      <c r="H1966" s="2">
        <f t="shared" si="365"/>
        <v>1.3523043919544486E-171</v>
      </c>
      <c r="K1966">
        <v>19.40000000000023</v>
      </c>
      <c r="L1966" s="2">
        <f t="shared" si="366"/>
        <v>0.62713190354610848</v>
      </c>
      <c r="M1966" s="2">
        <f t="shared" si="367"/>
        <v>29.156723600414619</v>
      </c>
      <c r="N1966" s="2">
        <f t="shared" si="368"/>
        <v>4.06612667038954</v>
      </c>
      <c r="O1966" s="2">
        <f t="shared" si="369"/>
        <v>6.111442053025451</v>
      </c>
      <c r="P1966" s="2">
        <f t="shared" si="370"/>
        <v>6.1927153953244076</v>
      </c>
      <c r="Q1966" s="2">
        <f t="shared" si="371"/>
        <v>1.0920177661259194E-9</v>
      </c>
    </row>
    <row r="1967" spans="2:17" x14ac:dyDescent="0.25">
      <c r="B1967">
        <v>19.410000000000231</v>
      </c>
      <c r="C1967">
        <f t="shared" si="360"/>
        <v>1.1200753877477208</v>
      </c>
      <c r="D1967" s="2">
        <f t="shared" si="361"/>
        <v>27.424215090032064</v>
      </c>
      <c r="E1967" s="2">
        <f t="shared" si="362"/>
        <v>4.0049058085537448</v>
      </c>
      <c r="F1967" s="2">
        <f t="shared" si="363"/>
        <v>28.070297678249371</v>
      </c>
      <c r="G1967" s="2">
        <f t="shared" si="364"/>
        <v>28.088104452695489</v>
      </c>
      <c r="H1967" s="2">
        <f t="shared" si="365"/>
        <v>7.1728621308972769E-172</v>
      </c>
      <c r="K1967">
        <v>19.410000000000231</v>
      </c>
      <c r="L1967" s="2">
        <f t="shared" si="366"/>
        <v>0.62713190354610848</v>
      </c>
      <c r="M1967" s="2">
        <f t="shared" si="367"/>
        <v>29.178337812047094</v>
      </c>
      <c r="N1967" s="2">
        <f t="shared" si="368"/>
        <v>4.0668672720164993</v>
      </c>
      <c r="O1967" s="2">
        <f t="shared" si="369"/>
        <v>6.1149712062175068</v>
      </c>
      <c r="P1967" s="2">
        <f t="shared" si="370"/>
        <v>6.1961982580344532</v>
      </c>
      <c r="Q1967" s="2">
        <f t="shared" si="371"/>
        <v>1.0685202975037946E-9</v>
      </c>
    </row>
    <row r="1968" spans="2:17" x14ac:dyDescent="0.25">
      <c r="B1968">
        <v>19.42000000000024</v>
      </c>
      <c r="C1968">
        <f t="shared" si="360"/>
        <v>1.1200753877477208</v>
      </c>
      <c r="D1968" s="2">
        <f t="shared" si="361"/>
        <v>27.444763822114005</v>
      </c>
      <c r="E1968" s="2">
        <f t="shared" si="362"/>
        <v>4.0056543224183807</v>
      </c>
      <c r="F1968" s="2">
        <f t="shared" si="363"/>
        <v>28.092899401993058</v>
      </c>
      <c r="G1968" s="2">
        <f t="shared" si="364"/>
        <v>28.110691859335336</v>
      </c>
      <c r="H1968" s="2">
        <f t="shared" si="365"/>
        <v>3.8025353680230758E-172</v>
      </c>
      <c r="K1968">
        <v>19.42000000000024</v>
      </c>
      <c r="L1968" s="2">
        <f t="shared" si="366"/>
        <v>0.62713190354610848</v>
      </c>
      <c r="M1968" s="2">
        <f t="shared" si="367"/>
        <v>29.199952023679582</v>
      </c>
      <c r="N1968" s="2">
        <f t="shared" si="368"/>
        <v>4.0676073258799388</v>
      </c>
      <c r="O1968" s="2">
        <f t="shared" si="369"/>
        <v>6.1184997318327339</v>
      </c>
      <c r="P1968" s="2">
        <f t="shared" si="370"/>
        <v>6.1996805537412358</v>
      </c>
      <c r="Q1968" s="2">
        <f t="shared" si="371"/>
        <v>1.0455195736017329E-9</v>
      </c>
    </row>
    <row r="1969" spans="2:17" x14ac:dyDescent="0.25">
      <c r="B1969">
        <v>19.430000000000241</v>
      </c>
      <c r="C1969">
        <f t="shared" si="360"/>
        <v>1.1200753877477208</v>
      </c>
      <c r="D1969" s="2">
        <f t="shared" si="361"/>
        <v>27.465312554195936</v>
      </c>
      <c r="E1969" s="2">
        <f t="shared" si="362"/>
        <v>4.0064022768000394</v>
      </c>
      <c r="F1969" s="2">
        <f t="shared" si="363"/>
        <v>28.115502386984808</v>
      </c>
      <c r="G1969" s="2">
        <f t="shared" si="364"/>
        <v>28.133280549423105</v>
      </c>
      <c r="H1969" s="2">
        <f t="shared" si="365"/>
        <v>2.01472960664374E-172</v>
      </c>
      <c r="K1969">
        <v>19.430000000000241</v>
      </c>
      <c r="L1969" s="2">
        <f t="shared" si="366"/>
        <v>0.62713190354610848</v>
      </c>
      <c r="M1969" s="2">
        <f t="shared" si="367"/>
        <v>29.221566235312057</v>
      </c>
      <c r="N1969" s="2">
        <f t="shared" si="368"/>
        <v>4.0683468327890555</v>
      </c>
      <c r="O1969" s="2">
        <f t="shared" si="369"/>
        <v>6.1220276304740819</v>
      </c>
      <c r="P1969" s="2">
        <f t="shared" si="370"/>
        <v>6.2031622829237749</v>
      </c>
      <c r="Q1969" s="2">
        <f t="shared" si="371"/>
        <v>1.0230052900975857E-9</v>
      </c>
    </row>
    <row r="1970" spans="2:17" x14ac:dyDescent="0.25">
      <c r="B1970">
        <v>19.440000000000239</v>
      </c>
      <c r="C1970">
        <f t="shared" si="360"/>
        <v>1.1200753877477208</v>
      </c>
      <c r="D1970" s="2">
        <f t="shared" si="361"/>
        <v>27.485861286277853</v>
      </c>
      <c r="E1970" s="2">
        <f t="shared" si="362"/>
        <v>4.007149672533922</v>
      </c>
      <c r="F1970" s="2">
        <f t="shared" si="363"/>
        <v>28.138106632354191</v>
      </c>
      <c r="G1970" s="2">
        <f t="shared" si="364"/>
        <v>28.155870522037404</v>
      </c>
      <c r="H1970" s="2">
        <f t="shared" si="365"/>
        <v>1.0668981836580979E-172</v>
      </c>
      <c r="K1970">
        <v>19.440000000000239</v>
      </c>
      <c r="L1970" s="2">
        <f t="shared" si="366"/>
        <v>0.62713190354610848</v>
      </c>
      <c r="M1970" s="2">
        <f t="shared" si="367"/>
        <v>29.243180446944521</v>
      </c>
      <c r="N1970" s="2">
        <f t="shared" si="368"/>
        <v>4.0690857935512605</v>
      </c>
      <c r="O1970" s="2">
        <f t="shared" si="369"/>
        <v>6.125554902743457</v>
      </c>
      <c r="P1970" s="2">
        <f t="shared" si="370"/>
        <v>6.206643446060391</v>
      </c>
      <c r="Q1970" s="2">
        <f t="shared" si="371"/>
        <v>1.0009673521015165E-9</v>
      </c>
    </row>
    <row r="1971" spans="2:17" x14ac:dyDescent="0.25">
      <c r="B1971">
        <v>19.450000000000241</v>
      </c>
      <c r="C1971">
        <f t="shared" si="360"/>
        <v>1.1200753877477208</v>
      </c>
      <c r="D1971" s="2">
        <f t="shared" si="361"/>
        <v>27.50641001835978</v>
      </c>
      <c r="E1971" s="2">
        <f t="shared" si="362"/>
        <v>4.0078965104533655</v>
      </c>
      <c r="F1971" s="2">
        <f t="shared" si="363"/>
        <v>28.160712137232153</v>
      </c>
      <c r="G1971" s="2">
        <f t="shared" si="364"/>
        <v>28.178461776258377</v>
      </c>
      <c r="H1971" s="2">
        <f t="shared" si="365"/>
        <v>5.6466628480224978E-173</v>
      </c>
      <c r="K1971">
        <v>19.450000000000241</v>
      </c>
      <c r="L1971" s="2">
        <f t="shared" si="366"/>
        <v>0.62713190354610848</v>
      </c>
      <c r="M1971" s="2">
        <f t="shared" si="367"/>
        <v>29.264794658577003</v>
      </c>
      <c r="N1971" s="2">
        <f t="shared" si="368"/>
        <v>4.0698242089721779</v>
      </c>
      <c r="O1971" s="2">
        <f t="shared" si="369"/>
        <v>6.1290815492417208</v>
      </c>
      <c r="P1971" s="2">
        <f t="shared" si="370"/>
        <v>6.2101240436287011</v>
      </c>
      <c r="Q1971" s="2">
        <f t="shared" si="371"/>
        <v>9.7939586999254664E-10</v>
      </c>
    </row>
    <row r="1972" spans="2:17" x14ac:dyDescent="0.25">
      <c r="B1972">
        <v>19.460000000000239</v>
      </c>
      <c r="C1972">
        <f t="shared" si="360"/>
        <v>1.1200753877477208</v>
      </c>
      <c r="D1972" s="2">
        <f t="shared" si="361"/>
        <v>27.5269587504417</v>
      </c>
      <c r="E1972" s="2">
        <f t="shared" si="362"/>
        <v>4.0086427913898408</v>
      </c>
      <c r="F1972" s="2">
        <f t="shared" si="363"/>
        <v>28.183318900750781</v>
      </c>
      <c r="G1972" s="2">
        <f t="shared" si="364"/>
        <v>28.20105431116745</v>
      </c>
      <c r="H1972" s="2">
        <f t="shared" si="365"/>
        <v>2.9869186011831968E-173</v>
      </c>
      <c r="K1972">
        <v>19.460000000000239</v>
      </c>
      <c r="L1972" s="2">
        <f t="shared" si="366"/>
        <v>0.62713190354610848</v>
      </c>
      <c r="M1972" s="2">
        <f t="shared" si="367"/>
        <v>29.286408870209463</v>
      </c>
      <c r="N1972" s="2">
        <f t="shared" si="368"/>
        <v>4.0705620798556508</v>
      </c>
      <c r="O1972" s="2">
        <f t="shared" si="369"/>
        <v>6.1326075705686627</v>
      </c>
      <c r="P1972" s="2">
        <f t="shared" si="370"/>
        <v>6.2136040761055957</v>
      </c>
      <c r="Q1972" s="2">
        <f t="shared" si="371"/>
        <v>9.5828115533603571E-10</v>
      </c>
    </row>
    <row r="1973" spans="2:17" x14ac:dyDescent="0.25">
      <c r="B1973">
        <v>19.47000000000024</v>
      </c>
      <c r="C1973">
        <f t="shared" si="360"/>
        <v>1.1200753877477208</v>
      </c>
      <c r="D1973" s="2">
        <f t="shared" si="361"/>
        <v>27.547507482523628</v>
      </c>
      <c r="E1973" s="2">
        <f t="shared" si="362"/>
        <v>4.0093885161729652</v>
      </c>
      <c r="F1973" s="2">
        <f t="shared" si="363"/>
        <v>28.205926922043453</v>
      </c>
      <c r="G1973" s="2">
        <f t="shared" si="364"/>
        <v>28.223648125847511</v>
      </c>
      <c r="H1973" s="2">
        <f t="shared" si="365"/>
        <v>1.5791287446977982E-173</v>
      </c>
      <c r="K1973">
        <v>19.47000000000024</v>
      </c>
      <c r="L1973" s="2">
        <f t="shared" si="366"/>
        <v>0.62713190354610848</v>
      </c>
      <c r="M1973" s="2">
        <f t="shared" si="367"/>
        <v>29.308023081841938</v>
      </c>
      <c r="N1973" s="2">
        <f t="shared" si="368"/>
        <v>4.0712994070037478</v>
      </c>
      <c r="O1973" s="2">
        <f t="shared" si="369"/>
        <v>6.136132967323034</v>
      </c>
      <c r="P1973" s="2">
        <f t="shared" si="370"/>
        <v>6.2170835439672656</v>
      </c>
      <c r="Q1973" s="2">
        <f t="shared" si="371"/>
        <v>9.3761371688004043E-10</v>
      </c>
    </row>
    <row r="1974" spans="2:17" x14ac:dyDescent="0.25">
      <c r="B1974">
        <v>19.480000000000249</v>
      </c>
      <c r="C1974">
        <f t="shared" si="360"/>
        <v>1.1200753877477208</v>
      </c>
      <c r="D1974" s="2">
        <f t="shared" si="361"/>
        <v>27.568056214605569</v>
      </c>
      <c r="E1974" s="2">
        <f t="shared" si="362"/>
        <v>4.0101336856305041</v>
      </c>
      <c r="F1974" s="2">
        <f t="shared" si="363"/>
        <v>28.228536200244772</v>
      </c>
      <c r="G1974" s="2">
        <f t="shared" si="364"/>
        <v>28.246243219382812</v>
      </c>
      <c r="H1974" s="2">
        <f t="shared" si="365"/>
        <v>8.3439998154497122E-174</v>
      </c>
      <c r="K1974">
        <v>19.480000000000249</v>
      </c>
      <c r="L1974" s="2">
        <f t="shared" si="366"/>
        <v>0.62713190354610848</v>
      </c>
      <c r="M1974" s="2">
        <f t="shared" si="367"/>
        <v>29.32963729347443</v>
      </c>
      <c r="N1974" s="2">
        <f t="shared" si="368"/>
        <v>4.0720361912167684</v>
      </c>
      <c r="O1974" s="2">
        <f t="shared" si="369"/>
        <v>6.1396577401025398</v>
      </c>
      <c r="P1974" s="2">
        <f t="shared" si="370"/>
        <v>6.2205624476891979</v>
      </c>
      <c r="Q1974" s="2">
        <f t="shared" si="371"/>
        <v>9.1738425662971943E-10</v>
      </c>
    </row>
    <row r="1975" spans="2:17" x14ac:dyDescent="0.25">
      <c r="B1975">
        <v>19.490000000000251</v>
      </c>
      <c r="C1975">
        <f t="shared" si="360"/>
        <v>1.1200753877477208</v>
      </c>
      <c r="D1975" s="2">
        <f t="shared" si="361"/>
        <v>27.588604946687497</v>
      </c>
      <c r="E1975" s="2">
        <f t="shared" si="362"/>
        <v>4.0108783005883755</v>
      </c>
      <c r="F1975" s="2">
        <f t="shared" si="363"/>
        <v>28.251146734490494</v>
      </c>
      <c r="G1975" s="2">
        <f t="shared" si="364"/>
        <v>28.268839590858924</v>
      </c>
      <c r="H1975" s="2">
        <f t="shared" si="365"/>
        <v>4.406498244604907E-174</v>
      </c>
      <c r="K1975">
        <v>19.490000000000251</v>
      </c>
      <c r="L1975" s="2">
        <f t="shared" si="366"/>
        <v>0.62713190354610848</v>
      </c>
      <c r="M1975" s="2">
        <f t="shared" si="367"/>
        <v>29.351251505106905</v>
      </c>
      <c r="N1975" s="2">
        <f t="shared" si="368"/>
        <v>4.0727724332932462</v>
      </c>
      <c r="O1975" s="2">
        <f t="shared" si="369"/>
        <v>6.1431818895038317</v>
      </c>
      <c r="P1975" s="2">
        <f t="shared" si="370"/>
        <v>6.2240407877461621</v>
      </c>
      <c r="Q1975" s="2">
        <f t="shared" si="371"/>
        <v>8.9758366599801854E-10</v>
      </c>
    </row>
    <row r="1976" spans="2:17" x14ac:dyDescent="0.25">
      <c r="B1976">
        <v>19.500000000000249</v>
      </c>
      <c r="C1976">
        <f t="shared" si="360"/>
        <v>1.1200753877477208</v>
      </c>
      <c r="D1976" s="2">
        <f t="shared" si="361"/>
        <v>27.609153678769417</v>
      </c>
      <c r="E1976" s="2">
        <f t="shared" si="362"/>
        <v>4.0116223618706615</v>
      </c>
      <c r="F1976" s="2">
        <f t="shared" si="363"/>
        <v>28.27375852391776</v>
      </c>
      <c r="G1976" s="2">
        <f t="shared" si="364"/>
        <v>28.291437239362942</v>
      </c>
      <c r="H1976" s="2">
        <f t="shared" si="365"/>
        <v>2.3258165661531551E-174</v>
      </c>
      <c r="K1976">
        <v>19.500000000000249</v>
      </c>
      <c r="L1976" s="2">
        <f t="shared" si="366"/>
        <v>0.62713190354610848</v>
      </c>
      <c r="M1976" s="2">
        <f t="shared" si="367"/>
        <v>29.372865716739373</v>
      </c>
      <c r="N1976" s="2">
        <f t="shared" si="368"/>
        <v>4.0735081340299564</v>
      </c>
      <c r="O1976" s="2">
        <f t="shared" si="369"/>
        <v>6.1467054161225301</v>
      </c>
      <c r="P1976" s="2">
        <f t="shared" si="370"/>
        <v>6.227518564612236</v>
      </c>
      <c r="Q1976" s="2">
        <f t="shared" si="371"/>
        <v>8.7820302203101909E-10</v>
      </c>
    </row>
    <row r="1977" spans="2:17" x14ac:dyDescent="0.25">
      <c r="B1977">
        <v>19.51000000000025</v>
      </c>
      <c r="C1977">
        <f t="shared" si="360"/>
        <v>1.1200753877477208</v>
      </c>
      <c r="D1977" s="2">
        <f t="shared" si="361"/>
        <v>27.629702410851344</v>
      </c>
      <c r="E1977" s="2">
        <f t="shared" si="362"/>
        <v>4.0123658702996066</v>
      </c>
      <c r="F1977" s="2">
        <f t="shared" si="363"/>
        <v>28.296371567664846</v>
      </c>
      <c r="G1977" s="2">
        <f t="shared" si="364"/>
        <v>28.314036163983253</v>
      </c>
      <c r="H1977" s="2">
        <f t="shared" si="365"/>
        <v>1.2269301359422323E-174</v>
      </c>
      <c r="K1977">
        <v>19.51000000000025</v>
      </c>
      <c r="L1977" s="2">
        <f t="shared" si="366"/>
        <v>0.62713190354610848</v>
      </c>
      <c r="M1977" s="2">
        <f t="shared" si="367"/>
        <v>29.394479928371847</v>
      </c>
      <c r="N1977" s="2">
        <f t="shared" si="368"/>
        <v>4.0742432942219198</v>
      </c>
      <c r="O1977" s="2">
        <f t="shared" si="369"/>
        <v>6.1502283205532127</v>
      </c>
      <c r="P1977" s="2">
        <f t="shared" si="370"/>
        <v>6.230995778760791</v>
      </c>
      <c r="Q1977" s="2">
        <f t="shared" si="371"/>
        <v>8.5923358370693771E-10</v>
      </c>
    </row>
    <row r="1978" spans="2:17" x14ac:dyDescent="0.25">
      <c r="B1978">
        <v>19.520000000000248</v>
      </c>
      <c r="C1978">
        <f t="shared" si="360"/>
        <v>1.1200753877477208</v>
      </c>
      <c r="D1978" s="2">
        <f t="shared" si="361"/>
        <v>27.650251142933261</v>
      </c>
      <c r="E1978" s="2">
        <f t="shared" si="362"/>
        <v>4.0131088266956265</v>
      </c>
      <c r="F1978" s="2">
        <f t="shared" si="363"/>
        <v>28.318985864871237</v>
      </c>
      <c r="G1978" s="2">
        <f t="shared" si="364"/>
        <v>28.336636363809607</v>
      </c>
      <c r="H1978" s="2">
        <f t="shared" si="365"/>
        <v>6.4688442939177997E-175</v>
      </c>
      <c r="K1978">
        <v>19.520000000000248</v>
      </c>
      <c r="L1978" s="2">
        <f t="shared" si="366"/>
        <v>0.62713190354610848</v>
      </c>
      <c r="M1978" s="2">
        <f t="shared" si="367"/>
        <v>29.416094140004319</v>
      </c>
      <c r="N1978" s="2">
        <f t="shared" si="368"/>
        <v>4.0749779146624077</v>
      </c>
      <c r="O1978" s="2">
        <f t="shared" si="369"/>
        <v>6.1537506033894189</v>
      </c>
      <c r="P1978" s="2">
        <f t="shared" si="370"/>
        <v>6.2344724306644936</v>
      </c>
      <c r="Q1978" s="2">
        <f t="shared" si="371"/>
        <v>8.4066678830707574E-10</v>
      </c>
    </row>
    <row r="1979" spans="2:17" x14ac:dyDescent="0.25">
      <c r="B1979">
        <v>19.53000000000025</v>
      </c>
      <c r="C1979">
        <f t="shared" si="360"/>
        <v>1.1200753877477208</v>
      </c>
      <c r="D1979" s="2">
        <f t="shared" si="361"/>
        <v>27.670799875015192</v>
      </c>
      <c r="E1979" s="2">
        <f t="shared" si="362"/>
        <v>4.0138512318773163</v>
      </c>
      <c r="F1979" s="2">
        <f t="shared" si="363"/>
        <v>28.341601414677733</v>
      </c>
      <c r="G1979" s="2">
        <f t="shared" si="364"/>
        <v>28.359237837933211</v>
      </c>
      <c r="H1979" s="2">
        <f t="shared" si="365"/>
        <v>3.4087568613791137E-175</v>
      </c>
      <c r="K1979">
        <v>19.53000000000025</v>
      </c>
      <c r="L1979" s="2">
        <f t="shared" si="366"/>
        <v>0.62713190354610848</v>
      </c>
      <c r="M1979" s="2">
        <f t="shared" si="367"/>
        <v>29.437708351636793</v>
      </c>
      <c r="N1979" s="2">
        <f t="shared" si="368"/>
        <v>4.0757119961429487</v>
      </c>
      <c r="O1979" s="2">
        <f t="shared" si="369"/>
        <v>6.1572722652236562</v>
      </c>
      <c r="P1979" s="2">
        <f t="shared" si="370"/>
        <v>6.2379485207953147</v>
      </c>
      <c r="Q1979" s="2">
        <f t="shared" si="371"/>
        <v>8.2249424785742089E-10</v>
      </c>
    </row>
    <row r="1980" spans="2:17" x14ac:dyDescent="0.25">
      <c r="B1980">
        <v>19.540000000000251</v>
      </c>
      <c r="C1980">
        <f t="shared" si="360"/>
        <v>1.1200753877477208</v>
      </c>
      <c r="D1980" s="2">
        <f t="shared" si="361"/>
        <v>27.691348607097115</v>
      </c>
      <c r="E1980" s="2">
        <f t="shared" si="362"/>
        <v>4.0145930866614474</v>
      </c>
      <c r="F1980" s="2">
        <f t="shared" si="363"/>
        <v>28.364218216226234</v>
      </c>
      <c r="G1980" s="2">
        <f t="shared" si="364"/>
        <v>28.381840585446536</v>
      </c>
      <c r="H1980" s="2">
        <f t="shared" si="365"/>
        <v>1.7952617986726598E-175</v>
      </c>
      <c r="K1980">
        <v>19.540000000000251</v>
      </c>
      <c r="L1980" s="2">
        <f t="shared" si="366"/>
        <v>0.62713190354610848</v>
      </c>
      <c r="M1980" s="2">
        <f t="shared" si="367"/>
        <v>29.459322563269268</v>
      </c>
      <c r="N1980" s="2">
        <f t="shared" si="368"/>
        <v>4.0764455394533305</v>
      </c>
      <c r="O1980" s="2">
        <f t="shared" si="369"/>
        <v>6.1607933066474017</v>
      </c>
      <c r="P1980" s="2">
        <f t="shared" si="370"/>
        <v>6.241424049624527</v>
      </c>
      <c r="Q1980" s="2">
        <f t="shared" si="371"/>
        <v>8.0470774563962712E-10</v>
      </c>
    </row>
    <row r="1981" spans="2:17" x14ac:dyDescent="0.25">
      <c r="B1981">
        <v>19.55000000000026</v>
      </c>
      <c r="C1981">
        <f t="shared" si="360"/>
        <v>1.1200753877477208</v>
      </c>
      <c r="D1981" s="2">
        <f t="shared" si="361"/>
        <v>27.711897339179057</v>
      </c>
      <c r="E1981" s="2">
        <f t="shared" si="362"/>
        <v>4.0153343918629831</v>
      </c>
      <c r="F1981" s="2">
        <f t="shared" si="363"/>
        <v>28.386836268659923</v>
      </c>
      <c r="G1981" s="2">
        <f t="shared" si="364"/>
        <v>28.404444605443466</v>
      </c>
      <c r="H1981" s="2">
        <f t="shared" si="365"/>
        <v>9.4497858128536642E-176</v>
      </c>
      <c r="K1981">
        <v>19.55000000000026</v>
      </c>
      <c r="L1981" s="2">
        <f t="shared" si="366"/>
        <v>0.62713190354610848</v>
      </c>
      <c r="M1981" s="2">
        <f t="shared" si="367"/>
        <v>29.480936774901753</v>
      </c>
      <c r="N1981" s="2">
        <f t="shared" si="368"/>
        <v>4.0771785453816101</v>
      </c>
      <c r="O1981" s="2">
        <f t="shared" si="369"/>
        <v>6.1643137282511082</v>
      </c>
      <c r="P1981" s="2">
        <f t="shared" si="370"/>
        <v>6.2448990176227097</v>
      </c>
      <c r="Q1981" s="2">
        <f t="shared" si="371"/>
        <v>7.8729923276998317E-10</v>
      </c>
    </row>
    <row r="1982" spans="2:17" x14ac:dyDescent="0.25">
      <c r="B1982">
        <v>19.560000000000262</v>
      </c>
      <c r="C1982">
        <f t="shared" si="360"/>
        <v>1.1200753877477208</v>
      </c>
      <c r="D1982" s="2">
        <f t="shared" si="361"/>
        <v>27.732446071260988</v>
      </c>
      <c r="E1982" s="2">
        <f t="shared" si="362"/>
        <v>4.0160751482950765</v>
      </c>
      <c r="F1982" s="2">
        <f t="shared" si="363"/>
        <v>28.40945557112321</v>
      </c>
      <c r="G1982" s="2">
        <f t="shared" si="364"/>
        <v>28.427049897019277</v>
      </c>
      <c r="H1982" s="2">
        <f t="shared" si="365"/>
        <v>4.9713979038097011E-176</v>
      </c>
      <c r="K1982">
        <v>19.560000000000262</v>
      </c>
      <c r="L1982" s="2">
        <f t="shared" si="366"/>
        <v>0.62713190354610848</v>
      </c>
      <c r="M1982" s="2">
        <f t="shared" si="367"/>
        <v>29.502550986534228</v>
      </c>
      <c r="N1982" s="2">
        <f t="shared" si="368"/>
        <v>4.077911014714112</v>
      </c>
      <c r="O1982" s="2">
        <f t="shared" si="369"/>
        <v>6.1678335306241898</v>
      </c>
      <c r="P1982" s="2">
        <f t="shared" si="370"/>
        <v>6.2483734252597332</v>
      </c>
      <c r="Q1982" s="2">
        <f t="shared" si="371"/>
        <v>7.7026082484522224E-10</v>
      </c>
    </row>
    <row r="1983" spans="2:17" x14ac:dyDescent="0.25">
      <c r="B1983">
        <v>19.57000000000026</v>
      </c>
      <c r="C1983">
        <f t="shared" si="360"/>
        <v>1.1200753877477208</v>
      </c>
      <c r="D1983" s="2">
        <f t="shared" si="361"/>
        <v>27.752994803342904</v>
      </c>
      <c r="E1983" s="2">
        <f t="shared" si="362"/>
        <v>4.0168153567690794</v>
      </c>
      <c r="F1983" s="2">
        <f t="shared" si="363"/>
        <v>28.43207612276171</v>
      </c>
      <c r="G1983" s="2">
        <f t="shared" si="364"/>
        <v>28.449656459270585</v>
      </c>
      <c r="H1983" s="2">
        <f t="shared" si="365"/>
        <v>2.6139510047865589E-176</v>
      </c>
      <c r="K1983">
        <v>19.57000000000026</v>
      </c>
      <c r="L1983" s="2">
        <f t="shared" si="366"/>
        <v>0.62713190354610848</v>
      </c>
      <c r="M1983" s="2">
        <f t="shared" si="367"/>
        <v>29.524165198166695</v>
      </c>
      <c r="N1983" s="2">
        <f t="shared" si="368"/>
        <v>4.0786429482354389</v>
      </c>
      <c r="O1983" s="2">
        <f t="shared" si="369"/>
        <v>6.1713527143550468</v>
      </c>
      <c r="P1983" s="2">
        <f t="shared" si="370"/>
        <v>6.2518472730047883</v>
      </c>
      <c r="Q1983" s="2">
        <f t="shared" si="371"/>
        <v>7.5358479865357576E-10</v>
      </c>
    </row>
    <row r="1984" spans="2:17" x14ac:dyDescent="0.25">
      <c r="B1984">
        <v>19.580000000000261</v>
      </c>
      <c r="C1984">
        <f t="shared" si="360"/>
        <v>1.1200753877477208</v>
      </c>
      <c r="D1984" s="2">
        <f t="shared" si="361"/>
        <v>27.773543535424835</v>
      </c>
      <c r="E1984" s="2">
        <f t="shared" si="362"/>
        <v>4.017555018094547</v>
      </c>
      <c r="F1984" s="2">
        <f t="shared" si="363"/>
        <v>28.45469792272219</v>
      </c>
      <c r="G1984" s="2">
        <f t="shared" si="364"/>
        <v>28.472264291295318</v>
      </c>
      <c r="H1984" s="2">
        <f t="shared" si="365"/>
        <v>1.3736582323008423E-176</v>
      </c>
      <c r="K1984">
        <v>19.580000000000261</v>
      </c>
      <c r="L1984" s="2">
        <f t="shared" si="366"/>
        <v>0.62713190354610848</v>
      </c>
      <c r="M1984" s="2">
        <f t="shared" si="367"/>
        <v>29.54577940979917</v>
      </c>
      <c r="N1984" s="2">
        <f t="shared" si="368"/>
        <v>4.0793743467284767</v>
      </c>
      <c r="O1984" s="2">
        <f t="shared" si="369"/>
        <v>6.1748712800310628</v>
      </c>
      <c r="P1984" s="2">
        <f t="shared" si="370"/>
        <v>6.2553205613263705</v>
      </c>
      <c r="Q1984" s="2">
        <f t="shared" si="371"/>
        <v>7.3726358895022412E-10</v>
      </c>
    </row>
    <row r="1985" spans="2:17" x14ac:dyDescent="0.25">
      <c r="B1985">
        <v>19.590000000000259</v>
      </c>
      <c r="C1985">
        <f t="shared" si="360"/>
        <v>1.1200753877477208</v>
      </c>
      <c r="D1985" s="2">
        <f t="shared" si="361"/>
        <v>27.794092267506755</v>
      </c>
      <c r="E1985" s="2">
        <f t="shared" si="362"/>
        <v>4.0182941330792428</v>
      </c>
      <c r="F1985" s="2">
        <f t="shared" si="363"/>
        <v>28.477320970152725</v>
      </c>
      <c r="G1985" s="2">
        <f t="shared" si="364"/>
        <v>28.494873392192851</v>
      </c>
      <c r="H1985" s="2">
        <f t="shared" si="365"/>
        <v>7.2147659872840982E-177</v>
      </c>
      <c r="K1985">
        <v>19.590000000000259</v>
      </c>
      <c r="L1985" s="2">
        <f t="shared" si="366"/>
        <v>0.62713190354610848</v>
      </c>
      <c r="M1985" s="2">
        <f t="shared" si="367"/>
        <v>29.567393621431638</v>
      </c>
      <c r="N1985" s="2">
        <f t="shared" si="368"/>
        <v>4.0801052109743949</v>
      </c>
      <c r="O1985" s="2">
        <f t="shared" si="369"/>
        <v>6.1783892282385953</v>
      </c>
      <c r="P1985" s="2">
        <f t="shared" si="370"/>
        <v>6.2587932906922807</v>
      </c>
      <c r="Q1985" s="2">
        <f t="shared" si="371"/>
        <v>7.2128978529571445E-10</v>
      </c>
    </row>
    <row r="1986" spans="2:17" x14ac:dyDescent="0.25">
      <c r="B1986">
        <v>19.600000000000261</v>
      </c>
      <c r="C1986">
        <f t="shared" si="360"/>
        <v>1.1200753877477208</v>
      </c>
      <c r="D1986" s="2">
        <f t="shared" si="361"/>
        <v>27.814640999588679</v>
      </c>
      <c r="E1986" s="2">
        <f t="shared" si="362"/>
        <v>4.0190327025291444</v>
      </c>
      <c r="F1986" s="2">
        <f t="shared" si="363"/>
        <v>28.499945264202555</v>
      </c>
      <c r="G1986" s="2">
        <f t="shared" si="364"/>
        <v>28.517483761063872</v>
      </c>
      <c r="H1986" s="2">
        <f t="shared" si="365"/>
        <v>3.7872858459496375E-177</v>
      </c>
      <c r="K1986">
        <v>19.600000000000261</v>
      </c>
      <c r="L1986" s="2">
        <f t="shared" si="366"/>
        <v>0.62713190354610848</v>
      </c>
      <c r="M1986" s="2">
        <f t="shared" si="367"/>
        <v>29.589007833064112</v>
      </c>
      <c r="N1986" s="2">
        <f t="shared" si="368"/>
        <v>4.0808355417526556</v>
      </c>
      <c r="O1986" s="2">
        <f t="shared" si="369"/>
        <v>6.1819065595629867</v>
      </c>
      <c r="P1986" s="2">
        <f t="shared" si="370"/>
        <v>6.2622654615696289</v>
      </c>
      <c r="Q1986" s="2">
        <f t="shared" si="371"/>
        <v>7.056561289561342E-10</v>
      </c>
    </row>
    <row r="1987" spans="2:17" x14ac:dyDescent="0.25">
      <c r="B1987">
        <v>19.610000000000269</v>
      </c>
      <c r="C1987">
        <f t="shared" si="360"/>
        <v>1.1200753877477208</v>
      </c>
      <c r="D1987" s="2">
        <f t="shared" si="361"/>
        <v>27.835189731670621</v>
      </c>
      <c r="E1987" s="2">
        <f t="shared" si="362"/>
        <v>4.0197707272484475</v>
      </c>
      <c r="F1987" s="2">
        <f t="shared" si="363"/>
        <v>28.522570804022077</v>
      </c>
      <c r="G1987" s="2">
        <f t="shared" si="364"/>
        <v>28.540095397010372</v>
      </c>
      <c r="H1987" s="2">
        <f t="shared" si="365"/>
        <v>1.9869922526265632E-177</v>
      </c>
      <c r="K1987">
        <v>19.610000000000269</v>
      </c>
      <c r="L1987" s="2">
        <f t="shared" si="366"/>
        <v>0.62713190354610848</v>
      </c>
      <c r="M1987" s="2">
        <f t="shared" si="367"/>
        <v>29.610622044696605</v>
      </c>
      <c r="N1987" s="2">
        <f t="shared" si="368"/>
        <v>4.0815653398410179</v>
      </c>
      <c r="O1987" s="2">
        <f t="shared" si="369"/>
        <v>6.1854232745885769</v>
      </c>
      <c r="P1987" s="2">
        <f t="shared" si="370"/>
        <v>6.26573707442485</v>
      </c>
      <c r="Q1987" s="2">
        <f t="shared" si="371"/>
        <v>6.9035550986385914E-10</v>
      </c>
    </row>
    <row r="1988" spans="2:17" x14ac:dyDescent="0.25">
      <c r="B1988">
        <v>19.620000000000271</v>
      </c>
      <c r="C1988">
        <f t="shared" si="360"/>
        <v>1.1200753877477208</v>
      </c>
      <c r="D1988" s="2">
        <f t="shared" si="361"/>
        <v>27.855738463752552</v>
      </c>
      <c r="E1988" s="2">
        <f t="shared" si="362"/>
        <v>4.0205082080395718</v>
      </c>
      <c r="F1988" s="2">
        <f t="shared" si="363"/>
        <v>28.545197588762939</v>
      </c>
      <c r="G1988" s="2">
        <f t="shared" si="364"/>
        <v>28.562708299135736</v>
      </c>
      <c r="H1988" s="2">
        <f t="shared" si="365"/>
        <v>1.0419010842444982E-177</v>
      </c>
      <c r="K1988">
        <v>19.620000000000271</v>
      </c>
      <c r="L1988" s="2">
        <f t="shared" si="366"/>
        <v>0.62713190354610848</v>
      </c>
      <c r="M1988" s="2">
        <f t="shared" si="367"/>
        <v>29.63223625632908</v>
      </c>
      <c r="N1988" s="2">
        <f t="shared" si="368"/>
        <v>4.0822946060155401</v>
      </c>
      <c r="O1988" s="2">
        <f t="shared" si="369"/>
        <v>6.1889393738986778</v>
      </c>
      <c r="P1988" s="2">
        <f t="shared" si="370"/>
        <v>6.2692081297236699</v>
      </c>
      <c r="Q1988" s="2">
        <f t="shared" si="371"/>
        <v>6.7538096363795784E-10</v>
      </c>
    </row>
    <row r="1989" spans="2:17" x14ac:dyDescent="0.25">
      <c r="B1989">
        <v>19.630000000000269</v>
      </c>
      <c r="C1989">
        <f t="shared" si="360"/>
        <v>1.1200753877477208</v>
      </c>
      <c r="D1989" s="2">
        <f t="shared" si="361"/>
        <v>27.876287195834468</v>
      </c>
      <c r="E1989" s="2">
        <f t="shared" si="362"/>
        <v>4.0212451457031655</v>
      </c>
      <c r="F1989" s="2">
        <f t="shared" si="363"/>
        <v>28.567825617577896</v>
      </c>
      <c r="G1989" s="2">
        <f t="shared" si="364"/>
        <v>28.585322466544607</v>
      </c>
      <c r="H1989" s="2">
        <f t="shared" si="365"/>
        <v>5.4603314677933874E-178</v>
      </c>
      <c r="K1989">
        <v>19.630000000000269</v>
      </c>
      <c r="L1989" s="2">
        <f t="shared" si="366"/>
        <v>0.62713190354610848</v>
      </c>
      <c r="M1989" s="2">
        <f t="shared" si="367"/>
        <v>29.653850467961544</v>
      </c>
      <c r="N1989" s="2">
        <f t="shared" si="368"/>
        <v>4.0830233410505894</v>
      </c>
      <c r="O1989" s="2">
        <f t="shared" si="369"/>
        <v>6.1924548580756076</v>
      </c>
      <c r="P1989" s="2">
        <f t="shared" si="370"/>
        <v>6.2726786279311479</v>
      </c>
      <c r="Q1989" s="2">
        <f t="shared" si="371"/>
        <v>6.6072566866265429E-10</v>
      </c>
    </row>
    <row r="1990" spans="2:17" x14ac:dyDescent="0.25">
      <c r="B1990">
        <v>19.640000000000271</v>
      </c>
      <c r="C1990">
        <f t="shared" si="360"/>
        <v>1.1200753877477208</v>
      </c>
      <c r="D1990" s="2">
        <f t="shared" si="361"/>
        <v>27.896835927916396</v>
      </c>
      <c r="E1990" s="2">
        <f t="shared" si="362"/>
        <v>4.0219815410381159</v>
      </c>
      <c r="F1990" s="2">
        <f t="shared" si="363"/>
        <v>28.590454889621068</v>
      </c>
      <c r="G1990" s="2">
        <f t="shared" si="364"/>
        <v>28.607937898343131</v>
      </c>
      <c r="H1990" s="2">
        <f t="shared" si="365"/>
        <v>2.8600504856653563E-178</v>
      </c>
      <c r="K1990">
        <v>19.640000000000271</v>
      </c>
      <c r="L1990" s="2">
        <f t="shared" si="366"/>
        <v>0.62713190354610848</v>
      </c>
      <c r="M1990" s="2">
        <f t="shared" si="367"/>
        <v>29.675464679594015</v>
      </c>
      <c r="N1990" s="2">
        <f t="shared" si="368"/>
        <v>4.083751545718842</v>
      </c>
      <c r="O1990" s="2">
        <f t="shared" si="369"/>
        <v>6.1959697277006747</v>
      </c>
      <c r="P1990" s="2">
        <f t="shared" si="370"/>
        <v>6.276148569511653</v>
      </c>
      <c r="Q1990" s="2">
        <f t="shared" si="371"/>
        <v>6.4638294322322802E-10</v>
      </c>
    </row>
    <row r="1991" spans="2:17" x14ac:dyDescent="0.25">
      <c r="B1991">
        <v>19.650000000000269</v>
      </c>
      <c r="C1991">
        <f t="shared" si="360"/>
        <v>1.1200753877477208</v>
      </c>
      <c r="D1991" s="2">
        <f t="shared" si="361"/>
        <v>27.917384659998316</v>
      </c>
      <c r="E1991" s="2">
        <f t="shared" si="362"/>
        <v>4.0227173948415462</v>
      </c>
      <c r="F1991" s="2">
        <f t="shared" si="363"/>
        <v>28.613085404047666</v>
      </c>
      <c r="G1991" s="2">
        <f t="shared" si="364"/>
        <v>28.630554593638692</v>
      </c>
      <c r="H1991" s="2">
        <f t="shared" si="365"/>
        <v>1.4972369632848933E-178</v>
      </c>
      <c r="K1991">
        <v>19.650000000000269</v>
      </c>
      <c r="L1991" s="2">
        <f t="shared" si="366"/>
        <v>0.62713190354610848</v>
      </c>
      <c r="M1991" s="2">
        <f t="shared" si="367"/>
        <v>29.697078891226486</v>
      </c>
      <c r="N1991" s="2">
        <f t="shared" si="368"/>
        <v>4.0844792207912919</v>
      </c>
      <c r="O1991" s="2">
        <f t="shared" si="369"/>
        <v>6.1994839833541802</v>
      </c>
      <c r="P1991" s="2">
        <f t="shared" si="370"/>
        <v>6.2796179549288675</v>
      </c>
      <c r="Q1991" s="2">
        <f t="shared" si="371"/>
        <v>6.3234624269796351E-10</v>
      </c>
    </row>
    <row r="1992" spans="2:17" x14ac:dyDescent="0.25">
      <c r="B1992">
        <v>19.66000000000027</v>
      </c>
      <c r="C1992">
        <f t="shared" si="360"/>
        <v>1.1200753877477208</v>
      </c>
      <c r="D1992" s="2">
        <f t="shared" si="361"/>
        <v>27.937933392080243</v>
      </c>
      <c r="E1992" s="2">
        <f t="shared" si="362"/>
        <v>4.0234527079088247</v>
      </c>
      <c r="F1992" s="2">
        <f t="shared" si="363"/>
        <v>28.635717160014039</v>
      </c>
      <c r="G1992" s="2">
        <f t="shared" si="364"/>
        <v>28.653172551539953</v>
      </c>
      <c r="H1992" s="2">
        <f t="shared" si="365"/>
        <v>7.8337463231792252E-179</v>
      </c>
      <c r="K1992">
        <v>19.66000000000027</v>
      </c>
      <c r="L1992" s="2">
        <f t="shared" si="366"/>
        <v>0.62713190354610848</v>
      </c>
      <c r="M1992" s="2">
        <f t="shared" si="367"/>
        <v>29.71869310285896</v>
      </c>
      <c r="N1992" s="2">
        <f t="shared" si="368"/>
        <v>4.0852063670372525</v>
      </c>
      <c r="O1992" s="2">
        <f t="shared" si="369"/>
        <v>6.2029976256154331</v>
      </c>
      <c r="P1992" s="2">
        <f t="shared" si="370"/>
        <v>6.2830867846457998</v>
      </c>
      <c r="Q1992" s="2">
        <f t="shared" si="371"/>
        <v>6.1860915680510637E-10</v>
      </c>
    </row>
    <row r="1993" spans="2:17" x14ac:dyDescent="0.25">
      <c r="B1993">
        <v>19.670000000000279</v>
      </c>
      <c r="C1993">
        <f t="shared" si="360"/>
        <v>1.1200753877477208</v>
      </c>
      <c r="D1993" s="2">
        <f t="shared" si="361"/>
        <v>27.958482124162185</v>
      </c>
      <c r="E1993" s="2">
        <f t="shared" si="362"/>
        <v>4.0241874810335716</v>
      </c>
      <c r="F1993" s="2">
        <f t="shared" si="363"/>
        <v>28.658350156677809</v>
      </c>
      <c r="G1993" s="2">
        <f t="shared" si="364"/>
        <v>28.675791771156991</v>
      </c>
      <c r="H1993" s="2">
        <f t="shared" si="365"/>
        <v>4.0964774073339293E-179</v>
      </c>
      <c r="K1993">
        <v>19.670000000000279</v>
      </c>
      <c r="L1993" s="2">
        <f t="shared" si="366"/>
        <v>0.62713190354610848</v>
      </c>
      <c r="M1993" s="2">
        <f t="shared" si="367"/>
        <v>29.740307314491449</v>
      </c>
      <c r="N1993" s="2">
        <f t="shared" si="368"/>
        <v>4.0859329852243658</v>
      </c>
      <c r="O1993" s="2">
        <f t="shared" si="369"/>
        <v>6.2065106550627478</v>
      </c>
      <c r="P1993" s="2">
        <f t="shared" si="370"/>
        <v>6.2865550591247841</v>
      </c>
      <c r="Q1993" s="2">
        <f t="shared" si="371"/>
        <v>6.0516540690388418E-10</v>
      </c>
    </row>
    <row r="1994" spans="2:17" x14ac:dyDescent="0.25">
      <c r="B1994">
        <v>19.68000000000028</v>
      </c>
      <c r="C1994">
        <f t="shared" si="360"/>
        <v>1.1200753877477208</v>
      </c>
      <c r="D1994" s="2">
        <f t="shared" si="361"/>
        <v>27.979030856244112</v>
      </c>
      <c r="E1994" s="2">
        <f t="shared" si="362"/>
        <v>4.0249217150076602</v>
      </c>
      <c r="F1994" s="2">
        <f t="shared" si="363"/>
        <v>28.680984393197747</v>
      </c>
      <c r="G1994" s="2">
        <f t="shared" si="364"/>
        <v>28.69841225160118</v>
      </c>
      <c r="H1994" s="2">
        <f t="shared" si="365"/>
        <v>2.1409853452440754E-179</v>
      </c>
      <c r="K1994">
        <v>19.68000000000028</v>
      </c>
      <c r="L1994" s="2">
        <f t="shared" si="366"/>
        <v>0.62713190354610848</v>
      </c>
      <c r="M1994" s="2">
        <f t="shared" si="367"/>
        <v>29.761921526123924</v>
      </c>
      <c r="N1994" s="2">
        <f t="shared" si="368"/>
        <v>4.0866590761186012</v>
      </c>
      <c r="O1994" s="2">
        <f t="shared" si="369"/>
        <v>6.2100230722734295</v>
      </c>
      <c r="P1994" s="2">
        <f t="shared" si="370"/>
        <v>6.2900227788274599</v>
      </c>
      <c r="Q1994" s="2">
        <f t="shared" si="371"/>
        <v>5.9200884334855338E-10</v>
      </c>
    </row>
    <row r="1995" spans="2:17" x14ac:dyDescent="0.25">
      <c r="B1995">
        <v>19.690000000000278</v>
      </c>
      <c r="C1995">
        <f t="shared" si="360"/>
        <v>1.1200753877477208</v>
      </c>
      <c r="D1995" s="2">
        <f t="shared" si="361"/>
        <v>27.999579588326032</v>
      </c>
      <c r="E1995" s="2">
        <f t="shared" si="362"/>
        <v>4.0256554106212263</v>
      </c>
      <c r="F1995" s="2">
        <f t="shared" si="363"/>
        <v>28.703619868733821</v>
      </c>
      <c r="G1995" s="2">
        <f t="shared" si="364"/>
        <v>28.721033991985227</v>
      </c>
      <c r="H1995" s="2">
        <f t="shared" si="365"/>
        <v>1.1183529035692767E-179</v>
      </c>
      <c r="K1995">
        <v>19.690000000000278</v>
      </c>
      <c r="L1995" s="2">
        <f t="shared" si="366"/>
        <v>0.62713190354610848</v>
      </c>
      <c r="M1995" s="2">
        <f t="shared" si="367"/>
        <v>29.783535737756395</v>
      </c>
      <c r="N1995" s="2">
        <f t="shared" si="368"/>
        <v>4.087384640484264</v>
      </c>
      <c r="O1995" s="2">
        <f t="shared" si="369"/>
        <v>6.213534877823788</v>
      </c>
      <c r="P1995" s="2">
        <f t="shared" si="370"/>
        <v>6.29348994421479</v>
      </c>
      <c r="Q1995" s="2">
        <f t="shared" si="371"/>
        <v>5.7913344289428125E-10</v>
      </c>
    </row>
    <row r="1996" spans="2:17" x14ac:dyDescent="0.25">
      <c r="B1996">
        <v>19.70000000000028</v>
      </c>
      <c r="C1996">
        <f t="shared" si="360"/>
        <v>1.1200753877477208</v>
      </c>
      <c r="D1996" s="2">
        <f t="shared" si="361"/>
        <v>28.020128320407959</v>
      </c>
      <c r="E1996" s="2">
        <f t="shared" si="362"/>
        <v>4.0263885686626697</v>
      </c>
      <c r="F1996" s="2">
        <f t="shared" si="363"/>
        <v>28.726256582447164</v>
      </c>
      <c r="G1996" s="2">
        <f t="shared" si="364"/>
        <v>28.743656991423151</v>
      </c>
      <c r="H1996" s="2">
        <f t="shared" si="365"/>
        <v>5.838564240531349E-180</v>
      </c>
      <c r="K1996">
        <v>19.70000000000028</v>
      </c>
      <c r="L1996" s="2">
        <f t="shared" si="366"/>
        <v>0.62713190354610848</v>
      </c>
      <c r="M1996" s="2">
        <f t="shared" si="367"/>
        <v>29.80514994938887</v>
      </c>
      <c r="N1996" s="2">
        <f t="shared" si="368"/>
        <v>4.0881096790840035</v>
      </c>
      <c r="O1996" s="2">
        <f t="shared" si="369"/>
        <v>6.2170460722891718</v>
      </c>
      <c r="P1996" s="2">
        <f t="shared" si="370"/>
        <v>6.2969565557470872</v>
      </c>
      <c r="Q1996" s="2">
        <f t="shared" si="371"/>
        <v>5.6653330615393789E-10</v>
      </c>
    </row>
    <row r="1997" spans="2:17" x14ac:dyDescent="0.25">
      <c r="B1997">
        <v>19.710000000000282</v>
      </c>
      <c r="C1997">
        <f t="shared" si="360"/>
        <v>1.1200753877477208</v>
      </c>
      <c r="D1997" s="2">
        <f t="shared" si="361"/>
        <v>28.040677052489887</v>
      </c>
      <c r="E1997" s="2">
        <f t="shared" si="362"/>
        <v>4.0271211899186614</v>
      </c>
      <c r="F1997" s="2">
        <f t="shared" si="363"/>
        <v>28.748894533500078</v>
      </c>
      <c r="G1997" s="2">
        <f t="shared" si="364"/>
        <v>28.766281249030271</v>
      </c>
      <c r="H1997" s="2">
        <f t="shared" si="365"/>
        <v>3.0464583762400601E-180</v>
      </c>
      <c r="K1997">
        <v>19.710000000000282</v>
      </c>
      <c r="L1997" s="2">
        <f t="shared" si="366"/>
        <v>0.62713190354610848</v>
      </c>
      <c r="M1997" s="2">
        <f t="shared" si="367"/>
        <v>29.826764161021345</v>
      </c>
      <c r="N1997" s="2">
        <f t="shared" si="368"/>
        <v>4.0888341926788092</v>
      </c>
      <c r="O1997" s="2">
        <f t="shared" si="369"/>
        <v>6.2205566562439047</v>
      </c>
      <c r="P1997" s="2">
        <f t="shared" si="370"/>
        <v>6.3004226138839563</v>
      </c>
      <c r="Q1997" s="2">
        <f t="shared" si="371"/>
        <v>5.5420265510520408E-10</v>
      </c>
    </row>
    <row r="1998" spans="2:17" x14ac:dyDescent="0.25">
      <c r="B1998">
        <v>19.72000000000028</v>
      </c>
      <c r="C1998">
        <f t="shared" si="360"/>
        <v>1.1200753877477208</v>
      </c>
      <c r="D1998" s="2">
        <f t="shared" si="361"/>
        <v>28.061225784571807</v>
      </c>
      <c r="E1998" s="2">
        <f t="shared" si="362"/>
        <v>4.0278532751741469</v>
      </c>
      <c r="F1998" s="2">
        <f t="shared" si="363"/>
        <v>28.771533721056052</v>
      </c>
      <c r="G1998" s="2">
        <f t="shared" si="364"/>
        <v>28.788906763923244</v>
      </c>
      <c r="H1998" s="2">
        <f t="shared" si="365"/>
        <v>1.5887164806895121E-180</v>
      </c>
      <c r="K1998">
        <v>19.72000000000028</v>
      </c>
      <c r="L1998" s="2">
        <f t="shared" si="366"/>
        <v>0.62713190354610848</v>
      </c>
      <c r="M1998" s="2">
        <f t="shared" si="367"/>
        <v>29.848378372653805</v>
      </c>
      <c r="N1998" s="2">
        <f t="shared" si="368"/>
        <v>4.089558182028024</v>
      </c>
      <c r="O1998" s="2">
        <f t="shared" si="369"/>
        <v>6.2240666302613539</v>
      </c>
      <c r="P1998" s="2">
        <f t="shared" si="370"/>
        <v>6.3038881190843581</v>
      </c>
      <c r="Q1998" s="2">
        <f t="shared" si="371"/>
        <v>5.4213583064626844E-10</v>
      </c>
    </row>
    <row r="1999" spans="2:17" x14ac:dyDescent="0.25">
      <c r="B1999">
        <v>19.730000000000281</v>
      </c>
      <c r="C1999">
        <f t="shared" si="360"/>
        <v>1.1200753877477208</v>
      </c>
      <c r="D1999" s="2">
        <f t="shared" si="361"/>
        <v>28.081774516653731</v>
      </c>
      <c r="E1999" s="2">
        <f t="shared" si="362"/>
        <v>4.0285848252123539</v>
      </c>
      <c r="F1999" s="2">
        <f t="shared" si="363"/>
        <v>28.79417414427974</v>
      </c>
      <c r="G1999" s="2">
        <f t="shared" si="364"/>
        <v>28.811533535220022</v>
      </c>
      <c r="H1999" s="2">
        <f t="shared" si="365"/>
        <v>8.2805558954131179E-181</v>
      </c>
      <c r="K1999">
        <v>19.730000000000281</v>
      </c>
      <c r="L1999" s="2">
        <f t="shared" si="366"/>
        <v>0.62713190354610848</v>
      </c>
      <c r="M1999" s="2">
        <f t="shared" si="367"/>
        <v>29.86999258428628</v>
      </c>
      <c r="N1999" s="2">
        <f t="shared" si="368"/>
        <v>4.0902816478893449</v>
      </c>
      <c r="O1999" s="2">
        <f t="shared" si="369"/>
        <v>6.2275759949138871</v>
      </c>
      <c r="P1999" s="2">
        <f t="shared" si="370"/>
        <v>6.3073530718065633</v>
      </c>
      <c r="Q1999" s="2">
        <f t="shared" si="371"/>
        <v>5.3032729019997049E-10</v>
      </c>
    </row>
    <row r="2000" spans="2:17" x14ac:dyDescent="0.25">
      <c r="B2000">
        <v>19.74000000000029</v>
      </c>
      <c r="C2000">
        <f t="shared" si="360"/>
        <v>1.1200753877477208</v>
      </c>
      <c r="D2000" s="2">
        <f t="shared" si="361"/>
        <v>28.102323248735672</v>
      </c>
      <c r="E2000" s="2">
        <f t="shared" si="362"/>
        <v>4.0293158408147969</v>
      </c>
      <c r="F2000" s="2">
        <f t="shared" si="363"/>
        <v>28.816815802337064</v>
      </c>
      <c r="G2000" s="2">
        <f t="shared" si="364"/>
        <v>28.834161562039966</v>
      </c>
      <c r="H2000" s="2">
        <f t="shared" si="365"/>
        <v>4.3135466554971302E-181</v>
      </c>
      <c r="K2000">
        <v>19.74000000000029</v>
      </c>
      <c r="L2000" s="2">
        <f t="shared" si="366"/>
        <v>0.62713190354610848</v>
      </c>
      <c r="M2000" s="2">
        <f t="shared" si="367"/>
        <v>29.891606795918772</v>
      </c>
      <c r="N2000" s="2">
        <f t="shared" si="368"/>
        <v>4.0910045910188275</v>
      </c>
      <c r="O2000" s="2">
        <f t="shared" si="369"/>
        <v>6.2310847507729035</v>
      </c>
      <c r="P2000" s="2">
        <f t="shared" si="370"/>
        <v>6.3108174725081865</v>
      </c>
      <c r="Q2000" s="2">
        <f t="shared" si="371"/>
        <v>5.1877160536488733E-10</v>
      </c>
    </row>
    <row r="2001" spans="2:17" x14ac:dyDescent="0.25">
      <c r="B2001">
        <v>19.750000000000291</v>
      </c>
      <c r="C2001">
        <f t="shared" si="360"/>
        <v>1.1200753877477208</v>
      </c>
      <c r="D2001" s="2">
        <f t="shared" si="361"/>
        <v>28.122871980817603</v>
      </c>
      <c r="E2001" s="2">
        <f t="shared" si="362"/>
        <v>4.0300463227612751</v>
      </c>
      <c r="F2001" s="2">
        <f t="shared" si="363"/>
        <v>28.839458694394882</v>
      </c>
      <c r="G2001" s="2">
        <f t="shared" si="364"/>
        <v>28.856790843503518</v>
      </c>
      <c r="H2001" s="2">
        <f t="shared" si="365"/>
        <v>2.245801640605764E-181</v>
      </c>
      <c r="K2001">
        <v>19.750000000000291</v>
      </c>
      <c r="L2001" s="2">
        <f t="shared" si="366"/>
        <v>0.62713190354610848</v>
      </c>
      <c r="M2001" s="2">
        <f t="shared" si="367"/>
        <v>29.913221007551247</v>
      </c>
      <c r="N2001" s="2">
        <f t="shared" si="368"/>
        <v>4.0917270121708906</v>
      </c>
      <c r="O2001" s="2">
        <f t="shared" si="369"/>
        <v>6.2345928984088035</v>
      </c>
      <c r="P2001" s="2">
        <f t="shared" si="370"/>
        <v>6.3142813216461526</v>
      </c>
      <c r="Q2001" s="2">
        <f t="shared" si="371"/>
        <v>5.074634596128642E-10</v>
      </c>
    </row>
    <row r="2002" spans="2:17" x14ac:dyDescent="0.25">
      <c r="B2002">
        <v>19.760000000000289</v>
      </c>
      <c r="C2002">
        <f t="shared" si="360"/>
        <v>1.1200753877477208</v>
      </c>
      <c r="D2002" s="2">
        <f t="shared" si="361"/>
        <v>28.143420712899523</v>
      </c>
      <c r="E2002" s="2">
        <f t="shared" si="362"/>
        <v>4.0307762718298905</v>
      </c>
      <c r="F2002" s="2">
        <f t="shared" si="363"/>
        <v>28.862102819621473</v>
      </c>
      <c r="G2002" s="2">
        <f t="shared" si="364"/>
        <v>28.879421378732673</v>
      </c>
      <c r="H2002" s="2">
        <f t="shared" si="365"/>
        <v>1.1686114903196041E-181</v>
      </c>
      <c r="K2002">
        <v>19.760000000000289</v>
      </c>
      <c r="L2002" s="2">
        <f t="shared" si="366"/>
        <v>0.62713190354610848</v>
      </c>
      <c r="M2002" s="2">
        <f t="shared" si="367"/>
        <v>29.934835219183714</v>
      </c>
      <c r="N2002" s="2">
        <f t="shared" si="368"/>
        <v>4.092448912098325</v>
      </c>
      <c r="O2002" s="2">
        <f t="shared" si="369"/>
        <v>6.2381004383910392</v>
      </c>
      <c r="P2002" s="2">
        <f t="shared" si="370"/>
        <v>6.3177446196767466</v>
      </c>
      <c r="Q2002" s="2">
        <f t="shared" si="371"/>
        <v>4.9639764603166909E-10</v>
      </c>
    </row>
    <row r="2003" spans="2:17" x14ac:dyDescent="0.25">
      <c r="B2003">
        <v>19.770000000000291</v>
      </c>
      <c r="C2003">
        <f t="shared" si="360"/>
        <v>1.1200753877477208</v>
      </c>
      <c r="D2003" s="2">
        <f t="shared" si="361"/>
        <v>28.163969444981451</v>
      </c>
      <c r="E2003" s="2">
        <f t="shared" si="362"/>
        <v>4.03150568879704</v>
      </c>
      <c r="F2003" s="2">
        <f t="shared" si="363"/>
        <v>28.884748177186101</v>
      </c>
      <c r="G2003" s="2">
        <f t="shared" si="364"/>
        <v>28.902053166850546</v>
      </c>
      <c r="H2003" s="2">
        <f t="shared" si="365"/>
        <v>6.0775808652704887E-182</v>
      </c>
      <c r="K2003">
        <v>19.770000000000291</v>
      </c>
      <c r="L2003" s="2">
        <f t="shared" si="366"/>
        <v>0.62713190354610848</v>
      </c>
      <c r="M2003" s="2">
        <f t="shared" si="367"/>
        <v>29.956449430816189</v>
      </c>
      <c r="N2003" s="2">
        <f t="shared" si="368"/>
        <v>4.0931702915522932</v>
      </c>
      <c r="O2003" s="2">
        <f t="shared" si="369"/>
        <v>6.2416073712880751</v>
      </c>
      <c r="P2003" s="2">
        <f t="shared" si="370"/>
        <v>6.321207367055572</v>
      </c>
      <c r="Q2003" s="2">
        <f t="shared" si="371"/>
        <v>4.8556906511243388E-10</v>
      </c>
    </row>
    <row r="2004" spans="2:17" x14ac:dyDescent="0.25">
      <c r="B2004">
        <v>19.780000000000289</v>
      </c>
      <c r="C2004">
        <f t="shared" si="360"/>
        <v>1.1200753877477208</v>
      </c>
      <c r="D2004" s="2">
        <f t="shared" si="361"/>
        <v>28.184518177063371</v>
      </c>
      <c r="E2004" s="2">
        <f t="shared" si="362"/>
        <v>4.0322345744374308</v>
      </c>
      <c r="F2004" s="2">
        <f t="shared" si="363"/>
        <v>28.90739476625928</v>
      </c>
      <c r="G2004" s="2">
        <f t="shared" si="364"/>
        <v>28.924686206981647</v>
      </c>
      <c r="H2004" s="2">
        <f t="shared" si="365"/>
        <v>3.159025637474939E-182</v>
      </c>
      <c r="K2004">
        <v>19.780000000000289</v>
      </c>
      <c r="L2004" s="2">
        <f t="shared" si="366"/>
        <v>0.62713190354610848</v>
      </c>
      <c r="M2004" s="2">
        <f t="shared" si="367"/>
        <v>29.97806364244866</v>
      </c>
      <c r="N2004" s="2">
        <f t="shared" si="368"/>
        <v>4.0938911512823344</v>
      </c>
      <c r="O2004" s="2">
        <f t="shared" si="369"/>
        <v>6.2451136976673958</v>
      </c>
      <c r="P2004" s="2">
        <f t="shared" si="370"/>
        <v>6.3246695642375608</v>
      </c>
      <c r="Q2004" s="2">
        <f t="shared" si="371"/>
        <v>4.7497272258058429E-10</v>
      </c>
    </row>
    <row r="2005" spans="2:17" x14ac:dyDescent="0.25">
      <c r="B2005">
        <v>19.79000000000029</v>
      </c>
      <c r="C2005">
        <f t="shared" si="360"/>
        <v>1.1200753877477208</v>
      </c>
      <c r="D2005" s="2">
        <f t="shared" si="361"/>
        <v>28.205066909145295</v>
      </c>
      <c r="E2005" s="2">
        <f t="shared" si="362"/>
        <v>4.0329629295240759</v>
      </c>
      <c r="F2005" s="2">
        <f t="shared" si="363"/>
        <v>28.930042586012593</v>
      </c>
      <c r="G2005" s="2">
        <f t="shared" si="364"/>
        <v>28.947320498251685</v>
      </c>
      <c r="H2005" s="2">
        <f t="shared" si="365"/>
        <v>1.6411086688525834E-182</v>
      </c>
      <c r="K2005">
        <v>19.79000000000029</v>
      </c>
      <c r="L2005" s="2">
        <f t="shared" si="366"/>
        <v>0.62713190354610848</v>
      </c>
      <c r="M2005" s="2">
        <f t="shared" si="367"/>
        <v>29.999677854081135</v>
      </c>
      <c r="N2005" s="2">
        <f t="shared" si="368"/>
        <v>4.0946114920363748</v>
      </c>
      <c r="O2005" s="2">
        <f t="shared" si="369"/>
        <v>6.2486194180955428</v>
      </c>
      <c r="P2005" s="2">
        <f t="shared" si="370"/>
        <v>6.3281312116770048</v>
      </c>
      <c r="Q2005" s="2">
        <f t="shared" si="371"/>
        <v>4.6460372726950937E-10</v>
      </c>
    </row>
    <row r="2006" spans="2:17" x14ac:dyDescent="0.25">
      <c r="B2006">
        <v>19.800000000000299</v>
      </c>
      <c r="C2006">
        <f t="shared" si="360"/>
        <v>1.1200753877477208</v>
      </c>
      <c r="D2006" s="2">
        <f t="shared" si="361"/>
        <v>28.225615641227236</v>
      </c>
      <c r="E2006" s="2">
        <f t="shared" si="362"/>
        <v>4.0336907548283083</v>
      </c>
      <c r="F2006" s="2">
        <f t="shared" si="363"/>
        <v>28.95269163561894</v>
      </c>
      <c r="G2006" s="2">
        <f t="shared" si="364"/>
        <v>28.969956039787821</v>
      </c>
      <c r="H2006" s="2">
        <f t="shared" si="365"/>
        <v>8.5208572062021615E-183</v>
      </c>
      <c r="K2006">
        <v>19.800000000000299</v>
      </c>
      <c r="L2006" s="2">
        <f t="shared" si="366"/>
        <v>0.62713190354610848</v>
      </c>
      <c r="M2006" s="2">
        <f t="shared" si="367"/>
        <v>30.021292065713624</v>
      </c>
      <c r="N2006" s="2">
        <f t="shared" si="368"/>
        <v>4.095331314560724</v>
      </c>
      <c r="O2006" s="2">
        <f t="shared" si="369"/>
        <v>6.2521245331380655</v>
      </c>
      <c r="P2006" s="2">
        <f t="shared" si="370"/>
        <v>6.3315923098275109</v>
      </c>
      <c r="Q2006" s="2">
        <f t="shared" si="371"/>
        <v>4.5445728903644685E-10</v>
      </c>
    </row>
    <row r="2007" spans="2:17" x14ac:dyDescent="0.25">
      <c r="B2007">
        <v>19.810000000000301</v>
      </c>
      <c r="C2007">
        <f t="shared" si="360"/>
        <v>1.1200753877477208</v>
      </c>
      <c r="D2007" s="2">
        <f t="shared" si="361"/>
        <v>28.246164373309167</v>
      </c>
      <c r="E2007" s="2">
        <f t="shared" si="362"/>
        <v>4.0344180511197765</v>
      </c>
      <c r="F2007" s="2">
        <f t="shared" si="363"/>
        <v>28.975341914252194</v>
      </c>
      <c r="G2007" s="2">
        <f t="shared" si="364"/>
        <v>28.992592830718333</v>
      </c>
      <c r="H2007" s="2">
        <f t="shared" si="365"/>
        <v>4.4217172526529217E-183</v>
      </c>
      <c r="K2007">
        <v>19.810000000000301</v>
      </c>
      <c r="L2007" s="2">
        <f t="shared" si="366"/>
        <v>0.62713190354610848</v>
      </c>
      <c r="M2007" s="2">
        <f t="shared" si="367"/>
        <v>30.042906277346098</v>
      </c>
      <c r="N2007" s="2">
        <f t="shared" si="368"/>
        <v>4.0960506196000868</v>
      </c>
      <c r="O2007" s="2">
        <f t="shared" si="369"/>
        <v>6.2556290433595647</v>
      </c>
      <c r="P2007" s="2">
        <f t="shared" si="370"/>
        <v>6.3350528591420376</v>
      </c>
      <c r="Q2007" s="2">
        <f t="shared" si="371"/>
        <v>4.4452871671929504E-10</v>
      </c>
    </row>
    <row r="2008" spans="2:17" x14ac:dyDescent="0.25">
      <c r="B2008">
        <v>19.820000000000299</v>
      </c>
      <c r="C2008">
        <f t="shared" si="360"/>
        <v>1.1200753877477208</v>
      </c>
      <c r="D2008" s="2">
        <f t="shared" si="361"/>
        <v>28.266713105391084</v>
      </c>
      <c r="E2008" s="2">
        <f t="shared" si="362"/>
        <v>4.0351448191664572</v>
      </c>
      <c r="F2008" s="2">
        <f t="shared" si="363"/>
        <v>28.99799342108745</v>
      </c>
      <c r="G2008" s="2">
        <f t="shared" si="364"/>
        <v>29.015230870172843</v>
      </c>
      <c r="H2008" s="2">
        <f t="shared" si="365"/>
        <v>2.2932972794567266E-183</v>
      </c>
      <c r="K2008">
        <v>19.820000000000299</v>
      </c>
      <c r="L2008" s="2">
        <f t="shared" si="366"/>
        <v>0.62713190354610848</v>
      </c>
      <c r="M2008" s="2">
        <f t="shared" si="367"/>
        <v>30.064520488978562</v>
      </c>
      <c r="N2008" s="2">
        <f t="shared" si="368"/>
        <v>4.0967694078975621</v>
      </c>
      <c r="O2008" s="2">
        <f t="shared" si="369"/>
        <v>6.2591329493236749</v>
      </c>
      <c r="P2008" s="2">
        <f t="shared" si="370"/>
        <v>6.3385128600728802</v>
      </c>
      <c r="Q2008" s="2">
        <f t="shared" si="371"/>
        <v>4.3481341613396291E-10</v>
      </c>
    </row>
    <row r="2009" spans="2:17" x14ac:dyDescent="0.25">
      <c r="B2009">
        <v>19.8300000000003</v>
      </c>
      <c r="C2009">
        <f t="shared" si="360"/>
        <v>1.1200753877477208</v>
      </c>
      <c r="D2009" s="2">
        <f t="shared" si="361"/>
        <v>28.287261837473011</v>
      </c>
      <c r="E2009" s="2">
        <f t="shared" si="362"/>
        <v>4.0358710597346565</v>
      </c>
      <c r="F2009" s="2">
        <f t="shared" si="363"/>
        <v>29.020646155301012</v>
      </c>
      <c r="G2009" s="2">
        <f t="shared" si="364"/>
        <v>29.037870157282324</v>
      </c>
      <c r="H2009" s="2">
        <f t="shared" si="365"/>
        <v>1.1887524493164102E-183</v>
      </c>
      <c r="K2009">
        <v>19.8300000000003</v>
      </c>
      <c r="L2009" s="2">
        <f t="shared" si="366"/>
        <v>0.62713190354610848</v>
      </c>
      <c r="M2009" s="2">
        <f t="shared" si="367"/>
        <v>30.086134700611037</v>
      </c>
      <c r="N2009" s="2">
        <f t="shared" si="368"/>
        <v>4.0974876801946536</v>
      </c>
      <c r="O2009" s="2">
        <f t="shared" si="369"/>
        <v>6.2626362515930785</v>
      </c>
      <c r="P2009" s="2">
        <f t="shared" si="370"/>
        <v>6.3419723130716834</v>
      </c>
      <c r="Q2009" s="2">
        <f t="shared" si="371"/>
        <v>4.2530688811125234E-10</v>
      </c>
    </row>
    <row r="2010" spans="2:17" x14ac:dyDescent="0.25">
      <c r="B2010">
        <v>19.840000000000298</v>
      </c>
      <c r="C2010">
        <f t="shared" ref="C2010:C2073" si="372">2/SINH(LN(2+SQRT(1+2^2))*$O$5)</f>
        <v>1.1200753877477208</v>
      </c>
      <c r="D2010" s="2">
        <f t="shared" ref="D2010:D2073" si="373">(B2010-$L$5)/($M$5)/C2010</f>
        <v>28.307810569554935</v>
      </c>
      <c r="E2010" s="2">
        <f t="shared" ref="E2010:E2073" si="374">LN(D2010 + SQRT(1 + D2010^2))</f>
        <v>4.0365967735890145</v>
      </c>
      <c r="F2010" s="2">
        <f t="shared" ref="F2010:F2073" si="375">SINH( -$N$5 + E2010 * (1/$O$5))</f>
        <v>29.043300116070242</v>
      </c>
      <c r="G2010" s="2">
        <f t="shared" ref="G2010:G2073" si="376">SQRT(F2010^2 + 1)</f>
        <v>29.060510691178944</v>
      </c>
      <c r="H2010" s="2">
        <f t="shared" ref="H2010:H2073" si="377">(G2010)/($O$5*$M$5*C2010*(SQRT(2*PI()*(1+D2010^2)))) * EXP(- (1/2) * F2010^2)</f>
        <v>6.158630508468433E-184</v>
      </c>
      <c r="K2010">
        <v>19.840000000000298</v>
      </c>
      <c r="L2010" s="2">
        <f t="shared" ref="L2010:L2073" si="378">2/SINH(LN(2+SQRT(1+2^2))*$S$5)</f>
        <v>0.62713190354610848</v>
      </c>
      <c r="M2010" s="2">
        <f t="shared" ref="M2010:M2073" si="379">(K2010-$P$5)/($Q$5)/L2010</f>
        <v>30.107748912243505</v>
      </c>
      <c r="N2010" s="2">
        <f t="shared" ref="N2010:N2073" si="380">LN(M2010 + SQRT(1 + M2010^2))</f>
        <v>4.0982054372312673</v>
      </c>
      <c r="O2010" s="2">
        <f t="shared" ref="O2010:O2073" si="381">SINH( -$R$5 + N2010 * (1/$S$5))</f>
        <v>6.266138950729486</v>
      </c>
      <c r="P2010" s="2">
        <f t="shared" ref="P2010:P2073" si="382">SQRT(O2010^2 + 1)</f>
        <v>6.3454312185894208</v>
      </c>
      <c r="Q2010" s="2">
        <f t="shared" ref="Q2010:Q2073" si="383">(P2010)/($S$5*$Q$5*L2010*(SQRT(2*PI()*(1+M2010^2)))) * EXP(- (1/2) * O2010^2)</f>
        <v>4.1600472657265436E-10</v>
      </c>
    </row>
    <row r="2011" spans="2:17" x14ac:dyDescent="0.25">
      <c r="B2011">
        <v>19.8500000000003</v>
      </c>
      <c r="C2011">
        <f t="shared" si="372"/>
        <v>1.1200753877477208</v>
      </c>
      <c r="D2011" s="2">
        <f t="shared" si="373"/>
        <v>28.328359301636858</v>
      </c>
      <c r="E2011" s="2">
        <f t="shared" si="374"/>
        <v>4.0373219614925109</v>
      </c>
      <c r="F2011" s="2">
        <f t="shared" si="375"/>
        <v>29.065955302573627</v>
      </c>
      <c r="G2011" s="2">
        <f t="shared" si="376"/>
        <v>29.083152470996126</v>
      </c>
      <c r="H2011" s="2">
        <f t="shared" si="377"/>
        <v>3.1888823950516242E-184</v>
      </c>
      <c r="K2011">
        <v>19.8500000000003</v>
      </c>
      <c r="L2011" s="2">
        <f t="shared" si="378"/>
        <v>0.62713190354610848</v>
      </c>
      <c r="M2011" s="2">
        <f t="shared" si="379"/>
        <v>30.129363123875979</v>
      </c>
      <c r="N2011" s="2">
        <f t="shared" si="380"/>
        <v>4.0989226797457228</v>
      </c>
      <c r="O2011" s="2">
        <f t="shared" si="381"/>
        <v>6.2696410472936757</v>
      </c>
      <c r="P2011" s="2">
        <f t="shared" si="382"/>
        <v>6.3488895770764309</v>
      </c>
      <c r="Q2011" s="2">
        <f t="shared" si="383"/>
        <v>4.0690261664409744E-10</v>
      </c>
    </row>
    <row r="2012" spans="2:17" x14ac:dyDescent="0.25">
      <c r="B2012">
        <v>19.860000000000301</v>
      </c>
      <c r="C2012">
        <f t="shared" si="372"/>
        <v>1.1200753877477208</v>
      </c>
      <c r="D2012" s="2">
        <f t="shared" si="373"/>
        <v>28.348908033718786</v>
      </c>
      <c r="E2012" s="2">
        <f t="shared" si="374"/>
        <v>4.0380466242064719</v>
      </c>
      <c r="F2012" s="2">
        <f t="shared" si="375"/>
        <v>29.088611713990947</v>
      </c>
      <c r="G2012" s="2">
        <f t="shared" si="376"/>
        <v>29.105795495868712</v>
      </c>
      <c r="H2012" s="2">
        <f t="shared" si="377"/>
        <v>1.6502679318398281E-184</v>
      </c>
      <c r="K2012">
        <v>19.860000000000301</v>
      </c>
      <c r="L2012" s="2">
        <f t="shared" si="378"/>
        <v>0.62713190354610848</v>
      </c>
      <c r="M2012" s="2">
        <f t="shared" si="379"/>
        <v>30.150977335508454</v>
      </c>
      <c r="N2012" s="2">
        <f t="shared" si="380"/>
        <v>4.0996394084747534</v>
      </c>
      <c r="O2012" s="2">
        <f t="shared" si="381"/>
        <v>6.2731425418454601</v>
      </c>
      <c r="P2012" s="2">
        <f t="shared" si="382"/>
        <v>6.352347388982384</v>
      </c>
      <c r="Q2012" s="2">
        <f t="shared" si="383"/>
        <v>3.9799633280722726E-10</v>
      </c>
    </row>
    <row r="2013" spans="2:17" x14ac:dyDescent="0.25">
      <c r="B2013">
        <v>19.87000000000031</v>
      </c>
      <c r="C2013">
        <f t="shared" si="372"/>
        <v>1.1200753877477208</v>
      </c>
      <c r="D2013" s="2">
        <f t="shared" si="373"/>
        <v>28.369456765800727</v>
      </c>
      <c r="E2013" s="2">
        <f t="shared" si="374"/>
        <v>4.0387707624905707</v>
      </c>
      <c r="F2013" s="2">
        <f t="shared" si="375"/>
        <v>29.111269349502962</v>
      </c>
      <c r="G2013" s="2">
        <f t="shared" si="376"/>
        <v>29.128439764932665</v>
      </c>
      <c r="H2013" s="2">
        <f t="shared" si="377"/>
        <v>8.5355595393434888E-185</v>
      </c>
      <c r="K2013">
        <v>19.87000000000031</v>
      </c>
      <c r="L2013" s="2">
        <f t="shared" si="378"/>
        <v>0.62713190354610848</v>
      </c>
      <c r="M2013" s="2">
        <f t="shared" si="379"/>
        <v>30.172591547140946</v>
      </c>
      <c r="N2013" s="2">
        <f t="shared" si="380"/>
        <v>4.1003556241535124</v>
      </c>
      <c r="O2013" s="2">
        <f t="shared" si="381"/>
        <v>6.2766434349437024</v>
      </c>
      <c r="P2013" s="2">
        <f t="shared" si="382"/>
        <v>6.3558046547563025</v>
      </c>
      <c r="Q2013" s="2">
        <f t="shared" si="383"/>
        <v>3.8928173708719563E-10</v>
      </c>
    </row>
    <row r="2014" spans="2:17" x14ac:dyDescent="0.25">
      <c r="B2014">
        <v>19.880000000000312</v>
      </c>
      <c r="C2014">
        <f t="shared" si="372"/>
        <v>1.1200753877477208</v>
      </c>
      <c r="D2014" s="2">
        <f t="shared" si="373"/>
        <v>28.390005497882655</v>
      </c>
      <c r="E2014" s="2">
        <f t="shared" si="374"/>
        <v>4.0394943771028329</v>
      </c>
      <c r="F2014" s="2">
        <f t="shared" si="375"/>
        <v>29.133928208291575</v>
      </c>
      <c r="G2014" s="2">
        <f t="shared" si="376"/>
        <v>29.151085277325226</v>
      </c>
      <c r="H2014" s="2">
        <f t="shared" si="377"/>
        <v>4.4123614735511344E-185</v>
      </c>
      <c r="K2014">
        <v>19.880000000000312</v>
      </c>
      <c r="L2014" s="2">
        <f t="shared" si="378"/>
        <v>0.62713190354610848</v>
      </c>
      <c r="M2014" s="2">
        <f t="shared" si="379"/>
        <v>30.194205758773421</v>
      </c>
      <c r="N2014" s="2">
        <f t="shared" si="380"/>
        <v>4.1010713275155766</v>
      </c>
      <c r="O2014" s="2">
        <f t="shared" si="381"/>
        <v>6.2801437271463207</v>
      </c>
      <c r="P2014" s="2">
        <f t="shared" si="382"/>
        <v>6.3592613748465538</v>
      </c>
      <c r="Q2014" s="2">
        <f t="shared" si="383"/>
        <v>3.8075477727641286E-10</v>
      </c>
    </row>
    <row r="2015" spans="2:17" x14ac:dyDescent="0.25">
      <c r="B2015">
        <v>19.89000000000031</v>
      </c>
      <c r="C2015">
        <f t="shared" si="372"/>
        <v>1.1200753877477208</v>
      </c>
      <c r="D2015" s="2">
        <f t="shared" si="373"/>
        <v>28.410554229964575</v>
      </c>
      <c r="E2015" s="2">
        <f t="shared" si="374"/>
        <v>4.0402174687996473</v>
      </c>
      <c r="F2015" s="2">
        <f t="shared" si="375"/>
        <v>29.156588289539933</v>
      </c>
      <c r="G2015" s="2">
        <f t="shared" si="376"/>
        <v>29.173732032185001</v>
      </c>
      <c r="H2015" s="2">
        <f t="shared" si="377"/>
        <v>2.2796684995408498E-185</v>
      </c>
      <c r="K2015">
        <v>19.89000000000031</v>
      </c>
      <c r="L2015" s="2">
        <f t="shared" si="378"/>
        <v>0.62713190354610848</v>
      </c>
      <c r="M2015" s="2">
        <f t="shared" si="379"/>
        <v>30.215819970405889</v>
      </c>
      <c r="N2015" s="2">
        <f t="shared" si="380"/>
        <v>4.1017865192929515</v>
      </c>
      <c r="O2015" s="2">
        <f t="shared" si="381"/>
        <v>6.2836434190102857</v>
      </c>
      <c r="P2015" s="2">
        <f t="shared" si="382"/>
        <v>6.3627175497008563</v>
      </c>
      <c r="Q2015" s="2">
        <f t="shared" si="383"/>
        <v>3.7241148519353334E-10</v>
      </c>
    </row>
    <row r="2016" spans="2:17" x14ac:dyDescent="0.25">
      <c r="B2016">
        <v>19.900000000000311</v>
      </c>
      <c r="C2016">
        <f t="shared" si="372"/>
        <v>1.1200753877477208</v>
      </c>
      <c r="D2016" s="2">
        <f t="shared" si="373"/>
        <v>28.431102962046502</v>
      </c>
      <c r="E2016" s="2">
        <f t="shared" si="374"/>
        <v>4.0409400383357621</v>
      </c>
      <c r="F2016" s="2">
        <f t="shared" si="375"/>
        <v>29.179249592432214</v>
      </c>
      <c r="G2016" s="2">
        <f t="shared" si="376"/>
        <v>29.196380028651763</v>
      </c>
      <c r="H2016" s="2">
        <f t="shared" si="377"/>
        <v>1.1771554379973409E-185</v>
      </c>
      <c r="K2016">
        <v>19.900000000000311</v>
      </c>
      <c r="L2016" s="2">
        <f t="shared" si="378"/>
        <v>0.62713190354610848</v>
      </c>
      <c r="M2016" s="2">
        <f t="shared" si="379"/>
        <v>30.237434182038363</v>
      </c>
      <c r="N2016" s="2">
        <f t="shared" si="380"/>
        <v>4.1025012002160768</v>
      </c>
      <c r="O2016" s="2">
        <f t="shared" si="381"/>
        <v>6.2871425110916377</v>
      </c>
      <c r="P2016" s="2">
        <f t="shared" si="382"/>
        <v>6.3661731797662924</v>
      </c>
      <c r="Q2016" s="2">
        <f t="shared" si="383"/>
        <v>3.6424797497695882E-10</v>
      </c>
    </row>
    <row r="2017" spans="2:17" x14ac:dyDescent="0.25">
      <c r="B2017">
        <v>19.910000000000309</v>
      </c>
      <c r="C2017">
        <f t="shared" si="372"/>
        <v>1.1200753877477208</v>
      </c>
      <c r="D2017" s="2">
        <f t="shared" si="373"/>
        <v>28.451651694128422</v>
      </c>
      <c r="E2017" s="2">
        <f t="shared" si="374"/>
        <v>4.0416620864642958</v>
      </c>
      <c r="F2017" s="2">
        <f t="shared" si="375"/>
        <v>29.20191211615376</v>
      </c>
      <c r="G2017" s="2">
        <f t="shared" si="376"/>
        <v>29.219029265866581</v>
      </c>
      <c r="H2017" s="2">
        <f t="shared" si="377"/>
        <v>6.0751555653900183E-186</v>
      </c>
      <c r="K2017">
        <v>19.910000000000309</v>
      </c>
      <c r="L2017" s="2">
        <f t="shared" si="378"/>
        <v>0.62713190354610848</v>
      </c>
      <c r="M2017" s="2">
        <f t="shared" si="379"/>
        <v>30.259048393670827</v>
      </c>
      <c r="N2017" s="2">
        <f t="shared" si="380"/>
        <v>4.103215371013829</v>
      </c>
      <c r="O2017" s="2">
        <f t="shared" si="381"/>
        <v>6.2906410039454652</v>
      </c>
      <c r="P2017" s="2">
        <f t="shared" si="382"/>
        <v>6.3696282654892826</v>
      </c>
      <c r="Q2017" s="2">
        <f t="shared" si="383"/>
        <v>3.5626044141230762E-10</v>
      </c>
    </row>
    <row r="2018" spans="2:17" x14ac:dyDescent="0.25">
      <c r="B2018">
        <v>19.920000000000311</v>
      </c>
      <c r="C2018">
        <f t="shared" si="372"/>
        <v>1.1200753877477208</v>
      </c>
      <c r="D2018" s="2">
        <f t="shared" si="373"/>
        <v>28.472200426210346</v>
      </c>
      <c r="E2018" s="2">
        <f t="shared" si="374"/>
        <v>4.0423836139367397</v>
      </c>
      <c r="F2018" s="2">
        <f t="shared" si="375"/>
        <v>29.224575859891097</v>
      </c>
      <c r="G2018" s="2">
        <f t="shared" si="376"/>
        <v>29.241679742971836</v>
      </c>
      <c r="H2018" s="2">
        <f t="shared" si="377"/>
        <v>3.1335919490228186E-186</v>
      </c>
      <c r="K2018">
        <v>19.920000000000311</v>
      </c>
      <c r="L2018" s="2">
        <f t="shared" si="378"/>
        <v>0.62713190354610848</v>
      </c>
      <c r="M2018" s="2">
        <f t="shared" si="379"/>
        <v>30.280662605303302</v>
      </c>
      <c r="N2018" s="2">
        <f t="shared" si="380"/>
        <v>4.1039290324135269</v>
      </c>
      <c r="O2018" s="2">
        <f t="shared" si="381"/>
        <v>6.2941388981259214</v>
      </c>
      <c r="P2018" s="2">
        <f t="shared" si="382"/>
        <v>6.3730828073156074</v>
      </c>
      <c r="Q2018" s="2">
        <f t="shared" si="383"/>
        <v>3.4844515829301418E-10</v>
      </c>
    </row>
    <row r="2019" spans="2:17" x14ac:dyDescent="0.25">
      <c r="B2019">
        <v>19.930000000000319</v>
      </c>
      <c r="C2019">
        <f t="shared" si="372"/>
        <v>1.1200753877477208</v>
      </c>
      <c r="D2019" s="2">
        <f t="shared" si="373"/>
        <v>28.492749158292288</v>
      </c>
      <c r="E2019" s="2">
        <f t="shared" si="374"/>
        <v>4.0431046215029616</v>
      </c>
      <c r="F2019" s="2">
        <f t="shared" si="375"/>
        <v>29.247240822831738</v>
      </c>
      <c r="G2019" s="2">
        <f t="shared" si="376"/>
        <v>29.264331459111027</v>
      </c>
      <c r="H2019" s="2">
        <f t="shared" si="377"/>
        <v>1.6154328341872725E-186</v>
      </c>
      <c r="K2019">
        <v>19.930000000000319</v>
      </c>
      <c r="L2019" s="2">
        <f t="shared" si="378"/>
        <v>0.62713190354610848</v>
      </c>
      <c r="M2019" s="2">
        <f t="shared" si="379"/>
        <v>30.302276816935791</v>
      </c>
      <c r="N2019" s="2">
        <f t="shared" si="380"/>
        <v>4.1046421851409365</v>
      </c>
      <c r="O2019" s="2">
        <f t="shared" si="381"/>
        <v>6.2976361941862278</v>
      </c>
      <c r="P2019" s="2">
        <f t="shared" si="382"/>
        <v>6.3765368056904048</v>
      </c>
      <c r="Q2019" s="2">
        <f t="shared" si="383"/>
        <v>3.407984768135471E-10</v>
      </c>
    </row>
    <row r="2020" spans="2:17" x14ac:dyDescent="0.25">
      <c r="B2020">
        <v>19.940000000000321</v>
      </c>
      <c r="C2020">
        <f t="shared" si="372"/>
        <v>1.1200753877477208</v>
      </c>
      <c r="D2020" s="2">
        <f t="shared" si="373"/>
        <v>28.513297890374218</v>
      </c>
      <c r="E2020" s="2">
        <f t="shared" si="374"/>
        <v>4.0438251099112117</v>
      </c>
      <c r="F2020" s="2">
        <f t="shared" si="375"/>
        <v>29.26990700416442</v>
      </c>
      <c r="G2020" s="2">
        <f t="shared" si="376"/>
        <v>29.286984413429003</v>
      </c>
      <c r="H2020" s="2">
        <f t="shared" si="377"/>
        <v>8.3233233530328887E-187</v>
      </c>
      <c r="K2020">
        <v>19.940000000000321</v>
      </c>
      <c r="L2020" s="2">
        <f t="shared" si="378"/>
        <v>0.62713190354610848</v>
      </c>
      <c r="M2020" s="2">
        <f t="shared" si="379"/>
        <v>30.323891028568266</v>
      </c>
      <c r="N2020" s="2">
        <f t="shared" si="380"/>
        <v>4.1053548299202722</v>
      </c>
      <c r="O2020" s="2">
        <f t="shared" si="381"/>
        <v>6.3011328926786678</v>
      </c>
      <c r="P2020" s="2">
        <f t="shared" si="382"/>
        <v>6.3799902610581656</v>
      </c>
      <c r="Q2020" s="2">
        <f t="shared" si="383"/>
        <v>3.3331682399459584E-10</v>
      </c>
    </row>
    <row r="2021" spans="2:17" x14ac:dyDescent="0.25">
      <c r="B2021">
        <v>19.950000000000319</v>
      </c>
      <c r="C2021">
        <f t="shared" si="372"/>
        <v>1.1200753877477208</v>
      </c>
      <c r="D2021" s="2">
        <f t="shared" si="373"/>
        <v>28.533846622456139</v>
      </c>
      <c r="E2021" s="2">
        <f t="shared" si="374"/>
        <v>4.0445450799081275</v>
      </c>
      <c r="F2021" s="2">
        <f t="shared" si="375"/>
        <v>29.292574403078984</v>
      </c>
      <c r="G2021" s="2">
        <f t="shared" si="376"/>
        <v>29.30963860507185</v>
      </c>
      <c r="H2021" s="2">
        <f t="shared" si="377"/>
        <v>4.2861365241850822E-187</v>
      </c>
      <c r="K2021">
        <v>19.950000000000319</v>
      </c>
      <c r="L2021" s="2">
        <f t="shared" si="378"/>
        <v>0.62713190354610848</v>
      </c>
      <c r="M2021" s="2">
        <f t="shared" si="379"/>
        <v>30.345505240200737</v>
      </c>
      <c r="N2021" s="2">
        <f t="shared" si="380"/>
        <v>4.106066967474205</v>
      </c>
      <c r="O2021" s="2">
        <f t="shared" si="381"/>
        <v>6.3046289941545872</v>
      </c>
      <c r="P2021" s="2">
        <f t="shared" si="382"/>
        <v>6.3834431738627302</v>
      </c>
      <c r="Q2021" s="2">
        <f t="shared" si="383"/>
        <v>3.2599670113956785E-10</v>
      </c>
    </row>
    <row r="2022" spans="2:17" x14ac:dyDescent="0.25">
      <c r="B2022">
        <v>19.960000000000321</v>
      </c>
      <c r="C2022">
        <f t="shared" si="372"/>
        <v>1.1200753877477208</v>
      </c>
      <c r="D2022" s="2">
        <f t="shared" si="373"/>
        <v>28.554395354538066</v>
      </c>
      <c r="E2022" s="2">
        <f t="shared" si="374"/>
        <v>4.0452645322387379</v>
      </c>
      <c r="F2022" s="2">
        <f t="shared" si="375"/>
        <v>29.315243018766413</v>
      </c>
      <c r="G2022" s="2">
        <f t="shared" si="376"/>
        <v>29.332294033186919</v>
      </c>
      <c r="H2022" s="2">
        <f t="shared" si="377"/>
        <v>2.2059546522425883E-187</v>
      </c>
      <c r="K2022">
        <v>19.960000000000321</v>
      </c>
      <c r="L2022" s="2">
        <f t="shared" si="378"/>
        <v>0.62713190354610848</v>
      </c>
      <c r="M2022" s="2">
        <f t="shared" si="379"/>
        <v>30.367119451833211</v>
      </c>
      <c r="N2022" s="2">
        <f t="shared" si="380"/>
        <v>4.1067785985238681</v>
      </c>
      <c r="O2022" s="2">
        <f t="shared" si="381"/>
        <v>6.3081244991644319</v>
      </c>
      <c r="P2022" s="2">
        <f t="shared" si="382"/>
        <v>6.3868955445473281</v>
      </c>
      <c r="Q2022" s="2">
        <f t="shared" si="383"/>
        <v>3.1883468232173405E-10</v>
      </c>
    </row>
    <row r="2023" spans="2:17" x14ac:dyDescent="0.25">
      <c r="B2023">
        <v>19.970000000000319</v>
      </c>
      <c r="C2023">
        <f t="shared" si="372"/>
        <v>1.1200753877477208</v>
      </c>
      <c r="D2023" s="2">
        <f t="shared" si="373"/>
        <v>28.574944086619986</v>
      </c>
      <c r="E2023" s="2">
        <f t="shared" si="374"/>
        <v>4.0459834676464661</v>
      </c>
      <c r="F2023" s="2">
        <f t="shared" si="375"/>
        <v>29.337912850418654</v>
      </c>
      <c r="G2023" s="2">
        <f t="shared" si="376"/>
        <v>29.354950696922657</v>
      </c>
      <c r="H2023" s="2">
        <f t="shared" si="377"/>
        <v>1.1347194043928095E-187</v>
      </c>
      <c r="K2023">
        <v>19.970000000000319</v>
      </c>
      <c r="L2023" s="2">
        <f t="shared" si="378"/>
        <v>0.62713190354610848</v>
      </c>
      <c r="M2023" s="2">
        <f t="shared" si="379"/>
        <v>30.388733663465679</v>
      </c>
      <c r="N2023" s="2">
        <f t="shared" si="380"/>
        <v>4.1074897237888548</v>
      </c>
      <c r="O2023" s="2">
        <f t="shared" si="381"/>
        <v>6.3116194082576822</v>
      </c>
      <c r="P2023" s="2">
        <f t="shared" si="382"/>
        <v>6.390347373554512</v>
      </c>
      <c r="Q2023" s="2">
        <f t="shared" si="383"/>
        <v>3.1182741290170972E-10</v>
      </c>
    </row>
    <row r="2024" spans="2:17" x14ac:dyDescent="0.25">
      <c r="B2024">
        <v>19.98000000000032</v>
      </c>
      <c r="C2024">
        <f t="shared" si="372"/>
        <v>1.1200753877477208</v>
      </c>
      <c r="D2024" s="2">
        <f t="shared" si="373"/>
        <v>28.595492818701914</v>
      </c>
      <c r="E2024" s="2">
        <f t="shared" si="374"/>
        <v>4.0467018868731408</v>
      </c>
      <c r="F2024" s="2">
        <f t="shared" si="375"/>
        <v>29.360583897229027</v>
      </c>
      <c r="G2024" s="2">
        <f t="shared" si="376"/>
        <v>29.37760859542901</v>
      </c>
      <c r="H2024" s="2">
        <f t="shared" si="377"/>
        <v>5.8336675832824979E-188</v>
      </c>
      <c r="K2024">
        <v>19.98000000000032</v>
      </c>
      <c r="L2024" s="2">
        <f t="shared" si="378"/>
        <v>0.62713190354610848</v>
      </c>
      <c r="M2024" s="2">
        <f t="shared" si="379"/>
        <v>30.410347875098154</v>
      </c>
      <c r="N2024" s="2">
        <f t="shared" si="380"/>
        <v>4.1082003439872299</v>
      </c>
      <c r="O2024" s="2">
        <f t="shared" si="381"/>
        <v>6.3151137219829305</v>
      </c>
      <c r="P2024" s="2">
        <f t="shared" si="382"/>
        <v>6.3937986613262305</v>
      </c>
      <c r="Q2024" s="2">
        <f t="shared" si="383"/>
        <v>3.0497160807418066E-10</v>
      </c>
    </row>
    <row r="2025" spans="2:17" x14ac:dyDescent="0.25">
      <c r="B2025">
        <v>19.990000000000329</v>
      </c>
      <c r="C2025">
        <f t="shared" si="372"/>
        <v>1.1200753877477208</v>
      </c>
      <c r="D2025" s="2">
        <f t="shared" si="373"/>
        <v>28.616041550783855</v>
      </c>
      <c r="E2025" s="2">
        <f t="shared" si="374"/>
        <v>4.0474197906589904</v>
      </c>
      <c r="F2025" s="2">
        <f t="shared" si="375"/>
        <v>29.383256158391742</v>
      </c>
      <c r="G2025" s="2">
        <f t="shared" si="376"/>
        <v>29.400267727856939</v>
      </c>
      <c r="H2025" s="2">
        <f t="shared" si="377"/>
        <v>2.9974789707137051E-188</v>
      </c>
      <c r="K2025">
        <v>19.990000000000329</v>
      </c>
      <c r="L2025" s="2">
        <f t="shared" si="378"/>
        <v>0.62713190354610848</v>
      </c>
      <c r="M2025" s="2">
        <f t="shared" si="379"/>
        <v>30.431962086730639</v>
      </c>
      <c r="N2025" s="2">
        <f t="shared" si="380"/>
        <v>4.1089104598355286</v>
      </c>
      <c r="O2025" s="2">
        <f t="shared" si="381"/>
        <v>6.3186074408878179</v>
      </c>
      <c r="P2025" s="2">
        <f t="shared" si="382"/>
        <v>6.3972494083037672</v>
      </c>
      <c r="Q2025" s="2">
        <f t="shared" si="383"/>
        <v>2.9826405144388451E-10</v>
      </c>
    </row>
    <row r="2026" spans="2:17" x14ac:dyDescent="0.25">
      <c r="B2026">
        <v>20.00000000000033</v>
      </c>
      <c r="C2026">
        <f t="shared" si="372"/>
        <v>1.1200753877477208</v>
      </c>
      <c r="D2026" s="2">
        <f t="shared" si="373"/>
        <v>28.636590282865779</v>
      </c>
      <c r="E2026" s="2">
        <f t="shared" si="374"/>
        <v>4.048137179742656</v>
      </c>
      <c r="F2026" s="2">
        <f t="shared" si="375"/>
        <v>29.40592963310219</v>
      </c>
      <c r="G2026" s="2">
        <f t="shared" si="376"/>
        <v>29.422928093358713</v>
      </c>
      <c r="H2026" s="2">
        <f t="shared" si="377"/>
        <v>1.5393304339167444E-188</v>
      </c>
      <c r="K2026">
        <v>20.00000000000033</v>
      </c>
      <c r="L2026" s="2">
        <f t="shared" si="378"/>
        <v>0.62713190354610848</v>
      </c>
      <c r="M2026" s="2">
        <f t="shared" si="379"/>
        <v>30.453576298363114</v>
      </c>
      <c r="N2026" s="2">
        <f t="shared" si="380"/>
        <v>4.1096200720487648</v>
      </c>
      <c r="O2026" s="2">
        <f t="shared" si="381"/>
        <v>6.3221005655190856</v>
      </c>
      <c r="P2026" s="2">
        <f t="shared" si="382"/>
        <v>6.400699614927789</v>
      </c>
      <c r="Q2026" s="2">
        <f t="shared" si="383"/>
        <v>2.9170159362975878E-10</v>
      </c>
    </row>
    <row r="2027" spans="2:17" x14ac:dyDescent="0.25">
      <c r="B2027">
        <v>20.010000000000328</v>
      </c>
      <c r="C2027">
        <f t="shared" si="372"/>
        <v>1.1200753877477208</v>
      </c>
      <c r="D2027" s="2">
        <f t="shared" si="373"/>
        <v>28.657139014947699</v>
      </c>
      <c r="E2027" s="2">
        <f t="shared" si="374"/>
        <v>4.0488540548611915</v>
      </c>
      <c r="F2027" s="2">
        <f t="shared" si="375"/>
        <v>29.428604320556857</v>
      </c>
      <c r="G2027" s="2">
        <f t="shared" si="376"/>
        <v>29.445589691087829</v>
      </c>
      <c r="H2027" s="2">
        <f t="shared" si="377"/>
        <v>7.9007584723886026E-189</v>
      </c>
      <c r="K2027">
        <v>20.010000000000328</v>
      </c>
      <c r="L2027" s="2">
        <f t="shared" si="378"/>
        <v>0.62713190354610848</v>
      </c>
      <c r="M2027" s="2">
        <f t="shared" si="379"/>
        <v>30.475190509995581</v>
      </c>
      <c r="N2027" s="2">
        <f t="shared" si="380"/>
        <v>4.1103291813404335</v>
      </c>
      <c r="O2027" s="2">
        <f t="shared" si="381"/>
        <v>6.3255930964225522</v>
      </c>
      <c r="P2027" s="2">
        <f t="shared" si="382"/>
        <v>6.4041492816383228</v>
      </c>
      <c r="Q2027" s="2">
        <f t="shared" si="383"/>
        <v>2.8528115089708614E-10</v>
      </c>
    </row>
    <row r="2028" spans="2:17" x14ac:dyDescent="0.25">
      <c r="B2028">
        <v>20.02000000000033</v>
      </c>
      <c r="C2028">
        <f t="shared" si="372"/>
        <v>1.1200753877477208</v>
      </c>
      <c r="D2028" s="2">
        <f t="shared" si="373"/>
        <v>28.67768774702963</v>
      </c>
      <c r="E2028" s="2">
        <f t="shared" si="374"/>
        <v>4.0495704167500728</v>
      </c>
      <c r="F2028" s="2">
        <f t="shared" si="375"/>
        <v>29.451280219953379</v>
      </c>
      <c r="G2028" s="2">
        <f t="shared" si="376"/>
        <v>29.468252520199041</v>
      </c>
      <c r="H2028" s="2">
        <f t="shared" si="377"/>
        <v>4.0529095210166158E-189</v>
      </c>
      <c r="K2028">
        <v>20.02000000000033</v>
      </c>
      <c r="L2028" s="2">
        <f t="shared" si="378"/>
        <v>0.62713190354610848</v>
      </c>
      <c r="M2028" s="2">
        <f t="shared" si="379"/>
        <v>30.496804721628056</v>
      </c>
      <c r="N2028" s="2">
        <f t="shared" si="380"/>
        <v>4.1110377884225144</v>
      </c>
      <c r="O2028" s="2">
        <f t="shared" si="381"/>
        <v>6.3290850341431195</v>
      </c>
      <c r="P2028" s="2">
        <f t="shared" si="382"/>
        <v>6.4075984088747644</v>
      </c>
      <c r="Q2028" s="2">
        <f t="shared" si="383"/>
        <v>2.7899970381689018E-10</v>
      </c>
    </row>
    <row r="2029" spans="2:17" x14ac:dyDescent="0.25">
      <c r="B2029">
        <v>20.030000000000332</v>
      </c>
      <c r="C2029">
        <f t="shared" si="372"/>
        <v>1.1200753877477208</v>
      </c>
      <c r="D2029" s="2">
        <f t="shared" si="373"/>
        <v>28.69823647911155</v>
      </c>
      <c r="E2029" s="2">
        <f t="shared" si="374"/>
        <v>4.0502862661431953</v>
      </c>
      <c r="F2029" s="2">
        <f t="shared" si="375"/>
        <v>29.473957330490428</v>
      </c>
      <c r="G2029" s="2">
        <f t="shared" si="376"/>
        <v>29.490916579848285</v>
      </c>
      <c r="H2029" s="2">
        <f t="shared" si="377"/>
        <v>2.0779074448265359E-189</v>
      </c>
      <c r="K2029">
        <v>20.030000000000332</v>
      </c>
      <c r="L2029" s="2">
        <f t="shared" si="378"/>
        <v>0.62713190354610848</v>
      </c>
      <c r="M2029" s="2">
        <f t="shared" si="379"/>
        <v>30.518418933260531</v>
      </c>
      <c r="N2029" s="2">
        <f t="shared" si="380"/>
        <v>4.1117458940054785</v>
      </c>
      <c r="O2029" s="2">
        <f t="shared" si="381"/>
        <v>6.3325763792247702</v>
      </c>
      <c r="P2029" s="2">
        <f t="shared" si="382"/>
        <v>6.4110469970758679</v>
      </c>
      <c r="Q2029" s="2">
        <f t="shared" si="383"/>
        <v>2.728542959521233E-10</v>
      </c>
    </row>
    <row r="2030" spans="2:17" x14ac:dyDescent="0.25">
      <c r="B2030">
        <v>20.04000000000033</v>
      </c>
      <c r="C2030">
        <f t="shared" si="372"/>
        <v>1.1200753877477208</v>
      </c>
      <c r="D2030" s="2">
        <f t="shared" si="373"/>
        <v>28.718785211193474</v>
      </c>
      <c r="E2030" s="2">
        <f t="shared" si="374"/>
        <v>4.0510016037728853</v>
      </c>
      <c r="F2030" s="2">
        <f t="shared" si="375"/>
        <v>29.496635651367797</v>
      </c>
      <c r="G2030" s="2">
        <f t="shared" si="376"/>
        <v>29.513581869192727</v>
      </c>
      <c r="H2030" s="2">
        <f t="shared" si="377"/>
        <v>1.0647475070743755E-189</v>
      </c>
      <c r="K2030">
        <v>20.04000000000033</v>
      </c>
      <c r="L2030" s="2">
        <f t="shared" si="378"/>
        <v>0.62713190354610848</v>
      </c>
      <c r="M2030" s="2">
        <f t="shared" si="379"/>
        <v>30.540033144893002</v>
      </c>
      <c r="N2030" s="2">
        <f t="shared" si="380"/>
        <v>4.1124534987982893</v>
      </c>
      <c r="O2030" s="2">
        <f t="shared" si="381"/>
        <v>6.336067132210589</v>
      </c>
      <c r="P2030" s="2">
        <f t="shared" si="382"/>
        <v>6.4144950466797708</v>
      </c>
      <c r="Q2030" s="2">
        <f t="shared" si="383"/>
        <v>2.6684203257006167E-10</v>
      </c>
    </row>
    <row r="2031" spans="2:17" x14ac:dyDescent="0.25">
      <c r="B2031">
        <v>20.050000000000331</v>
      </c>
      <c r="C2031">
        <f t="shared" si="372"/>
        <v>1.1200753877477208</v>
      </c>
      <c r="D2031" s="2">
        <f t="shared" si="373"/>
        <v>28.739333943275401</v>
      </c>
      <c r="E2031" s="2">
        <f t="shared" si="374"/>
        <v>4.0517164303698996</v>
      </c>
      <c r="F2031" s="2">
        <f t="shared" si="375"/>
        <v>29.519315181786428</v>
      </c>
      <c r="G2031" s="2">
        <f t="shared" si="376"/>
        <v>29.536248387390817</v>
      </c>
      <c r="H2031" s="2">
        <f t="shared" si="377"/>
        <v>5.452908138098791E-190</v>
      </c>
      <c r="K2031">
        <v>20.050000000000331</v>
      </c>
      <c r="L2031" s="2">
        <f t="shared" si="378"/>
        <v>0.62713190354610848</v>
      </c>
      <c r="M2031" s="2">
        <f t="shared" si="379"/>
        <v>30.561647356525473</v>
      </c>
      <c r="N2031" s="2">
        <f t="shared" si="380"/>
        <v>4.1131606035084118</v>
      </c>
      <c r="O2031" s="2">
        <f t="shared" si="381"/>
        <v>6.339557293642752</v>
      </c>
      <c r="P2031" s="2">
        <f t="shared" si="382"/>
        <v>6.4179425581239826</v>
      </c>
      <c r="Q2031" s="2">
        <f t="shared" si="383"/>
        <v>2.6096007938050148E-10</v>
      </c>
    </row>
    <row r="2032" spans="2:17" x14ac:dyDescent="0.25">
      <c r="B2032">
        <v>20.06000000000034</v>
      </c>
      <c r="C2032">
        <f t="shared" si="372"/>
        <v>1.1200753877477208</v>
      </c>
      <c r="D2032" s="2">
        <f t="shared" si="373"/>
        <v>28.759882675357343</v>
      </c>
      <c r="E2032" s="2">
        <f t="shared" si="374"/>
        <v>4.0524307466634335</v>
      </c>
      <c r="F2032" s="2">
        <f t="shared" si="375"/>
        <v>29.541995920948271</v>
      </c>
      <c r="G2032" s="2">
        <f t="shared" si="376"/>
        <v>29.558916133602128</v>
      </c>
      <c r="H2032" s="2">
        <f t="shared" si="377"/>
        <v>2.791070600719426E-190</v>
      </c>
      <c r="K2032">
        <v>20.06000000000034</v>
      </c>
      <c r="L2032" s="2">
        <f t="shared" si="378"/>
        <v>0.62713190354610848</v>
      </c>
      <c r="M2032" s="2">
        <f t="shared" si="379"/>
        <v>30.583261568157965</v>
      </c>
      <c r="N2032" s="2">
        <f t="shared" si="380"/>
        <v>4.1138672088418113</v>
      </c>
      <c r="O2032" s="2">
        <f t="shared" si="381"/>
        <v>6.3430468640625168</v>
      </c>
      <c r="P2032" s="2">
        <f t="shared" si="382"/>
        <v>6.4213895318453726</v>
      </c>
      <c r="Q2032" s="2">
        <f t="shared" si="383"/>
        <v>2.5520566129918579E-10</v>
      </c>
    </row>
    <row r="2033" spans="2:17" x14ac:dyDescent="0.25">
      <c r="B2033">
        <v>20.070000000000341</v>
      </c>
      <c r="C2033">
        <f t="shared" si="372"/>
        <v>1.1200753877477208</v>
      </c>
      <c r="D2033" s="2">
        <f t="shared" si="373"/>
        <v>28.780431407439274</v>
      </c>
      <c r="E2033" s="2">
        <f t="shared" si="374"/>
        <v>4.0531445533811219</v>
      </c>
      <c r="F2033" s="2">
        <f t="shared" si="375"/>
        <v>29.564677868056396</v>
      </c>
      <c r="G2033" s="2">
        <f t="shared" si="376"/>
        <v>29.581585106987482</v>
      </c>
      <c r="H2033" s="2">
        <f t="shared" si="377"/>
        <v>1.4278235103264653E-190</v>
      </c>
      <c r="K2033">
        <v>20.070000000000341</v>
      </c>
      <c r="L2033" s="2">
        <f t="shared" si="378"/>
        <v>0.62713190354610848</v>
      </c>
      <c r="M2033" s="2">
        <f t="shared" si="379"/>
        <v>30.60487577979044</v>
      </c>
      <c r="N2033" s="2">
        <f t="shared" si="380"/>
        <v>4.1145733155029598</v>
      </c>
      <c r="O2033" s="2">
        <f t="shared" si="381"/>
        <v>6.3465358440102495</v>
      </c>
      <c r="P2033" s="2">
        <f t="shared" si="382"/>
        <v>6.4248359682801937</v>
      </c>
      <c r="Q2033" s="2">
        <f t="shared" si="383"/>
        <v>2.4957606123592494E-10</v>
      </c>
    </row>
    <row r="2034" spans="2:17" x14ac:dyDescent="0.25">
      <c r="B2034">
        <v>20.080000000000339</v>
      </c>
      <c r="C2034">
        <f t="shared" si="372"/>
        <v>1.1200753877477208</v>
      </c>
      <c r="D2034" s="2">
        <f t="shared" si="373"/>
        <v>28.80098013952119</v>
      </c>
      <c r="E2034" s="2">
        <f t="shared" si="374"/>
        <v>4.0538578512490471</v>
      </c>
      <c r="F2034" s="2">
        <f t="shared" si="375"/>
        <v>29.587361022315029</v>
      </c>
      <c r="G2034" s="2">
        <f t="shared" si="376"/>
        <v>29.604255306708978</v>
      </c>
      <c r="H2034" s="2">
        <f t="shared" si="377"/>
        <v>7.3002759297441505E-191</v>
      </c>
      <c r="K2034">
        <v>20.080000000000339</v>
      </c>
      <c r="L2034" s="2">
        <f t="shared" si="378"/>
        <v>0.62713190354610848</v>
      </c>
      <c r="M2034" s="2">
        <f t="shared" si="379"/>
        <v>30.626489991422904</v>
      </c>
      <c r="N2034" s="2">
        <f t="shared" si="380"/>
        <v>4.1152789241948406</v>
      </c>
      <c r="O2034" s="2">
        <f t="shared" si="381"/>
        <v>6.3500242340253976</v>
      </c>
      <c r="P2034" s="2">
        <f t="shared" si="382"/>
        <v>6.428281867864059</v>
      </c>
      <c r="Q2034" s="2">
        <f t="shared" si="383"/>
        <v>2.4406861890705672E-10</v>
      </c>
    </row>
    <row r="2035" spans="2:17" x14ac:dyDescent="0.25">
      <c r="B2035">
        <v>20.090000000000341</v>
      </c>
      <c r="C2035">
        <f t="shared" si="372"/>
        <v>1.1200753877477208</v>
      </c>
      <c r="D2035" s="2">
        <f t="shared" si="373"/>
        <v>28.821528871603117</v>
      </c>
      <c r="E2035" s="2">
        <f t="shared" si="374"/>
        <v>4.0545706409917397</v>
      </c>
      <c r="F2035" s="2">
        <f t="shared" si="375"/>
        <v>29.61004538292935</v>
      </c>
      <c r="G2035" s="2">
        <f t="shared" si="376"/>
        <v>29.626926731929785</v>
      </c>
      <c r="H2035" s="2">
        <f t="shared" si="377"/>
        <v>3.730482759543671E-191</v>
      </c>
      <c r="K2035">
        <v>20.090000000000341</v>
      </c>
      <c r="L2035" s="2">
        <f t="shared" si="378"/>
        <v>0.62713190354610848</v>
      </c>
      <c r="M2035" s="2">
        <f t="shared" si="379"/>
        <v>30.648104203055382</v>
      </c>
      <c r="N2035" s="2">
        <f t="shared" si="380"/>
        <v>4.115984035618955</v>
      </c>
      <c r="O2035" s="2">
        <f t="shared" si="381"/>
        <v>6.3535120346465348</v>
      </c>
      <c r="P2035" s="2">
        <f t="shared" si="382"/>
        <v>6.4317272310319842</v>
      </c>
      <c r="Q2035" s="2">
        <f t="shared" si="383"/>
        <v>2.3868072967158732E-10</v>
      </c>
    </row>
    <row r="2036" spans="2:17" x14ac:dyDescent="0.25">
      <c r="B2036">
        <v>20.100000000000339</v>
      </c>
      <c r="C2036">
        <f t="shared" si="372"/>
        <v>1.1200753877477208</v>
      </c>
      <c r="D2036" s="2">
        <f t="shared" si="373"/>
        <v>28.842077603685034</v>
      </c>
      <c r="E2036" s="2">
        <f t="shared" si="374"/>
        <v>4.0552829233321859</v>
      </c>
      <c r="F2036" s="2">
        <f t="shared" si="375"/>
        <v>29.632730949105721</v>
      </c>
      <c r="G2036" s="2">
        <f t="shared" si="376"/>
        <v>29.649599381814387</v>
      </c>
      <c r="H2036" s="2">
        <f t="shared" si="377"/>
        <v>1.9052492020179741E-191</v>
      </c>
      <c r="K2036">
        <v>20.100000000000339</v>
      </c>
      <c r="L2036" s="2">
        <f t="shared" si="378"/>
        <v>0.62713190354610848</v>
      </c>
      <c r="M2036" s="2">
        <f t="shared" si="379"/>
        <v>30.669718414687846</v>
      </c>
      <c r="N2036" s="2">
        <f t="shared" si="380"/>
        <v>4.1166886504753197</v>
      </c>
      <c r="O2036" s="2">
        <f t="shared" si="381"/>
        <v>6.3569992464113101</v>
      </c>
      <c r="P2036" s="2">
        <f t="shared" si="382"/>
        <v>6.435172058218332</v>
      </c>
      <c r="Q2036" s="2">
        <f t="shared" si="383"/>
        <v>2.3340984339080594E-10</v>
      </c>
    </row>
    <row r="2037" spans="2:17" x14ac:dyDescent="0.25">
      <c r="B2037">
        <v>20.11000000000034</v>
      </c>
      <c r="C2037">
        <f t="shared" si="372"/>
        <v>1.1200753877477208</v>
      </c>
      <c r="D2037" s="2">
        <f t="shared" si="373"/>
        <v>28.862626335766961</v>
      </c>
      <c r="E2037" s="2">
        <f t="shared" si="374"/>
        <v>4.0559946989918325</v>
      </c>
      <c r="F2037" s="2">
        <f t="shared" si="375"/>
        <v>29.655417720051577</v>
      </c>
      <c r="G2037" s="2">
        <f t="shared" si="376"/>
        <v>29.672273255528452</v>
      </c>
      <c r="H2037" s="2">
        <f t="shared" si="377"/>
        <v>9.7252215470842256E-192</v>
      </c>
      <c r="K2037">
        <v>20.11000000000034</v>
      </c>
      <c r="L2037" s="2">
        <f t="shared" si="378"/>
        <v>0.62713190354610848</v>
      </c>
      <c r="M2037" s="2">
        <f t="shared" si="379"/>
        <v>30.691332626320321</v>
      </c>
      <c r="N2037" s="2">
        <f t="shared" si="380"/>
        <v>4.1173927694624783</v>
      </c>
      <c r="O2037" s="2">
        <f t="shared" si="381"/>
        <v>6.3604858698565021</v>
      </c>
      <c r="P2037" s="2">
        <f t="shared" si="382"/>
        <v>6.4386163498568711</v>
      </c>
      <c r="Q2037" s="2">
        <f t="shared" si="383"/>
        <v>2.2825346331059846E-10</v>
      </c>
    </row>
    <row r="2038" spans="2:17" x14ac:dyDescent="0.25">
      <c r="B2038">
        <v>20.120000000000349</v>
      </c>
      <c r="C2038">
        <f t="shared" si="372"/>
        <v>1.1200753877477208</v>
      </c>
      <c r="D2038" s="2">
        <f t="shared" si="373"/>
        <v>28.883175067848903</v>
      </c>
      <c r="E2038" s="2">
        <f t="shared" si="374"/>
        <v>4.0567059686905873</v>
      </c>
      <c r="F2038" s="2">
        <f t="shared" si="375"/>
        <v>29.678105694975468</v>
      </c>
      <c r="G2038" s="2">
        <f t="shared" si="376"/>
        <v>29.694948352238892</v>
      </c>
      <c r="H2038" s="2">
        <f t="shared" si="377"/>
        <v>4.9614447278746066E-192</v>
      </c>
      <c r="K2038">
        <v>20.120000000000349</v>
      </c>
      <c r="L2038" s="2">
        <f t="shared" si="378"/>
        <v>0.62713190354610848</v>
      </c>
      <c r="M2038" s="2">
        <f t="shared" si="379"/>
        <v>30.712946837952813</v>
      </c>
      <c r="N2038" s="2">
        <f t="shared" si="380"/>
        <v>4.1180963932775025</v>
      </c>
      <c r="O2038" s="2">
        <f t="shared" si="381"/>
        <v>6.363971905517988</v>
      </c>
      <c r="P2038" s="2">
        <f t="shared" si="382"/>
        <v>6.4420601063807412</v>
      </c>
      <c r="Q2038" s="2">
        <f t="shared" si="383"/>
        <v>2.2320914496631854E-10</v>
      </c>
    </row>
    <row r="2039" spans="2:17" x14ac:dyDescent="0.25">
      <c r="B2039">
        <v>20.130000000000351</v>
      </c>
      <c r="C2039">
        <f t="shared" si="372"/>
        <v>1.1200753877477208</v>
      </c>
      <c r="D2039" s="2">
        <f t="shared" si="373"/>
        <v>28.903723799930834</v>
      </c>
      <c r="E2039" s="2">
        <f t="shared" si="374"/>
        <v>4.0574167331468258</v>
      </c>
      <c r="F2039" s="2">
        <f t="shared" si="375"/>
        <v>29.700794873086874</v>
      </c>
      <c r="G2039" s="2">
        <f t="shared" si="376"/>
        <v>29.717624671113665</v>
      </c>
      <c r="H2039" s="2">
        <f t="shared" si="377"/>
        <v>2.5297506999557974E-192</v>
      </c>
      <c r="K2039">
        <v>20.130000000000351</v>
      </c>
      <c r="L2039" s="2">
        <f t="shared" si="378"/>
        <v>0.62713190354610848</v>
      </c>
      <c r="M2039" s="2">
        <f t="shared" si="379"/>
        <v>30.734561049585288</v>
      </c>
      <c r="N2039" s="2">
        <f t="shared" si="380"/>
        <v>4.1187995226159915</v>
      </c>
      <c r="O2039" s="2">
        <f t="shared" si="381"/>
        <v>6.3674573539307326</v>
      </c>
      <c r="P2039" s="2">
        <f t="shared" si="382"/>
        <v>6.4455033282224417</v>
      </c>
      <c r="Q2039" s="2">
        <f t="shared" si="383"/>
        <v>2.1827449510959551E-10</v>
      </c>
    </row>
    <row r="2040" spans="2:17" x14ac:dyDescent="0.25">
      <c r="B2040">
        <v>20.140000000000349</v>
      </c>
      <c r="C2040">
        <f t="shared" si="372"/>
        <v>1.1200753877477208</v>
      </c>
      <c r="D2040" s="2">
        <f t="shared" si="373"/>
        <v>28.924272532012754</v>
      </c>
      <c r="E2040" s="2">
        <f t="shared" si="374"/>
        <v>4.0581269930773969</v>
      </c>
      <c r="F2040" s="2">
        <f t="shared" si="375"/>
        <v>29.723485253596511</v>
      </c>
      <c r="G2040" s="2">
        <f t="shared" si="376"/>
        <v>29.740302211322085</v>
      </c>
      <c r="H2040" s="2">
        <f t="shared" si="377"/>
        <v>1.2891640314715563E-192</v>
      </c>
      <c r="K2040">
        <v>20.140000000000349</v>
      </c>
      <c r="L2040" s="2">
        <f t="shared" si="378"/>
        <v>0.62713190354610848</v>
      </c>
      <c r="M2040" s="2">
        <f t="shared" si="379"/>
        <v>30.756175261217756</v>
      </c>
      <c r="N2040" s="2">
        <f t="shared" si="380"/>
        <v>4.1195021581720841</v>
      </c>
      <c r="O2040" s="2">
        <f t="shared" si="381"/>
        <v>6.3709422156288396</v>
      </c>
      <c r="P2040" s="2">
        <f t="shared" si="382"/>
        <v>6.4489460158138794</v>
      </c>
      <c r="Q2040" s="2">
        <f t="shared" si="383"/>
        <v>2.1344717065661678E-10</v>
      </c>
    </row>
    <row r="2041" spans="2:17" x14ac:dyDescent="0.25">
      <c r="B2041">
        <v>20.15000000000035</v>
      </c>
      <c r="C2041">
        <f t="shared" si="372"/>
        <v>1.1200753877477208</v>
      </c>
      <c r="D2041" s="2">
        <f t="shared" si="373"/>
        <v>28.944821264094678</v>
      </c>
      <c r="E2041" s="2">
        <f t="shared" si="374"/>
        <v>4.058836749197626</v>
      </c>
      <c r="F2041" s="2">
        <f t="shared" si="375"/>
        <v>29.746176835716152</v>
      </c>
      <c r="G2041" s="2">
        <f t="shared" si="376"/>
        <v>29.762980972034644</v>
      </c>
      <c r="H2041" s="2">
        <f t="shared" si="377"/>
        <v>6.5659791252856141E-193</v>
      </c>
      <c r="K2041">
        <v>20.15000000000035</v>
      </c>
      <c r="L2041" s="2">
        <f t="shared" si="378"/>
        <v>0.62713190354610848</v>
      </c>
      <c r="M2041" s="2">
        <f t="shared" si="379"/>
        <v>30.77778947285023</v>
      </c>
      <c r="N2041" s="2">
        <f t="shared" si="380"/>
        <v>4.120204300638461</v>
      </c>
      <c r="O2041" s="2">
        <f t="shared" si="381"/>
        <v>6.3744264911455231</v>
      </c>
      <c r="P2041" s="2">
        <f t="shared" si="382"/>
        <v>6.452388169586345</v>
      </c>
      <c r="Q2041" s="2">
        <f t="shared" si="383"/>
        <v>2.0872487765763893E-10</v>
      </c>
    </row>
    <row r="2042" spans="2:17" x14ac:dyDescent="0.25">
      <c r="B2042">
        <v>20.160000000000348</v>
      </c>
      <c r="C2042">
        <f t="shared" si="372"/>
        <v>1.1200753877477208</v>
      </c>
      <c r="D2042" s="2">
        <f t="shared" si="373"/>
        <v>28.965369996176602</v>
      </c>
      <c r="E2042" s="2">
        <f t="shared" si="374"/>
        <v>4.0595460022213175</v>
      </c>
      <c r="F2042" s="2">
        <f t="shared" si="375"/>
        <v>29.768869618658513</v>
      </c>
      <c r="G2042" s="2">
        <f t="shared" si="376"/>
        <v>29.785660952422891</v>
      </c>
      <c r="H2042" s="2">
        <f t="shared" si="377"/>
        <v>3.3423478981391898E-193</v>
      </c>
      <c r="K2042">
        <v>20.160000000000348</v>
      </c>
      <c r="L2042" s="2">
        <f t="shared" si="378"/>
        <v>0.62713190354610848</v>
      </c>
      <c r="M2042" s="2">
        <f t="shared" si="379"/>
        <v>30.799403684482694</v>
      </c>
      <c r="N2042" s="2">
        <f t="shared" si="380"/>
        <v>4.1209059507063426</v>
      </c>
      <c r="O2042" s="2">
        <f t="shared" si="381"/>
        <v>6.3779101810130987</v>
      </c>
      <c r="P2042" s="2">
        <f t="shared" si="382"/>
        <v>6.4558297899704993</v>
      </c>
      <c r="Q2042" s="2">
        <f t="shared" si="383"/>
        <v>2.0410537028719203E-10</v>
      </c>
    </row>
    <row r="2043" spans="2:17" x14ac:dyDescent="0.25">
      <c r="B2043">
        <v>20.17000000000035</v>
      </c>
      <c r="C2043">
        <f t="shared" si="372"/>
        <v>1.1200753877477208</v>
      </c>
      <c r="D2043" s="2">
        <f t="shared" si="373"/>
        <v>28.985918728258529</v>
      </c>
      <c r="E2043" s="2">
        <f t="shared" si="374"/>
        <v>4.0602547528607618</v>
      </c>
      <c r="F2043" s="2">
        <f t="shared" si="375"/>
        <v>29.791563601637481</v>
      </c>
      <c r="G2043" s="2">
        <f t="shared" si="376"/>
        <v>29.80834215165968</v>
      </c>
      <c r="H2043" s="2">
        <f t="shared" si="377"/>
        <v>1.7004529494759014E-193</v>
      </c>
      <c r="K2043">
        <v>20.17000000000035</v>
      </c>
      <c r="L2043" s="2">
        <f t="shared" si="378"/>
        <v>0.62713190354610848</v>
      </c>
      <c r="M2043" s="2">
        <f t="shared" si="379"/>
        <v>30.821017896115173</v>
      </c>
      <c r="N2043" s="2">
        <f t="shared" si="380"/>
        <v>4.1216071090655007</v>
      </c>
      <c r="O2043" s="2">
        <f t="shared" si="381"/>
        <v>6.3813932857630116</v>
      </c>
      <c r="P2043" s="2">
        <f t="shared" si="382"/>
        <v>6.4592708773963992</v>
      </c>
      <c r="Q2043" s="2">
        <f t="shared" si="383"/>
        <v>1.9958644985453472E-10</v>
      </c>
    </row>
    <row r="2044" spans="2:17" x14ac:dyDescent="0.25">
      <c r="B2044">
        <v>20.180000000000351</v>
      </c>
      <c r="C2044">
        <f t="shared" si="372"/>
        <v>1.1200753877477208</v>
      </c>
      <c r="D2044" s="2">
        <f t="shared" si="373"/>
        <v>29.006467460340453</v>
      </c>
      <c r="E2044" s="2">
        <f t="shared" si="374"/>
        <v>4.0609630018267397</v>
      </c>
      <c r="F2044" s="2">
        <f t="shared" si="375"/>
        <v>29.814258783868063</v>
      </c>
      <c r="G2044" s="2">
        <f t="shared" si="376"/>
        <v>29.831024568919084</v>
      </c>
      <c r="H2044" s="2">
        <f t="shared" si="377"/>
        <v>8.6464607322730632E-194</v>
      </c>
      <c r="K2044">
        <v>20.180000000000351</v>
      </c>
      <c r="L2044" s="2">
        <f t="shared" si="378"/>
        <v>0.62713190354610848</v>
      </c>
      <c r="M2044" s="2">
        <f t="shared" si="379"/>
        <v>30.842632107747647</v>
      </c>
      <c r="N2044" s="2">
        <f t="shared" si="380"/>
        <v>4.1223077764042584</v>
      </c>
      <c r="O2044" s="2">
        <f t="shared" si="381"/>
        <v>6.3848758059258159</v>
      </c>
      <c r="P2044" s="2">
        <f t="shared" si="382"/>
        <v>6.4627114322934798</v>
      </c>
      <c r="Q2044" s="2">
        <f t="shared" si="383"/>
        <v>1.9516596383408239E-10</v>
      </c>
    </row>
    <row r="2045" spans="2:17" x14ac:dyDescent="0.25">
      <c r="B2045">
        <v>20.19000000000036</v>
      </c>
      <c r="C2045">
        <f t="shared" si="372"/>
        <v>1.1200753877477208</v>
      </c>
      <c r="D2045" s="2">
        <f t="shared" si="373"/>
        <v>29.027016192422394</v>
      </c>
      <c r="E2045" s="2">
        <f t="shared" si="374"/>
        <v>4.0616707498285232</v>
      </c>
      <c r="F2045" s="2">
        <f t="shared" si="375"/>
        <v>29.836955164566184</v>
      </c>
      <c r="G2045" s="2">
        <f t="shared" si="376"/>
        <v>29.853708203376222</v>
      </c>
      <c r="H2045" s="2">
        <f t="shared" si="377"/>
        <v>4.3941298710011715E-194</v>
      </c>
      <c r="K2045">
        <v>20.19000000000036</v>
      </c>
      <c r="L2045" s="2">
        <f t="shared" si="378"/>
        <v>0.62713190354610848</v>
      </c>
      <c r="M2045" s="2">
        <f t="shared" si="379"/>
        <v>30.864246319380133</v>
      </c>
      <c r="N2045" s="2">
        <f t="shared" si="380"/>
        <v>4.1230079534094974</v>
      </c>
      <c r="O2045" s="2">
        <f t="shared" si="381"/>
        <v>6.3883577420312081</v>
      </c>
      <c r="P2045" s="2">
        <f t="shared" si="382"/>
        <v>6.4661514550905839</v>
      </c>
      <c r="Q2045" s="2">
        <f t="shared" si="383"/>
        <v>1.9084180491528679E-10</v>
      </c>
    </row>
    <row r="2046" spans="2:17" x14ac:dyDescent="0.25">
      <c r="B2046">
        <v>20.200000000000362</v>
      </c>
      <c r="C2046">
        <f t="shared" si="372"/>
        <v>1.1200753877477208</v>
      </c>
      <c r="D2046" s="2">
        <f t="shared" si="373"/>
        <v>29.047564924504321</v>
      </c>
      <c r="E2046" s="2">
        <f t="shared" si="374"/>
        <v>4.0623779975738836</v>
      </c>
      <c r="F2046" s="2">
        <f t="shared" si="375"/>
        <v>29.859652742948935</v>
      </c>
      <c r="G2046" s="2">
        <f t="shared" si="376"/>
        <v>29.876393054207494</v>
      </c>
      <c r="H2046" s="2">
        <f t="shared" si="377"/>
        <v>2.2318661212901148E-194</v>
      </c>
      <c r="K2046">
        <v>20.200000000000362</v>
      </c>
      <c r="L2046" s="2">
        <f t="shared" si="378"/>
        <v>0.62713190354610848</v>
      </c>
      <c r="M2046" s="2">
        <f t="shared" si="379"/>
        <v>30.885860531012607</v>
      </c>
      <c r="N2046" s="2">
        <f t="shared" si="380"/>
        <v>4.1237076407666553</v>
      </c>
      <c r="O2046" s="2">
        <f t="shared" si="381"/>
        <v>6.3918390946079811</v>
      </c>
      <c r="P2046" s="2">
        <f t="shared" si="382"/>
        <v>6.4695909462159182</v>
      </c>
      <c r="Q2046" s="2">
        <f t="shared" si="383"/>
        <v>1.8661191007173946E-10</v>
      </c>
    </row>
    <row r="2047" spans="2:17" x14ac:dyDescent="0.25">
      <c r="B2047">
        <v>20.21000000000036</v>
      </c>
      <c r="C2047">
        <f t="shared" si="372"/>
        <v>1.1200753877477208</v>
      </c>
      <c r="D2047" s="2">
        <f t="shared" si="373"/>
        <v>29.068113656586245</v>
      </c>
      <c r="E2047" s="2">
        <f t="shared" si="374"/>
        <v>4.0630847457690935</v>
      </c>
      <c r="F2047" s="2">
        <f t="shared" si="375"/>
        <v>29.882351518234437</v>
      </c>
      <c r="G2047" s="2">
        <f t="shared" si="376"/>
        <v>29.899079120590454</v>
      </c>
      <c r="H2047" s="2">
        <f t="shared" si="377"/>
        <v>1.1329848483674369E-194</v>
      </c>
      <c r="K2047">
        <v>20.21000000000036</v>
      </c>
      <c r="L2047" s="2">
        <f t="shared" si="378"/>
        <v>0.62713190354610848</v>
      </c>
      <c r="M2047" s="2">
        <f t="shared" si="379"/>
        <v>30.907474742645078</v>
      </c>
      <c r="N2047" s="2">
        <f t="shared" si="380"/>
        <v>4.1244068391597377</v>
      </c>
      <c r="O2047" s="2">
        <f t="shared" si="381"/>
        <v>6.3953198641840725</v>
      </c>
      <c r="P2047" s="2">
        <f t="shared" si="382"/>
        <v>6.4730299060970964</v>
      </c>
      <c r="Q2047" s="2">
        <f t="shared" si="383"/>
        <v>1.8247425964892428E-10</v>
      </c>
    </row>
    <row r="2048" spans="2:17" x14ac:dyDescent="0.25">
      <c r="B2048">
        <v>20.220000000000361</v>
      </c>
      <c r="C2048">
        <f t="shared" si="372"/>
        <v>1.1200753877477208</v>
      </c>
      <c r="D2048" s="2">
        <f t="shared" si="373"/>
        <v>29.088662388668165</v>
      </c>
      <c r="E2048" s="2">
        <f t="shared" si="374"/>
        <v>4.063790995118933</v>
      </c>
      <c r="F2048" s="2">
        <f t="shared" si="375"/>
        <v>29.905051489641885</v>
      </c>
      <c r="G2048" s="2">
        <f t="shared" si="376"/>
        <v>29.921766401703835</v>
      </c>
      <c r="H2048" s="2">
        <f t="shared" si="377"/>
        <v>5.7483175270865427E-195</v>
      </c>
      <c r="K2048">
        <v>20.220000000000361</v>
      </c>
      <c r="L2048" s="2">
        <f t="shared" si="378"/>
        <v>0.62713190354610848</v>
      </c>
      <c r="M2048" s="2">
        <f t="shared" si="379"/>
        <v>30.929088954277553</v>
      </c>
      <c r="N2048" s="2">
        <f t="shared" si="380"/>
        <v>4.1251055492713187</v>
      </c>
      <c r="O2048" s="2">
        <f t="shared" si="381"/>
        <v>6.3988000512865471</v>
      </c>
      <c r="P2048" s="2">
        <f t="shared" si="382"/>
        <v>6.4764683351611252</v>
      </c>
      <c r="Q2048" s="2">
        <f t="shared" si="383"/>
        <v>1.7842687647043028E-10</v>
      </c>
    </row>
    <row r="2049" spans="2:17" x14ac:dyDescent="0.25">
      <c r="B2049">
        <v>20.230000000000359</v>
      </c>
      <c r="C2049">
        <f t="shared" si="372"/>
        <v>1.1200753877477208</v>
      </c>
      <c r="D2049" s="2">
        <f t="shared" si="373"/>
        <v>29.109211120750089</v>
      </c>
      <c r="E2049" s="2">
        <f t="shared" si="374"/>
        <v>4.0644967463266912</v>
      </c>
      <c r="F2049" s="2">
        <f t="shared" si="375"/>
        <v>29.927752656391512</v>
      </c>
      <c r="G2049" s="2">
        <f t="shared" si="376"/>
        <v>29.944454896727528</v>
      </c>
      <c r="H2049" s="2">
        <f t="shared" si="377"/>
        <v>2.9148623994399659E-195</v>
      </c>
      <c r="K2049">
        <v>20.230000000000359</v>
      </c>
      <c r="L2049" s="2">
        <f t="shared" si="378"/>
        <v>0.62713190354610848</v>
      </c>
      <c r="M2049" s="2">
        <f t="shared" si="379"/>
        <v>30.950703165910021</v>
      </c>
      <c r="N2049" s="2">
        <f t="shared" si="380"/>
        <v>4.1258037717825431</v>
      </c>
      <c r="O2049" s="2">
        <f t="shared" si="381"/>
        <v>6.4022796564415918</v>
      </c>
      <c r="P2049" s="2">
        <f t="shared" si="382"/>
        <v>6.479906233834396</v>
      </c>
      <c r="Q2049" s="2">
        <f t="shared" si="383"/>
        <v>1.7446782496218073E-10</v>
      </c>
    </row>
    <row r="2050" spans="2:17" x14ac:dyDescent="0.25">
      <c r="B2050">
        <v>20.240000000000361</v>
      </c>
      <c r="C2050">
        <f t="shared" si="372"/>
        <v>1.1200753877477208</v>
      </c>
      <c r="D2050" s="2">
        <f t="shared" si="373"/>
        <v>29.12975985283202</v>
      </c>
      <c r="E2050" s="2">
        <f t="shared" si="374"/>
        <v>4.0652020000941729</v>
      </c>
      <c r="F2050" s="2">
        <f t="shared" si="375"/>
        <v>29.95045501770462</v>
      </c>
      <c r="G2050" s="2">
        <f t="shared" si="376"/>
        <v>29.967144604842616</v>
      </c>
      <c r="H2050" s="2">
        <f t="shared" si="377"/>
        <v>1.4772568127527393E-195</v>
      </c>
      <c r="K2050">
        <v>20.240000000000361</v>
      </c>
      <c r="L2050" s="2">
        <f t="shared" si="378"/>
        <v>0.62713190354610848</v>
      </c>
      <c r="M2050" s="2">
        <f t="shared" si="379"/>
        <v>30.972317377542495</v>
      </c>
      <c r="N2050" s="2">
        <f t="shared" si="380"/>
        <v>4.1265015073731339</v>
      </c>
      <c r="O2050" s="2">
        <f t="shared" si="381"/>
        <v>6.4057586801745341</v>
      </c>
      <c r="P2050" s="2">
        <f t="shared" si="382"/>
        <v>6.4833436025427025</v>
      </c>
      <c r="Q2050" s="2">
        <f t="shared" si="383"/>
        <v>1.7059521029430122E-10</v>
      </c>
    </row>
    <row r="2051" spans="2:17" x14ac:dyDescent="0.25">
      <c r="B2051">
        <v>20.250000000000369</v>
      </c>
      <c r="C2051">
        <f t="shared" si="372"/>
        <v>1.1200753877477208</v>
      </c>
      <c r="D2051" s="2">
        <f t="shared" si="373"/>
        <v>29.150308584913962</v>
      </c>
      <c r="E2051" s="2">
        <f t="shared" si="374"/>
        <v>4.0659067571217014</v>
      </c>
      <c r="F2051" s="2">
        <f t="shared" si="375"/>
        <v>29.973158572803584</v>
      </c>
      <c r="G2051" s="2">
        <f t="shared" si="376"/>
        <v>29.98983552523136</v>
      </c>
      <c r="H2051" s="2">
        <f t="shared" si="377"/>
        <v>7.4826348969250987E-196</v>
      </c>
      <c r="K2051">
        <v>20.250000000000369</v>
      </c>
      <c r="L2051" s="2">
        <f t="shared" si="378"/>
        <v>0.62713190354610848</v>
      </c>
      <c r="M2051" s="2">
        <f t="shared" si="379"/>
        <v>30.993931589174988</v>
      </c>
      <c r="N2051" s="2">
        <f t="shared" si="380"/>
        <v>4.1271987567213939</v>
      </c>
      <c r="O2051" s="2">
        <f t="shared" si="381"/>
        <v>6.4092371230098353</v>
      </c>
      <c r="P2051" s="2">
        <f t="shared" si="382"/>
        <v>6.4867804417112342</v>
      </c>
      <c r="Q2051" s="2">
        <f t="shared" si="383"/>
        <v>1.6680717754034008E-10</v>
      </c>
    </row>
    <row r="2052" spans="2:17" x14ac:dyDescent="0.25">
      <c r="B2052">
        <v>20.260000000000371</v>
      </c>
      <c r="C2052">
        <f t="shared" si="372"/>
        <v>1.1200753877477208</v>
      </c>
      <c r="D2052" s="2">
        <f t="shared" si="373"/>
        <v>29.170857316995889</v>
      </c>
      <c r="E2052" s="2">
        <f t="shared" si="374"/>
        <v>4.0666110181081212</v>
      </c>
      <c r="F2052" s="2">
        <f t="shared" si="375"/>
        <v>29.995863320911702</v>
      </c>
      <c r="G2052" s="2">
        <f t="shared" si="376"/>
        <v>30.012527657077069</v>
      </c>
      <c r="H2052" s="2">
        <f t="shared" si="377"/>
        <v>3.7880324738382037E-196</v>
      </c>
      <c r="K2052">
        <v>20.260000000000371</v>
      </c>
      <c r="L2052" s="2">
        <f t="shared" si="378"/>
        <v>0.62713190354610848</v>
      </c>
      <c r="M2052" s="2">
        <f t="shared" si="379"/>
        <v>31.015545800807462</v>
      </c>
      <c r="N2052" s="2">
        <f t="shared" si="380"/>
        <v>4.1278955205042092</v>
      </c>
      <c r="O2052" s="2">
        <f t="shared" si="381"/>
        <v>6.4127149854710845</v>
      </c>
      <c r="P2052" s="2">
        <f t="shared" si="382"/>
        <v>6.4902167517645672</v>
      </c>
      <c r="Q2052" s="2">
        <f t="shared" si="383"/>
        <v>1.6310191085347049E-10</v>
      </c>
    </row>
    <row r="2053" spans="2:17" x14ac:dyDescent="0.25">
      <c r="B2053">
        <v>20.270000000000369</v>
      </c>
      <c r="C2053">
        <f t="shared" si="372"/>
        <v>1.1200753877477208</v>
      </c>
      <c r="D2053" s="2">
        <f t="shared" si="373"/>
        <v>29.191406049077806</v>
      </c>
      <c r="E2053" s="2">
        <f t="shared" si="374"/>
        <v>4.067314783750807</v>
      </c>
      <c r="F2053" s="2">
        <f t="shared" si="375"/>
        <v>30.018569261253504</v>
      </c>
      <c r="G2053" s="2">
        <f t="shared" si="376"/>
        <v>30.035220999564391</v>
      </c>
      <c r="H2053" s="2">
        <f t="shared" si="377"/>
        <v>1.916608419168013E-196</v>
      </c>
      <c r="K2053">
        <v>20.270000000000369</v>
      </c>
      <c r="L2053" s="2">
        <f t="shared" si="378"/>
        <v>0.62713190354610848</v>
      </c>
      <c r="M2053" s="2">
        <f t="shared" si="379"/>
        <v>31.037160012439923</v>
      </c>
      <c r="N2053" s="2">
        <f t="shared" si="380"/>
        <v>4.1285917993970553</v>
      </c>
      <c r="O2053" s="2">
        <f t="shared" si="381"/>
        <v>6.4161922680810166</v>
      </c>
      <c r="P2053" s="2">
        <f t="shared" si="382"/>
        <v>6.4936525331266859</v>
      </c>
      <c r="Q2053" s="2">
        <f t="shared" si="383"/>
        <v>1.5947763265930545E-10</v>
      </c>
    </row>
    <row r="2054" spans="2:17" x14ac:dyDescent="0.25">
      <c r="B2054">
        <v>20.280000000000371</v>
      </c>
      <c r="C2054">
        <f t="shared" si="372"/>
        <v>1.1200753877477208</v>
      </c>
      <c r="D2054" s="2">
        <f t="shared" si="373"/>
        <v>29.211954781159733</v>
      </c>
      <c r="E2054" s="2">
        <f t="shared" si="374"/>
        <v>4.0680180547456626</v>
      </c>
      <c r="F2054" s="2">
        <f t="shared" si="375"/>
        <v>30.041276393054428</v>
      </c>
      <c r="G2054" s="2">
        <f t="shared" si="376"/>
        <v>30.057915551878999</v>
      </c>
      <c r="H2054" s="2">
        <f t="shared" si="377"/>
        <v>9.6920048825880977E-197</v>
      </c>
      <c r="K2054">
        <v>20.280000000000371</v>
      </c>
      <c r="L2054" s="2">
        <f t="shared" si="378"/>
        <v>0.62713190354610848</v>
      </c>
      <c r="M2054" s="2">
        <f t="shared" si="379"/>
        <v>31.058774224072398</v>
      </c>
      <c r="N2054" s="2">
        <f t="shared" si="380"/>
        <v>4.1292875940740004</v>
      </c>
      <c r="O2054" s="2">
        <f t="shared" si="381"/>
        <v>6.4196689713615109</v>
      </c>
      <c r="P2054" s="2">
        <f t="shared" si="382"/>
        <v>6.4970877862209742</v>
      </c>
      <c r="Q2054" s="2">
        <f t="shared" si="383"/>
        <v>1.5593260286506258E-10</v>
      </c>
    </row>
    <row r="2055" spans="2:17" x14ac:dyDescent="0.25">
      <c r="B2055">
        <v>20.290000000000369</v>
      </c>
      <c r="C2055">
        <f t="shared" si="372"/>
        <v>1.1200753877477208</v>
      </c>
      <c r="D2055" s="2">
        <f t="shared" si="373"/>
        <v>29.232503513241657</v>
      </c>
      <c r="E2055" s="2">
        <f t="shared" si="374"/>
        <v>4.0687208317871288</v>
      </c>
      <c r="F2055" s="2">
        <f t="shared" si="375"/>
        <v>30.063984715541036</v>
      </c>
      <c r="G2055" s="2">
        <f t="shared" si="376"/>
        <v>30.0806113132078</v>
      </c>
      <c r="H2055" s="2">
        <f t="shared" si="377"/>
        <v>4.8984013530566461E-197</v>
      </c>
      <c r="K2055">
        <v>20.290000000000369</v>
      </c>
      <c r="L2055" s="2">
        <f t="shared" si="378"/>
        <v>0.62713190354610848</v>
      </c>
      <c r="M2055" s="2">
        <f t="shared" si="379"/>
        <v>31.080388435704869</v>
      </c>
      <c r="N2055" s="2">
        <f t="shared" si="380"/>
        <v>4.1299829052077071</v>
      </c>
      <c r="O2055" s="2">
        <f t="shared" si="381"/>
        <v>6.4231450958335801</v>
      </c>
      <c r="P2055" s="2">
        <f t="shared" si="382"/>
        <v>6.5005225114702103</v>
      </c>
      <c r="Q2055" s="2">
        <f t="shared" si="383"/>
        <v>1.5246511808472093E-10</v>
      </c>
    </row>
    <row r="2056" spans="2:17" x14ac:dyDescent="0.25">
      <c r="B2056">
        <v>20.30000000000037</v>
      </c>
      <c r="C2056">
        <f t="shared" si="372"/>
        <v>1.1200753877477208</v>
      </c>
      <c r="D2056" s="2">
        <f t="shared" si="373"/>
        <v>29.253052245323577</v>
      </c>
      <c r="E2056" s="2">
        <f t="shared" si="374"/>
        <v>4.0694231155681839</v>
      </c>
      <c r="F2056" s="2">
        <f t="shared" si="375"/>
        <v>30.086694227940864</v>
      </c>
      <c r="G2056" s="2">
        <f t="shared" si="376"/>
        <v>30.103308282738794</v>
      </c>
      <c r="H2056" s="2">
        <f t="shared" si="377"/>
        <v>2.474318446337107E-197</v>
      </c>
      <c r="K2056">
        <v>20.30000000000037</v>
      </c>
      <c r="L2056" s="2">
        <f t="shared" si="378"/>
        <v>0.62713190354610848</v>
      </c>
      <c r="M2056" s="2">
        <f t="shared" si="379"/>
        <v>31.10200264733734</v>
      </c>
      <c r="N2056" s="2">
        <f t="shared" si="380"/>
        <v>4.1306777334694393</v>
      </c>
      <c r="O2056" s="2">
        <f t="shared" si="381"/>
        <v>6.4266206420173848</v>
      </c>
      <c r="P2056" s="2">
        <f t="shared" si="382"/>
        <v>6.5039567092965758</v>
      </c>
      <c r="Q2056" s="2">
        <f t="shared" si="383"/>
        <v>1.4907351087983834E-10</v>
      </c>
    </row>
    <row r="2057" spans="2:17" x14ac:dyDescent="0.25">
      <c r="B2057">
        <v>20.310000000000379</v>
      </c>
      <c r="C2057">
        <f t="shared" si="372"/>
        <v>1.1200753877477208</v>
      </c>
      <c r="D2057" s="2">
        <f t="shared" si="373"/>
        <v>29.273600977405518</v>
      </c>
      <c r="E2057" s="2">
        <f t="shared" si="374"/>
        <v>4.070124906780352</v>
      </c>
      <c r="F2057" s="2">
        <f t="shared" si="375"/>
        <v>30.109404929482576</v>
      </c>
      <c r="G2057" s="2">
        <f t="shared" si="376"/>
        <v>30.126006459661223</v>
      </c>
      <c r="H2057" s="2">
        <f t="shared" si="377"/>
        <v>1.249157726457717E-197</v>
      </c>
      <c r="K2057">
        <v>20.310000000000379</v>
      </c>
      <c r="L2057" s="2">
        <f t="shared" si="378"/>
        <v>0.62713190354610848</v>
      </c>
      <c r="M2057" s="2">
        <f t="shared" si="379"/>
        <v>31.123616858969832</v>
      </c>
      <c r="N2057" s="2">
        <f t="shared" si="380"/>
        <v>4.1313720795290658</v>
      </c>
      <c r="O2057" s="2">
        <f t="shared" si="381"/>
        <v>6.430095610432244</v>
      </c>
      <c r="P2057" s="2">
        <f t="shared" si="382"/>
        <v>6.5073903801216666</v>
      </c>
      <c r="Q2057" s="2">
        <f t="shared" si="383"/>
        <v>1.4575614901574183E-10</v>
      </c>
    </row>
    <row r="2058" spans="2:17" x14ac:dyDescent="0.25">
      <c r="B2058">
        <v>20.32000000000038</v>
      </c>
      <c r="C2058">
        <f t="shared" si="372"/>
        <v>1.1200753877477208</v>
      </c>
      <c r="D2058" s="2">
        <f t="shared" si="373"/>
        <v>29.294149709487449</v>
      </c>
      <c r="E2058" s="2">
        <f t="shared" si="374"/>
        <v>4.0708262061137033</v>
      </c>
      <c r="F2058" s="2">
        <f t="shared" si="375"/>
        <v>30.132116819395797</v>
      </c>
      <c r="G2058" s="2">
        <f t="shared" si="376"/>
        <v>30.148705843165391</v>
      </c>
      <c r="H2058" s="2">
        <f t="shared" si="377"/>
        <v>6.3028852206415877E-198</v>
      </c>
      <c r="K2058">
        <v>20.32000000000038</v>
      </c>
      <c r="L2058" s="2">
        <f t="shared" si="378"/>
        <v>0.62713190354610848</v>
      </c>
      <c r="M2058" s="2">
        <f t="shared" si="379"/>
        <v>31.145231070602307</v>
      </c>
      <c r="N2058" s="2">
        <f t="shared" si="380"/>
        <v>4.1320659440550607</v>
      </c>
      <c r="O2058" s="2">
        <f t="shared" si="381"/>
        <v>6.4335700015966095</v>
      </c>
      <c r="P2058" s="2">
        <f t="shared" si="382"/>
        <v>6.5108235243664678</v>
      </c>
      <c r="Q2058" s="2">
        <f t="shared" si="383"/>
        <v>1.425114347328144E-10</v>
      </c>
    </row>
    <row r="2059" spans="2:17" x14ac:dyDescent="0.25">
      <c r="B2059">
        <v>20.330000000000378</v>
      </c>
      <c r="C2059">
        <f t="shared" si="372"/>
        <v>1.1200753877477208</v>
      </c>
      <c r="D2059" s="2">
        <f t="shared" si="373"/>
        <v>29.314698441569373</v>
      </c>
      <c r="E2059" s="2">
        <f t="shared" si="374"/>
        <v>4.0715270142568594</v>
      </c>
      <c r="F2059" s="2">
        <f t="shared" si="375"/>
        <v>30.154829896911171</v>
      </c>
      <c r="G2059" s="2">
        <f t="shared" si="376"/>
        <v>30.171406432442751</v>
      </c>
      <c r="H2059" s="2">
        <f t="shared" si="377"/>
        <v>3.1784978893623971E-198</v>
      </c>
      <c r="K2059">
        <v>20.330000000000378</v>
      </c>
      <c r="L2059" s="2">
        <f t="shared" si="378"/>
        <v>0.62713190354610848</v>
      </c>
      <c r="M2059" s="2">
        <f t="shared" si="379"/>
        <v>31.166845282234775</v>
      </c>
      <c r="N2059" s="2">
        <f t="shared" si="380"/>
        <v>4.1327593277145107</v>
      </c>
      <c r="O2059" s="2">
        <f t="shared" si="381"/>
        <v>6.4370438160280852</v>
      </c>
      <c r="P2059" s="2">
        <f t="shared" si="382"/>
        <v>6.5142561424513712</v>
      </c>
      <c r="Q2059" s="2">
        <f t="shared" si="383"/>
        <v>1.3933780403250789E-10</v>
      </c>
    </row>
    <row r="2060" spans="2:17" x14ac:dyDescent="0.25">
      <c r="B2060">
        <v>20.34000000000038</v>
      </c>
      <c r="C2060">
        <f t="shared" si="372"/>
        <v>1.1200753877477208</v>
      </c>
      <c r="D2060" s="2">
        <f t="shared" si="373"/>
        <v>29.335247173651293</v>
      </c>
      <c r="E2060" s="2">
        <f t="shared" si="374"/>
        <v>4.0722273318969986</v>
      </c>
      <c r="F2060" s="2">
        <f t="shared" si="375"/>
        <v>30.177544161260446</v>
      </c>
      <c r="G2060" s="2">
        <f t="shared" si="376"/>
        <v>30.194108226685955</v>
      </c>
      <c r="H2060" s="2">
        <f t="shared" si="377"/>
        <v>1.6020085896670457E-198</v>
      </c>
      <c r="K2060">
        <v>20.34000000000038</v>
      </c>
      <c r="L2060" s="2">
        <f t="shared" si="378"/>
        <v>0.62713190354610848</v>
      </c>
      <c r="M2060" s="2">
        <f t="shared" si="379"/>
        <v>31.188459493867249</v>
      </c>
      <c r="N2060" s="2">
        <f t="shared" si="380"/>
        <v>4.1334522311731199</v>
      </c>
      <c r="O2060" s="2">
        <f t="shared" si="381"/>
        <v>6.4405170542434469</v>
      </c>
      <c r="P2060" s="2">
        <f t="shared" si="382"/>
        <v>6.5176882347961911</v>
      </c>
      <c r="Q2060" s="2">
        <f t="shared" si="383"/>
        <v>1.3623372597783244E-10</v>
      </c>
    </row>
    <row r="2061" spans="2:17" x14ac:dyDescent="0.25">
      <c r="B2061">
        <v>20.350000000000382</v>
      </c>
      <c r="C2061">
        <f t="shared" si="372"/>
        <v>1.1200753877477208</v>
      </c>
      <c r="D2061" s="2">
        <f t="shared" si="373"/>
        <v>29.355795905733224</v>
      </c>
      <c r="E2061" s="2">
        <f t="shared" si="374"/>
        <v>4.0729271597198595</v>
      </c>
      <c r="F2061" s="2">
        <f t="shared" si="375"/>
        <v>30.200259611676351</v>
      </c>
      <c r="G2061" s="2">
        <f t="shared" si="376"/>
        <v>30.216811225088758</v>
      </c>
      <c r="H2061" s="2">
        <f t="shared" si="377"/>
        <v>8.0698992425693326E-199</v>
      </c>
      <c r="K2061">
        <v>20.350000000000382</v>
      </c>
      <c r="L2061" s="2">
        <f t="shared" si="378"/>
        <v>0.62713190354610848</v>
      </c>
      <c r="M2061" s="2">
        <f t="shared" si="379"/>
        <v>31.210073705499724</v>
      </c>
      <c r="N2061" s="2">
        <f t="shared" si="380"/>
        <v>4.1341446550952075</v>
      </c>
      <c r="O2061" s="2">
        <f t="shared" si="381"/>
        <v>6.4439897167585949</v>
      </c>
      <c r="P2061" s="2">
        <f t="shared" si="382"/>
        <v>6.5211198018201229</v>
      </c>
      <c r="Q2061" s="2">
        <f t="shared" si="383"/>
        <v>1.3319770200808827E-10</v>
      </c>
    </row>
    <row r="2062" spans="2:17" x14ac:dyDescent="0.25">
      <c r="B2062">
        <v>20.36000000000038</v>
      </c>
      <c r="C2062">
        <f t="shared" si="372"/>
        <v>1.1200753877477208</v>
      </c>
      <c r="D2062" s="2">
        <f t="shared" si="373"/>
        <v>29.376344637815144</v>
      </c>
      <c r="E2062" s="2">
        <f t="shared" si="374"/>
        <v>4.0736264984097437</v>
      </c>
      <c r="F2062" s="2">
        <f t="shared" si="375"/>
        <v>30.222976247392687</v>
      </c>
      <c r="G2062" s="2">
        <f t="shared" si="376"/>
        <v>30.239515426846086</v>
      </c>
      <c r="H2062" s="2">
        <f t="shared" si="377"/>
        <v>4.0628586980207537E-199</v>
      </c>
      <c r="K2062">
        <v>20.36000000000038</v>
      </c>
      <c r="L2062" s="2">
        <f t="shared" si="378"/>
        <v>0.62713190354610848</v>
      </c>
      <c r="M2062" s="2">
        <f t="shared" si="379"/>
        <v>31.231687917132188</v>
      </c>
      <c r="N2062" s="2">
        <f t="shared" si="380"/>
        <v>4.1348366001437205</v>
      </c>
      <c r="O2062" s="2">
        <f t="shared" si="381"/>
        <v>6.4474618040886158</v>
      </c>
      <c r="P2062" s="2">
        <f t="shared" si="382"/>
        <v>6.5245508439417979</v>
      </c>
      <c r="Q2062" s="2">
        <f t="shared" si="383"/>
        <v>1.3022826526741619E-10</v>
      </c>
    </row>
    <row r="2063" spans="2:17" x14ac:dyDescent="0.25">
      <c r="B2063">
        <v>20.370000000000381</v>
      </c>
      <c r="C2063">
        <f t="shared" si="372"/>
        <v>1.1200753877477208</v>
      </c>
      <c r="D2063" s="2">
        <f t="shared" si="373"/>
        <v>29.396893369897068</v>
      </c>
      <c r="E2063" s="2">
        <f t="shared" si="374"/>
        <v>4.0743253486495199</v>
      </c>
      <c r="F2063" s="2">
        <f t="shared" si="375"/>
        <v>30.245694067644212</v>
      </c>
      <c r="G2063" s="2">
        <f t="shared" si="376"/>
        <v>30.262220831153954</v>
      </c>
      <c r="H2063" s="2">
        <f t="shared" si="377"/>
        <v>2.0443518010165384E-199</v>
      </c>
      <c r="K2063">
        <v>20.370000000000381</v>
      </c>
      <c r="L2063" s="2">
        <f t="shared" si="378"/>
        <v>0.62713190354610848</v>
      </c>
      <c r="M2063" s="2">
        <f t="shared" si="379"/>
        <v>31.253302128764663</v>
      </c>
      <c r="N2063" s="2">
        <f t="shared" si="380"/>
        <v>4.1355280669802292</v>
      </c>
      <c r="O2063" s="2">
        <f t="shared" si="381"/>
        <v>6.4509333167477347</v>
      </c>
      <c r="P2063" s="2">
        <f t="shared" si="382"/>
        <v>6.5279813615792381</v>
      </c>
      <c r="Q2063" s="2">
        <f t="shared" si="383"/>
        <v>1.2732397994706626E-10</v>
      </c>
    </row>
    <row r="2064" spans="2:17" x14ac:dyDescent="0.25">
      <c r="B2064">
        <v>20.38000000000039</v>
      </c>
      <c r="C2064">
        <f t="shared" si="372"/>
        <v>1.1200753877477208</v>
      </c>
      <c r="D2064" s="2">
        <f t="shared" si="373"/>
        <v>29.41744210197901</v>
      </c>
      <c r="E2064" s="2">
        <f t="shared" si="374"/>
        <v>4.0750237111206307</v>
      </c>
      <c r="F2064" s="2">
        <f t="shared" si="375"/>
        <v>30.268413071666821</v>
      </c>
      <c r="G2064" s="2">
        <f t="shared" si="376"/>
        <v>30.2849274372096</v>
      </c>
      <c r="H2064" s="2">
        <f t="shared" si="377"/>
        <v>1.0281105887481856E-199</v>
      </c>
      <c r="K2064">
        <v>20.38000000000039</v>
      </c>
      <c r="L2064" s="2">
        <f t="shared" si="378"/>
        <v>0.62713190354610848</v>
      </c>
      <c r="M2064" s="2">
        <f t="shared" si="379"/>
        <v>31.274916340397155</v>
      </c>
      <c r="N2064" s="2">
        <f t="shared" si="380"/>
        <v>4.1362190562649372</v>
      </c>
      <c r="O2064" s="2">
        <f t="shared" si="381"/>
        <v>6.4544042552493508</v>
      </c>
      <c r="P2064" s="2">
        <f t="shared" si="382"/>
        <v>6.5314113551498902</v>
      </c>
      <c r="Q2064" s="2">
        <f t="shared" si="383"/>
        <v>1.244834406409602E-10</v>
      </c>
    </row>
    <row r="2065" spans="2:17" x14ac:dyDescent="0.25">
      <c r="B2065">
        <v>20.390000000000391</v>
      </c>
      <c r="C2065">
        <f t="shared" si="372"/>
        <v>1.1200753877477208</v>
      </c>
      <c r="D2065" s="2">
        <f t="shared" si="373"/>
        <v>29.437990834060937</v>
      </c>
      <c r="E2065" s="2">
        <f t="shared" si="374"/>
        <v>4.075721586503092</v>
      </c>
      <c r="F2065" s="2">
        <f t="shared" si="375"/>
        <v>30.291133258697272</v>
      </c>
      <c r="G2065" s="2">
        <f t="shared" si="376"/>
        <v>30.307635244211252</v>
      </c>
      <c r="H2065" s="2">
        <f t="shared" si="377"/>
        <v>5.1675452701793828E-200</v>
      </c>
      <c r="K2065">
        <v>20.390000000000391</v>
      </c>
      <c r="L2065" s="2">
        <f t="shared" si="378"/>
        <v>0.62713190354610848</v>
      </c>
      <c r="M2065" s="2">
        <f t="shared" si="379"/>
        <v>31.29653055202963</v>
      </c>
      <c r="N2065" s="2">
        <f t="shared" si="380"/>
        <v>4.136909568656681</v>
      </c>
      <c r="O2065" s="2">
        <f t="shared" si="381"/>
        <v>6.4578746201060229</v>
      </c>
      <c r="P2065" s="2">
        <f t="shared" si="382"/>
        <v>6.5348408250706083</v>
      </c>
      <c r="Q2065" s="2">
        <f t="shared" si="383"/>
        <v>1.2170527171439177E-10</v>
      </c>
    </row>
    <row r="2066" spans="2:17" x14ac:dyDescent="0.25">
      <c r="B2066">
        <v>20.400000000000389</v>
      </c>
      <c r="C2066">
        <f t="shared" si="372"/>
        <v>1.1200753877477208</v>
      </c>
      <c r="D2066" s="2">
        <f t="shared" si="373"/>
        <v>29.458539566142861</v>
      </c>
      <c r="E2066" s="2">
        <f t="shared" si="374"/>
        <v>4.0764189754755016</v>
      </c>
      <c r="F2066" s="2">
        <f t="shared" si="375"/>
        <v>30.313854627973509</v>
      </c>
      <c r="G2066" s="2">
        <f t="shared" si="376"/>
        <v>30.330344251358422</v>
      </c>
      <c r="H2066" s="2">
        <f t="shared" si="377"/>
        <v>2.5959061172164346E-200</v>
      </c>
      <c r="K2066">
        <v>20.400000000000389</v>
      </c>
      <c r="L2066" s="2">
        <f t="shared" si="378"/>
        <v>0.62713190354610848</v>
      </c>
      <c r="M2066" s="2">
        <f t="shared" si="379"/>
        <v>31.318144763662097</v>
      </c>
      <c r="N2066" s="2">
        <f t="shared" si="380"/>
        <v>4.1375996048129347</v>
      </c>
      <c r="O2066" s="2">
        <f t="shared" si="381"/>
        <v>6.4613444118294634</v>
      </c>
      <c r="P2066" s="2">
        <f t="shared" si="382"/>
        <v>6.5382697717576495</v>
      </c>
      <c r="Q2066" s="2">
        <f t="shared" si="383"/>
        <v>1.1898812668555076E-10</v>
      </c>
    </row>
    <row r="2067" spans="2:17" x14ac:dyDescent="0.25">
      <c r="B2067">
        <v>20.410000000000391</v>
      </c>
      <c r="C2067">
        <f t="shared" si="372"/>
        <v>1.1200753877477208</v>
      </c>
      <c r="D2067" s="2">
        <f t="shared" si="373"/>
        <v>29.479088298224788</v>
      </c>
      <c r="E2067" s="2">
        <f t="shared" si="374"/>
        <v>4.0771158787150394</v>
      </c>
      <c r="F2067" s="2">
        <f t="shared" si="375"/>
        <v>30.336577178734348</v>
      </c>
      <c r="G2067" s="2">
        <f t="shared" si="376"/>
        <v>30.353054457851613</v>
      </c>
      <c r="H2067" s="2">
        <f t="shared" si="377"/>
        <v>1.3033284721109068E-200</v>
      </c>
      <c r="K2067">
        <v>20.410000000000391</v>
      </c>
      <c r="L2067" s="2">
        <f t="shared" si="378"/>
        <v>0.62713190354610848</v>
      </c>
      <c r="M2067" s="2">
        <f t="shared" si="379"/>
        <v>31.339758975294572</v>
      </c>
      <c r="N2067" s="2">
        <f t="shared" si="380"/>
        <v>4.1382891653898159</v>
      </c>
      <c r="O2067" s="2">
        <f t="shared" si="381"/>
        <v>6.4648136309305677</v>
      </c>
      <c r="P2067" s="2">
        <f t="shared" si="382"/>
        <v>6.5416981956267035</v>
      </c>
      <c r="Q2067" s="2">
        <f t="shared" si="383"/>
        <v>1.163306876196031E-10</v>
      </c>
    </row>
    <row r="2068" spans="2:17" x14ac:dyDescent="0.25">
      <c r="B2068">
        <v>20.420000000000389</v>
      </c>
      <c r="C2068">
        <f t="shared" si="372"/>
        <v>1.1200753877477208</v>
      </c>
      <c r="D2068" s="2">
        <f t="shared" si="373"/>
        <v>29.499637030306705</v>
      </c>
      <c r="E2068" s="2">
        <f t="shared" si="374"/>
        <v>4.0778122968974744</v>
      </c>
      <c r="F2068" s="2">
        <f t="shared" si="375"/>
        <v>30.359300910219741</v>
      </c>
      <c r="G2068" s="2">
        <f t="shared" si="376"/>
        <v>30.375765862892564</v>
      </c>
      <c r="H2068" s="2">
        <f t="shared" si="377"/>
        <v>6.540018366262661E-201</v>
      </c>
      <c r="K2068">
        <v>20.420000000000389</v>
      </c>
      <c r="L2068" s="2">
        <f t="shared" si="378"/>
        <v>0.62713190354610848</v>
      </c>
      <c r="M2068" s="2">
        <f t="shared" si="379"/>
        <v>31.36137318692704</v>
      </c>
      <c r="N2068" s="2">
        <f t="shared" si="380"/>
        <v>4.1389782510420874</v>
      </c>
      <c r="O2068" s="2">
        <f t="shared" si="381"/>
        <v>6.4682822779193918</v>
      </c>
      <c r="P2068" s="2">
        <f t="shared" si="382"/>
        <v>6.5451260970928651</v>
      </c>
      <c r="Q2068" s="2">
        <f t="shared" si="383"/>
        <v>1.137316645351423E-10</v>
      </c>
    </row>
    <row r="2069" spans="2:17" x14ac:dyDescent="0.25">
      <c r="B2069">
        <v>20.430000000000391</v>
      </c>
      <c r="C2069">
        <f t="shared" si="372"/>
        <v>1.1200753877477208</v>
      </c>
      <c r="D2069" s="2">
        <f t="shared" si="373"/>
        <v>29.520185762388635</v>
      </c>
      <c r="E2069" s="2">
        <f t="shared" si="374"/>
        <v>4.0785082306971656</v>
      </c>
      <c r="F2069" s="2">
        <f t="shared" si="375"/>
        <v>30.38202582167057</v>
      </c>
      <c r="G2069" s="2">
        <f t="shared" si="376"/>
        <v>30.398478465684057</v>
      </c>
      <c r="H2069" s="2">
        <f t="shared" si="377"/>
        <v>3.2799272597868611E-201</v>
      </c>
      <c r="K2069">
        <v>20.430000000000391</v>
      </c>
      <c r="L2069" s="2">
        <f t="shared" si="378"/>
        <v>0.62713190354610848</v>
      </c>
      <c r="M2069" s="2">
        <f t="shared" si="379"/>
        <v>31.382987398559514</v>
      </c>
      <c r="N2069" s="2">
        <f t="shared" si="380"/>
        <v>4.1396668624231623</v>
      </c>
      <c r="O2069" s="2">
        <f t="shared" si="381"/>
        <v>6.4717503533051675</v>
      </c>
      <c r="P2069" s="2">
        <f t="shared" si="382"/>
        <v>6.5485534765706506</v>
      </c>
      <c r="Q2069" s="2">
        <f t="shared" si="383"/>
        <v>1.1118979482269355E-10</v>
      </c>
    </row>
    <row r="2070" spans="2:17" x14ac:dyDescent="0.25">
      <c r="B2070">
        <v>20.440000000000399</v>
      </c>
      <c r="C2070">
        <f t="shared" si="372"/>
        <v>1.1200753877477208</v>
      </c>
      <c r="D2070" s="2">
        <f t="shared" si="373"/>
        <v>29.540734494470577</v>
      </c>
      <c r="E2070" s="2">
        <f t="shared" si="374"/>
        <v>4.0792036807870691</v>
      </c>
      <c r="F2070" s="2">
        <f t="shared" si="375"/>
        <v>30.404751912328791</v>
      </c>
      <c r="G2070" s="2">
        <f t="shared" si="376"/>
        <v>30.421192265430051</v>
      </c>
      <c r="H2070" s="2">
        <f t="shared" si="377"/>
        <v>1.6440294426260374E-201</v>
      </c>
      <c r="K2070">
        <v>20.440000000000399</v>
      </c>
      <c r="L2070" s="2">
        <f t="shared" si="378"/>
        <v>0.62713190354610848</v>
      </c>
      <c r="M2070" s="2">
        <f t="shared" si="379"/>
        <v>31.404601610192007</v>
      </c>
      <c r="N2070" s="2">
        <f t="shared" si="380"/>
        <v>4.1403550001851048</v>
      </c>
      <c r="O2070" s="2">
        <f t="shared" si="381"/>
        <v>6.4752178575962915</v>
      </c>
      <c r="P2070" s="2">
        <f t="shared" si="382"/>
        <v>6.5519803344739911</v>
      </c>
      <c r="Q2070" s="2">
        <f t="shared" si="383"/>
        <v>1.0870384267508405E-10</v>
      </c>
    </row>
    <row r="2071" spans="2:17" x14ac:dyDescent="0.25">
      <c r="B2071">
        <v>20.450000000000401</v>
      </c>
      <c r="C2071">
        <f t="shared" si="372"/>
        <v>1.1200753877477208</v>
      </c>
      <c r="D2071" s="2">
        <f t="shared" si="373"/>
        <v>29.561283226552504</v>
      </c>
      <c r="E2071" s="2">
        <f t="shared" si="374"/>
        <v>4.0798986478387391</v>
      </c>
      <c r="F2071" s="2">
        <f t="shared" si="375"/>
        <v>30.427479181437345</v>
      </c>
      <c r="G2071" s="2">
        <f t="shared" si="376"/>
        <v>30.44390726133561</v>
      </c>
      <c r="H2071" s="2">
        <f t="shared" si="377"/>
        <v>8.2359761267737438E-202</v>
      </c>
      <c r="K2071">
        <v>20.450000000000401</v>
      </c>
      <c r="L2071" s="2">
        <f t="shared" si="378"/>
        <v>0.62713190354610848</v>
      </c>
      <c r="M2071" s="2">
        <f t="shared" si="379"/>
        <v>31.426215821824481</v>
      </c>
      <c r="N2071" s="2">
        <f t="shared" si="380"/>
        <v>4.141042664978638</v>
      </c>
      <c r="O2071" s="2">
        <f t="shared" si="381"/>
        <v>6.4786847913003447</v>
      </c>
      <c r="P2071" s="2">
        <f t="shared" si="382"/>
        <v>6.5554066712162404</v>
      </c>
      <c r="Q2071" s="2">
        <f t="shared" si="383"/>
        <v>1.0627259852940013E-10</v>
      </c>
    </row>
    <row r="2072" spans="2:17" x14ac:dyDescent="0.25">
      <c r="B2072">
        <v>20.460000000000399</v>
      </c>
      <c r="C2072">
        <f t="shared" si="372"/>
        <v>1.1200753877477208</v>
      </c>
      <c r="D2072" s="2">
        <f t="shared" si="373"/>
        <v>29.581831958634421</v>
      </c>
      <c r="E2072" s="2">
        <f t="shared" si="374"/>
        <v>4.0805931325223321</v>
      </c>
      <c r="F2072" s="2">
        <f t="shared" si="375"/>
        <v>30.450207628240072</v>
      </c>
      <c r="G2072" s="2">
        <f t="shared" si="376"/>
        <v>30.466623452606786</v>
      </c>
      <c r="H2072" s="2">
        <f t="shared" si="377"/>
        <v>4.1236391268298255E-202</v>
      </c>
      <c r="K2072">
        <v>20.460000000000399</v>
      </c>
      <c r="L2072" s="2">
        <f t="shared" si="378"/>
        <v>0.62713190354610848</v>
      </c>
      <c r="M2072" s="2">
        <f t="shared" si="379"/>
        <v>31.447830033456945</v>
      </c>
      <c r="N2072" s="2">
        <f t="shared" si="380"/>
        <v>4.1417298574531429</v>
      </c>
      <c r="O2072" s="2">
        <f t="shared" si="381"/>
        <v>6.4821511549240718</v>
      </c>
      <c r="P2072" s="2">
        <f t="shared" si="382"/>
        <v>6.5588324872101653</v>
      </c>
      <c r="Q2072" s="2">
        <f t="shared" si="383"/>
        <v>1.0389487852034893E-10</v>
      </c>
    </row>
    <row r="2073" spans="2:17" x14ac:dyDescent="0.25">
      <c r="B2073">
        <v>20.4700000000004</v>
      </c>
      <c r="C2073">
        <f t="shared" si="372"/>
        <v>1.1200753877477208</v>
      </c>
      <c r="D2073" s="2">
        <f t="shared" si="373"/>
        <v>29.602380690716348</v>
      </c>
      <c r="E2073" s="2">
        <f t="shared" si="374"/>
        <v>4.0812871355066154</v>
      </c>
      <c r="F2073" s="2">
        <f t="shared" si="375"/>
        <v>30.472937251982053</v>
      </c>
      <c r="G2073" s="2">
        <f t="shared" si="376"/>
        <v>30.489340838450993</v>
      </c>
      <c r="H2073" s="2">
        <f t="shared" si="377"/>
        <v>2.0635086042313557E-202</v>
      </c>
      <c r="K2073">
        <v>20.4700000000004</v>
      </c>
      <c r="L2073" s="2">
        <f t="shared" si="378"/>
        <v>0.62713190354610848</v>
      </c>
      <c r="M2073" s="2">
        <f t="shared" si="379"/>
        <v>31.46944424508942</v>
      </c>
      <c r="N2073" s="2">
        <f t="shared" si="380"/>
        <v>4.1424165782566682</v>
      </c>
      <c r="O2073" s="2">
        <f t="shared" si="381"/>
        <v>6.4856169489734121</v>
      </c>
      <c r="P2073" s="2">
        <f t="shared" si="382"/>
        <v>6.5622577828679658</v>
      </c>
      <c r="Q2073" s="2">
        <f t="shared" si="383"/>
        <v>1.0156952394473619E-10</v>
      </c>
    </row>
    <row r="2074" spans="2:17" x14ac:dyDescent="0.25">
      <c r="B2074">
        <v>20.480000000000398</v>
      </c>
      <c r="C2074">
        <f t="shared" ref="C2074:C2137" si="384">2/SINH(LN(2+SQRT(1+2^2))*$O$5)</f>
        <v>1.1200753877477208</v>
      </c>
      <c r="D2074" s="2">
        <f t="shared" ref="D2074:D2137" si="385">(B2074-$L$5)/($M$5)/C2074</f>
        <v>29.622929422798272</v>
      </c>
      <c r="E2074" s="2">
        <f t="shared" ref="E2074:E2137" si="386">LN(D2074 + SQRT(1 + D2074^2))</f>
        <v>4.0819806574589634</v>
      </c>
      <c r="F2074" s="2">
        <f t="shared" ref="F2074:F2137" si="387">SINH( -$N$5 + E2074 * (1/$O$5))</f>
        <v>30.495668051909149</v>
      </c>
      <c r="G2074" s="2">
        <f t="shared" ref="G2074:G2137" si="388">SQRT(F2074^2 + 1)</f>
        <v>30.512059418076525</v>
      </c>
      <c r="H2074" s="2">
        <f t="shared" ref="H2074:H2137" si="389">(G2074)/($O$5*$M$5*C2074*(SQRT(2*PI()*(1+D2074^2)))) * EXP(- (1/2) * F2074^2)</f>
        <v>1.0320291192355691E-202</v>
      </c>
      <c r="K2074">
        <v>20.480000000000398</v>
      </c>
      <c r="L2074" s="2">
        <f t="shared" ref="L2074:L2137" si="390">2/SINH(LN(2+SQRT(1+2^2))*$S$5)</f>
        <v>0.62713190354610848</v>
      </c>
      <c r="M2074" s="2">
        <f t="shared" ref="M2074:M2137" si="391">(K2074-$P$5)/($Q$5)/L2074</f>
        <v>31.491058456721888</v>
      </c>
      <c r="N2074" s="2">
        <f t="shared" ref="N2074:N2137" si="392">LN(M2074 + SQRT(1 + M2074^2))</f>
        <v>4.1431028280359277</v>
      </c>
      <c r="O2074" s="2">
        <f t="shared" ref="O2074:O2137" si="393">SINH( -$R$5 + N2074 * (1/$S$5))</f>
        <v>6.4890821739534754</v>
      </c>
      <c r="P2074" s="2">
        <f t="shared" ref="P2074:P2137" si="394">SQRT(O2074^2 + 1)</f>
        <v>6.5656825586012584</v>
      </c>
      <c r="Q2074" s="2">
        <f t="shared" ref="Q2074:Q2137" si="395">(P2074)/($S$5*$Q$5*L2074*(SQRT(2*PI()*(1+M2074^2)))) * EXP(- (1/2) * O2074^2)</f>
        <v>9.9295400736910111E-11</v>
      </c>
    </row>
    <row r="2075" spans="2:17" x14ac:dyDescent="0.25">
      <c r="B2075">
        <v>20.4900000000004</v>
      </c>
      <c r="C2075">
        <f t="shared" si="384"/>
        <v>1.1200753877477208</v>
      </c>
      <c r="D2075" s="2">
        <f t="shared" si="385"/>
        <v>29.643478154880196</v>
      </c>
      <c r="E2075" s="2">
        <f t="shared" si="386"/>
        <v>4.082673699045368</v>
      </c>
      <c r="F2075" s="2">
        <f t="shared" si="387"/>
        <v>30.518400027268406</v>
      </c>
      <c r="G2075" s="2">
        <f t="shared" si="388"/>
        <v>30.534779190692966</v>
      </c>
      <c r="H2075" s="2">
        <f t="shared" si="389"/>
        <v>5.1586685933855526E-203</v>
      </c>
      <c r="K2075">
        <v>20.4900000000004</v>
      </c>
      <c r="L2075" s="2">
        <f t="shared" si="390"/>
        <v>0.62713190354610848</v>
      </c>
      <c r="M2075" s="2">
        <f t="shared" si="391"/>
        <v>31.512672668354362</v>
      </c>
      <c r="N2075" s="2">
        <f t="shared" si="392"/>
        <v>4.1437886074363082</v>
      </c>
      <c r="O2075" s="2">
        <f t="shared" si="393"/>
        <v>6.4925468303685543</v>
      </c>
      <c r="P2075" s="2">
        <f t="shared" si="394"/>
        <v>6.5691068148210805</v>
      </c>
      <c r="Q2075" s="2">
        <f t="shared" si="395"/>
        <v>9.7071398954889686E-11</v>
      </c>
    </row>
    <row r="2076" spans="2:17" x14ac:dyDescent="0.25">
      <c r="B2076">
        <v>20.500000000000409</v>
      </c>
      <c r="C2076">
        <f t="shared" si="384"/>
        <v>1.1200753877477208</v>
      </c>
      <c r="D2076" s="2">
        <f t="shared" si="385"/>
        <v>29.664026886962137</v>
      </c>
      <c r="E2076" s="2">
        <f t="shared" si="386"/>
        <v>4.0833662609304389</v>
      </c>
      <c r="F2076" s="2">
        <f t="shared" si="387"/>
        <v>30.541133177307721</v>
      </c>
      <c r="G2076" s="2">
        <f t="shared" si="388"/>
        <v>30.557500155510862</v>
      </c>
      <c r="H2076" s="2">
        <f t="shared" si="389"/>
        <v>2.57717132772328E-203</v>
      </c>
      <c r="K2076">
        <v>20.500000000000409</v>
      </c>
      <c r="L2076" s="2">
        <f t="shared" si="390"/>
        <v>0.62713190354610848</v>
      </c>
      <c r="M2076" s="2">
        <f t="shared" si="391"/>
        <v>31.534286879986855</v>
      </c>
      <c r="N2076" s="2">
        <f t="shared" si="392"/>
        <v>4.1444739171018723</v>
      </c>
      <c r="O2076" s="2">
        <f t="shared" si="393"/>
        <v>6.4960109187221411</v>
      </c>
      <c r="P2076" s="2">
        <f t="shared" si="394"/>
        <v>6.5725305519379118</v>
      </c>
      <c r="Q2076" s="2">
        <f t="shared" si="395"/>
        <v>9.4896432276988949E-11</v>
      </c>
    </row>
    <row r="2077" spans="2:17" x14ac:dyDescent="0.25">
      <c r="B2077">
        <v>20.51000000000041</v>
      </c>
      <c r="C2077">
        <f t="shared" si="384"/>
        <v>1.1200753877477208</v>
      </c>
      <c r="D2077" s="2">
        <f t="shared" si="385"/>
        <v>29.684575619044065</v>
      </c>
      <c r="E2077" s="2">
        <f t="shared" si="386"/>
        <v>4.0840583437774063</v>
      </c>
      <c r="F2077" s="2">
        <f t="shared" si="387"/>
        <v>30.563867501276022</v>
      </c>
      <c r="G2077" s="2">
        <f t="shared" si="388"/>
        <v>30.580222311741892</v>
      </c>
      <c r="H2077" s="2">
        <f t="shared" si="389"/>
        <v>1.2867936639100968E-203</v>
      </c>
      <c r="K2077">
        <v>20.51000000000041</v>
      </c>
      <c r="L2077" s="2">
        <f t="shared" si="390"/>
        <v>0.62713190354610848</v>
      </c>
      <c r="M2077" s="2">
        <f t="shared" si="391"/>
        <v>31.555901091619329</v>
      </c>
      <c r="N2077" s="2">
        <f t="shared" si="392"/>
        <v>4.1451587576753566</v>
      </c>
      <c r="O2077" s="2">
        <f t="shared" si="393"/>
        <v>6.4994744395168746</v>
      </c>
      <c r="P2077" s="2">
        <f t="shared" si="394"/>
        <v>6.5759537703616191</v>
      </c>
      <c r="Q2077" s="2">
        <f t="shared" si="395"/>
        <v>9.2769437508769958E-11</v>
      </c>
    </row>
    <row r="2078" spans="2:17" x14ac:dyDescent="0.25">
      <c r="B2078">
        <v>20.520000000000412</v>
      </c>
      <c r="C2078">
        <f t="shared" si="384"/>
        <v>1.1200753877477208</v>
      </c>
      <c r="D2078" s="2">
        <f t="shared" si="385"/>
        <v>29.705124351125992</v>
      </c>
      <c r="E2078" s="2">
        <f t="shared" si="386"/>
        <v>4.0847499482481293</v>
      </c>
      <c r="F2078" s="2">
        <f t="shared" si="387"/>
        <v>30.586602998423288</v>
      </c>
      <c r="G2078" s="2">
        <f t="shared" si="388"/>
        <v>30.602945658598887</v>
      </c>
      <c r="H2078" s="2">
        <f t="shared" si="389"/>
        <v>6.4214702113890311E-204</v>
      </c>
      <c r="K2078">
        <v>20.520000000000412</v>
      </c>
      <c r="L2078" s="2">
        <f t="shared" si="390"/>
        <v>0.62713190354610848</v>
      </c>
      <c r="M2078" s="2">
        <f t="shared" si="391"/>
        <v>31.577515303251801</v>
      </c>
      <c r="N2078" s="2">
        <f t="shared" si="392"/>
        <v>4.1458431297981866</v>
      </c>
      <c r="O2078" s="2">
        <f t="shared" si="393"/>
        <v>6.5029373932546317</v>
      </c>
      <c r="P2078" s="2">
        <f t="shared" si="394"/>
        <v>6.5793764705015434</v>
      </c>
      <c r="Q2078" s="2">
        <f t="shared" si="395"/>
        <v>9.0689374099990329E-11</v>
      </c>
    </row>
    <row r="2079" spans="2:17" x14ac:dyDescent="0.25">
      <c r="B2079">
        <v>20.53000000000041</v>
      </c>
      <c r="C2079">
        <f t="shared" si="384"/>
        <v>1.1200753877477208</v>
      </c>
      <c r="D2079" s="2">
        <f t="shared" si="385"/>
        <v>29.725673083207909</v>
      </c>
      <c r="E2079" s="2">
        <f t="shared" si="386"/>
        <v>4.0854410750030956</v>
      </c>
      <c r="F2079" s="2">
        <f t="shared" si="387"/>
        <v>30.609339668000466</v>
      </c>
      <c r="G2079" s="2">
        <f t="shared" si="388"/>
        <v>30.625670195295758</v>
      </c>
      <c r="H2079" s="2">
        <f t="shared" si="389"/>
        <v>3.2027271510911812E-204</v>
      </c>
      <c r="K2079">
        <v>20.53000000000041</v>
      </c>
      <c r="L2079" s="2">
        <f t="shared" si="390"/>
        <v>0.62713190354610848</v>
      </c>
      <c r="M2079" s="2">
        <f t="shared" si="391"/>
        <v>31.599129514884272</v>
      </c>
      <c r="N2079" s="2">
        <f t="shared" si="392"/>
        <v>4.1465270341104699</v>
      </c>
      <c r="O2079" s="2">
        <f t="shared" si="393"/>
        <v>6.506399780436448</v>
      </c>
      <c r="P2079" s="2">
        <f t="shared" si="394"/>
        <v>6.5827986527664253</v>
      </c>
      <c r="Q2079" s="2">
        <f t="shared" si="395"/>
        <v>8.8655223671533225E-11</v>
      </c>
    </row>
    <row r="2080" spans="2:17" x14ac:dyDescent="0.25">
      <c r="B2080">
        <v>20.540000000000411</v>
      </c>
      <c r="C2080">
        <f t="shared" si="384"/>
        <v>1.1200753877477208</v>
      </c>
      <c r="D2080" s="2">
        <f t="shared" si="385"/>
        <v>29.746221815289839</v>
      </c>
      <c r="E2080" s="2">
        <f t="shared" si="386"/>
        <v>4.0861317247014286</v>
      </c>
      <c r="F2080" s="2">
        <f t="shared" si="387"/>
        <v>30.632077509259499</v>
      </c>
      <c r="G2080" s="2">
        <f t="shared" si="388"/>
        <v>30.648395921047509</v>
      </c>
      <c r="H2080" s="2">
        <f t="shared" si="389"/>
        <v>1.5964866706842765E-204</v>
      </c>
      <c r="K2080">
        <v>20.540000000000411</v>
      </c>
      <c r="L2080" s="2">
        <f t="shared" si="390"/>
        <v>0.62713190354610848</v>
      </c>
      <c r="M2080" s="2">
        <f t="shared" si="391"/>
        <v>31.620743726516746</v>
      </c>
      <c r="N2080" s="2">
        <f t="shared" si="392"/>
        <v>4.1472104712510047</v>
      </c>
      <c r="O2080" s="2">
        <f t="shared" si="393"/>
        <v>6.5098616015625632</v>
      </c>
      <c r="P2080" s="2">
        <f t="shared" si="394"/>
        <v>6.5862203175644449</v>
      </c>
      <c r="Q2080" s="2">
        <f t="shared" si="395"/>
        <v>8.6665989551945054E-11</v>
      </c>
    </row>
    <row r="2081" spans="2:17" x14ac:dyDescent="0.25">
      <c r="B2081">
        <v>20.550000000000409</v>
      </c>
      <c r="C2081">
        <f t="shared" si="384"/>
        <v>1.1200753877477208</v>
      </c>
      <c r="D2081" s="2">
        <f t="shared" si="385"/>
        <v>29.76677054737176</v>
      </c>
      <c r="E2081" s="2">
        <f t="shared" si="386"/>
        <v>4.0868218980008857</v>
      </c>
      <c r="F2081" s="2">
        <f t="shared" si="387"/>
        <v>30.654816521453231</v>
      </c>
      <c r="G2081" s="2">
        <f t="shared" si="388"/>
        <v>30.671122835070157</v>
      </c>
      <c r="H2081" s="2">
        <f t="shared" si="389"/>
        <v>7.9537239456168628E-205</v>
      </c>
      <c r="K2081">
        <v>20.550000000000409</v>
      </c>
      <c r="L2081" s="2">
        <f t="shared" si="390"/>
        <v>0.62713190354610848</v>
      </c>
      <c r="M2081" s="2">
        <f t="shared" si="391"/>
        <v>31.642357938149207</v>
      </c>
      <c r="N2081" s="2">
        <f t="shared" si="392"/>
        <v>4.1478934418572813</v>
      </c>
      <c r="O2081" s="2">
        <f t="shared" si="393"/>
        <v>6.5133228571323967</v>
      </c>
      <c r="P2081" s="2">
        <f t="shared" si="394"/>
        <v>6.5896414653032016</v>
      </c>
      <c r="Q2081" s="2">
        <f t="shared" si="395"/>
        <v>8.4720696323502215E-11</v>
      </c>
    </row>
    <row r="2082" spans="2:17" x14ac:dyDescent="0.25">
      <c r="B2082">
        <v>20.560000000000411</v>
      </c>
      <c r="C2082">
        <f t="shared" si="384"/>
        <v>1.1200753877477208</v>
      </c>
      <c r="D2082" s="2">
        <f t="shared" si="385"/>
        <v>29.787319279453683</v>
      </c>
      <c r="E2082" s="2">
        <f t="shared" si="386"/>
        <v>4.0875115955578698</v>
      </c>
      <c r="F2082" s="2">
        <f t="shared" si="387"/>
        <v>30.677556703835659</v>
      </c>
      <c r="G2082" s="2">
        <f t="shared" si="388"/>
        <v>30.693850936580965</v>
      </c>
      <c r="H2082" s="2">
        <f t="shared" si="389"/>
        <v>3.9603682206653218E-205</v>
      </c>
      <c r="K2082">
        <v>20.560000000000411</v>
      </c>
      <c r="L2082" s="2">
        <f t="shared" si="390"/>
        <v>0.62713190354610848</v>
      </c>
      <c r="M2082" s="2">
        <f t="shared" si="391"/>
        <v>31.663972149781682</v>
      </c>
      <c r="N2082" s="2">
        <f t="shared" si="392"/>
        <v>4.1485759465654892</v>
      </c>
      <c r="O2082" s="2">
        <f t="shared" si="393"/>
        <v>6.5167835476445894</v>
      </c>
      <c r="P2082" s="2">
        <f t="shared" si="394"/>
        <v>6.5930620963897502</v>
      </c>
      <c r="Q2082" s="2">
        <f t="shared" si="395"/>
        <v>8.2818389377541645E-11</v>
      </c>
    </row>
    <row r="2083" spans="2:17" x14ac:dyDescent="0.25">
      <c r="B2083">
        <v>20.57000000000042</v>
      </c>
      <c r="C2083">
        <f t="shared" si="384"/>
        <v>1.1200753877477208</v>
      </c>
      <c r="D2083" s="2">
        <f t="shared" si="385"/>
        <v>29.807868011535625</v>
      </c>
      <c r="E2083" s="2">
        <f t="shared" si="386"/>
        <v>4.0882008180274267</v>
      </c>
      <c r="F2083" s="2">
        <f t="shared" si="387"/>
        <v>30.700298055661683</v>
      </c>
      <c r="G2083" s="2">
        <f t="shared" si="388"/>
        <v>30.716580224798211</v>
      </c>
      <c r="H2083" s="2">
        <f t="shared" si="389"/>
        <v>1.9708811333169283E-205</v>
      </c>
      <c r="K2083">
        <v>20.57000000000042</v>
      </c>
      <c r="L2083" s="2">
        <f t="shared" si="390"/>
        <v>0.62713190354610848</v>
      </c>
      <c r="M2083" s="2">
        <f t="shared" si="391"/>
        <v>31.685586361414174</v>
      </c>
      <c r="N2083" s="2">
        <f t="shared" si="392"/>
        <v>4.1492579860105154</v>
      </c>
      <c r="O2083" s="2">
        <f t="shared" si="393"/>
        <v>6.5202436735969567</v>
      </c>
      <c r="P2083" s="2">
        <f t="shared" si="394"/>
        <v>6.5964822112305539</v>
      </c>
      <c r="Q2083" s="2">
        <f t="shared" si="395"/>
        <v>8.0958134478949937E-11</v>
      </c>
    </row>
    <row r="2084" spans="2:17" x14ac:dyDescent="0.25">
      <c r="B2084">
        <v>20.580000000000421</v>
      </c>
      <c r="C2084">
        <f t="shared" si="384"/>
        <v>1.1200753877477208</v>
      </c>
      <c r="D2084" s="2">
        <f t="shared" si="385"/>
        <v>29.828416743617552</v>
      </c>
      <c r="E2084" s="2">
        <f t="shared" si="386"/>
        <v>4.0888895660632505</v>
      </c>
      <c r="F2084" s="2">
        <f t="shared" si="387"/>
        <v>30.723040576187149</v>
      </c>
      <c r="G2084" s="2">
        <f t="shared" si="388"/>
        <v>30.739310698941217</v>
      </c>
      <c r="H2084" s="2">
        <f t="shared" si="389"/>
        <v>9.8026858426755331E-206</v>
      </c>
      <c r="K2084">
        <v>20.580000000000421</v>
      </c>
      <c r="L2084" s="2">
        <f t="shared" si="390"/>
        <v>0.62713190354610848</v>
      </c>
      <c r="M2084" s="2">
        <f t="shared" si="391"/>
        <v>31.707200573046649</v>
      </c>
      <c r="N2084" s="2">
        <f t="shared" si="392"/>
        <v>4.1499395608259526</v>
      </c>
      <c r="O2084" s="2">
        <f t="shared" si="393"/>
        <v>6.5237032354865239</v>
      </c>
      <c r="P2084" s="2">
        <f t="shared" si="394"/>
        <v>6.5999018102315237</v>
      </c>
      <c r="Q2084" s="2">
        <f t="shared" si="395"/>
        <v>7.9139017339538635E-11</v>
      </c>
    </row>
    <row r="2085" spans="2:17" x14ac:dyDescent="0.25">
      <c r="B2085">
        <v>20.590000000000419</v>
      </c>
      <c r="C2085">
        <f t="shared" si="384"/>
        <v>1.1200753877477208</v>
      </c>
      <c r="D2085" s="2">
        <f t="shared" si="385"/>
        <v>29.848965475699476</v>
      </c>
      <c r="E2085" s="2">
        <f t="shared" si="386"/>
        <v>4.0895778403176886</v>
      </c>
      <c r="F2085" s="2">
        <f t="shared" si="387"/>
        <v>30.745784264668909</v>
      </c>
      <c r="G2085" s="2">
        <f t="shared" si="388"/>
        <v>30.762042358230413</v>
      </c>
      <c r="H2085" s="2">
        <f t="shared" si="389"/>
        <v>4.8729224455937167E-206</v>
      </c>
      <c r="K2085">
        <v>20.590000000000419</v>
      </c>
      <c r="L2085" s="2">
        <f t="shared" si="390"/>
        <v>0.62713190354610848</v>
      </c>
      <c r="M2085" s="2">
        <f t="shared" si="391"/>
        <v>31.728814784679116</v>
      </c>
      <c r="N2085" s="2">
        <f t="shared" si="392"/>
        <v>4.1506206716440976</v>
      </c>
      <c r="O2085" s="2">
        <f t="shared" si="393"/>
        <v>6.5271622338095101</v>
      </c>
      <c r="P2085" s="2">
        <f t="shared" si="394"/>
        <v>6.6033208937979948</v>
      </c>
      <c r="Q2085" s="2">
        <f t="shared" si="395"/>
        <v>7.7360143200198365E-11</v>
      </c>
    </row>
    <row r="2086" spans="2:17" x14ac:dyDescent="0.25">
      <c r="B2086">
        <v>20.600000000000421</v>
      </c>
      <c r="C2086">
        <f t="shared" si="384"/>
        <v>1.1200753877477208</v>
      </c>
      <c r="D2086" s="2">
        <f t="shared" si="385"/>
        <v>29.869514207781403</v>
      </c>
      <c r="E2086" s="2">
        <f t="shared" si="386"/>
        <v>4.0902656414417455</v>
      </c>
      <c r="F2086" s="2">
        <f t="shared" si="387"/>
        <v>30.768529120364835</v>
      </c>
      <c r="G2086" s="2">
        <f t="shared" si="388"/>
        <v>30.78477520188736</v>
      </c>
      <c r="H2086" s="2">
        <f t="shared" si="389"/>
        <v>2.4209936605841402E-206</v>
      </c>
      <c r="K2086">
        <v>20.600000000000421</v>
      </c>
      <c r="L2086" s="2">
        <f t="shared" si="390"/>
        <v>0.62713190354610848</v>
      </c>
      <c r="M2086" s="2">
        <f t="shared" si="391"/>
        <v>31.750428996311591</v>
      </c>
      <c r="N2086" s="2">
        <f t="shared" si="392"/>
        <v>4.1513013190959631</v>
      </c>
      <c r="O2086" s="2">
        <f t="shared" si="393"/>
        <v>6.5306206690613511</v>
      </c>
      <c r="P2086" s="2">
        <f t="shared" si="394"/>
        <v>6.6067394623347546</v>
      </c>
      <c r="Q2086" s="2">
        <f t="shared" si="395"/>
        <v>7.5620636421607262E-11</v>
      </c>
    </row>
    <row r="2087" spans="2:17" x14ac:dyDescent="0.25">
      <c r="B2087">
        <v>20.610000000000419</v>
      </c>
      <c r="C2087">
        <f t="shared" si="384"/>
        <v>1.1200753877477208</v>
      </c>
      <c r="D2087" s="2">
        <f t="shared" si="385"/>
        <v>29.89006293986332</v>
      </c>
      <c r="E2087" s="2">
        <f t="shared" si="386"/>
        <v>4.0909529700850831</v>
      </c>
      <c r="F2087" s="2">
        <f t="shared" si="387"/>
        <v>30.791275142533696</v>
      </c>
      <c r="G2087" s="2">
        <f t="shared" si="388"/>
        <v>30.807509229134599</v>
      </c>
      <c r="H2087" s="2">
        <f t="shared" si="389"/>
        <v>1.2021468372546993E-206</v>
      </c>
      <c r="K2087">
        <v>20.610000000000419</v>
      </c>
      <c r="L2087" s="2">
        <f t="shared" si="390"/>
        <v>0.62713190354610848</v>
      </c>
      <c r="M2087" s="2">
        <f t="shared" si="391"/>
        <v>31.772043207944062</v>
      </c>
      <c r="N2087" s="2">
        <f t="shared" si="392"/>
        <v>4.151981503811272</v>
      </c>
      <c r="O2087" s="2">
        <f t="shared" si="393"/>
        <v>6.534078541736676</v>
      </c>
      <c r="P2087" s="2">
        <f t="shared" si="394"/>
        <v>6.6101575162460149</v>
      </c>
      <c r="Q2087" s="2">
        <f t="shared" si="395"/>
        <v>7.3919640083366752E-11</v>
      </c>
    </row>
    <row r="2088" spans="2:17" x14ac:dyDescent="0.25">
      <c r="B2088">
        <v>20.62000000000042</v>
      </c>
      <c r="C2088">
        <f t="shared" si="384"/>
        <v>1.1200753877477208</v>
      </c>
      <c r="D2088" s="2">
        <f t="shared" si="385"/>
        <v>29.910611671945251</v>
      </c>
      <c r="E2088" s="2">
        <f t="shared" si="386"/>
        <v>4.0916398268960297</v>
      </c>
      <c r="F2088" s="2">
        <f t="shared" si="387"/>
        <v>30.814022330435343</v>
      </c>
      <c r="G2088" s="2">
        <f t="shared" si="388"/>
        <v>30.830244439195873</v>
      </c>
      <c r="H2088" s="2">
        <f t="shared" si="389"/>
        <v>5.965970102857682E-207</v>
      </c>
      <c r="K2088">
        <v>20.62000000000042</v>
      </c>
      <c r="L2088" s="2">
        <f t="shared" si="390"/>
        <v>0.62713190354610848</v>
      </c>
      <c r="M2088" s="2">
        <f t="shared" si="391"/>
        <v>31.793657419576537</v>
      </c>
      <c r="N2088" s="2">
        <f t="shared" si="392"/>
        <v>4.1526612264184664</v>
      </c>
      <c r="O2088" s="2">
        <f t="shared" si="393"/>
        <v>6.537535852329329</v>
      </c>
      <c r="P2088" s="2">
        <f t="shared" si="394"/>
        <v>6.6135750559354332</v>
      </c>
      <c r="Q2088" s="2">
        <f t="shared" si="395"/>
        <v>7.2256315591349006E-11</v>
      </c>
    </row>
    <row r="2089" spans="2:17" x14ac:dyDescent="0.25">
      <c r="B2089">
        <v>20.630000000000429</v>
      </c>
      <c r="C2089">
        <f t="shared" si="384"/>
        <v>1.1200753877477208</v>
      </c>
      <c r="D2089" s="2">
        <f t="shared" si="385"/>
        <v>29.931160404027192</v>
      </c>
      <c r="E2089" s="2">
        <f t="shared" si="386"/>
        <v>4.0923262125215798</v>
      </c>
      <c r="F2089" s="2">
        <f t="shared" si="387"/>
        <v>30.836770683330538</v>
      </c>
      <c r="G2089" s="2">
        <f t="shared" si="388"/>
        <v>30.852980831295923</v>
      </c>
      <c r="H2089" s="2">
        <f t="shared" si="389"/>
        <v>2.9591316769976962E-207</v>
      </c>
      <c r="K2089">
        <v>20.630000000000429</v>
      </c>
      <c r="L2089" s="2">
        <f t="shared" si="390"/>
        <v>0.62713190354610848</v>
      </c>
      <c r="M2089" s="2">
        <f t="shared" si="391"/>
        <v>31.815271631209022</v>
      </c>
      <c r="N2089" s="2">
        <f t="shared" si="392"/>
        <v>4.1533404875447113</v>
      </c>
      <c r="O2089" s="2">
        <f t="shared" si="393"/>
        <v>6.5409926013323636</v>
      </c>
      <c r="P2089" s="2">
        <f t="shared" si="394"/>
        <v>6.6169920818061074</v>
      </c>
      <c r="Q2089" s="2">
        <f t="shared" si="395"/>
        <v>7.0629842293126499E-11</v>
      </c>
    </row>
    <row r="2090" spans="2:17" x14ac:dyDescent="0.25">
      <c r="B2090">
        <v>20.64000000000043</v>
      </c>
      <c r="C2090">
        <f t="shared" si="384"/>
        <v>1.1200753877477208</v>
      </c>
      <c r="D2090" s="2">
        <f t="shared" si="385"/>
        <v>29.95170913610912</v>
      </c>
      <c r="E2090" s="2">
        <f t="shared" si="386"/>
        <v>4.0930121276073965</v>
      </c>
      <c r="F2090" s="2">
        <f t="shared" si="387"/>
        <v>30.859520200480958</v>
      </c>
      <c r="G2090" s="2">
        <f t="shared" si="388"/>
        <v>30.875718404660518</v>
      </c>
      <c r="H2090" s="2">
        <f t="shared" si="389"/>
        <v>1.4669224284329817E-207</v>
      </c>
      <c r="K2090">
        <v>20.64000000000043</v>
      </c>
      <c r="L2090" s="2">
        <f t="shared" si="390"/>
        <v>0.62713190354610848</v>
      </c>
      <c r="M2090" s="2">
        <f t="shared" si="391"/>
        <v>31.836885842841497</v>
      </c>
      <c r="N2090" s="2">
        <f t="shared" si="392"/>
        <v>4.1540192878158919</v>
      </c>
      <c r="O2090" s="2">
        <f t="shared" si="393"/>
        <v>6.5444487892380252</v>
      </c>
      <c r="P2090" s="2">
        <f t="shared" si="394"/>
        <v>6.6204085942605575</v>
      </c>
      <c r="Q2090" s="2">
        <f t="shared" si="395"/>
        <v>6.9039417101314394E-11</v>
      </c>
    </row>
    <row r="2091" spans="2:17" x14ac:dyDescent="0.25">
      <c r="B2091">
        <v>20.650000000000428</v>
      </c>
      <c r="C2091">
        <f t="shared" si="384"/>
        <v>1.1200753877477208</v>
      </c>
      <c r="D2091" s="2">
        <f t="shared" si="385"/>
        <v>29.972257868191036</v>
      </c>
      <c r="E2091" s="2">
        <f t="shared" si="386"/>
        <v>4.0936975727978213</v>
      </c>
      <c r="F2091" s="2">
        <f t="shared" si="387"/>
        <v>30.882270881149406</v>
      </c>
      <c r="G2091" s="2">
        <f t="shared" si="388"/>
        <v>30.898457158516646</v>
      </c>
      <c r="H2091" s="2">
        <f t="shared" si="389"/>
        <v>7.2679113459562279E-208</v>
      </c>
      <c r="K2091">
        <v>20.650000000000428</v>
      </c>
      <c r="L2091" s="2">
        <f t="shared" si="390"/>
        <v>0.62713190354610848</v>
      </c>
      <c r="M2091" s="2">
        <f t="shared" si="391"/>
        <v>31.858500054473964</v>
      </c>
      <c r="N2091" s="2">
        <f t="shared" si="392"/>
        <v>4.1546976278566259</v>
      </c>
      <c r="O2091" s="2">
        <f t="shared" si="393"/>
        <v>6.5479044165377971</v>
      </c>
      <c r="P2091" s="2">
        <f t="shared" si="394"/>
        <v>6.6238245937007711</v>
      </c>
      <c r="Q2091" s="2">
        <f t="shared" si="395"/>
        <v>6.7484254124631299E-11</v>
      </c>
    </row>
    <row r="2092" spans="2:17" x14ac:dyDescent="0.25">
      <c r="B2092">
        <v>20.66000000000043</v>
      </c>
      <c r="C2092">
        <f t="shared" si="384"/>
        <v>1.1200753877477208</v>
      </c>
      <c r="D2092" s="2">
        <f t="shared" si="385"/>
        <v>29.992806600272964</v>
      </c>
      <c r="E2092" s="2">
        <f t="shared" si="386"/>
        <v>4.0943825487358714</v>
      </c>
      <c r="F2092" s="2">
        <f t="shared" si="387"/>
        <v>30.905022724599501</v>
      </c>
      <c r="G2092" s="2">
        <f t="shared" si="388"/>
        <v>30.921197092092207</v>
      </c>
      <c r="H2092" s="2">
        <f t="shared" si="389"/>
        <v>3.598915780120625E-208</v>
      </c>
      <c r="K2092">
        <v>20.66000000000043</v>
      </c>
      <c r="L2092" s="2">
        <f t="shared" si="390"/>
        <v>0.62713190354610848</v>
      </c>
      <c r="M2092" s="2">
        <f t="shared" si="391"/>
        <v>31.880114266106439</v>
      </c>
      <c r="N2092" s="2">
        <f t="shared" si="392"/>
        <v>4.1553755082902617</v>
      </c>
      <c r="O2092" s="2">
        <f t="shared" si="393"/>
        <v>6.5513594837223676</v>
      </c>
      <c r="P2092" s="2">
        <f t="shared" si="394"/>
        <v>6.6272400805281686</v>
      </c>
      <c r="Q2092" s="2">
        <f t="shared" si="395"/>
        <v>6.5963584306588211E-11</v>
      </c>
    </row>
    <row r="2093" spans="2:17" x14ac:dyDescent="0.25">
      <c r="B2093">
        <v>20.670000000000432</v>
      </c>
      <c r="C2093">
        <f t="shared" si="384"/>
        <v>1.1200753877477208</v>
      </c>
      <c r="D2093" s="2">
        <f t="shared" si="385"/>
        <v>30.013355332354895</v>
      </c>
      <c r="E2093" s="2">
        <f t="shared" si="386"/>
        <v>4.0950670560632467</v>
      </c>
      <c r="F2093" s="2">
        <f t="shared" si="387"/>
        <v>30.927775730095934</v>
      </c>
      <c r="G2093" s="2">
        <f t="shared" si="388"/>
        <v>30.943938204616281</v>
      </c>
      <c r="H2093" s="2">
        <f t="shared" si="389"/>
        <v>1.7811205388124726E-208</v>
      </c>
      <c r="K2093">
        <v>20.670000000000432</v>
      </c>
      <c r="L2093" s="2">
        <f t="shared" si="390"/>
        <v>0.62713190354610848</v>
      </c>
      <c r="M2093" s="2">
        <f t="shared" si="391"/>
        <v>31.901728477738914</v>
      </c>
      <c r="N2093" s="2">
        <f t="shared" si="392"/>
        <v>4.1560529297388813</v>
      </c>
      <c r="O2093" s="2">
        <f t="shared" si="393"/>
        <v>6.5548139912816357</v>
      </c>
      <c r="P2093" s="2">
        <f t="shared" si="394"/>
        <v>6.6306550551436088</v>
      </c>
      <c r="Q2093" s="2">
        <f t="shared" si="395"/>
        <v>6.4476655071599379E-11</v>
      </c>
    </row>
    <row r="2094" spans="2:17" x14ac:dyDescent="0.25">
      <c r="B2094">
        <v>20.68000000000043</v>
      </c>
      <c r="C2094">
        <f t="shared" si="384"/>
        <v>1.1200753877477208</v>
      </c>
      <c r="D2094" s="2">
        <f t="shared" si="385"/>
        <v>30.033904064436811</v>
      </c>
      <c r="E2094" s="2">
        <f t="shared" si="386"/>
        <v>4.095751095420332</v>
      </c>
      <c r="F2094" s="2">
        <f t="shared" si="387"/>
        <v>30.950529896904264</v>
      </c>
      <c r="G2094" s="2">
        <f t="shared" si="388"/>
        <v>30.966680495318911</v>
      </c>
      <c r="H2094" s="2">
        <f t="shared" si="389"/>
        <v>8.8099710385354739E-209</v>
      </c>
      <c r="K2094">
        <v>20.68000000000043</v>
      </c>
      <c r="L2094" s="2">
        <f t="shared" si="390"/>
        <v>0.62713190354610848</v>
      </c>
      <c r="M2094" s="2">
        <f t="shared" si="391"/>
        <v>31.923342689371381</v>
      </c>
      <c r="N2094" s="2">
        <f t="shared" si="392"/>
        <v>4.1567298928233063</v>
      </c>
      <c r="O2094" s="2">
        <f t="shared" si="393"/>
        <v>6.5582679397047228</v>
      </c>
      <c r="P2094" s="2">
        <f t="shared" si="394"/>
        <v>6.6340695179473981</v>
      </c>
      <c r="Q2094" s="2">
        <f t="shared" si="395"/>
        <v>6.3022729978378693E-11</v>
      </c>
    </row>
    <row r="2095" spans="2:17" x14ac:dyDescent="0.25">
      <c r="B2095">
        <v>20.690000000000431</v>
      </c>
      <c r="C2095">
        <f t="shared" si="384"/>
        <v>1.1200753877477208</v>
      </c>
      <c r="D2095" s="2">
        <f t="shared" si="385"/>
        <v>30.054452796518738</v>
      </c>
      <c r="E2095" s="2">
        <f t="shared" si="386"/>
        <v>4.0964346674462</v>
      </c>
      <c r="F2095" s="2">
        <f t="shared" si="387"/>
        <v>30.973285224291075</v>
      </c>
      <c r="G2095" s="2">
        <f t="shared" si="388"/>
        <v>30.989423963431264</v>
      </c>
      <c r="H2095" s="2">
        <f t="shared" si="389"/>
        <v>4.355270826845926E-209</v>
      </c>
      <c r="K2095">
        <v>20.690000000000431</v>
      </c>
      <c r="L2095" s="2">
        <f t="shared" si="390"/>
        <v>0.62713190354610848</v>
      </c>
      <c r="M2095" s="2">
        <f t="shared" si="391"/>
        <v>31.944956901003856</v>
      </c>
      <c r="N2095" s="2">
        <f t="shared" si="392"/>
        <v>4.1574063981630998</v>
      </c>
      <c r="O2095" s="2">
        <f t="shared" si="393"/>
        <v>6.5617213294799708</v>
      </c>
      <c r="P2095" s="2">
        <f t="shared" si="394"/>
        <v>6.6374834693392941</v>
      </c>
      <c r="Q2095" s="2">
        <f t="shared" si="395"/>
        <v>6.1601088380486261E-11</v>
      </c>
    </row>
    <row r="2096" spans="2:17" x14ac:dyDescent="0.25">
      <c r="B2096">
        <v>20.70000000000044</v>
      </c>
      <c r="C2096">
        <f t="shared" si="384"/>
        <v>1.1200753877477208</v>
      </c>
      <c r="D2096" s="2">
        <f t="shared" si="385"/>
        <v>30.07500152860068</v>
      </c>
      <c r="E2096" s="2">
        <f t="shared" si="386"/>
        <v>4.0971177727786197</v>
      </c>
      <c r="F2096" s="2">
        <f t="shared" si="387"/>
        <v>30.996041711523965</v>
      </c>
      <c r="G2096" s="2">
        <f t="shared" si="388"/>
        <v>31.012168608185618</v>
      </c>
      <c r="H2096" s="2">
        <f t="shared" si="389"/>
        <v>2.1518665944323928E-209</v>
      </c>
      <c r="K2096">
        <v>20.70000000000044</v>
      </c>
      <c r="L2096" s="2">
        <f t="shared" si="390"/>
        <v>0.62713190354610848</v>
      </c>
      <c r="M2096" s="2">
        <f t="shared" si="391"/>
        <v>31.966571112636348</v>
      </c>
      <c r="N2096" s="2">
        <f t="shared" si="392"/>
        <v>4.1580824463765724</v>
      </c>
      <c r="O2096" s="2">
        <f t="shared" si="393"/>
        <v>6.5651741610949506</v>
      </c>
      <c r="P2096" s="2">
        <f t="shared" si="394"/>
        <v>6.6408969097185047</v>
      </c>
      <c r="Q2096" s="2">
        <f t="shared" si="395"/>
        <v>6.0211025093869007E-11</v>
      </c>
    </row>
    <row r="2097" spans="2:17" x14ac:dyDescent="0.25">
      <c r="B2097">
        <v>20.710000000000441</v>
      </c>
      <c r="C2097">
        <f t="shared" si="384"/>
        <v>1.1200753877477208</v>
      </c>
      <c r="D2097" s="2">
        <f t="shared" si="385"/>
        <v>30.095550260682607</v>
      </c>
      <c r="E2097" s="2">
        <f t="shared" si="386"/>
        <v>4.0978004120540508</v>
      </c>
      <c r="F2097" s="2">
        <f t="shared" si="387"/>
        <v>31.018799357871373</v>
      </c>
      <c r="G2097" s="2">
        <f t="shared" si="388"/>
        <v>31.034914428815192</v>
      </c>
      <c r="H2097" s="2">
        <f t="shared" si="389"/>
        <v>1.0626126664238771E-209</v>
      </c>
      <c r="K2097">
        <v>20.710000000000441</v>
      </c>
      <c r="L2097" s="2">
        <f t="shared" si="390"/>
        <v>0.62713190354610848</v>
      </c>
      <c r="M2097" s="2">
        <f t="shared" si="391"/>
        <v>31.988185324268823</v>
      </c>
      <c r="N2097" s="2">
        <f t="shared" si="392"/>
        <v>4.1587580380807792</v>
      </c>
      <c r="O2097" s="2">
        <f t="shared" si="393"/>
        <v>6.5686264350364434</v>
      </c>
      <c r="P2097" s="2">
        <f t="shared" si="394"/>
        <v>6.6443098394836744</v>
      </c>
      <c r="Q2097" s="2">
        <f t="shared" si="395"/>
        <v>5.8851850071268231E-11</v>
      </c>
    </row>
    <row r="2098" spans="2:17" x14ac:dyDescent="0.25">
      <c r="B2098">
        <v>20.720000000000439</v>
      </c>
      <c r="C2098">
        <f t="shared" si="384"/>
        <v>1.1200753877477208</v>
      </c>
      <c r="D2098" s="2">
        <f t="shared" si="385"/>
        <v>30.116098992764524</v>
      </c>
      <c r="E2098" s="2">
        <f t="shared" si="386"/>
        <v>4.0984825859076564</v>
      </c>
      <c r="F2098" s="2">
        <f t="shared" si="387"/>
        <v>31.041558162602723</v>
      </c>
      <c r="G2098" s="2">
        <f t="shared" si="388"/>
        <v>31.057661424554293</v>
      </c>
      <c r="H2098" s="2">
        <f t="shared" si="389"/>
        <v>5.244379077990174E-210</v>
      </c>
      <c r="K2098">
        <v>20.720000000000439</v>
      </c>
      <c r="L2098" s="2">
        <f t="shared" si="390"/>
        <v>0.62713190354610848</v>
      </c>
      <c r="M2098" s="2">
        <f t="shared" si="391"/>
        <v>32.009799535901287</v>
      </c>
      <c r="N2098" s="2">
        <f t="shared" si="392"/>
        <v>4.1594331738915296</v>
      </c>
      <c r="O2098" s="2">
        <f t="shared" si="393"/>
        <v>6.572078151790457</v>
      </c>
      <c r="P2098" s="2">
        <f t="shared" si="394"/>
        <v>6.647722259032899</v>
      </c>
      <c r="Q2098" s="2">
        <f t="shared" si="395"/>
        <v>5.752288808333314E-11</v>
      </c>
    </row>
    <row r="2099" spans="2:17" x14ac:dyDescent="0.25">
      <c r="B2099">
        <v>20.730000000000441</v>
      </c>
      <c r="C2099">
        <f t="shared" si="384"/>
        <v>1.1200753877477208</v>
      </c>
      <c r="D2099" s="2">
        <f t="shared" si="385"/>
        <v>30.136647724846455</v>
      </c>
      <c r="E2099" s="2">
        <f t="shared" si="386"/>
        <v>4.0991642949733018</v>
      </c>
      <c r="F2099" s="2">
        <f t="shared" si="387"/>
        <v>31.064318124988453</v>
      </c>
      <c r="G2099" s="2">
        <f t="shared" si="388"/>
        <v>31.080409594638326</v>
      </c>
      <c r="H2099" s="2">
        <f t="shared" si="389"/>
        <v>2.5868579556905999E-210</v>
      </c>
      <c r="K2099">
        <v>20.730000000000441</v>
      </c>
      <c r="L2099" s="2">
        <f t="shared" si="390"/>
        <v>0.62713190354610848</v>
      </c>
      <c r="M2099" s="2">
        <f t="shared" si="391"/>
        <v>32.031413747533769</v>
      </c>
      <c r="N2099" s="2">
        <f t="shared" si="392"/>
        <v>4.1601078544233889</v>
      </c>
      <c r="O2099" s="2">
        <f t="shared" si="393"/>
        <v>6.5755293118422316</v>
      </c>
      <c r="P2099" s="2">
        <f t="shared" si="394"/>
        <v>6.6511341687637282</v>
      </c>
      <c r="Q2099" s="2">
        <f t="shared" si="395"/>
        <v>5.6223478406321921E-11</v>
      </c>
    </row>
    <row r="2100" spans="2:17" x14ac:dyDescent="0.25">
      <c r="B2100">
        <v>20.740000000000439</v>
      </c>
      <c r="C2100">
        <f t="shared" si="384"/>
        <v>1.1200753877477208</v>
      </c>
      <c r="D2100" s="2">
        <f t="shared" si="385"/>
        <v>30.157196456928375</v>
      </c>
      <c r="E2100" s="2">
        <f t="shared" si="386"/>
        <v>4.0998455398835585</v>
      </c>
      <c r="F2100" s="2">
        <f t="shared" si="387"/>
        <v>31.0870792442999</v>
      </c>
      <c r="G2100" s="2">
        <f t="shared" si="388"/>
        <v>31.103158938303704</v>
      </c>
      <c r="H2100" s="2">
        <f t="shared" si="389"/>
        <v>1.2752944872461393E-210</v>
      </c>
      <c r="K2100">
        <v>20.740000000000439</v>
      </c>
      <c r="L2100" s="2">
        <f t="shared" si="390"/>
        <v>0.62713190354610848</v>
      </c>
      <c r="M2100" s="2">
        <f t="shared" si="391"/>
        <v>32.053027959166229</v>
      </c>
      <c r="N2100" s="2">
        <f t="shared" si="392"/>
        <v>4.16078208028968</v>
      </c>
      <c r="O2100" s="2">
        <f t="shared" si="393"/>
        <v>6.5789799156762383</v>
      </c>
      <c r="P2100" s="2">
        <f t="shared" si="394"/>
        <v>6.6545455690731679</v>
      </c>
      <c r="Q2100" s="2">
        <f t="shared" si="395"/>
        <v>5.4952974516256803E-11</v>
      </c>
    </row>
    <row r="2101" spans="2:17" x14ac:dyDescent="0.25">
      <c r="B2101">
        <v>20.750000000000441</v>
      </c>
      <c r="C2101">
        <f t="shared" si="384"/>
        <v>1.1200753877477208</v>
      </c>
      <c r="D2101" s="2">
        <f t="shared" si="385"/>
        <v>30.177745189010299</v>
      </c>
      <c r="E2101" s="2">
        <f t="shared" si="386"/>
        <v>4.1005263212697081</v>
      </c>
      <c r="F2101" s="2">
        <f t="shared" si="387"/>
        <v>31.109841519809383</v>
      </c>
      <c r="G2101" s="2">
        <f t="shared" si="388"/>
        <v>31.125909454787916</v>
      </c>
      <c r="H2101" s="2">
        <f t="shared" si="389"/>
        <v>6.2835887275882223E-211</v>
      </c>
      <c r="K2101">
        <v>20.750000000000441</v>
      </c>
      <c r="L2101" s="2">
        <f t="shared" si="390"/>
        <v>0.62713190354610848</v>
      </c>
      <c r="M2101" s="2">
        <f t="shared" si="391"/>
        <v>32.074642170798704</v>
      </c>
      <c r="N2101" s="2">
        <f t="shared" si="392"/>
        <v>4.1614558521024891</v>
      </c>
      <c r="O2101" s="2">
        <f t="shared" si="393"/>
        <v>6.5824299637761765</v>
      </c>
      <c r="P2101" s="2">
        <f t="shared" si="394"/>
        <v>6.6579564603576697</v>
      </c>
      <c r="Q2101" s="2">
        <f t="shared" si="395"/>
        <v>5.3710743789398302E-11</v>
      </c>
    </row>
    <row r="2102" spans="2:17" x14ac:dyDescent="0.25">
      <c r="B2102">
        <v>20.760000000000449</v>
      </c>
      <c r="C2102">
        <f t="shared" si="384"/>
        <v>1.1200753877477208</v>
      </c>
      <c r="D2102" s="2">
        <f t="shared" si="385"/>
        <v>30.19829392109224</v>
      </c>
      <c r="E2102" s="2">
        <f t="shared" si="386"/>
        <v>4.1012066397617488</v>
      </c>
      <c r="F2102" s="2">
        <f t="shared" si="387"/>
        <v>31.132604950790203</v>
      </c>
      <c r="G2102" s="2">
        <f t="shared" si="388"/>
        <v>31.148661143329527</v>
      </c>
      <c r="H2102" s="2">
        <f t="shared" si="389"/>
        <v>3.0943138880655392E-211</v>
      </c>
      <c r="K2102">
        <v>20.760000000000449</v>
      </c>
      <c r="L2102" s="2">
        <f t="shared" si="390"/>
        <v>0.62713190354610848</v>
      </c>
      <c r="M2102" s="2">
        <f t="shared" si="391"/>
        <v>32.096256382431193</v>
      </c>
      <c r="N2102" s="2">
        <f t="shared" si="392"/>
        <v>4.1621291704726682</v>
      </c>
      <c r="O2102" s="2">
        <f t="shared" si="393"/>
        <v>6.5858794566249825</v>
      </c>
      <c r="P2102" s="2">
        <f t="shared" si="394"/>
        <v>6.6613668430131501</v>
      </c>
      <c r="Q2102" s="2">
        <f t="shared" si="395"/>
        <v>5.2496167208907918E-11</v>
      </c>
    </row>
    <row r="2103" spans="2:17" x14ac:dyDescent="0.25">
      <c r="B2103">
        <v>20.770000000000451</v>
      </c>
      <c r="C2103">
        <f t="shared" si="384"/>
        <v>1.1200753877477208</v>
      </c>
      <c r="D2103" s="2">
        <f t="shared" si="385"/>
        <v>30.218842653174168</v>
      </c>
      <c r="E2103" s="2">
        <f t="shared" si="386"/>
        <v>4.1018864959883912</v>
      </c>
      <c r="F2103" s="2">
        <f t="shared" si="387"/>
        <v>31.155369536516513</v>
      </c>
      <c r="G2103" s="2">
        <f t="shared" si="388"/>
        <v>31.171414003168049</v>
      </c>
      <c r="H2103" s="2">
        <f t="shared" si="389"/>
        <v>1.5229312621498562E-211</v>
      </c>
      <c r="K2103">
        <v>20.770000000000451</v>
      </c>
      <c r="L2103" s="2">
        <f t="shared" si="390"/>
        <v>0.62713190354610848</v>
      </c>
      <c r="M2103" s="2">
        <f t="shared" si="391"/>
        <v>32.117870594063668</v>
      </c>
      <c r="N2103" s="2">
        <f t="shared" si="392"/>
        <v>4.1628020360098352</v>
      </c>
      <c r="O2103" s="2">
        <f t="shared" si="393"/>
        <v>6.5893283947048102</v>
      </c>
      <c r="P2103" s="2">
        <f t="shared" si="394"/>
        <v>6.6647767174349566</v>
      </c>
      <c r="Q2103" s="2">
        <f t="shared" si="395"/>
        <v>5.1308639077588738E-11</v>
      </c>
    </row>
    <row r="2104" spans="2:17" x14ac:dyDescent="0.25">
      <c r="B2104">
        <v>20.780000000000449</v>
      </c>
      <c r="C2104">
        <f t="shared" si="384"/>
        <v>1.1200753877477208</v>
      </c>
      <c r="D2104" s="2">
        <f t="shared" si="385"/>
        <v>30.239391385256091</v>
      </c>
      <c r="E2104" s="2">
        <f t="shared" si="386"/>
        <v>4.1025658905770692</v>
      </c>
      <c r="F2104" s="2">
        <f t="shared" si="387"/>
        <v>31.178135276263426</v>
      </c>
      <c r="G2104" s="2">
        <f t="shared" si="388"/>
        <v>31.194168033544056</v>
      </c>
      <c r="H2104" s="2">
        <f t="shared" si="389"/>
        <v>7.4912714330392194E-212</v>
      </c>
      <c r="K2104">
        <v>20.780000000000449</v>
      </c>
      <c r="L2104" s="2">
        <f t="shared" si="390"/>
        <v>0.62713190354610848</v>
      </c>
      <c r="M2104" s="2">
        <f t="shared" si="391"/>
        <v>32.139484805696135</v>
      </c>
      <c r="N2104" s="2">
        <f t="shared" si="392"/>
        <v>4.1634744493223819</v>
      </c>
      <c r="O2104" s="2">
        <f t="shared" si="393"/>
        <v>6.5927767784970657</v>
      </c>
      <c r="P2104" s="2">
        <f t="shared" si="394"/>
        <v>6.668186084017913</v>
      </c>
      <c r="Q2104" s="2">
        <f t="shared" si="395"/>
        <v>5.0147566736549903E-11</v>
      </c>
    </row>
    <row r="2105" spans="2:17" x14ac:dyDescent="0.25">
      <c r="B2105">
        <v>20.79000000000045</v>
      </c>
      <c r="C2105">
        <f t="shared" si="384"/>
        <v>1.1200753877477208</v>
      </c>
      <c r="D2105" s="2">
        <f t="shared" si="385"/>
        <v>30.259940117338019</v>
      </c>
      <c r="E2105" s="2">
        <f t="shared" si="386"/>
        <v>4.1032448241539417</v>
      </c>
      <c r="F2105" s="2">
        <f t="shared" si="387"/>
        <v>31.200902169307128</v>
      </c>
      <c r="G2105" s="2">
        <f t="shared" si="388"/>
        <v>31.216923233699287</v>
      </c>
      <c r="H2105" s="2">
        <f t="shared" si="389"/>
        <v>3.6829009301656325E-212</v>
      </c>
      <c r="K2105">
        <v>20.79000000000045</v>
      </c>
      <c r="L2105" s="2">
        <f t="shared" si="390"/>
        <v>0.62713190354610848</v>
      </c>
      <c r="M2105" s="2">
        <f t="shared" si="391"/>
        <v>32.16109901732861</v>
      </c>
      <c r="N2105" s="2">
        <f t="shared" si="392"/>
        <v>4.1641464110174766</v>
      </c>
      <c r="O2105" s="2">
        <f t="shared" si="393"/>
        <v>6.5962246084823901</v>
      </c>
      <c r="P2105" s="2">
        <f t="shared" si="394"/>
        <v>6.671594943156296</v>
      </c>
      <c r="Q2105" s="2">
        <f t="shared" si="395"/>
        <v>4.9012370289714703E-11</v>
      </c>
    </row>
    <row r="2106" spans="2:17" x14ac:dyDescent="0.25">
      <c r="B2106">
        <v>20.800000000000448</v>
      </c>
      <c r="C2106">
        <f t="shared" si="384"/>
        <v>1.1200753877477208</v>
      </c>
      <c r="D2106" s="2">
        <f t="shared" si="385"/>
        <v>30.280488849419935</v>
      </c>
      <c r="E2106" s="2">
        <f t="shared" si="386"/>
        <v>4.1039232973438935</v>
      </c>
      <c r="F2106" s="2">
        <f t="shared" si="387"/>
        <v>31.223670214924592</v>
      </c>
      <c r="G2106" s="2">
        <f t="shared" si="388"/>
        <v>31.239679602876357</v>
      </c>
      <c r="H2106" s="2">
        <f t="shared" si="389"/>
        <v>1.809604998517292E-212</v>
      </c>
      <c r="K2106">
        <v>20.800000000000448</v>
      </c>
      <c r="L2106" s="2">
        <f t="shared" si="390"/>
        <v>0.62713190354610848</v>
      </c>
      <c r="M2106" s="2">
        <f t="shared" si="391"/>
        <v>32.182713228961077</v>
      </c>
      <c r="N2106" s="2">
        <f t="shared" si="392"/>
        <v>4.1648179217010632</v>
      </c>
      <c r="O2106" s="2">
        <f t="shared" si="393"/>
        <v>6.5996718851406539</v>
      </c>
      <c r="P2106" s="2">
        <f t="shared" si="394"/>
        <v>6.6750032952438305</v>
      </c>
      <c r="Q2106" s="2">
        <f t="shared" si="395"/>
        <v>4.7902482334029169E-11</v>
      </c>
    </row>
    <row r="2107" spans="2:17" x14ac:dyDescent="0.25">
      <c r="B2107">
        <v>20.81000000000045</v>
      </c>
      <c r="C2107">
        <f t="shared" si="384"/>
        <v>1.1200753877477208</v>
      </c>
      <c r="D2107" s="2">
        <f t="shared" si="385"/>
        <v>30.301037581501866</v>
      </c>
      <c r="E2107" s="2">
        <f t="shared" si="386"/>
        <v>4.1046013107705406</v>
      </c>
      <c r="F2107" s="2">
        <f t="shared" si="387"/>
        <v>31.246439412393791</v>
      </c>
      <c r="G2107" s="2">
        <f t="shared" si="388"/>
        <v>31.262437140318987</v>
      </c>
      <c r="H2107" s="2">
        <f t="shared" si="389"/>
        <v>8.8866230937808736E-213</v>
      </c>
      <c r="K2107">
        <v>20.81000000000045</v>
      </c>
      <c r="L2107" s="2">
        <f t="shared" si="390"/>
        <v>0.62713190354610848</v>
      </c>
      <c r="M2107" s="2">
        <f t="shared" si="391"/>
        <v>32.204327440593559</v>
      </c>
      <c r="N2107" s="2">
        <f t="shared" si="392"/>
        <v>4.1654889819778713</v>
      </c>
      <c r="O2107" s="2">
        <f t="shared" si="393"/>
        <v>6.6031186089509921</v>
      </c>
      <c r="P2107" s="2">
        <f t="shared" si="394"/>
        <v>6.6784111406737221</v>
      </c>
      <c r="Q2107" s="2">
        <f t="shared" si="395"/>
        <v>4.6817347695248135E-11</v>
      </c>
    </row>
    <row r="2108" spans="2:17" x14ac:dyDescent="0.25">
      <c r="B2108">
        <v>20.820000000000459</v>
      </c>
      <c r="C2108">
        <f t="shared" si="384"/>
        <v>1.1200753877477208</v>
      </c>
      <c r="D2108" s="2">
        <f t="shared" si="385"/>
        <v>30.321586313583808</v>
      </c>
      <c r="E2108" s="2">
        <f t="shared" si="386"/>
        <v>4.1052788650562348</v>
      </c>
      <c r="F2108" s="2">
        <f t="shared" si="387"/>
        <v>31.269209760993682</v>
      </c>
      <c r="G2108" s="2">
        <f t="shared" si="388"/>
        <v>31.285195845271971</v>
      </c>
      <c r="H2108" s="2">
        <f t="shared" si="389"/>
        <v>4.3616311252476259E-213</v>
      </c>
      <c r="K2108">
        <v>20.820000000000459</v>
      </c>
      <c r="L2108" s="2">
        <f t="shared" si="390"/>
        <v>0.62713190354610848</v>
      </c>
      <c r="M2108" s="2">
        <f t="shared" si="391"/>
        <v>32.225941652226041</v>
      </c>
      <c r="N2108" s="2">
        <f t="shared" si="392"/>
        <v>4.1661595924514128</v>
      </c>
      <c r="O2108" s="2">
        <f t="shared" si="393"/>
        <v>6.6065647803917562</v>
      </c>
      <c r="P2108" s="2">
        <f t="shared" si="394"/>
        <v>6.6818184798386113</v>
      </c>
      <c r="Q2108" s="2">
        <f t="shared" si="395"/>
        <v>4.5756423169225452E-11</v>
      </c>
    </row>
    <row r="2109" spans="2:17" x14ac:dyDescent="0.25">
      <c r="B2109">
        <v>20.83000000000046</v>
      </c>
      <c r="C2109">
        <f t="shared" si="384"/>
        <v>1.1200753877477208</v>
      </c>
      <c r="D2109" s="2">
        <f t="shared" si="385"/>
        <v>30.342135045665735</v>
      </c>
      <c r="E2109" s="2">
        <f t="shared" si="386"/>
        <v>4.1059559608220644</v>
      </c>
      <c r="F2109" s="2">
        <f t="shared" si="387"/>
        <v>31.291981260004089</v>
      </c>
      <c r="G2109" s="2">
        <f t="shared" si="388"/>
        <v>31.307955716981059</v>
      </c>
      <c r="H2109" s="2">
        <f t="shared" si="389"/>
        <v>2.1395393587361007E-213</v>
      </c>
      <c r="K2109">
        <v>20.83000000000046</v>
      </c>
      <c r="L2109" s="2">
        <f t="shared" si="390"/>
        <v>0.62713190354610848</v>
      </c>
      <c r="M2109" s="2">
        <f t="shared" si="391"/>
        <v>32.247555863858516</v>
      </c>
      <c r="N2109" s="2">
        <f t="shared" si="392"/>
        <v>4.1668297537239889</v>
      </c>
      <c r="O2109" s="2">
        <f t="shared" si="393"/>
        <v>6.6100103999405588</v>
      </c>
      <c r="P2109" s="2">
        <f t="shared" si="394"/>
        <v>6.6852253131306165</v>
      </c>
      <c r="Q2109" s="2">
        <f t="shared" si="395"/>
        <v>4.4719177268539977E-11</v>
      </c>
    </row>
    <row r="2110" spans="2:17" x14ac:dyDescent="0.25">
      <c r="B2110">
        <v>20.840000000000462</v>
      </c>
      <c r="C2110">
        <f t="shared" si="384"/>
        <v>1.1200753877477208</v>
      </c>
      <c r="D2110" s="2">
        <f t="shared" si="385"/>
        <v>30.362683777747659</v>
      </c>
      <c r="E2110" s="2">
        <f t="shared" si="386"/>
        <v>4.1066325986878596</v>
      </c>
      <c r="F2110" s="2">
        <f t="shared" si="387"/>
        <v>31.314753908705796</v>
      </c>
      <c r="G2110" s="2">
        <f t="shared" si="388"/>
        <v>31.330716754693068</v>
      </c>
      <c r="H2110" s="2">
        <f t="shared" si="389"/>
        <v>1.048940313793477E-213</v>
      </c>
      <c r="K2110">
        <v>20.840000000000462</v>
      </c>
      <c r="L2110" s="2">
        <f t="shared" si="390"/>
        <v>0.62713190354610848</v>
      </c>
      <c r="M2110" s="2">
        <f t="shared" si="391"/>
        <v>32.26917007549099</v>
      </c>
      <c r="N2110" s="2">
        <f t="shared" si="392"/>
        <v>4.1674994663966913</v>
      </c>
      <c r="O2110" s="2">
        <f t="shared" si="393"/>
        <v>6.6134554680742452</v>
      </c>
      <c r="P2110" s="2">
        <f t="shared" si="394"/>
        <v>6.6886316409413018</v>
      </c>
      <c r="Q2110" s="2">
        <f t="shared" si="395"/>
        <v>4.3705089974401131E-11</v>
      </c>
    </row>
    <row r="2111" spans="2:17" x14ac:dyDescent="0.25">
      <c r="B2111">
        <v>20.85000000000046</v>
      </c>
      <c r="C2111">
        <f t="shared" si="384"/>
        <v>1.1200753877477208</v>
      </c>
      <c r="D2111" s="2">
        <f t="shared" si="385"/>
        <v>30.383232509829579</v>
      </c>
      <c r="E2111" s="2">
        <f t="shared" si="386"/>
        <v>4.107308779272195</v>
      </c>
      <c r="F2111" s="2">
        <f t="shared" si="387"/>
        <v>31.337527706380502</v>
      </c>
      <c r="G2111" s="2">
        <f t="shared" si="388"/>
        <v>31.35347895765581</v>
      </c>
      <c r="H2111" s="2">
        <f t="shared" si="389"/>
        <v>5.1397311142257977E-214</v>
      </c>
      <c r="K2111">
        <v>20.85000000000046</v>
      </c>
      <c r="L2111" s="2">
        <f t="shared" si="390"/>
        <v>0.62713190354610848</v>
      </c>
      <c r="M2111" s="2">
        <f t="shared" si="391"/>
        <v>32.290784287123458</v>
      </c>
      <c r="N2111" s="2">
        <f t="shared" si="392"/>
        <v>4.1681687310694091</v>
      </c>
      <c r="O2111" s="2">
        <f t="shared" si="393"/>
        <v>6.616899985268927</v>
      </c>
      <c r="P2111" s="2">
        <f t="shared" si="394"/>
        <v>6.6920374636617153</v>
      </c>
      <c r="Q2111" s="2">
        <f t="shared" si="395"/>
        <v>4.2713652493687325E-11</v>
      </c>
    </row>
    <row r="2112" spans="2:17" x14ac:dyDescent="0.25">
      <c r="B2112">
        <v>20.860000000000461</v>
      </c>
      <c r="C2112">
        <f t="shared" si="384"/>
        <v>1.1200753877477208</v>
      </c>
      <c r="D2112" s="2">
        <f t="shared" si="385"/>
        <v>30.40378124191151</v>
      </c>
      <c r="E2112" s="2">
        <f t="shared" si="386"/>
        <v>4.1079845031923927</v>
      </c>
      <c r="F2112" s="2">
        <f t="shared" si="387"/>
        <v>31.360302652310828</v>
      </c>
      <c r="G2112" s="2">
        <f t="shared" si="388"/>
        <v>31.376242325118117</v>
      </c>
      <c r="H2112" s="2">
        <f t="shared" si="389"/>
        <v>2.5170342392641611E-214</v>
      </c>
      <c r="K2112">
        <v>20.860000000000461</v>
      </c>
      <c r="L2112" s="2">
        <f t="shared" si="390"/>
        <v>0.62713190354610848</v>
      </c>
      <c r="M2112" s="2">
        <f t="shared" si="391"/>
        <v>32.312398498755933</v>
      </c>
      <c r="N2112" s="2">
        <f t="shared" si="392"/>
        <v>4.1688375483408278</v>
      </c>
      <c r="O2112" s="2">
        <f t="shared" si="393"/>
        <v>6.6203439519999554</v>
      </c>
      <c r="P2112" s="2">
        <f t="shared" si="394"/>
        <v>6.6954427816823578</v>
      </c>
      <c r="Q2112" s="2">
        <f t="shared" si="395"/>
        <v>4.1744367021045895E-11</v>
      </c>
    </row>
    <row r="2113" spans="2:17" x14ac:dyDescent="0.25">
      <c r="B2113">
        <v>20.870000000000459</v>
      </c>
      <c r="C2113">
        <f t="shared" si="384"/>
        <v>1.1200753877477208</v>
      </c>
      <c r="D2113" s="2">
        <f t="shared" si="385"/>
        <v>30.424329973993427</v>
      </c>
      <c r="E2113" s="2">
        <f t="shared" si="386"/>
        <v>4.108659771064529</v>
      </c>
      <c r="F2113" s="2">
        <f t="shared" si="387"/>
        <v>31.383078745780448</v>
      </c>
      <c r="G2113" s="2">
        <f t="shared" si="388"/>
        <v>31.399006856329972</v>
      </c>
      <c r="H2113" s="2">
        <f t="shared" si="389"/>
        <v>1.2319608997430096E-214</v>
      </c>
      <c r="K2113">
        <v>20.870000000000459</v>
      </c>
      <c r="L2113" s="2">
        <f t="shared" si="390"/>
        <v>0.62713190354610848</v>
      </c>
      <c r="M2113" s="2">
        <f t="shared" si="391"/>
        <v>32.3340127103884</v>
      </c>
      <c r="N2113" s="2">
        <f t="shared" si="392"/>
        <v>4.1695059188084338</v>
      </c>
      <c r="O2113" s="2">
        <f t="shared" si="393"/>
        <v>6.6237873687419322</v>
      </c>
      <c r="P2113" s="2">
        <f t="shared" si="394"/>
        <v>6.6988475953931932</v>
      </c>
      <c r="Q2113" s="2">
        <f t="shared" si="395"/>
        <v>4.0796746505926235E-11</v>
      </c>
    </row>
    <row r="2114" spans="2:17" x14ac:dyDescent="0.25">
      <c r="B2114">
        <v>20.880000000000461</v>
      </c>
      <c r="C2114">
        <f t="shared" si="384"/>
        <v>1.1200753877477208</v>
      </c>
      <c r="D2114" s="2">
        <f t="shared" si="385"/>
        <v>30.444878706075354</v>
      </c>
      <c r="E2114" s="2">
        <f t="shared" si="386"/>
        <v>4.1093345835034309</v>
      </c>
      <c r="F2114" s="2">
        <f t="shared" si="387"/>
        <v>31.405855986073746</v>
      </c>
      <c r="G2114" s="2">
        <f t="shared" si="388"/>
        <v>31.421772550542151</v>
      </c>
      <c r="H2114" s="2">
        <f t="shared" si="389"/>
        <v>6.0264808123453815E-215</v>
      </c>
      <c r="K2114">
        <v>20.880000000000461</v>
      </c>
      <c r="L2114" s="2">
        <f t="shared" si="390"/>
        <v>0.62713190354610848</v>
      </c>
      <c r="M2114" s="2">
        <f t="shared" si="391"/>
        <v>32.355626922020875</v>
      </c>
      <c r="N2114" s="2">
        <f t="shared" si="392"/>
        <v>4.1701738430685191</v>
      </c>
      <c r="O2114" s="2">
        <f t="shared" si="393"/>
        <v>6.6272302359687139</v>
      </c>
      <c r="P2114" s="2">
        <f t="shared" si="394"/>
        <v>6.7022519051836547</v>
      </c>
      <c r="Q2114" s="2">
        <f t="shared" si="395"/>
        <v>3.9870314424457373E-11</v>
      </c>
    </row>
    <row r="2115" spans="2:17" x14ac:dyDescent="0.25">
      <c r="B2115">
        <v>20.89000000000047</v>
      </c>
      <c r="C2115">
        <f t="shared" si="384"/>
        <v>1.1200753877477208</v>
      </c>
      <c r="D2115" s="2">
        <f t="shared" si="385"/>
        <v>30.465427438157295</v>
      </c>
      <c r="E2115" s="2">
        <f t="shared" si="386"/>
        <v>4.1100089411226888</v>
      </c>
      <c r="F2115" s="2">
        <f t="shared" si="387"/>
        <v>31.428634372476289</v>
      </c>
      <c r="G2115" s="2">
        <f t="shared" si="388"/>
        <v>31.444539407006712</v>
      </c>
      <c r="H2115" s="2">
        <f t="shared" si="389"/>
        <v>2.9463861242176562E-215</v>
      </c>
      <c r="K2115">
        <v>20.89000000000047</v>
      </c>
      <c r="L2115" s="2">
        <f t="shared" si="390"/>
        <v>0.62713190354610848</v>
      </c>
      <c r="M2115" s="2">
        <f t="shared" si="391"/>
        <v>32.377241133653371</v>
      </c>
      <c r="N2115" s="2">
        <f t="shared" si="392"/>
        <v>4.1708413217161828</v>
      </c>
      <c r="O2115" s="2">
        <f t="shared" si="393"/>
        <v>6.6306725541534126</v>
      </c>
      <c r="P2115" s="2">
        <f t="shared" si="394"/>
        <v>6.7056557114426427</v>
      </c>
      <c r="Q2115" s="2">
        <f t="shared" si="395"/>
        <v>3.8964604556069422E-11</v>
      </c>
    </row>
    <row r="2116" spans="2:17" x14ac:dyDescent="0.25">
      <c r="B2116">
        <v>20.900000000000471</v>
      </c>
      <c r="C2116">
        <f t="shared" si="384"/>
        <v>1.1200753877477208</v>
      </c>
      <c r="D2116" s="2">
        <f t="shared" si="385"/>
        <v>30.485976170239223</v>
      </c>
      <c r="E2116" s="2">
        <f t="shared" si="386"/>
        <v>4.1106828445346482</v>
      </c>
      <c r="F2116" s="2">
        <f t="shared" si="387"/>
        <v>31.451413904274307</v>
      </c>
      <c r="G2116" s="2">
        <f t="shared" si="388"/>
        <v>31.467307424976472</v>
      </c>
      <c r="H2116" s="2">
        <f t="shared" si="389"/>
        <v>1.4397084290778452E-215</v>
      </c>
      <c r="K2116">
        <v>20.900000000000471</v>
      </c>
      <c r="L2116" s="2">
        <f t="shared" si="390"/>
        <v>0.62713190354610848</v>
      </c>
      <c r="M2116" s="2">
        <f t="shared" si="391"/>
        <v>32.398855345285845</v>
      </c>
      <c r="N2116" s="2">
        <f t="shared" si="392"/>
        <v>4.1715083553453347</v>
      </c>
      <c r="O2116" s="2">
        <f t="shared" si="393"/>
        <v>6.6341143237683973</v>
      </c>
      <c r="P2116" s="2">
        <f t="shared" si="394"/>
        <v>6.7090590145585258</v>
      </c>
      <c r="Q2116" s="2">
        <f t="shared" si="395"/>
        <v>3.8079160764764064E-11</v>
      </c>
    </row>
    <row r="2117" spans="2:17" x14ac:dyDescent="0.25">
      <c r="B2117">
        <v>20.910000000000469</v>
      </c>
      <c r="C2117">
        <f t="shared" si="384"/>
        <v>1.1200753877477208</v>
      </c>
      <c r="D2117" s="2">
        <f t="shared" si="385"/>
        <v>30.506524902321139</v>
      </c>
      <c r="E2117" s="2">
        <f t="shared" si="386"/>
        <v>4.1113562943504229</v>
      </c>
      <c r="F2117" s="2">
        <f t="shared" si="387"/>
        <v>31.474194580755082</v>
      </c>
      <c r="G2117" s="2">
        <f t="shared" si="388"/>
        <v>31.490076603705372</v>
      </c>
      <c r="H2117" s="2">
        <f t="shared" si="389"/>
        <v>7.0310213093868867E-216</v>
      </c>
      <c r="K2117">
        <v>20.910000000000469</v>
      </c>
      <c r="L2117" s="2">
        <f t="shared" si="390"/>
        <v>0.62713190354610848</v>
      </c>
      <c r="M2117" s="2">
        <f t="shared" si="391"/>
        <v>32.420469556918306</v>
      </c>
      <c r="N2117" s="2">
        <f t="shared" si="392"/>
        <v>4.1721749445486989</v>
      </c>
      <c r="O2117" s="2">
        <f t="shared" si="393"/>
        <v>6.6375555452852977</v>
      </c>
      <c r="P2117" s="2">
        <f t="shared" si="394"/>
        <v>6.712461814919144</v>
      </c>
      <c r="Q2117" s="2">
        <f t="shared" si="395"/>
        <v>3.7213536784935444E-11</v>
      </c>
    </row>
    <row r="2118" spans="2:17" x14ac:dyDescent="0.25">
      <c r="B2118">
        <v>20.920000000000471</v>
      </c>
      <c r="C2118">
        <f t="shared" si="384"/>
        <v>1.1200753877477208</v>
      </c>
      <c r="D2118" s="2">
        <f t="shared" si="385"/>
        <v>30.52707363440307</v>
      </c>
      <c r="E2118" s="2">
        <f t="shared" si="386"/>
        <v>4.1120292911798977</v>
      </c>
      <c r="F2118" s="2">
        <f t="shared" si="387"/>
        <v>31.496976401206894</v>
      </c>
      <c r="G2118" s="2">
        <f t="shared" si="388"/>
        <v>31.512846942448473</v>
      </c>
      <c r="H2118" s="2">
        <f t="shared" si="389"/>
        <v>3.4317942079458961E-216</v>
      </c>
      <c r="K2118">
        <v>20.920000000000471</v>
      </c>
      <c r="L2118" s="2">
        <f t="shared" si="390"/>
        <v>0.62713190354610848</v>
      </c>
      <c r="M2118" s="2">
        <f t="shared" si="391"/>
        <v>32.442083768550781</v>
      </c>
      <c r="N2118" s="2">
        <f t="shared" si="392"/>
        <v>4.1728410899178163</v>
      </c>
      <c r="O2118" s="2">
        <f t="shared" si="393"/>
        <v>6.6409962191749949</v>
      </c>
      <c r="P2118" s="2">
        <f t="shared" si="394"/>
        <v>6.7158641129117989</v>
      </c>
      <c r="Q2118" s="2">
        <f t="shared" si="395"/>
        <v>3.63672960116553E-11</v>
      </c>
    </row>
    <row r="2119" spans="2:17" x14ac:dyDescent="0.25">
      <c r="B2119">
        <v>20.930000000000469</v>
      </c>
      <c r="C2119">
        <f t="shared" si="384"/>
        <v>1.1200753877477208</v>
      </c>
      <c r="D2119" s="2">
        <f t="shared" si="385"/>
        <v>30.54762236648499</v>
      </c>
      <c r="E2119" s="2">
        <f t="shared" si="386"/>
        <v>4.1127018356317224</v>
      </c>
      <c r="F2119" s="2">
        <f t="shared" si="387"/>
        <v>31.519759364918738</v>
      </c>
      <c r="G2119" s="2">
        <f t="shared" si="388"/>
        <v>31.535618440461612</v>
      </c>
      <c r="H2119" s="2">
        <f t="shared" si="389"/>
        <v>1.6741061480817483E-216</v>
      </c>
      <c r="K2119">
        <v>20.930000000000469</v>
      </c>
      <c r="L2119" s="2">
        <f t="shared" si="390"/>
        <v>0.62713190354610848</v>
      </c>
      <c r="M2119" s="2">
        <f t="shared" si="391"/>
        <v>32.463697980183248</v>
      </c>
      <c r="N2119" s="2">
        <f t="shared" si="392"/>
        <v>4.1735067920430495</v>
      </c>
      <c r="O2119" s="2">
        <f t="shared" si="393"/>
        <v>6.6444363459076472</v>
      </c>
      <c r="P2119" s="2">
        <f t="shared" si="394"/>
        <v>6.719265908923278</v>
      </c>
      <c r="Q2119" s="2">
        <f t="shared" si="395"/>
        <v>3.5540011295318808E-11</v>
      </c>
    </row>
    <row r="2120" spans="2:17" x14ac:dyDescent="0.25">
      <c r="B2120">
        <v>20.94000000000047</v>
      </c>
      <c r="C2120">
        <f t="shared" si="384"/>
        <v>1.1200753877477208</v>
      </c>
      <c r="D2120" s="2">
        <f t="shared" si="385"/>
        <v>30.568171098566914</v>
      </c>
      <c r="E2120" s="2">
        <f t="shared" si="386"/>
        <v>4.1133739283133277</v>
      </c>
      <c r="F2120" s="2">
        <f t="shared" si="387"/>
        <v>31.542543471180732</v>
      </c>
      <c r="G2120" s="2">
        <f t="shared" si="388"/>
        <v>31.558391097001859</v>
      </c>
      <c r="H2120" s="2">
        <f t="shared" si="389"/>
        <v>8.1621327370615313E-217</v>
      </c>
      <c r="K2120">
        <v>20.94000000000047</v>
      </c>
      <c r="L2120" s="2">
        <f t="shared" si="390"/>
        <v>0.62713190354610848</v>
      </c>
      <c r="M2120" s="2">
        <f t="shared" si="391"/>
        <v>32.485312191815723</v>
      </c>
      <c r="N2120" s="2">
        <f t="shared" si="392"/>
        <v>4.1741720515135832</v>
      </c>
      <c r="O2120" s="2">
        <f t="shared" si="393"/>
        <v>6.6478759259526656</v>
      </c>
      <c r="P2120" s="2">
        <f t="shared" si="394"/>
        <v>6.7226672033398334</v>
      </c>
      <c r="Q2120" s="2">
        <f t="shared" si="395"/>
        <v>3.4731264740581238E-11</v>
      </c>
    </row>
    <row r="2121" spans="2:17" x14ac:dyDescent="0.25">
      <c r="B2121">
        <v>20.950000000000479</v>
      </c>
      <c r="C2121">
        <f t="shared" si="384"/>
        <v>1.1200753877477208</v>
      </c>
      <c r="D2121" s="2">
        <f t="shared" si="385"/>
        <v>30.588719830648863</v>
      </c>
      <c r="E2121" s="2">
        <f t="shared" si="386"/>
        <v>4.1140455698309193</v>
      </c>
      <c r="F2121" s="2">
        <f t="shared" si="387"/>
        <v>31.565328719283784</v>
      </c>
      <c r="G2121" s="2">
        <f t="shared" si="388"/>
        <v>31.581164911327157</v>
      </c>
      <c r="H2121" s="2">
        <f t="shared" si="389"/>
        <v>3.977252819979043E-217</v>
      </c>
      <c r="K2121">
        <v>20.950000000000479</v>
      </c>
      <c r="L2121" s="2">
        <f t="shared" si="390"/>
        <v>0.62713190354610848</v>
      </c>
      <c r="M2121" s="2">
        <f t="shared" si="391"/>
        <v>32.506926403448212</v>
      </c>
      <c r="N2121" s="2">
        <f t="shared" si="392"/>
        <v>4.1748368689174278</v>
      </c>
      <c r="O2121" s="2">
        <f t="shared" si="393"/>
        <v>6.6513149597787198</v>
      </c>
      <c r="P2121" s="2">
        <f t="shared" si="394"/>
        <v>6.7260679965471795</v>
      </c>
      <c r="Q2121" s="2">
        <f t="shared" si="395"/>
        <v>3.3940647509481845E-11</v>
      </c>
    </row>
    <row r="2122" spans="2:17" x14ac:dyDescent="0.25">
      <c r="B2122">
        <v>20.96000000000048</v>
      </c>
      <c r="C2122">
        <f t="shared" si="384"/>
        <v>1.1200753877477208</v>
      </c>
      <c r="D2122" s="2">
        <f t="shared" si="385"/>
        <v>30.609268562730783</v>
      </c>
      <c r="E2122" s="2">
        <f t="shared" si="386"/>
        <v>4.1147167607894826</v>
      </c>
      <c r="F2122" s="2">
        <f t="shared" si="387"/>
        <v>31.588115108519748</v>
      </c>
      <c r="G2122" s="2">
        <f t="shared" si="388"/>
        <v>31.603939882696487</v>
      </c>
      <c r="H2122" s="2">
        <f t="shared" si="389"/>
        <v>1.9369642395114944E-217</v>
      </c>
      <c r="K2122">
        <v>20.96000000000048</v>
      </c>
      <c r="L2122" s="2">
        <f t="shared" si="390"/>
        <v>0.62713190354610848</v>
      </c>
      <c r="M2122" s="2">
        <f t="shared" si="391"/>
        <v>32.528540615080686</v>
      </c>
      <c r="N2122" s="2">
        <f t="shared" si="392"/>
        <v>4.1755012448414259</v>
      </c>
      <c r="O2122" s="2">
        <f t="shared" si="393"/>
        <v>6.6547534478537642</v>
      </c>
      <c r="P2122" s="2">
        <f t="shared" si="394"/>
        <v>6.7294682889305282</v>
      </c>
      <c r="Q2122" s="2">
        <f t="shared" si="395"/>
        <v>3.3167759628668406E-11</v>
      </c>
    </row>
    <row r="2123" spans="2:17" x14ac:dyDescent="0.25">
      <c r="B2123">
        <v>20.970000000000478</v>
      </c>
      <c r="C2123">
        <f t="shared" si="384"/>
        <v>1.1200753877477208</v>
      </c>
      <c r="D2123" s="2">
        <f t="shared" si="385"/>
        <v>30.629817294812707</v>
      </c>
      <c r="E2123" s="2">
        <f t="shared" si="386"/>
        <v>4.1153875017927914</v>
      </c>
      <c r="F2123" s="2">
        <f t="shared" si="387"/>
        <v>31.610902638181372</v>
      </c>
      <c r="G2123" s="2">
        <f t="shared" si="388"/>
        <v>31.626716010369808</v>
      </c>
      <c r="H2123" s="2">
        <f t="shared" si="389"/>
        <v>9.42798411550687E-218</v>
      </c>
      <c r="K2123">
        <v>20.970000000000478</v>
      </c>
      <c r="L2123" s="2">
        <f t="shared" si="390"/>
        <v>0.62713190354610848</v>
      </c>
      <c r="M2123" s="2">
        <f t="shared" si="391"/>
        <v>32.550154826713161</v>
      </c>
      <c r="N2123" s="2">
        <f t="shared" si="392"/>
        <v>4.1761651798712514</v>
      </c>
      <c r="O2123" s="2">
        <f t="shared" si="393"/>
        <v>6.6581913906450119</v>
      </c>
      <c r="P2123" s="2">
        <f t="shared" si="394"/>
        <v>6.7328680808745505</v>
      </c>
      <c r="Q2123" s="2">
        <f t="shared" si="395"/>
        <v>3.2412209800658646E-11</v>
      </c>
    </row>
    <row r="2124" spans="2:17" x14ac:dyDescent="0.25">
      <c r="B2124">
        <v>20.98000000000048</v>
      </c>
      <c r="C2124">
        <f t="shared" si="384"/>
        <v>1.1200753877477208</v>
      </c>
      <c r="D2124" s="2">
        <f t="shared" si="385"/>
        <v>30.650366026894634</v>
      </c>
      <c r="E2124" s="2">
        <f t="shared" si="386"/>
        <v>4.1160577934434048</v>
      </c>
      <c r="F2124" s="2">
        <f t="shared" si="387"/>
        <v>31.633691307562344</v>
      </c>
      <c r="G2124" s="2">
        <f t="shared" si="388"/>
        <v>31.649493293608121</v>
      </c>
      <c r="H2124" s="2">
        <f t="shared" si="389"/>
        <v>4.586431297326986E-218</v>
      </c>
      <c r="K2124">
        <v>20.98000000000048</v>
      </c>
      <c r="L2124" s="2">
        <f t="shared" si="390"/>
        <v>0.62713190354610848</v>
      </c>
      <c r="M2124" s="2">
        <f t="shared" si="391"/>
        <v>32.571769038345636</v>
      </c>
      <c r="N2124" s="2">
        <f t="shared" si="392"/>
        <v>4.1768286745914125</v>
      </c>
      <c r="O2124" s="2">
        <f t="shared" si="393"/>
        <v>6.6616287886189367</v>
      </c>
      <c r="P2124" s="2">
        <f t="shared" si="394"/>
        <v>6.7362673727633915</v>
      </c>
      <c r="Q2124" s="2">
        <f t="shared" si="395"/>
        <v>3.1673615219034232E-11</v>
      </c>
    </row>
    <row r="2125" spans="2:17" x14ac:dyDescent="0.25">
      <c r="B2125">
        <v>20.990000000000482</v>
      </c>
      <c r="C2125">
        <f t="shared" si="384"/>
        <v>1.1200753877477208</v>
      </c>
      <c r="D2125" s="2">
        <f t="shared" si="385"/>
        <v>30.670914758976558</v>
      </c>
      <c r="E2125" s="2">
        <f t="shared" si="386"/>
        <v>4.1167276363426746</v>
      </c>
      <c r="F2125" s="2">
        <f t="shared" si="387"/>
        <v>31.656481115957241</v>
      </c>
      <c r="G2125" s="2">
        <f t="shared" si="388"/>
        <v>31.672271731673391</v>
      </c>
      <c r="H2125" s="2">
        <f t="shared" si="389"/>
        <v>2.2299222931711652E-218</v>
      </c>
      <c r="K2125">
        <v>20.990000000000482</v>
      </c>
      <c r="L2125" s="2">
        <f t="shared" si="390"/>
        <v>0.62713190354610848</v>
      </c>
      <c r="M2125" s="2">
        <f t="shared" si="391"/>
        <v>32.59338324997811</v>
      </c>
      <c r="N2125" s="2">
        <f t="shared" si="392"/>
        <v>4.1774917295852605</v>
      </c>
      <c r="O2125" s="2">
        <f t="shared" si="393"/>
        <v>6.6650656422413075</v>
      </c>
      <c r="P2125" s="2">
        <f t="shared" si="394"/>
        <v>6.7396661649806902</v>
      </c>
      <c r="Q2125" s="2">
        <f t="shared" si="395"/>
        <v>3.0951601387490626E-11</v>
      </c>
    </row>
    <row r="2126" spans="2:17" x14ac:dyDescent="0.25">
      <c r="B2126">
        <v>21.00000000000048</v>
      </c>
      <c r="C2126">
        <f t="shared" si="384"/>
        <v>1.1200753877477208</v>
      </c>
      <c r="D2126" s="2">
        <f t="shared" si="385"/>
        <v>30.691463491058482</v>
      </c>
      <c r="E2126" s="2">
        <f t="shared" si="386"/>
        <v>4.1173970310907446</v>
      </c>
      <c r="F2126" s="2">
        <f t="shared" si="387"/>
        <v>31.679272062661568</v>
      </c>
      <c r="G2126" s="2">
        <f t="shared" si="388"/>
        <v>31.695051323828611</v>
      </c>
      <c r="H2126" s="2">
        <f t="shared" si="389"/>
        <v>1.0835858593067308E-218</v>
      </c>
      <c r="K2126">
        <v>21.00000000000048</v>
      </c>
      <c r="L2126" s="2">
        <f t="shared" si="390"/>
        <v>0.62713190354610848</v>
      </c>
      <c r="M2126" s="2">
        <f t="shared" si="391"/>
        <v>32.614997461610571</v>
      </c>
      <c r="N2126" s="2">
        <f t="shared" si="392"/>
        <v>4.1781543454349839</v>
      </c>
      <c r="O2126" s="2">
        <f t="shared" si="393"/>
        <v>6.6685019519771416</v>
      </c>
      <c r="P2126" s="2">
        <f t="shared" si="394"/>
        <v>6.7430644579095453</v>
      </c>
      <c r="Q2126" s="2">
        <f t="shared" si="395"/>
        <v>3.0245801942683336E-11</v>
      </c>
    </row>
    <row r="2127" spans="2:17" x14ac:dyDescent="0.25">
      <c r="B2127">
        <v>21.010000000000481</v>
      </c>
      <c r="C2127">
        <f t="shared" si="384"/>
        <v>1.1200753877477208</v>
      </c>
      <c r="D2127" s="2">
        <f t="shared" si="385"/>
        <v>30.712012223140409</v>
      </c>
      <c r="E2127" s="2">
        <f t="shared" si="386"/>
        <v>4.118065978286559</v>
      </c>
      <c r="F2127" s="2">
        <f t="shared" si="387"/>
        <v>31.702064146971694</v>
      </c>
      <c r="G2127" s="2">
        <f t="shared" si="388"/>
        <v>31.717832069337717</v>
      </c>
      <c r="H2127" s="2">
        <f t="shared" si="389"/>
        <v>5.2625431158527798E-219</v>
      </c>
      <c r="K2127">
        <v>21.010000000000481</v>
      </c>
      <c r="L2127" s="2">
        <f t="shared" si="390"/>
        <v>0.62713190354610848</v>
      </c>
      <c r="M2127" s="2">
        <f t="shared" si="391"/>
        <v>32.636611673243046</v>
      </c>
      <c r="N2127" s="2">
        <f t="shared" si="392"/>
        <v>4.178816522721621</v>
      </c>
      <c r="O2127" s="2">
        <f t="shared" si="393"/>
        <v>6.671937718290752</v>
      </c>
      <c r="P2127" s="2">
        <f t="shared" si="394"/>
        <v>6.7464622519325497</v>
      </c>
      <c r="Q2127" s="2">
        <f t="shared" si="395"/>
        <v>2.9555858480760415E-11</v>
      </c>
    </row>
    <row r="2128" spans="2:17" x14ac:dyDescent="0.25">
      <c r="B2128">
        <v>21.02000000000049</v>
      </c>
      <c r="C2128">
        <f t="shared" si="384"/>
        <v>1.1200753877477208</v>
      </c>
      <c r="D2128" s="2">
        <f t="shared" si="385"/>
        <v>30.73256095522235</v>
      </c>
      <c r="E2128" s="2">
        <f t="shared" si="386"/>
        <v>4.1187344785278608</v>
      </c>
      <c r="F2128" s="2">
        <f t="shared" si="387"/>
        <v>31.72485736818496</v>
      </c>
      <c r="G2128" s="2">
        <f t="shared" si="388"/>
        <v>31.740613967465713</v>
      </c>
      <c r="H2128" s="2">
        <f t="shared" si="389"/>
        <v>2.5543871429864507E-219</v>
      </c>
      <c r="K2128">
        <v>21.02000000000049</v>
      </c>
      <c r="L2128" s="2">
        <f t="shared" si="390"/>
        <v>0.62713190354610848</v>
      </c>
      <c r="M2128" s="2">
        <f t="shared" si="391"/>
        <v>32.658225884875534</v>
      </c>
      <c r="N2128" s="2">
        <f t="shared" si="392"/>
        <v>4.1794782620250546</v>
      </c>
      <c r="O2128" s="2">
        <f t="shared" si="393"/>
        <v>6.6753729416457137</v>
      </c>
      <c r="P2128" s="2">
        <f t="shared" si="394"/>
        <v>6.7498595474317646</v>
      </c>
      <c r="Q2128" s="2">
        <f t="shared" si="395"/>
        <v>2.8881420387539035E-11</v>
      </c>
    </row>
    <row r="2129" spans="2:17" x14ac:dyDescent="0.25">
      <c r="B2129">
        <v>21.030000000000491</v>
      </c>
      <c r="C2129">
        <f t="shared" si="384"/>
        <v>1.1200753877477208</v>
      </c>
      <c r="D2129" s="2">
        <f t="shared" si="385"/>
        <v>30.753109687304274</v>
      </c>
      <c r="E2129" s="2">
        <f t="shared" si="386"/>
        <v>4.119402532411196</v>
      </c>
      <c r="F2129" s="2">
        <f t="shared" si="387"/>
        <v>31.747651725599464</v>
      </c>
      <c r="G2129" s="2">
        <f t="shared" si="388"/>
        <v>31.763397017478447</v>
      </c>
      <c r="H2129" s="2">
        <f t="shared" si="389"/>
        <v>1.2391858982435783E-219</v>
      </c>
      <c r="K2129">
        <v>21.030000000000491</v>
      </c>
      <c r="L2129" s="2">
        <f t="shared" si="390"/>
        <v>0.62713190354610848</v>
      </c>
      <c r="M2129" s="2">
        <f t="shared" si="391"/>
        <v>32.679840096508009</v>
      </c>
      <c r="N2129" s="2">
        <f t="shared" si="392"/>
        <v>4.18013956392402</v>
      </c>
      <c r="O2129" s="2">
        <f t="shared" si="393"/>
        <v>6.6788076225048911</v>
      </c>
      <c r="P2129" s="2">
        <f t="shared" si="394"/>
        <v>6.7532563447887446</v>
      </c>
      <c r="Q2129" s="2">
        <f t="shared" si="395"/>
        <v>2.8222144672223341E-11</v>
      </c>
    </row>
    <row r="2130" spans="2:17" x14ac:dyDescent="0.25">
      <c r="B2130">
        <v>21.040000000000489</v>
      </c>
      <c r="C2130">
        <f t="shared" si="384"/>
        <v>1.1200753877477208</v>
      </c>
      <c r="D2130" s="2">
        <f t="shared" si="385"/>
        <v>30.773658419386194</v>
      </c>
      <c r="E2130" s="2">
        <f t="shared" si="386"/>
        <v>4.1200701405319204</v>
      </c>
      <c r="F2130" s="2">
        <f t="shared" si="387"/>
        <v>31.770447218514374</v>
      </c>
      <c r="G2130" s="2">
        <f t="shared" si="388"/>
        <v>31.786181218642916</v>
      </c>
      <c r="H2130" s="2">
        <f t="shared" si="389"/>
        <v>6.0082067915414882E-220</v>
      </c>
      <c r="K2130">
        <v>21.040000000000489</v>
      </c>
      <c r="L2130" s="2">
        <f t="shared" si="390"/>
        <v>0.62713190354610848</v>
      </c>
      <c r="M2130" s="2">
        <f t="shared" si="391"/>
        <v>32.701454308140477</v>
      </c>
      <c r="N2130" s="2">
        <f t="shared" si="392"/>
        <v>4.1808004289961076</v>
      </c>
      <c r="O2130" s="2">
        <f t="shared" si="393"/>
        <v>6.682241761330423</v>
      </c>
      <c r="P2130" s="2">
        <f t="shared" si="394"/>
        <v>6.756652644384519</v>
      </c>
      <c r="Q2130" s="2">
        <f t="shared" si="395"/>
        <v>2.7577695804613003E-11</v>
      </c>
    </row>
    <row r="2131" spans="2:17" x14ac:dyDescent="0.25">
      <c r="B2131">
        <v>21.050000000000491</v>
      </c>
      <c r="C2131">
        <f t="shared" si="384"/>
        <v>1.1200753877477208</v>
      </c>
      <c r="D2131" s="2">
        <f t="shared" si="385"/>
        <v>30.794207151468125</v>
      </c>
      <c r="E2131" s="2">
        <f t="shared" si="386"/>
        <v>4.1207373034841988</v>
      </c>
      <c r="F2131" s="2">
        <f t="shared" si="387"/>
        <v>31.793243846229629</v>
      </c>
      <c r="G2131" s="2">
        <f t="shared" si="388"/>
        <v>31.808966570226989</v>
      </c>
      <c r="H2131" s="2">
        <f t="shared" si="389"/>
        <v>2.9114673453876786E-220</v>
      </c>
      <c r="K2131">
        <v>21.050000000000491</v>
      </c>
      <c r="L2131" s="2">
        <f t="shared" si="390"/>
        <v>0.62713190354610848</v>
      </c>
      <c r="M2131" s="2">
        <f t="shared" si="391"/>
        <v>32.723068519772951</v>
      </c>
      <c r="N2131" s="2">
        <f t="shared" si="392"/>
        <v>4.181460857817763</v>
      </c>
      <c r="O2131" s="2">
        <f t="shared" si="393"/>
        <v>6.6856753585837287</v>
      </c>
      <c r="P2131" s="2">
        <f t="shared" si="394"/>
        <v>6.7600484465996002</v>
      </c>
      <c r="Q2131" s="2">
        <f t="shared" si="395"/>
        <v>2.6947745555716138E-11</v>
      </c>
    </row>
    <row r="2132" spans="2:17" x14ac:dyDescent="0.25">
      <c r="B2132">
        <v>21.060000000000489</v>
      </c>
      <c r="C2132">
        <f t="shared" si="384"/>
        <v>1.1200753877477208</v>
      </c>
      <c r="D2132" s="2">
        <f t="shared" si="385"/>
        <v>30.814755883550042</v>
      </c>
      <c r="E2132" s="2">
        <f t="shared" si="386"/>
        <v>4.1214040218610082</v>
      </c>
      <c r="F2132" s="2">
        <f t="shared" si="387"/>
        <v>31.816041608046138</v>
      </c>
      <c r="G2132" s="2">
        <f t="shared" si="388"/>
        <v>31.831753071499584</v>
      </c>
      <c r="H2132" s="2">
        <f t="shared" si="389"/>
        <v>1.4100600015723055E-220</v>
      </c>
      <c r="K2132">
        <v>21.060000000000489</v>
      </c>
      <c r="L2132" s="2">
        <f t="shared" si="390"/>
        <v>0.62713190354610848</v>
      </c>
      <c r="M2132" s="2">
        <f t="shared" si="391"/>
        <v>32.744682731405426</v>
      </c>
      <c r="N2132" s="2">
        <f t="shared" si="392"/>
        <v>4.1821208509642931</v>
      </c>
      <c r="O2132" s="2">
        <f t="shared" si="393"/>
        <v>6.6891084147255073</v>
      </c>
      <c r="P2132" s="2">
        <f t="shared" si="394"/>
        <v>6.7634437518139814</v>
      </c>
      <c r="Q2132" s="2">
        <f t="shared" si="395"/>
        <v>2.6331972841704129E-11</v>
      </c>
    </row>
    <row r="2133" spans="2:17" x14ac:dyDescent="0.25">
      <c r="B2133">
        <v>21.070000000000491</v>
      </c>
      <c r="C2133">
        <f t="shared" si="384"/>
        <v>1.1200753877477208</v>
      </c>
      <c r="D2133" s="2">
        <f t="shared" si="385"/>
        <v>30.835304615631969</v>
      </c>
      <c r="E2133" s="2">
        <f t="shared" si="386"/>
        <v>4.1220702962541456</v>
      </c>
      <c r="F2133" s="2">
        <f t="shared" si="387"/>
        <v>31.83884050326569</v>
      </c>
      <c r="G2133" s="2">
        <f t="shared" si="388"/>
        <v>31.854540721730579</v>
      </c>
      <c r="H2133" s="2">
        <f t="shared" si="389"/>
        <v>6.8253017655040245E-221</v>
      </c>
      <c r="K2133">
        <v>21.070000000000491</v>
      </c>
      <c r="L2133" s="2">
        <f t="shared" si="390"/>
        <v>0.62713190354610848</v>
      </c>
      <c r="M2133" s="2">
        <f t="shared" si="391"/>
        <v>32.766296943037894</v>
      </c>
      <c r="N2133" s="2">
        <f t="shared" si="392"/>
        <v>4.1827804090098688</v>
      </c>
      <c r="O2133" s="2">
        <f t="shared" si="393"/>
        <v>6.6925409302157526</v>
      </c>
      <c r="P2133" s="2">
        <f t="shared" si="394"/>
        <v>6.7668385604071517</v>
      </c>
      <c r="Q2133" s="2">
        <f t="shared" si="395"/>
        <v>2.5730063571134637E-11</v>
      </c>
    </row>
    <row r="2134" spans="2:17" x14ac:dyDescent="0.25">
      <c r="B2134">
        <v>21.080000000000499</v>
      </c>
      <c r="C2134">
        <f t="shared" si="384"/>
        <v>1.1200753877477208</v>
      </c>
      <c r="D2134" s="2">
        <f t="shared" si="385"/>
        <v>30.855853347713911</v>
      </c>
      <c r="E2134" s="2">
        <f t="shared" si="386"/>
        <v>4.1227361272542238</v>
      </c>
      <c r="F2134" s="2">
        <f t="shared" si="387"/>
        <v>31.861640531190947</v>
      </c>
      <c r="G2134" s="2">
        <f t="shared" si="388"/>
        <v>31.87732952019083</v>
      </c>
      <c r="H2134" s="2">
        <f t="shared" si="389"/>
        <v>3.3019058971041494E-221</v>
      </c>
      <c r="K2134">
        <v>21.080000000000499</v>
      </c>
      <c r="L2134" s="2">
        <f t="shared" si="390"/>
        <v>0.62713190354610848</v>
      </c>
      <c r="M2134" s="2">
        <f t="shared" si="391"/>
        <v>32.787911154670383</v>
      </c>
      <c r="N2134" s="2">
        <f t="shared" si="392"/>
        <v>4.1834395325275278</v>
      </c>
      <c r="O2134" s="2">
        <f t="shared" si="393"/>
        <v>6.6959729055137513</v>
      </c>
      <c r="P2134" s="2">
        <f t="shared" si="394"/>
        <v>6.7702328727580907</v>
      </c>
      <c r="Q2134" s="2">
        <f t="shared" si="395"/>
        <v>2.514171049538204E-11</v>
      </c>
    </row>
    <row r="2135" spans="2:17" x14ac:dyDescent="0.25">
      <c r="B2135">
        <v>21.090000000000501</v>
      </c>
      <c r="C2135">
        <f t="shared" si="384"/>
        <v>1.1200753877477208</v>
      </c>
      <c r="D2135" s="2">
        <f t="shared" si="385"/>
        <v>30.876402079795838</v>
      </c>
      <c r="E2135" s="2">
        <f t="shared" si="386"/>
        <v>4.1234015154506816</v>
      </c>
      <c r="F2135" s="2">
        <f t="shared" si="387"/>
        <v>31.884441691125456</v>
      </c>
      <c r="G2135" s="2">
        <f t="shared" si="388"/>
        <v>31.900119466152148</v>
      </c>
      <c r="H2135" s="2">
        <f t="shared" si="389"/>
        <v>1.5964895220951946E-221</v>
      </c>
      <c r="K2135">
        <v>21.090000000000501</v>
      </c>
      <c r="L2135" s="2">
        <f t="shared" si="390"/>
        <v>0.62713190354610848</v>
      </c>
      <c r="M2135" s="2">
        <f t="shared" si="391"/>
        <v>32.809525366302864</v>
      </c>
      <c r="N2135" s="2">
        <f t="shared" si="392"/>
        <v>4.1840982220891734</v>
      </c>
      <c r="O2135" s="2">
        <f t="shared" si="393"/>
        <v>6.6994043410780497</v>
      </c>
      <c r="P2135" s="2">
        <f t="shared" si="394"/>
        <v>6.7736266892452388</v>
      </c>
      <c r="Q2135" s="2">
        <f t="shared" si="395"/>
        <v>2.4566613062211131E-11</v>
      </c>
    </row>
    <row r="2136" spans="2:17" x14ac:dyDescent="0.25">
      <c r="B2136">
        <v>21.100000000000499</v>
      </c>
      <c r="C2136">
        <f t="shared" si="384"/>
        <v>1.1200753877477208</v>
      </c>
      <c r="D2136" s="2">
        <f t="shared" si="385"/>
        <v>30.896950811877755</v>
      </c>
      <c r="E2136" s="2">
        <f t="shared" si="386"/>
        <v>4.1240664614317808</v>
      </c>
      <c r="F2136" s="2">
        <f t="shared" si="387"/>
        <v>31.907243982373636</v>
      </c>
      <c r="G2136" s="2">
        <f t="shared" si="388"/>
        <v>31.922910558887306</v>
      </c>
      <c r="H2136" s="2">
        <f t="shared" si="389"/>
        <v>7.7148231596484368E-222</v>
      </c>
      <c r="K2136">
        <v>21.100000000000499</v>
      </c>
      <c r="L2136" s="2">
        <f t="shared" si="390"/>
        <v>0.62713190354610848</v>
      </c>
      <c r="M2136" s="2">
        <f t="shared" si="391"/>
        <v>32.831139577935325</v>
      </c>
      <c r="N2136" s="2">
        <f t="shared" si="392"/>
        <v>4.1847564782655846</v>
      </c>
      <c r="O2136" s="2">
        <f t="shared" si="393"/>
        <v>6.7028352373665125</v>
      </c>
      <c r="P2136" s="2">
        <f t="shared" si="394"/>
        <v>6.7770200102465532</v>
      </c>
      <c r="Q2136" s="2">
        <f t="shared" si="395"/>
        <v>2.4004477272409472E-11</v>
      </c>
    </row>
    <row r="2137" spans="2:17" x14ac:dyDescent="0.25">
      <c r="B2137">
        <v>21.1100000000005</v>
      </c>
      <c r="C2137">
        <f t="shared" si="384"/>
        <v>1.1200753877477208</v>
      </c>
      <c r="D2137" s="2">
        <f t="shared" si="385"/>
        <v>30.917499543959686</v>
      </c>
      <c r="E2137" s="2">
        <f t="shared" si="386"/>
        <v>4.1247309657846154</v>
      </c>
      <c r="F2137" s="2">
        <f t="shared" si="387"/>
        <v>31.930047404240867</v>
      </c>
      <c r="G2137" s="2">
        <f t="shared" si="388"/>
        <v>31.945702797670126</v>
      </c>
      <c r="H2137" s="2">
        <f t="shared" si="389"/>
        <v>3.7260130949201722E-222</v>
      </c>
      <c r="K2137">
        <v>21.1100000000005</v>
      </c>
      <c r="L2137" s="2">
        <f t="shared" si="390"/>
        <v>0.62713190354610848</v>
      </c>
      <c r="M2137" s="2">
        <f t="shared" si="391"/>
        <v>32.852753789567799</v>
      </c>
      <c r="N2137" s="2">
        <f t="shared" si="392"/>
        <v>4.1854143016264151</v>
      </c>
      <c r="O2137" s="2">
        <f t="shared" si="393"/>
        <v>6.7062655948362844</v>
      </c>
      <c r="P2137" s="2">
        <f t="shared" si="394"/>
        <v>6.780412836139468</v>
      </c>
      <c r="Q2137" s="2">
        <f t="shared" si="395"/>
        <v>2.3455015539445895E-11</v>
      </c>
    </row>
    <row r="2138" spans="2:17" x14ac:dyDescent="0.25">
      <c r="B2138">
        <v>21.120000000000498</v>
      </c>
      <c r="C2138">
        <f t="shared" ref="C2138:C2201" si="396">2/SINH(LN(2+SQRT(1+2^2))*$O$5)</f>
        <v>1.1200753877477208</v>
      </c>
      <c r="D2138" s="2">
        <f t="shared" ref="D2138:D2201" si="397">(B2138-$L$5)/($M$5)/C2138</f>
        <v>30.938048276041606</v>
      </c>
      <c r="E2138" s="2">
        <f t="shared" ref="E2138:E2201" si="398">LN(D2138 + SQRT(1 + D2138^2))</f>
        <v>4.1253950290951105</v>
      </c>
      <c r="F2138" s="2">
        <f t="shared" ref="F2138:F2201" si="399">SINH( -$N$5 + E2138 * (1/$O$5))</f>
        <v>31.952851956033356</v>
      </c>
      <c r="G2138" s="2">
        <f t="shared" ref="G2138:G2201" si="400">SQRT(F2138^2 + 1)</f>
        <v>31.968496181775343</v>
      </c>
      <c r="H2138" s="2">
        <f t="shared" ref="H2138:H2201" si="401">(G2138)/($O$5*$M$5*C2138*(SQRT(2*PI()*(1+D2138^2)))) * EXP(- (1/2) * F2138^2)</f>
        <v>1.7985447687611592E-222</v>
      </c>
      <c r="K2138">
        <v>21.120000000000498</v>
      </c>
      <c r="L2138" s="2">
        <f t="shared" ref="L2138:L2201" si="402">2/SINH(LN(2+SQRT(1+2^2))*$S$5)</f>
        <v>0.62713190354610848</v>
      </c>
      <c r="M2138" s="2">
        <f t="shared" ref="M2138:M2201" si="403">(K2138-$P$5)/($Q$5)/L2138</f>
        <v>32.874368001200267</v>
      </c>
      <c r="N2138" s="2">
        <f t="shared" ref="N2138:N2201" si="404">LN(M2138 + SQRT(1 + M2138^2))</f>
        <v>4.1860716927401942</v>
      </c>
      <c r="O2138" s="2">
        <f t="shared" ref="O2138:O2201" si="405">SINH( -$R$5 + N2138 * (1/$S$5))</f>
        <v>6.7096954139437956</v>
      </c>
      <c r="P2138" s="2">
        <f t="shared" ref="P2138:P2201" si="406">SQRT(O2138^2 + 1)</f>
        <v>6.7838051673009012</v>
      </c>
      <c r="Q2138" s="2">
        <f t="shared" ref="Q2138:Q2201" si="407">(P2138)/($S$5*$Q$5*L2138*(SQRT(2*PI()*(1+M2138^2)))) * EXP(- (1/2) * O2138^2)</f>
        <v>2.291794655207167E-11</v>
      </c>
    </row>
    <row r="2139" spans="2:17" x14ac:dyDescent="0.25">
      <c r="B2139">
        <v>21.1300000000005</v>
      </c>
      <c r="C2139">
        <f t="shared" si="396"/>
        <v>1.1200753877477208</v>
      </c>
      <c r="D2139" s="2">
        <f t="shared" si="397"/>
        <v>30.958597008123537</v>
      </c>
      <c r="E2139" s="2">
        <f t="shared" si="398"/>
        <v>4.1260586519480249</v>
      </c>
      <c r="F2139" s="2">
        <f t="shared" si="399"/>
        <v>31.975657637058141</v>
      </c>
      <c r="G2139" s="2">
        <f t="shared" si="400"/>
        <v>31.991290710478605</v>
      </c>
      <c r="H2139" s="2">
        <f t="shared" si="401"/>
        <v>8.6767398972658109E-223</v>
      </c>
      <c r="K2139">
        <v>21.1300000000005</v>
      </c>
      <c r="L2139" s="2">
        <f t="shared" si="402"/>
        <v>0.62713190354610848</v>
      </c>
      <c r="M2139" s="2">
        <f t="shared" si="403"/>
        <v>32.895982212832742</v>
      </c>
      <c r="N2139" s="2">
        <f t="shared" si="404"/>
        <v>4.1867286521743363</v>
      </c>
      <c r="O2139" s="2">
        <f t="shared" si="405"/>
        <v>6.7131246951447903</v>
      </c>
      <c r="P2139" s="2">
        <f t="shared" si="406"/>
        <v>6.7871970041072798</v>
      </c>
      <c r="Q2139" s="2">
        <f t="shared" si="407"/>
        <v>2.2392995139804732E-11</v>
      </c>
    </row>
    <row r="2140" spans="2:17" x14ac:dyDescent="0.25">
      <c r="B2140">
        <v>21.140000000000509</v>
      </c>
      <c r="C2140">
        <f t="shared" si="396"/>
        <v>1.1200753877477208</v>
      </c>
      <c r="D2140" s="2">
        <f t="shared" si="397"/>
        <v>30.979145740205478</v>
      </c>
      <c r="E2140" s="2">
        <f t="shared" si="398"/>
        <v>4.1267218349269594</v>
      </c>
      <c r="F2140" s="2">
        <f t="shared" si="399"/>
        <v>31.998464446623313</v>
      </c>
      <c r="G2140" s="2">
        <f t="shared" si="400"/>
        <v>32.014086383056693</v>
      </c>
      <c r="H2140" s="2">
        <f t="shared" si="401"/>
        <v>4.1836017071847586E-223</v>
      </c>
      <c r="K2140">
        <v>21.140000000000509</v>
      </c>
      <c r="L2140" s="2">
        <f t="shared" si="402"/>
        <v>0.62713190354610848</v>
      </c>
      <c r="M2140" s="2">
        <f t="shared" si="403"/>
        <v>32.917596424465238</v>
      </c>
      <c r="N2140" s="2">
        <f t="shared" si="404"/>
        <v>4.187385180495137</v>
      </c>
      <c r="O2140" s="2">
        <f t="shared" si="405"/>
        <v>6.7165534388942936</v>
      </c>
      <c r="P2140" s="2">
        <f t="shared" si="406"/>
        <v>6.7905883469345101</v>
      </c>
      <c r="Q2140" s="2">
        <f t="shared" si="407"/>
        <v>2.1879892141253254E-11</v>
      </c>
    </row>
    <row r="2141" spans="2:17" x14ac:dyDescent="0.25">
      <c r="B2141">
        <v>21.15000000000051</v>
      </c>
      <c r="C2141">
        <f t="shared" si="396"/>
        <v>1.1200753877477208</v>
      </c>
      <c r="D2141" s="2">
        <f t="shared" si="397"/>
        <v>30.999694472287398</v>
      </c>
      <c r="E2141" s="2">
        <f t="shared" si="398"/>
        <v>4.1273845786143522</v>
      </c>
      <c r="F2141" s="2">
        <f t="shared" si="399"/>
        <v>32.021272384037644</v>
      </c>
      <c r="G2141" s="2">
        <f t="shared" si="400"/>
        <v>32.036883198787173</v>
      </c>
      <c r="H2141" s="2">
        <f t="shared" si="401"/>
        <v>2.0160555153828975E-223</v>
      </c>
      <c r="K2141">
        <v>21.15000000000051</v>
      </c>
      <c r="L2141" s="2">
        <f t="shared" si="402"/>
        <v>0.62713190354610848</v>
      </c>
      <c r="M2141" s="2">
        <f t="shared" si="403"/>
        <v>32.939210636097712</v>
      </c>
      <c r="N2141" s="2">
        <f t="shared" si="404"/>
        <v>4.1880412782677787</v>
      </c>
      <c r="O2141" s="2">
        <f t="shared" si="405"/>
        <v>6.7199816456466275</v>
      </c>
      <c r="P2141" s="2">
        <f t="shared" si="406"/>
        <v>6.7939791961579887</v>
      </c>
      <c r="Q2141" s="2">
        <f t="shared" si="407"/>
        <v>2.1378374275201038E-11</v>
      </c>
    </row>
    <row r="2142" spans="2:17" x14ac:dyDescent="0.25">
      <c r="B2142">
        <v>21.160000000000512</v>
      </c>
      <c r="C2142">
        <f t="shared" si="396"/>
        <v>1.1200753877477208</v>
      </c>
      <c r="D2142" s="2">
        <f t="shared" si="397"/>
        <v>31.020243204369329</v>
      </c>
      <c r="E2142" s="2">
        <f t="shared" si="398"/>
        <v>4.1280468835914883</v>
      </c>
      <c r="F2142" s="2">
        <f t="shared" si="399"/>
        <v>32.04408144861091</v>
      </c>
      <c r="G2142" s="2">
        <f t="shared" si="400"/>
        <v>32.059681156948677</v>
      </c>
      <c r="H2142" s="2">
        <f t="shared" si="401"/>
        <v>9.7098611839591845E-224</v>
      </c>
      <c r="K2142">
        <v>21.160000000000512</v>
      </c>
      <c r="L2142" s="2">
        <f t="shared" si="402"/>
        <v>0.62713190354610848</v>
      </c>
      <c r="M2142" s="2">
        <f t="shared" si="403"/>
        <v>32.960824847730187</v>
      </c>
      <c r="N2142" s="2">
        <f t="shared" si="404"/>
        <v>4.1886969460563348</v>
      </c>
      <c r="O2142" s="2">
        <f t="shared" si="405"/>
        <v>6.7234093158554247</v>
      </c>
      <c r="P2142" s="2">
        <f t="shared" si="406"/>
        <v>6.7973695521526203</v>
      </c>
      <c r="Q2142" s="2">
        <f t="shared" si="407"/>
        <v>2.0888184014407254E-11</v>
      </c>
    </row>
    <row r="2143" spans="2:17" x14ac:dyDescent="0.25">
      <c r="B2143">
        <v>21.17000000000051</v>
      </c>
      <c r="C2143">
        <f t="shared" si="396"/>
        <v>1.1200753877477208</v>
      </c>
      <c r="D2143" s="2">
        <f t="shared" si="397"/>
        <v>31.040791936451249</v>
      </c>
      <c r="E2143" s="2">
        <f t="shared" si="398"/>
        <v>4.1287087504385003</v>
      </c>
      <c r="F2143" s="2">
        <f t="shared" si="399"/>
        <v>32.066891639653718</v>
      </c>
      <c r="G2143" s="2">
        <f t="shared" si="400"/>
        <v>32.082480256820752</v>
      </c>
      <c r="H2143" s="2">
        <f t="shared" si="401"/>
        <v>4.673926839552103E-224</v>
      </c>
      <c r="K2143">
        <v>21.17000000000051</v>
      </c>
      <c r="L2143" s="2">
        <f t="shared" si="402"/>
        <v>0.62713190354610848</v>
      </c>
      <c r="M2143" s="2">
        <f t="shared" si="403"/>
        <v>32.982439059362655</v>
      </c>
      <c r="N2143" s="2">
        <f t="shared" si="404"/>
        <v>4.18935218442377</v>
      </c>
      <c r="O2143" s="2">
        <f t="shared" si="405"/>
        <v>6.7268364499736011</v>
      </c>
      <c r="P2143" s="2">
        <f t="shared" si="406"/>
        <v>6.8007594152927835</v>
      </c>
      <c r="Q2143" s="2">
        <f t="shared" si="407"/>
        <v>2.0409069462068909E-11</v>
      </c>
    </row>
    <row r="2144" spans="2:17" x14ac:dyDescent="0.25">
      <c r="B2144">
        <v>21.180000000000511</v>
      </c>
      <c r="C2144">
        <f t="shared" si="396"/>
        <v>1.1200753877477208</v>
      </c>
      <c r="D2144" s="2">
        <f t="shared" si="397"/>
        <v>31.061340668533173</v>
      </c>
      <c r="E2144" s="2">
        <f t="shared" si="398"/>
        <v>4.129370179734372</v>
      </c>
      <c r="F2144" s="2">
        <f t="shared" si="399"/>
        <v>32.089702956477581</v>
      </c>
      <c r="G2144" s="2">
        <f t="shared" si="400"/>
        <v>32.105280497683957</v>
      </c>
      <c r="H2144" s="2">
        <f t="shared" si="401"/>
        <v>2.2485840731534123E-224</v>
      </c>
      <c r="K2144">
        <v>21.180000000000511</v>
      </c>
      <c r="L2144" s="2">
        <f t="shared" si="402"/>
        <v>0.62713190354610848</v>
      </c>
      <c r="M2144" s="2">
        <f t="shared" si="403"/>
        <v>33.004053270995129</v>
      </c>
      <c r="N2144" s="2">
        <f t="shared" si="404"/>
        <v>4.1900069939319469</v>
      </c>
      <c r="O2144" s="2">
        <f t="shared" si="405"/>
        <v>6.7302630484533994</v>
      </c>
      <c r="P2144" s="2">
        <f t="shared" si="406"/>
        <v>6.8041487859523802</v>
      </c>
      <c r="Q2144" s="2">
        <f t="shared" si="407"/>
        <v>1.9940784230876007E-11</v>
      </c>
    </row>
    <row r="2145" spans="2:17" x14ac:dyDescent="0.25">
      <c r="B2145">
        <v>21.190000000000509</v>
      </c>
      <c r="C2145">
        <f t="shared" si="396"/>
        <v>1.1200753877477208</v>
      </c>
      <c r="D2145" s="2">
        <f t="shared" si="397"/>
        <v>31.081889400615097</v>
      </c>
      <c r="E2145" s="2">
        <f t="shared" si="398"/>
        <v>4.1300311720569383</v>
      </c>
      <c r="F2145" s="2">
        <f t="shared" si="399"/>
        <v>32.112515398394805</v>
      </c>
      <c r="G2145" s="2">
        <f t="shared" si="400"/>
        <v>32.128081878819714</v>
      </c>
      <c r="H2145" s="2">
        <f t="shared" si="401"/>
        <v>1.0811716702532517E-224</v>
      </c>
      <c r="K2145">
        <v>21.190000000000509</v>
      </c>
      <c r="L2145" s="2">
        <f t="shared" si="402"/>
        <v>0.62713190354610848</v>
      </c>
      <c r="M2145" s="2">
        <f t="shared" si="403"/>
        <v>33.02566748262759</v>
      </c>
      <c r="N2145" s="2">
        <f t="shared" si="404"/>
        <v>4.190661375141624</v>
      </c>
      <c r="O2145" s="2">
        <f t="shared" si="405"/>
        <v>6.7336891117463402</v>
      </c>
      <c r="P2145" s="2">
        <f t="shared" si="406"/>
        <v>6.8075376645047818</v>
      </c>
      <c r="Q2145" s="2">
        <f t="shared" si="407"/>
        <v>1.9483087324628209E-11</v>
      </c>
    </row>
    <row r="2146" spans="2:17" x14ac:dyDescent="0.25">
      <c r="B2146">
        <v>21.200000000000511</v>
      </c>
      <c r="C2146">
        <f t="shared" si="396"/>
        <v>1.1200753877477208</v>
      </c>
      <c r="D2146" s="2">
        <f t="shared" si="397"/>
        <v>31.102438132697024</v>
      </c>
      <c r="E2146" s="2">
        <f t="shared" si="398"/>
        <v>4.1306917279828932</v>
      </c>
      <c r="F2146" s="2">
        <f t="shared" si="399"/>
        <v>32.135328964718646</v>
      </c>
      <c r="G2146" s="2">
        <f t="shared" si="400"/>
        <v>32.15088439951046</v>
      </c>
      <c r="H2146" s="2">
        <f t="shared" si="401"/>
        <v>5.1956330172626765E-225</v>
      </c>
      <c r="K2146">
        <v>21.200000000000511</v>
      </c>
      <c r="L2146" s="2">
        <f t="shared" si="402"/>
        <v>0.62713190354610848</v>
      </c>
      <c r="M2146" s="2">
        <f t="shared" si="403"/>
        <v>33.047281694260064</v>
      </c>
      <c r="N2146" s="2">
        <f t="shared" si="404"/>
        <v>4.1913153286124638</v>
      </c>
      <c r="O2146" s="2">
        <f t="shared" si="405"/>
        <v>6.7371146403032709</v>
      </c>
      <c r="P2146" s="2">
        <f t="shared" si="406"/>
        <v>6.8109260513228795</v>
      </c>
      <c r="Q2146" s="2">
        <f t="shared" si="407"/>
        <v>1.9035743022334379E-11</v>
      </c>
    </row>
    <row r="2147" spans="2:17" x14ac:dyDescent="0.25">
      <c r="B2147">
        <v>21.21000000000052</v>
      </c>
      <c r="C2147">
        <f t="shared" si="396"/>
        <v>1.1200753877477208</v>
      </c>
      <c r="D2147" s="2">
        <f t="shared" si="397"/>
        <v>31.122986864778966</v>
      </c>
      <c r="E2147" s="2">
        <f t="shared" si="398"/>
        <v>4.1313518480877907</v>
      </c>
      <c r="F2147" s="2">
        <f t="shared" si="399"/>
        <v>32.158143654763279</v>
      </c>
      <c r="G2147" s="2">
        <f t="shared" si="400"/>
        <v>32.173688059039669</v>
      </c>
      <c r="H2147" s="2">
        <f t="shared" si="401"/>
        <v>2.4954021105524739E-225</v>
      </c>
      <c r="K2147">
        <v>21.21000000000052</v>
      </c>
      <c r="L2147" s="2">
        <f t="shared" si="402"/>
        <v>0.62713190354610848</v>
      </c>
      <c r="M2147" s="2">
        <f t="shared" si="403"/>
        <v>33.068895905892553</v>
      </c>
      <c r="N2147" s="2">
        <f t="shared" si="404"/>
        <v>4.1919688549030321</v>
      </c>
      <c r="O2147" s="2">
        <f t="shared" si="405"/>
        <v>6.7405396345743416</v>
      </c>
      <c r="P2147" s="2">
        <f t="shared" si="406"/>
        <v>6.814313946779059</v>
      </c>
      <c r="Q2147" s="2">
        <f t="shared" si="407"/>
        <v>1.8598520764766337E-11</v>
      </c>
    </row>
    <row r="2148" spans="2:17" x14ac:dyDescent="0.25">
      <c r="B2148">
        <v>21.220000000000521</v>
      </c>
      <c r="C2148">
        <f t="shared" si="396"/>
        <v>1.1200753877477208</v>
      </c>
      <c r="D2148" s="2">
        <f t="shared" si="397"/>
        <v>31.14353559686089</v>
      </c>
      <c r="E2148" s="2">
        <f t="shared" si="398"/>
        <v>4.132011532946045</v>
      </c>
      <c r="F2148" s="2">
        <f t="shared" si="399"/>
        <v>32.180959467843564</v>
      </c>
      <c r="G2148" s="2">
        <f t="shared" si="400"/>
        <v>32.196492856691556</v>
      </c>
      <c r="H2148" s="2">
        <f t="shared" si="401"/>
        <v>1.1978456052328258E-225</v>
      </c>
      <c r="K2148">
        <v>21.220000000000521</v>
      </c>
      <c r="L2148" s="2">
        <f t="shared" si="402"/>
        <v>0.62713190354610848</v>
      </c>
      <c r="M2148" s="2">
        <f t="shared" si="403"/>
        <v>33.090510117525028</v>
      </c>
      <c r="N2148" s="2">
        <f t="shared" si="404"/>
        <v>4.1926219545707983</v>
      </c>
      <c r="O2148" s="2">
        <f t="shared" si="405"/>
        <v>6.7439640950089892</v>
      </c>
      <c r="P2148" s="2">
        <f t="shared" si="406"/>
        <v>6.8177013512451845</v>
      </c>
      <c r="Q2148" s="2">
        <f t="shared" si="407"/>
        <v>1.8171195043405548E-11</v>
      </c>
    </row>
    <row r="2149" spans="2:17" x14ac:dyDescent="0.25">
      <c r="B2149">
        <v>21.230000000000519</v>
      </c>
      <c r="C2149">
        <f t="shared" si="396"/>
        <v>1.1200753877477208</v>
      </c>
      <c r="D2149" s="2">
        <f t="shared" si="397"/>
        <v>31.16408432894281</v>
      </c>
      <c r="E2149" s="2">
        <f t="shared" si="398"/>
        <v>4.1326707831309371</v>
      </c>
      <c r="F2149" s="2">
        <f t="shared" si="399"/>
        <v>32.203776403275363</v>
      </c>
      <c r="G2149" s="2">
        <f t="shared" si="400"/>
        <v>32.219298791751427</v>
      </c>
      <c r="H2149" s="2">
        <f t="shared" si="401"/>
        <v>5.7467110573044515E-226</v>
      </c>
      <c r="K2149">
        <v>21.230000000000519</v>
      </c>
      <c r="L2149" s="2">
        <f t="shared" si="402"/>
        <v>0.62713190354610848</v>
      </c>
      <c r="M2149" s="2">
        <f t="shared" si="403"/>
        <v>33.112124329157503</v>
      </c>
      <c r="N2149" s="2">
        <f t="shared" si="404"/>
        <v>4.1932746281721487</v>
      </c>
      <c r="O2149" s="2">
        <f t="shared" si="405"/>
        <v>6.7473880220559996</v>
      </c>
      <c r="P2149" s="2">
        <f t="shared" si="406"/>
        <v>6.8210882650926585</v>
      </c>
      <c r="Q2149" s="2">
        <f t="shared" si="407"/>
        <v>1.7753545291724757E-11</v>
      </c>
    </row>
    <row r="2150" spans="2:17" x14ac:dyDescent="0.25">
      <c r="B2150">
        <v>21.240000000000521</v>
      </c>
      <c r="C2150">
        <f t="shared" si="396"/>
        <v>1.1200753877477208</v>
      </c>
      <c r="D2150" s="2">
        <f t="shared" si="397"/>
        <v>31.184633061024741</v>
      </c>
      <c r="E2150" s="2">
        <f t="shared" si="398"/>
        <v>4.1333295992146191</v>
      </c>
      <c r="F2150" s="2">
        <f t="shared" si="399"/>
        <v>32.226594460375459</v>
      </c>
      <c r="G2150" s="2">
        <f t="shared" si="400"/>
        <v>32.2421058635056</v>
      </c>
      <c r="H2150" s="2">
        <f t="shared" si="401"/>
        <v>2.7554724126118813E-226</v>
      </c>
      <c r="K2150">
        <v>21.240000000000521</v>
      </c>
      <c r="L2150" s="2">
        <f t="shared" si="402"/>
        <v>0.62713190354610848</v>
      </c>
      <c r="M2150" s="2">
        <f t="shared" si="403"/>
        <v>33.133738540789977</v>
      </c>
      <c r="N2150" s="2">
        <f t="shared" si="404"/>
        <v>4.1939268762623758</v>
      </c>
      <c r="O2150" s="2">
        <f t="shared" si="405"/>
        <v>6.7508114161634296</v>
      </c>
      <c r="P2150" s="2">
        <f t="shared" si="406"/>
        <v>6.8244746886923453</v>
      </c>
      <c r="Q2150" s="2">
        <f t="shared" si="407"/>
        <v>1.7345355778782679E-11</v>
      </c>
    </row>
    <row r="2151" spans="2:17" x14ac:dyDescent="0.25">
      <c r="B2151">
        <v>21.250000000000519</v>
      </c>
      <c r="C2151">
        <f t="shared" si="396"/>
        <v>1.1200753877477208</v>
      </c>
      <c r="D2151" s="2">
        <f t="shared" si="397"/>
        <v>31.205181793106657</v>
      </c>
      <c r="E2151" s="2">
        <f t="shared" si="398"/>
        <v>4.1339879817681116</v>
      </c>
      <c r="F2151" s="2">
        <f t="shared" si="399"/>
        <v>32.249413638461341</v>
      </c>
      <c r="G2151" s="2">
        <f t="shared" si="400"/>
        <v>32.264914071241165</v>
      </c>
      <c r="H2151" s="2">
        <f t="shared" si="401"/>
        <v>1.3204772929138606E-226</v>
      </c>
      <c r="K2151">
        <v>21.250000000000519</v>
      </c>
      <c r="L2151" s="2">
        <f t="shared" si="402"/>
        <v>0.62713190354610848</v>
      </c>
      <c r="M2151" s="2">
        <f t="shared" si="403"/>
        <v>33.155352752422445</v>
      </c>
      <c r="N2151" s="2">
        <f t="shared" si="404"/>
        <v>4.1945786993956915</v>
      </c>
      <c r="O2151" s="2">
        <f t="shared" si="405"/>
        <v>6.7542342777786839</v>
      </c>
      <c r="P2151" s="2">
        <f t="shared" si="406"/>
        <v>6.8278606224146481</v>
      </c>
      <c r="Q2151" s="2">
        <f t="shared" si="407"/>
        <v>1.6946415505048857E-11</v>
      </c>
    </row>
    <row r="2152" spans="2:17" x14ac:dyDescent="0.25">
      <c r="B2152">
        <v>21.26000000000052</v>
      </c>
      <c r="C2152">
        <f t="shared" si="396"/>
        <v>1.1200753877477208</v>
      </c>
      <c r="D2152" s="2">
        <f t="shared" si="397"/>
        <v>31.225730525188585</v>
      </c>
      <c r="E2152" s="2">
        <f t="shared" si="398"/>
        <v>4.1346459313613115</v>
      </c>
      <c r="F2152" s="2">
        <f t="shared" si="399"/>
        <v>32.272233936851485</v>
      </c>
      <c r="G2152" s="2">
        <f t="shared" si="400"/>
        <v>32.287723414246301</v>
      </c>
      <c r="H2152" s="2">
        <f t="shared" si="401"/>
        <v>6.3244672521331295E-227</v>
      </c>
      <c r="K2152">
        <v>21.26000000000052</v>
      </c>
      <c r="L2152" s="2">
        <f t="shared" si="402"/>
        <v>0.62713190354610848</v>
      </c>
      <c r="M2152" s="2">
        <f t="shared" si="403"/>
        <v>33.17696696405492</v>
      </c>
      <c r="N2152" s="2">
        <f t="shared" si="404"/>
        <v>4.1952300981252257</v>
      </c>
      <c r="O2152" s="2">
        <f t="shared" si="405"/>
        <v>6.7576566073484621</v>
      </c>
      <c r="P2152" s="2">
        <f t="shared" si="406"/>
        <v>6.8312460666294497</v>
      </c>
      <c r="Q2152" s="2">
        <f t="shared" si="407"/>
        <v>1.6556518100445726E-11</v>
      </c>
    </row>
    <row r="2153" spans="2:17" x14ac:dyDescent="0.25">
      <c r="B2153">
        <v>21.270000000000529</v>
      </c>
      <c r="C2153">
        <f t="shared" si="396"/>
        <v>1.1200753877477208</v>
      </c>
      <c r="D2153" s="2">
        <f t="shared" si="397"/>
        <v>31.246279257270526</v>
      </c>
      <c r="E2153" s="2">
        <f t="shared" si="398"/>
        <v>4.1353034485629925</v>
      </c>
      <c r="F2153" s="2">
        <f t="shared" si="399"/>
        <v>32.295055354865127</v>
      </c>
      <c r="G2153" s="2">
        <f t="shared" si="400"/>
        <v>32.310533891810003</v>
      </c>
      <c r="H2153" s="2">
        <f t="shared" si="401"/>
        <v>3.027436730600929E-227</v>
      </c>
      <c r="K2153">
        <v>21.270000000000529</v>
      </c>
      <c r="L2153" s="2">
        <f t="shared" si="402"/>
        <v>0.62713190354610848</v>
      </c>
      <c r="M2153" s="2">
        <f t="shared" si="403"/>
        <v>33.198581175687401</v>
      </c>
      <c r="N2153" s="2">
        <f t="shared" si="404"/>
        <v>4.1958810730030276</v>
      </c>
      <c r="O2153" s="2">
        <f t="shared" si="405"/>
        <v>6.7610784053187771</v>
      </c>
      <c r="P2153" s="2">
        <f t="shared" si="406"/>
        <v>6.834631021706139</v>
      </c>
      <c r="Q2153" s="2">
        <f t="shared" si="407"/>
        <v>1.6175461724538623E-11</v>
      </c>
    </row>
    <row r="2154" spans="2:17" x14ac:dyDescent="0.25">
      <c r="B2154">
        <v>21.28000000000053</v>
      </c>
      <c r="C2154">
        <f t="shared" si="396"/>
        <v>1.1200753877477208</v>
      </c>
      <c r="D2154" s="2">
        <f t="shared" si="397"/>
        <v>31.266827989352457</v>
      </c>
      <c r="E2154" s="2">
        <f t="shared" si="398"/>
        <v>4.1359605339408088</v>
      </c>
      <c r="F2154" s="2">
        <f t="shared" si="399"/>
        <v>32.317877891822427</v>
      </c>
      <c r="G2154" s="2">
        <f t="shared" si="400"/>
        <v>32.333345503222283</v>
      </c>
      <c r="H2154" s="2">
        <f t="shared" si="401"/>
        <v>1.4483859270459955E-227</v>
      </c>
      <c r="K2154">
        <v>21.28000000000053</v>
      </c>
      <c r="L2154" s="2">
        <f t="shared" si="402"/>
        <v>0.62713190354610848</v>
      </c>
      <c r="M2154" s="2">
        <f t="shared" si="403"/>
        <v>33.220195387319876</v>
      </c>
      <c r="N2154" s="2">
        <f t="shared" si="404"/>
        <v>4.1965316245800732</v>
      </c>
      <c r="O2154" s="2">
        <f t="shared" si="405"/>
        <v>6.7644996721349804</v>
      </c>
      <c r="P2154" s="2">
        <f t="shared" si="406"/>
        <v>6.8380154880136281</v>
      </c>
      <c r="Q2154" s="2">
        <f t="shared" si="407"/>
        <v>1.5803048968836922E-11</v>
      </c>
    </row>
    <row r="2155" spans="2:17" x14ac:dyDescent="0.25">
      <c r="B2155">
        <v>21.290000000000529</v>
      </c>
      <c r="C2155">
        <f t="shared" si="396"/>
        <v>1.1200753877477208</v>
      </c>
      <c r="D2155" s="2">
        <f t="shared" si="397"/>
        <v>31.28737672143437</v>
      </c>
      <c r="E2155" s="2">
        <f t="shared" si="398"/>
        <v>4.1366171880612974</v>
      </c>
      <c r="F2155" s="2">
        <f t="shared" si="399"/>
        <v>32.340701547044333</v>
      </c>
      <c r="G2155" s="2">
        <f t="shared" si="400"/>
        <v>32.356158247774033</v>
      </c>
      <c r="H2155" s="2">
        <f t="shared" si="401"/>
        <v>6.9255072225422726E-228</v>
      </c>
      <c r="K2155">
        <v>21.290000000000529</v>
      </c>
      <c r="L2155" s="2">
        <f t="shared" si="402"/>
        <v>0.62713190354610848</v>
      </c>
      <c r="M2155" s="2">
        <f t="shared" si="403"/>
        <v>33.241809598952344</v>
      </c>
      <c r="N2155" s="2">
        <f t="shared" si="404"/>
        <v>4.1971817534062623</v>
      </c>
      <c r="O2155" s="2">
        <f t="shared" si="405"/>
        <v>6.7679204082417179</v>
      </c>
      <c r="P2155" s="2">
        <f t="shared" si="406"/>
        <v>6.841399465920313</v>
      </c>
      <c r="Q2155" s="2">
        <f t="shared" si="407"/>
        <v>1.5439086761171085E-11</v>
      </c>
    </row>
    <row r="2156" spans="2:17" x14ac:dyDescent="0.25">
      <c r="B2156">
        <v>21.30000000000053</v>
      </c>
      <c r="C2156">
        <f t="shared" si="396"/>
        <v>1.1200753877477208</v>
      </c>
      <c r="D2156" s="2">
        <f t="shared" si="397"/>
        <v>31.307925453516301</v>
      </c>
      <c r="E2156" s="2">
        <f t="shared" si="398"/>
        <v>4.1372734114898853</v>
      </c>
      <c r="F2156" s="2">
        <f t="shared" si="399"/>
        <v>32.363526319852809</v>
      </c>
      <c r="G2156" s="2">
        <f t="shared" si="400"/>
        <v>32.378972124757226</v>
      </c>
      <c r="H2156" s="2">
        <f t="shared" si="401"/>
        <v>3.3096107789299502E-228</v>
      </c>
      <c r="K2156">
        <v>21.30000000000053</v>
      </c>
      <c r="L2156" s="2">
        <f t="shared" si="402"/>
        <v>0.62713190354610848</v>
      </c>
      <c r="M2156" s="2">
        <f t="shared" si="403"/>
        <v>33.263423810584818</v>
      </c>
      <c r="N2156" s="2">
        <f t="shared" si="404"/>
        <v>4.1978314600304278</v>
      </c>
      <c r="O2156" s="2">
        <f t="shared" si="405"/>
        <v>6.7713406140829804</v>
      </c>
      <c r="P2156" s="2">
        <f t="shared" si="406"/>
        <v>6.8447829557941189</v>
      </c>
      <c r="Q2156" s="2">
        <f t="shared" si="407"/>
        <v>1.5083386272083638E-11</v>
      </c>
    </row>
    <row r="2157" spans="2:17" x14ac:dyDescent="0.25">
      <c r="B2157">
        <v>21.310000000000532</v>
      </c>
      <c r="C2157">
        <f t="shared" si="396"/>
        <v>1.1200753877477208</v>
      </c>
      <c r="D2157" s="2">
        <f t="shared" si="397"/>
        <v>31.328474185598228</v>
      </c>
      <c r="E2157" s="2">
        <f t="shared" si="398"/>
        <v>4.1379292047908844</v>
      </c>
      <c r="F2157" s="2">
        <f t="shared" si="399"/>
        <v>32.386352209570504</v>
      </c>
      <c r="G2157" s="2">
        <f t="shared" si="400"/>
        <v>32.401787133464602</v>
      </c>
      <c r="H2157" s="2">
        <f t="shared" si="401"/>
        <v>1.5807394068895273E-228</v>
      </c>
      <c r="K2157">
        <v>21.310000000000532</v>
      </c>
      <c r="L2157" s="2">
        <f t="shared" si="402"/>
        <v>0.62713190354610848</v>
      </c>
      <c r="M2157" s="2">
        <f t="shared" si="403"/>
        <v>33.285038022217293</v>
      </c>
      <c r="N2157" s="2">
        <f t="shared" si="404"/>
        <v>4.1984807450003325</v>
      </c>
      <c r="O2157" s="2">
        <f t="shared" si="405"/>
        <v>6.774760290102062</v>
      </c>
      <c r="P2157" s="2">
        <f t="shared" si="406"/>
        <v>6.8481659580024612</v>
      </c>
      <c r="Q2157" s="2">
        <f t="shared" si="407"/>
        <v>1.4735762823213928E-11</v>
      </c>
    </row>
    <row r="2158" spans="2:17" x14ac:dyDescent="0.25">
      <c r="B2158">
        <v>21.32000000000053</v>
      </c>
      <c r="C2158">
        <f t="shared" si="396"/>
        <v>1.1200753877477208</v>
      </c>
      <c r="D2158" s="2">
        <f t="shared" si="397"/>
        <v>31.349022917680152</v>
      </c>
      <c r="E2158" s="2">
        <f t="shared" si="398"/>
        <v>4.1385845685275005</v>
      </c>
      <c r="F2158" s="2">
        <f t="shared" si="399"/>
        <v>32.409179215520979</v>
      </c>
      <c r="G2158" s="2">
        <f t="shared" si="400"/>
        <v>32.424603273189895</v>
      </c>
      <c r="H2158" s="2">
        <f t="shared" si="401"/>
        <v>7.5457365150180099E-229</v>
      </c>
      <c r="K2158">
        <v>21.32000000000053</v>
      </c>
      <c r="L2158" s="2">
        <f t="shared" si="402"/>
        <v>0.62713190354610848</v>
      </c>
      <c r="M2158" s="2">
        <f t="shared" si="403"/>
        <v>33.306652233849761</v>
      </c>
      <c r="N2158" s="2">
        <f t="shared" si="404"/>
        <v>4.1991296088626751</v>
      </c>
      <c r="O2158" s="2">
        <f t="shared" si="405"/>
        <v>6.7781794367415902</v>
      </c>
      <c r="P2158" s="2">
        <f t="shared" si="406"/>
        <v>6.8515484729122758</v>
      </c>
      <c r="Q2158" s="2">
        <f t="shared" si="407"/>
        <v>1.4396035797616436E-11</v>
      </c>
    </row>
    <row r="2159" spans="2:17" x14ac:dyDescent="0.25">
      <c r="B2159">
        <v>21.330000000000531</v>
      </c>
      <c r="C2159">
        <f t="shared" si="396"/>
        <v>1.1200753877477208</v>
      </c>
      <c r="D2159" s="2">
        <f t="shared" si="397"/>
        <v>31.369571649762072</v>
      </c>
      <c r="E2159" s="2">
        <f t="shared" si="398"/>
        <v>4.1392395032618348</v>
      </c>
      <c r="F2159" s="2">
        <f t="shared" si="399"/>
        <v>32.432007337028608</v>
      </c>
      <c r="G2159" s="2">
        <f t="shared" si="400"/>
        <v>32.447420543227736</v>
      </c>
      <c r="H2159" s="2">
        <f t="shared" si="401"/>
        <v>3.5999872867184231E-229</v>
      </c>
      <c r="K2159">
        <v>21.330000000000531</v>
      </c>
      <c r="L2159" s="2">
        <f t="shared" si="402"/>
        <v>0.62713190354610848</v>
      </c>
      <c r="M2159" s="2">
        <f t="shared" si="403"/>
        <v>33.328266445482235</v>
      </c>
      <c r="N2159" s="2">
        <f t="shared" si="404"/>
        <v>4.1997780521630919</v>
      </c>
      <c r="O2159" s="2">
        <f t="shared" si="405"/>
        <v>6.7815980544435117</v>
      </c>
      <c r="P2159" s="2">
        <f t="shared" si="406"/>
        <v>6.8549305008900001</v>
      </c>
      <c r="Q2159" s="2">
        <f t="shared" si="407"/>
        <v>1.4064028551985573E-11</v>
      </c>
    </row>
    <row r="2160" spans="2:17" x14ac:dyDescent="0.25">
      <c r="B2160">
        <v>21.34000000000054</v>
      </c>
      <c r="C2160">
        <f t="shared" si="396"/>
        <v>1.1200753877477208</v>
      </c>
      <c r="D2160" s="2">
        <f t="shared" si="397"/>
        <v>31.390120381844014</v>
      </c>
      <c r="E2160" s="2">
        <f t="shared" si="398"/>
        <v>4.1398940095548866</v>
      </c>
      <c r="F2160" s="2">
        <f t="shared" si="399"/>
        <v>32.454836573418746</v>
      </c>
      <c r="G2160" s="2">
        <f t="shared" si="400"/>
        <v>32.470238942873813</v>
      </c>
      <c r="H2160" s="2">
        <f t="shared" si="401"/>
        <v>1.7165570778657694E-229</v>
      </c>
      <c r="K2160">
        <v>21.34000000000054</v>
      </c>
      <c r="L2160" s="2">
        <f t="shared" si="402"/>
        <v>0.62713190354610848</v>
      </c>
      <c r="M2160" s="2">
        <f t="shared" si="403"/>
        <v>33.349880657114731</v>
      </c>
      <c r="N2160" s="2">
        <f t="shared" si="404"/>
        <v>4.2004260754461606</v>
      </c>
      <c r="O2160" s="2">
        <f t="shared" si="405"/>
        <v>6.7850161436491074</v>
      </c>
      <c r="P2160" s="2">
        <f t="shared" si="406"/>
        <v>6.8583120423015895</v>
      </c>
      <c r="Q2160" s="2">
        <f t="shared" si="407"/>
        <v>1.3739568330739438E-11</v>
      </c>
    </row>
    <row r="2161" spans="2:17" x14ac:dyDescent="0.25">
      <c r="B2161">
        <v>21.350000000000541</v>
      </c>
      <c r="C2161">
        <f t="shared" si="396"/>
        <v>1.1200753877477208</v>
      </c>
      <c r="D2161" s="2">
        <f t="shared" si="397"/>
        <v>31.410669113925945</v>
      </c>
      <c r="E2161" s="2">
        <f t="shared" si="398"/>
        <v>4.1405480879665557</v>
      </c>
      <c r="F2161" s="2">
        <f t="shared" si="399"/>
        <v>32.477666924017392</v>
      </c>
      <c r="G2161" s="2">
        <f t="shared" si="400"/>
        <v>32.493058471424533</v>
      </c>
      <c r="H2161" s="2">
        <f t="shared" si="401"/>
        <v>8.1803796201070014E-230</v>
      </c>
      <c r="K2161">
        <v>21.350000000000541</v>
      </c>
      <c r="L2161" s="2">
        <f t="shared" si="402"/>
        <v>0.62713190354610848</v>
      </c>
      <c r="M2161" s="2">
        <f t="shared" si="403"/>
        <v>33.371494868747206</v>
      </c>
      <c r="N2161" s="2">
        <f t="shared" si="404"/>
        <v>4.2010736792554013</v>
      </c>
      <c r="O2161" s="2">
        <f t="shared" si="405"/>
        <v>6.7884337047989805</v>
      </c>
      <c r="P2161" s="2">
        <f t="shared" si="406"/>
        <v>6.861693097512509</v>
      </c>
      <c r="Q2161" s="2">
        <f t="shared" si="407"/>
        <v>1.3422486181929462E-11</v>
      </c>
    </row>
    <row r="2162" spans="2:17" x14ac:dyDescent="0.25">
      <c r="B2162">
        <v>21.360000000000539</v>
      </c>
      <c r="C2162">
        <f t="shared" si="396"/>
        <v>1.1200753877477208</v>
      </c>
      <c r="D2162" s="2">
        <f t="shared" si="397"/>
        <v>31.431217846007868</v>
      </c>
      <c r="E2162" s="2">
        <f t="shared" si="398"/>
        <v>4.1412017390556448</v>
      </c>
      <c r="F2162" s="2">
        <f t="shared" si="399"/>
        <v>32.500498388151549</v>
      </c>
      <c r="G2162" s="2">
        <f t="shared" si="400"/>
        <v>32.515879128177382</v>
      </c>
      <c r="H2162" s="2">
        <f t="shared" si="401"/>
        <v>3.8962478087261544E-230</v>
      </c>
      <c r="K2162">
        <v>21.360000000000539</v>
      </c>
      <c r="L2162" s="2">
        <f t="shared" si="402"/>
        <v>0.62713190354610848</v>
      </c>
      <c r="M2162" s="2">
        <f t="shared" si="403"/>
        <v>33.393109080379666</v>
      </c>
      <c r="N2162" s="2">
        <f t="shared" si="404"/>
        <v>4.2017208641332813</v>
      </c>
      <c r="O2162" s="2">
        <f t="shared" si="405"/>
        <v>6.7918507383330695</v>
      </c>
      <c r="P2162" s="2">
        <f t="shared" si="406"/>
        <v>6.8650736668877386</v>
      </c>
      <c r="Q2162" s="2">
        <f t="shared" si="407"/>
        <v>1.3112616874933001E-11</v>
      </c>
    </row>
    <row r="2163" spans="2:17" x14ac:dyDescent="0.25">
      <c r="B2163">
        <v>21.370000000000541</v>
      </c>
      <c r="C2163">
        <f t="shared" si="396"/>
        <v>1.1200753877477208</v>
      </c>
      <c r="D2163" s="2">
        <f t="shared" si="397"/>
        <v>31.451766578089789</v>
      </c>
      <c r="E2163" s="2">
        <f t="shared" si="398"/>
        <v>4.1418549633798643</v>
      </c>
      <c r="F2163" s="2">
        <f t="shared" si="399"/>
        <v>32.523330965148979</v>
      </c>
      <c r="G2163" s="2">
        <f t="shared" si="400"/>
        <v>32.538700912430699</v>
      </c>
      <c r="H2163" s="2">
        <f t="shared" si="401"/>
        <v>1.8547166219636142E-230</v>
      </c>
      <c r="K2163">
        <v>21.370000000000541</v>
      </c>
      <c r="L2163" s="2">
        <f t="shared" si="402"/>
        <v>0.62713190354610848</v>
      </c>
      <c r="M2163" s="2">
        <f t="shared" si="403"/>
        <v>33.414723292012141</v>
      </c>
      <c r="N2163" s="2">
        <f t="shared" si="404"/>
        <v>4.2023676306212163</v>
      </c>
      <c r="O2163" s="2">
        <f t="shared" si="405"/>
        <v>6.7952672446906401</v>
      </c>
      <c r="P2163" s="2">
        <f t="shared" si="406"/>
        <v>6.8684537507917698</v>
      </c>
      <c r="Q2163" s="2">
        <f t="shared" si="407"/>
        <v>1.2809798819896149E-11</v>
      </c>
    </row>
    <row r="2164" spans="2:17" x14ac:dyDescent="0.25">
      <c r="B2164">
        <v>21.380000000000539</v>
      </c>
      <c r="C2164">
        <f t="shared" si="396"/>
        <v>1.1200753877477208</v>
      </c>
      <c r="D2164" s="2">
        <f t="shared" si="397"/>
        <v>31.472315310171712</v>
      </c>
      <c r="E2164" s="2">
        <f t="shared" si="398"/>
        <v>4.1425077614958346</v>
      </c>
      <c r="F2164" s="2">
        <f t="shared" si="399"/>
        <v>32.546164654338384</v>
      </c>
      <c r="G2164" s="2">
        <f t="shared" si="400"/>
        <v>32.561523823483832</v>
      </c>
      <c r="H2164" s="2">
        <f t="shared" si="401"/>
        <v>8.8240185775087766E-231</v>
      </c>
      <c r="K2164">
        <v>21.380000000000539</v>
      </c>
      <c r="L2164" s="2">
        <f t="shared" si="402"/>
        <v>0.62713190354610848</v>
      </c>
      <c r="M2164" s="2">
        <f t="shared" si="403"/>
        <v>33.436337503644609</v>
      </c>
      <c r="N2164" s="2">
        <f t="shared" si="404"/>
        <v>4.2030139792595733</v>
      </c>
      <c r="O2164" s="2">
        <f t="shared" si="405"/>
        <v>6.7986832243102882</v>
      </c>
      <c r="P2164" s="2">
        <f t="shared" si="406"/>
        <v>6.8718333495886039</v>
      </c>
      <c r="Q2164" s="2">
        <f t="shared" si="407"/>
        <v>1.251387398888735E-11</v>
      </c>
    </row>
    <row r="2165" spans="2:17" x14ac:dyDescent="0.25">
      <c r="B2165">
        <v>21.390000000000541</v>
      </c>
      <c r="C2165">
        <f t="shared" si="396"/>
        <v>1.1200753877477208</v>
      </c>
      <c r="D2165" s="2">
        <f t="shared" si="397"/>
        <v>31.49286404225364</v>
      </c>
      <c r="E2165" s="2">
        <f t="shared" si="398"/>
        <v>4.1431601339590864</v>
      </c>
      <c r="F2165" s="2">
        <f t="shared" si="399"/>
        <v>32.568999455049138</v>
      </c>
      <c r="G2165" s="2">
        <f t="shared" si="400"/>
        <v>32.584347860636875</v>
      </c>
      <c r="H2165" s="2">
        <f t="shared" si="401"/>
        <v>4.1957837474338421E-231</v>
      </c>
      <c r="K2165">
        <v>21.390000000000541</v>
      </c>
      <c r="L2165" s="2">
        <f t="shared" si="402"/>
        <v>0.62713190354610848</v>
      </c>
      <c r="M2165" s="2">
        <f t="shared" si="403"/>
        <v>33.457951715277083</v>
      </c>
      <c r="N2165" s="2">
        <f t="shared" si="404"/>
        <v>4.2036599105876746</v>
      </c>
      <c r="O2165" s="2">
        <f t="shared" si="405"/>
        <v>6.8020986776299575</v>
      </c>
      <c r="P2165" s="2">
        <f t="shared" si="406"/>
        <v>6.875212463641776</v>
      </c>
      <c r="Q2165" s="2">
        <f t="shared" si="407"/>
        <v>1.222468783872577E-11</v>
      </c>
    </row>
    <row r="2166" spans="2:17" x14ac:dyDescent="0.25">
      <c r="B2166">
        <v>21.400000000000549</v>
      </c>
      <c r="C2166">
        <f t="shared" si="396"/>
        <v>1.1200753877477208</v>
      </c>
      <c r="D2166" s="2">
        <f t="shared" si="397"/>
        <v>31.513412774335581</v>
      </c>
      <c r="E2166" s="2">
        <f t="shared" si="398"/>
        <v>4.143812081324068</v>
      </c>
      <c r="F2166" s="2">
        <f t="shared" si="399"/>
        <v>32.591835366611626</v>
      </c>
      <c r="G2166" s="2">
        <f t="shared" si="400"/>
        <v>32.607173023191024</v>
      </c>
      <c r="H2166" s="2">
        <f t="shared" si="401"/>
        <v>1.993965263845848E-231</v>
      </c>
      <c r="K2166">
        <v>21.400000000000549</v>
      </c>
      <c r="L2166" s="2">
        <f t="shared" si="402"/>
        <v>0.62713190354610848</v>
      </c>
      <c r="M2166" s="2">
        <f t="shared" si="403"/>
        <v>33.479565926909579</v>
      </c>
      <c r="N2166" s="2">
        <f t="shared" si="404"/>
        <v>4.204305425143799</v>
      </c>
      <c r="O2166" s="2">
        <f t="shared" si="405"/>
        <v>6.8055136050869125</v>
      </c>
      <c r="P2166" s="2">
        <f t="shared" si="406"/>
        <v>6.8785910933143182</v>
      </c>
      <c r="Q2166" s="2">
        <f t="shared" si="407"/>
        <v>1.194208923545506E-11</v>
      </c>
    </row>
    <row r="2167" spans="2:17" x14ac:dyDescent="0.25">
      <c r="B2167">
        <v>21.410000000000551</v>
      </c>
      <c r="C2167">
        <f t="shared" si="396"/>
        <v>1.1200753877477208</v>
      </c>
      <c r="D2167" s="2">
        <f t="shared" si="397"/>
        <v>31.533961506417505</v>
      </c>
      <c r="E2167" s="2">
        <f t="shared" si="398"/>
        <v>4.1444636041441418</v>
      </c>
      <c r="F2167" s="2">
        <f t="shared" si="399"/>
        <v>32.614672388356922</v>
      </c>
      <c r="G2167" s="2">
        <f t="shared" si="400"/>
        <v>32.62999931044822</v>
      </c>
      <c r="H2167" s="2">
        <f t="shared" si="401"/>
        <v>9.470651726431447E-232</v>
      </c>
      <c r="K2167">
        <v>21.410000000000551</v>
      </c>
      <c r="L2167" s="2">
        <f t="shared" si="402"/>
        <v>0.62713190354610848</v>
      </c>
      <c r="M2167" s="2">
        <f t="shared" si="403"/>
        <v>33.501180138542054</v>
      </c>
      <c r="N2167" s="2">
        <f t="shared" si="404"/>
        <v>4.2049505234651825</v>
      </c>
      <c r="O2167" s="2">
        <f t="shared" si="405"/>
        <v>6.8089280071177498</v>
      </c>
      <c r="P2167" s="2">
        <f t="shared" si="406"/>
        <v>6.881969238968777</v>
      </c>
      <c r="Q2167" s="2">
        <f t="shared" si="407"/>
        <v>1.1665930380420349E-11</v>
      </c>
    </row>
    <row r="2168" spans="2:17" x14ac:dyDescent="0.25">
      <c r="B2168">
        <v>21.420000000000549</v>
      </c>
      <c r="C2168">
        <f t="shared" si="396"/>
        <v>1.1200753877477208</v>
      </c>
      <c r="D2168" s="2">
        <f t="shared" si="397"/>
        <v>31.554510238499425</v>
      </c>
      <c r="E2168" s="2">
        <f t="shared" si="398"/>
        <v>4.145114702971596</v>
      </c>
      <c r="F2168" s="2">
        <f t="shared" si="399"/>
        <v>32.637510519617102</v>
      </c>
      <c r="G2168" s="2">
        <f t="shared" si="400"/>
        <v>32.652826721711506</v>
      </c>
      <c r="H2168" s="2">
        <f t="shared" si="401"/>
        <v>4.4957267427038276E-232</v>
      </c>
      <c r="K2168">
        <v>21.420000000000549</v>
      </c>
      <c r="L2168" s="2">
        <f t="shared" si="402"/>
        <v>0.62713190354610848</v>
      </c>
      <c r="M2168" s="2">
        <f t="shared" si="403"/>
        <v>33.522794350174522</v>
      </c>
      <c r="N2168" s="2">
        <f t="shared" si="404"/>
        <v>4.2055952060880282</v>
      </c>
      <c r="O2168" s="2">
        <f t="shared" si="405"/>
        <v>6.8123418841584336</v>
      </c>
      <c r="P2168" s="2">
        <f t="shared" si="406"/>
        <v>6.8853469009672477</v>
      </c>
      <c r="Q2168" s="2">
        <f t="shared" si="407"/>
        <v>1.1396066737917383E-11</v>
      </c>
    </row>
    <row r="2169" spans="2:17" x14ac:dyDescent="0.25">
      <c r="B2169">
        <v>21.43000000000055</v>
      </c>
      <c r="C2169">
        <f t="shared" si="396"/>
        <v>1.1200753877477208</v>
      </c>
      <c r="D2169" s="2">
        <f t="shared" si="397"/>
        <v>31.575058970581356</v>
      </c>
      <c r="E2169" s="2">
        <f t="shared" si="398"/>
        <v>4.1457653783576394</v>
      </c>
      <c r="F2169" s="2">
        <f t="shared" si="399"/>
        <v>32.660349759724944</v>
      </c>
      <c r="G2169" s="2">
        <f t="shared" si="400"/>
        <v>32.675655256284685</v>
      </c>
      <c r="H2169" s="2">
        <f t="shared" si="401"/>
        <v>2.1329353160084519E-232</v>
      </c>
      <c r="K2169">
        <v>21.43000000000055</v>
      </c>
      <c r="L2169" s="2">
        <f t="shared" si="402"/>
        <v>0.62713190354610848</v>
      </c>
      <c r="M2169" s="2">
        <f t="shared" si="403"/>
        <v>33.544408561806996</v>
      </c>
      <c r="N2169" s="2">
        <f t="shared" si="404"/>
        <v>4.2062394735474999</v>
      </c>
      <c r="O2169" s="2">
        <f t="shared" si="405"/>
        <v>6.8157552366442333</v>
      </c>
      <c r="P2169" s="2">
        <f t="shared" si="406"/>
        <v>6.8887240796713067</v>
      </c>
      <c r="Q2169" s="2">
        <f t="shared" si="407"/>
        <v>1.1132356964389645E-11</v>
      </c>
    </row>
    <row r="2170" spans="2:17" x14ac:dyDescent="0.25">
      <c r="B2170">
        <v>21.440000000000548</v>
      </c>
      <c r="C2170">
        <f t="shared" si="396"/>
        <v>1.1200753877477208</v>
      </c>
      <c r="D2170" s="2">
        <f t="shared" si="397"/>
        <v>31.595607702663273</v>
      </c>
      <c r="E2170" s="2">
        <f t="shared" si="398"/>
        <v>4.1464156308524061</v>
      </c>
      <c r="F2170" s="2">
        <f t="shared" si="399"/>
        <v>32.683190108014102</v>
      </c>
      <c r="G2170" s="2">
        <f t="shared" si="400"/>
        <v>32.698484913472534</v>
      </c>
      <c r="H2170" s="2">
        <f t="shared" si="401"/>
        <v>1.0113772472964181E-232</v>
      </c>
      <c r="K2170">
        <v>21.440000000000548</v>
      </c>
      <c r="L2170" s="2">
        <f t="shared" si="402"/>
        <v>0.62713190354610848</v>
      </c>
      <c r="M2170" s="2">
        <f t="shared" si="403"/>
        <v>33.566022773439457</v>
      </c>
      <c r="N2170" s="2">
        <f t="shared" si="404"/>
        <v>4.2068833263777323</v>
      </c>
      <c r="O2170" s="2">
        <f t="shared" si="405"/>
        <v>6.8191680650097899</v>
      </c>
      <c r="P2170" s="2">
        <f t="shared" si="406"/>
        <v>6.8921007754420831</v>
      </c>
      <c r="Q2170" s="2">
        <f t="shared" si="407"/>
        <v>1.0874662839124296E-11</v>
      </c>
    </row>
    <row r="2171" spans="2:17" x14ac:dyDescent="0.25">
      <c r="B2171">
        <v>21.45000000000055</v>
      </c>
      <c r="C2171">
        <f t="shared" si="396"/>
        <v>1.1200753877477208</v>
      </c>
      <c r="D2171" s="2">
        <f t="shared" si="397"/>
        <v>31.6161564347452</v>
      </c>
      <c r="E2171" s="2">
        <f t="shared" si="398"/>
        <v>4.1470654610049618</v>
      </c>
      <c r="F2171" s="2">
        <f t="shared" si="399"/>
        <v>32.706031563819018</v>
      </c>
      <c r="G2171" s="2">
        <f t="shared" si="400"/>
        <v>32.721315692580667</v>
      </c>
      <c r="H2171" s="2">
        <f t="shared" si="401"/>
        <v>4.7929882574064926E-233</v>
      </c>
      <c r="K2171">
        <v>21.45000000000055</v>
      </c>
      <c r="L2171" s="2">
        <f t="shared" si="402"/>
        <v>0.62713190354610848</v>
      </c>
      <c r="M2171" s="2">
        <f t="shared" si="403"/>
        <v>33.587636985071939</v>
      </c>
      <c r="N2171" s="2">
        <f t="shared" si="404"/>
        <v>4.2075267651118278</v>
      </c>
      <c r="O2171" s="2">
        <f t="shared" si="405"/>
        <v>6.8225803696890646</v>
      </c>
      <c r="P2171" s="2">
        <f t="shared" si="406"/>
        <v>6.8954769886402039</v>
      </c>
      <c r="Q2171" s="2">
        <f t="shared" si="407"/>
        <v>1.0622849196433811E-11</v>
      </c>
    </row>
    <row r="2172" spans="2:17" x14ac:dyDescent="0.25">
      <c r="B2172">
        <v>21.460000000000559</v>
      </c>
      <c r="C2172">
        <f t="shared" si="396"/>
        <v>1.1200753877477208</v>
      </c>
      <c r="D2172" s="2">
        <f t="shared" si="397"/>
        <v>31.636705166827142</v>
      </c>
      <c r="E2172" s="2">
        <f t="shared" si="398"/>
        <v>4.1477148693633037</v>
      </c>
      <c r="F2172" s="2">
        <f t="shared" si="399"/>
        <v>32.728874126475105</v>
      </c>
      <c r="G2172" s="2">
        <f t="shared" si="400"/>
        <v>32.744147592915766</v>
      </c>
      <c r="H2172" s="2">
        <f t="shared" si="401"/>
        <v>2.2701639300636634E-233</v>
      </c>
      <c r="K2172">
        <v>21.460000000000559</v>
      </c>
      <c r="L2172" s="2">
        <f t="shared" si="402"/>
        <v>0.62713190354610848</v>
      </c>
      <c r="M2172" s="2">
        <f t="shared" si="403"/>
        <v>33.60925119670442</v>
      </c>
      <c r="N2172" s="2">
        <f t="shared" si="404"/>
        <v>4.2081697902818638</v>
      </c>
      <c r="O2172" s="2">
        <f t="shared" si="405"/>
        <v>6.8259921511153721</v>
      </c>
      <c r="P2172" s="2">
        <f t="shared" si="406"/>
        <v>6.8988527196258271</v>
      </c>
      <c r="Q2172" s="2">
        <f t="shared" si="407"/>
        <v>1.0376783859277564E-11</v>
      </c>
    </row>
    <row r="2173" spans="2:17" x14ac:dyDescent="0.25">
      <c r="B2173">
        <v>21.47000000000056</v>
      </c>
      <c r="C2173">
        <f t="shared" si="396"/>
        <v>1.1200753877477208</v>
      </c>
      <c r="D2173" s="2">
        <f t="shared" si="397"/>
        <v>31.657253898909072</v>
      </c>
      <c r="E2173" s="2">
        <f t="shared" si="398"/>
        <v>4.1483638564743615</v>
      </c>
      <c r="F2173" s="2">
        <f t="shared" si="399"/>
        <v>32.751717795318399</v>
      </c>
      <c r="G2173" s="2">
        <f t="shared" si="400"/>
        <v>32.766980613785208</v>
      </c>
      <c r="H2173" s="2">
        <f t="shared" si="401"/>
        <v>1.0746467207735721E-233</v>
      </c>
      <c r="K2173">
        <v>21.47000000000056</v>
      </c>
      <c r="L2173" s="2">
        <f t="shared" si="402"/>
        <v>0.62713190354610848</v>
      </c>
      <c r="M2173" s="2">
        <f t="shared" si="403"/>
        <v>33.630865408336895</v>
      </c>
      <c r="N2173" s="2">
        <f t="shared" si="404"/>
        <v>4.2088124024188929</v>
      </c>
      <c r="O2173" s="2">
        <f t="shared" si="405"/>
        <v>6.8294034097213858</v>
      </c>
      <c r="P2173" s="2">
        <f t="shared" si="406"/>
        <v>6.9022279687586447</v>
      </c>
      <c r="Q2173" s="2">
        <f t="shared" si="407"/>
        <v>1.0136337574301528E-11</v>
      </c>
    </row>
    <row r="2174" spans="2:17" x14ac:dyDescent="0.25">
      <c r="B2174">
        <v>21.480000000000562</v>
      </c>
      <c r="C2174">
        <f t="shared" si="396"/>
        <v>1.1200753877477208</v>
      </c>
      <c r="D2174" s="2">
        <f t="shared" si="397"/>
        <v>31.677802630991</v>
      </c>
      <c r="E2174" s="2">
        <f t="shared" si="398"/>
        <v>4.1490124228840051</v>
      </c>
      <c r="F2174" s="2">
        <f t="shared" si="399"/>
        <v>32.774562569685884</v>
      </c>
      <c r="G2174" s="2">
        <f t="shared" si="400"/>
        <v>32.789814754497392</v>
      </c>
      <c r="H2174" s="2">
        <f t="shared" si="401"/>
        <v>5.0843078390522339E-234</v>
      </c>
      <c r="K2174">
        <v>21.480000000000562</v>
      </c>
      <c r="L2174" s="2">
        <f t="shared" si="402"/>
        <v>0.62713190354610848</v>
      </c>
      <c r="M2174" s="2">
        <f t="shared" si="403"/>
        <v>33.65247961996937</v>
      </c>
      <c r="N2174" s="2">
        <f t="shared" si="404"/>
        <v>4.2094546020529435</v>
      </c>
      <c r="O2174" s="2">
        <f t="shared" si="405"/>
        <v>6.8328141459390954</v>
      </c>
      <c r="P2174" s="2">
        <f t="shared" si="406"/>
        <v>6.9056027363978449</v>
      </c>
      <c r="Q2174" s="2">
        <f t="shared" si="407"/>
        <v>9.9013839482672265E-12</v>
      </c>
    </row>
    <row r="2175" spans="2:17" x14ac:dyDescent="0.25">
      <c r="B2175">
        <v>21.49000000000056</v>
      </c>
      <c r="C2175">
        <f t="shared" si="396"/>
        <v>1.1200753877477208</v>
      </c>
      <c r="D2175" s="2">
        <f t="shared" si="397"/>
        <v>31.698351363072916</v>
      </c>
      <c r="E2175" s="2">
        <f t="shared" si="398"/>
        <v>4.1496605691370414</v>
      </c>
      <c r="F2175" s="2">
        <f t="shared" si="399"/>
        <v>32.797408448915355</v>
      </c>
      <c r="G2175" s="2">
        <f t="shared" si="400"/>
        <v>32.812650014361601</v>
      </c>
      <c r="H2175" s="2">
        <f t="shared" si="401"/>
        <v>2.4041167580972018E-234</v>
      </c>
      <c r="K2175">
        <v>21.49000000000056</v>
      </c>
      <c r="L2175" s="2">
        <f t="shared" si="402"/>
        <v>0.62713190354610848</v>
      </c>
      <c r="M2175" s="2">
        <f t="shared" si="403"/>
        <v>33.674093831601844</v>
      </c>
      <c r="N2175" s="2">
        <f t="shared" si="404"/>
        <v>4.210096389713029</v>
      </c>
      <c r="O2175" s="2">
        <f t="shared" si="405"/>
        <v>6.8362243601998731</v>
      </c>
      <c r="P2175" s="2">
        <f t="shared" si="406"/>
        <v>6.9089770229021727</v>
      </c>
      <c r="Q2175" s="2">
        <f t="shared" si="407"/>
        <v>9.6717993858308037E-12</v>
      </c>
    </row>
    <row r="2176" spans="2:17" x14ac:dyDescent="0.25">
      <c r="B2176">
        <v>21.500000000000561</v>
      </c>
      <c r="C2176">
        <f t="shared" si="396"/>
        <v>1.1200753877477208</v>
      </c>
      <c r="D2176" s="2">
        <f t="shared" si="397"/>
        <v>31.718900095154844</v>
      </c>
      <c r="E2176" s="2">
        <f t="shared" si="398"/>
        <v>4.1503082957772248</v>
      </c>
      <c r="F2176" s="2">
        <f t="shared" si="399"/>
        <v>32.820255432345476</v>
      </c>
      <c r="G2176" s="2">
        <f t="shared" si="400"/>
        <v>32.835486392688061</v>
      </c>
      <c r="H2176" s="2">
        <f t="shared" si="401"/>
        <v>1.1361530744313905E-234</v>
      </c>
      <c r="K2176">
        <v>21.500000000000561</v>
      </c>
      <c r="L2176" s="2">
        <f t="shared" si="402"/>
        <v>0.62713190354610848</v>
      </c>
      <c r="M2176" s="2">
        <f t="shared" si="403"/>
        <v>33.695708043234319</v>
      </c>
      <c r="N2176" s="2">
        <f t="shared" si="404"/>
        <v>4.2107377659271421</v>
      </c>
      <c r="O2176" s="2">
        <f t="shared" si="405"/>
        <v>6.8396340529344126</v>
      </c>
      <c r="P2176" s="2">
        <f t="shared" si="406"/>
        <v>6.9123508286298678</v>
      </c>
      <c r="Q2176" s="2">
        <f t="shared" si="407"/>
        <v>9.4474630286595201E-12</v>
      </c>
    </row>
    <row r="2177" spans="2:17" x14ac:dyDescent="0.25">
      <c r="B2177">
        <v>21.510000000000559</v>
      </c>
      <c r="C2177">
        <f t="shared" si="396"/>
        <v>1.1200753877477208</v>
      </c>
      <c r="D2177" s="2">
        <f t="shared" si="397"/>
        <v>31.739448827236767</v>
      </c>
      <c r="E2177" s="2">
        <f t="shared" si="398"/>
        <v>4.150955603347251</v>
      </c>
      <c r="F2177" s="2">
        <f t="shared" si="399"/>
        <v>32.843103519315612</v>
      </c>
      <c r="G2177" s="2">
        <f t="shared" si="400"/>
        <v>32.85832388878778</v>
      </c>
      <c r="H2177" s="2">
        <f t="shared" si="401"/>
        <v>5.3663091836640042E-235</v>
      </c>
      <c r="K2177">
        <v>21.510000000000559</v>
      </c>
      <c r="L2177" s="2">
        <f t="shared" si="402"/>
        <v>0.62713190354610848</v>
      </c>
      <c r="M2177" s="2">
        <f t="shared" si="403"/>
        <v>33.717322254866787</v>
      </c>
      <c r="N2177" s="2">
        <f t="shared" si="404"/>
        <v>4.2113787312222657</v>
      </c>
      <c r="O2177" s="2">
        <f t="shared" si="405"/>
        <v>6.8430432245727832</v>
      </c>
      <c r="P2177" s="2">
        <f t="shared" si="406"/>
        <v>6.915724153938724</v>
      </c>
      <c r="Q2177" s="2">
        <f t="shared" si="407"/>
        <v>9.2282566958415129E-12</v>
      </c>
    </row>
    <row r="2178" spans="2:17" x14ac:dyDescent="0.25">
      <c r="B2178">
        <v>21.520000000000561</v>
      </c>
      <c r="C2178">
        <f t="shared" si="396"/>
        <v>1.1200753877477208</v>
      </c>
      <c r="D2178" s="2">
        <f t="shared" si="397"/>
        <v>31.759997559318691</v>
      </c>
      <c r="E2178" s="2">
        <f t="shared" si="398"/>
        <v>4.1516024923887658</v>
      </c>
      <c r="F2178" s="2">
        <f t="shared" si="399"/>
        <v>32.865952709166031</v>
      </c>
      <c r="G2178" s="2">
        <f t="shared" si="400"/>
        <v>32.881162501972739</v>
      </c>
      <c r="H2178" s="2">
        <f t="shared" si="401"/>
        <v>2.5332150643721951E-235</v>
      </c>
      <c r="K2178">
        <v>21.520000000000561</v>
      </c>
      <c r="L2178" s="2">
        <f t="shared" si="402"/>
        <v>0.62713190354610848</v>
      </c>
      <c r="M2178" s="2">
        <f t="shared" si="403"/>
        <v>33.738936466499261</v>
      </c>
      <c r="N2178" s="2">
        <f t="shared" si="404"/>
        <v>4.2120192861243675</v>
      </c>
      <c r="O2178" s="2">
        <f t="shared" si="405"/>
        <v>6.8464518755443899</v>
      </c>
      <c r="P2178" s="2">
        <f t="shared" si="406"/>
        <v>6.919096999186042</v>
      </c>
      <c r="Q2178" s="2">
        <f t="shared" si="407"/>
        <v>9.0140648255756882E-12</v>
      </c>
    </row>
    <row r="2179" spans="2:17" x14ac:dyDescent="0.25">
      <c r="B2179">
        <v>21.53000000000057</v>
      </c>
      <c r="C2179">
        <f t="shared" si="396"/>
        <v>1.1200753877477208</v>
      </c>
      <c r="D2179" s="2">
        <f t="shared" si="397"/>
        <v>31.780546291400633</v>
      </c>
      <c r="E2179" s="2">
        <f t="shared" si="398"/>
        <v>4.1522489634423678</v>
      </c>
      <c r="F2179" s="2">
        <f t="shared" si="399"/>
        <v>32.888803001237875</v>
      </c>
      <c r="G2179" s="2">
        <f t="shared" si="400"/>
        <v>32.904002231555864</v>
      </c>
      <c r="H2179" s="2">
        <f t="shared" si="401"/>
        <v>1.1951596898226743E-235</v>
      </c>
      <c r="K2179">
        <v>21.53000000000057</v>
      </c>
      <c r="L2179" s="2">
        <f t="shared" si="402"/>
        <v>0.62713190354610848</v>
      </c>
      <c r="M2179" s="2">
        <f t="shared" si="403"/>
        <v>33.76055067813175</v>
      </c>
      <c r="N2179" s="2">
        <f t="shared" si="404"/>
        <v>4.2126594311584098</v>
      </c>
      <c r="O2179" s="2">
        <f t="shared" si="405"/>
        <v>6.8498600062780097</v>
      </c>
      <c r="P2179" s="2">
        <f t="shared" si="406"/>
        <v>6.9224693647286717</v>
      </c>
      <c r="Q2179" s="2">
        <f t="shared" si="407"/>
        <v>8.8047744181035743E-12</v>
      </c>
    </row>
    <row r="2180" spans="2:17" x14ac:dyDescent="0.25">
      <c r="B2180">
        <v>21.540000000000571</v>
      </c>
      <c r="C2180">
        <f t="shared" si="396"/>
        <v>1.1200753877477208</v>
      </c>
      <c r="D2180" s="2">
        <f t="shared" si="397"/>
        <v>31.80109502348256</v>
      </c>
      <c r="E2180" s="2">
        <f t="shared" si="398"/>
        <v>4.1528950170476051</v>
      </c>
      <c r="F2180" s="2">
        <f t="shared" si="399"/>
        <v>32.911654394872883</v>
      </c>
      <c r="G2180" s="2">
        <f t="shared" si="400"/>
        <v>32.926843076850773</v>
      </c>
      <c r="H2180" s="2">
        <f t="shared" si="401"/>
        <v>5.6355627847151125E-236</v>
      </c>
      <c r="K2180">
        <v>21.540000000000571</v>
      </c>
      <c r="L2180" s="2">
        <f t="shared" si="402"/>
        <v>0.62713190354610848</v>
      </c>
      <c r="M2180" s="2">
        <f t="shared" si="403"/>
        <v>33.782164889764225</v>
      </c>
      <c r="N2180" s="2">
        <f t="shared" si="404"/>
        <v>4.2132991668483459</v>
      </c>
      <c r="O2180" s="2">
        <f t="shared" si="405"/>
        <v>6.8532676172017553</v>
      </c>
      <c r="P2180" s="2">
        <f t="shared" si="406"/>
        <v>6.9258412509229679</v>
      </c>
      <c r="Q2180" s="2">
        <f t="shared" si="407"/>
        <v>8.6002749798669184E-12</v>
      </c>
    </row>
    <row r="2181" spans="2:17" x14ac:dyDescent="0.25">
      <c r="B2181">
        <v>21.550000000000569</v>
      </c>
      <c r="C2181">
        <f t="shared" si="396"/>
        <v>1.1200753877477208</v>
      </c>
      <c r="D2181" s="2">
        <f t="shared" si="397"/>
        <v>31.821643755564484</v>
      </c>
      <c r="E2181" s="2">
        <f t="shared" si="398"/>
        <v>4.1535406537429864</v>
      </c>
      <c r="F2181" s="2">
        <f t="shared" si="399"/>
        <v>32.934506889413903</v>
      </c>
      <c r="G2181" s="2">
        <f t="shared" si="400"/>
        <v>32.949685037172237</v>
      </c>
      <c r="H2181" s="2">
        <f t="shared" si="401"/>
        <v>2.6558656718661541E-236</v>
      </c>
      <c r="K2181">
        <v>21.550000000000569</v>
      </c>
      <c r="L2181" s="2">
        <f t="shared" si="402"/>
        <v>0.62713190354610848</v>
      </c>
      <c r="M2181" s="2">
        <f t="shared" si="403"/>
        <v>33.803779101396685</v>
      </c>
      <c r="N2181" s="2">
        <f t="shared" si="404"/>
        <v>4.2139384937171265</v>
      </c>
      <c r="O2181" s="2">
        <f t="shared" si="405"/>
        <v>6.8566747087431077</v>
      </c>
      <c r="P2181" s="2">
        <f t="shared" si="406"/>
        <v>6.9292126581248308</v>
      </c>
      <c r="Q2181" s="2">
        <f t="shared" si="407"/>
        <v>8.4004584688561001E-12</v>
      </c>
    </row>
    <row r="2182" spans="2:17" x14ac:dyDescent="0.25">
      <c r="B2182">
        <v>21.560000000000571</v>
      </c>
      <c r="C2182">
        <f t="shared" si="396"/>
        <v>1.1200753877477208</v>
      </c>
      <c r="D2182" s="2">
        <f t="shared" si="397"/>
        <v>31.842192487646404</v>
      </c>
      <c r="E2182" s="2">
        <f t="shared" si="398"/>
        <v>4.1541858740659778</v>
      </c>
      <c r="F2182" s="2">
        <f t="shared" si="399"/>
        <v>32.957360484204358</v>
      </c>
      <c r="G2182" s="2">
        <f t="shared" si="400"/>
        <v>32.972528111835693</v>
      </c>
      <c r="H2182" s="2">
        <f t="shared" si="401"/>
        <v>1.2509281121796244E-236</v>
      </c>
      <c r="K2182">
        <v>21.560000000000571</v>
      </c>
      <c r="L2182" s="2">
        <f t="shared" si="402"/>
        <v>0.62713190354610848</v>
      </c>
      <c r="M2182" s="2">
        <f t="shared" si="403"/>
        <v>33.82539331302916</v>
      </c>
      <c r="N2182" s="2">
        <f t="shared" si="404"/>
        <v>4.2145774122867019</v>
      </c>
      <c r="O2182" s="2">
        <f t="shared" si="405"/>
        <v>6.8600812813289025</v>
      </c>
      <c r="P2182" s="2">
        <f t="shared" si="406"/>
        <v>6.9325835866896837</v>
      </c>
      <c r="Q2182" s="2">
        <f t="shared" si="407"/>
        <v>8.2052192411317769E-12</v>
      </c>
    </row>
    <row r="2183" spans="2:17" x14ac:dyDescent="0.25">
      <c r="B2183">
        <v>21.570000000000569</v>
      </c>
      <c r="C2183">
        <f t="shared" si="396"/>
        <v>1.1200753877477208</v>
      </c>
      <c r="D2183" s="2">
        <f t="shared" si="397"/>
        <v>31.862741219728328</v>
      </c>
      <c r="E2183" s="2">
        <f t="shared" si="398"/>
        <v>4.1548306785530071</v>
      </c>
      <c r="F2183" s="2">
        <f t="shared" si="399"/>
        <v>32.980215178588629</v>
      </c>
      <c r="G2183" s="2">
        <f t="shared" si="400"/>
        <v>32.995372300157605</v>
      </c>
      <c r="H2183" s="2">
        <f t="shared" si="401"/>
        <v>5.8886536340700496E-237</v>
      </c>
      <c r="K2183">
        <v>21.570000000000569</v>
      </c>
      <c r="L2183" s="2">
        <f t="shared" si="402"/>
        <v>0.62713190354610848</v>
      </c>
      <c r="M2183" s="2">
        <f t="shared" si="403"/>
        <v>33.847007524661628</v>
      </c>
      <c r="N2183" s="2">
        <f t="shared" si="404"/>
        <v>4.2152159230780235</v>
      </c>
      <c r="O2183" s="2">
        <f t="shared" si="405"/>
        <v>6.8634873353853445</v>
      </c>
      <c r="P2183" s="2">
        <f t="shared" si="406"/>
        <v>6.9359540369724924</v>
      </c>
      <c r="Q2183" s="2">
        <f t="shared" si="407"/>
        <v>8.0144539984904753E-12</v>
      </c>
    </row>
    <row r="2184" spans="2:17" x14ac:dyDescent="0.25">
      <c r="B2184">
        <v>21.58000000000057</v>
      </c>
      <c r="C2184">
        <f t="shared" si="396"/>
        <v>1.1200753877477208</v>
      </c>
      <c r="D2184" s="2">
        <f t="shared" si="397"/>
        <v>31.883289951810255</v>
      </c>
      <c r="E2184" s="2">
        <f t="shared" si="398"/>
        <v>4.1554750677394674</v>
      </c>
      <c r="F2184" s="2">
        <f t="shared" si="399"/>
        <v>33.003070971911818</v>
      </c>
      <c r="G2184" s="2">
        <f t="shared" si="400"/>
        <v>33.018217601455234</v>
      </c>
      <c r="H2184" s="2">
        <f t="shared" si="401"/>
        <v>2.7704929871644977E-237</v>
      </c>
      <c r="K2184">
        <v>21.58000000000057</v>
      </c>
      <c r="L2184" s="2">
        <f t="shared" si="402"/>
        <v>0.62713190354610848</v>
      </c>
      <c r="M2184" s="2">
        <f t="shared" si="403"/>
        <v>33.868621736294102</v>
      </c>
      <c r="N2184" s="2">
        <f t="shared" si="404"/>
        <v>4.2158540266110469</v>
      </c>
      <c r="O2184" s="2">
        <f t="shared" si="405"/>
        <v>6.8668928713379893</v>
      </c>
      <c r="P2184" s="2">
        <f t="shared" si="406"/>
        <v>6.9393240093277457</v>
      </c>
      <c r="Q2184" s="2">
        <f t="shared" si="407"/>
        <v>7.8280617372535792E-12</v>
      </c>
    </row>
    <row r="2185" spans="2:17" x14ac:dyDescent="0.25">
      <c r="B2185">
        <v>21.590000000000579</v>
      </c>
      <c r="C2185">
        <f t="shared" si="396"/>
        <v>1.1200753877477208</v>
      </c>
      <c r="D2185" s="2">
        <f t="shared" si="397"/>
        <v>31.903838683892197</v>
      </c>
      <c r="E2185" s="2">
        <f t="shared" si="398"/>
        <v>4.1561190421597196</v>
      </c>
      <c r="F2185" s="2">
        <f t="shared" si="399"/>
        <v>33.025927863519932</v>
      </c>
      <c r="G2185" s="2">
        <f t="shared" si="400"/>
        <v>33.041064015046828</v>
      </c>
      <c r="H2185" s="2">
        <f t="shared" si="401"/>
        <v>1.302733148740126E-237</v>
      </c>
      <c r="K2185">
        <v>21.590000000000579</v>
      </c>
      <c r="L2185" s="2">
        <f t="shared" si="402"/>
        <v>0.62713190354610848</v>
      </c>
      <c r="M2185" s="2">
        <f t="shared" si="403"/>
        <v>33.890235947926598</v>
      </c>
      <c r="N2185" s="2">
        <f t="shared" si="404"/>
        <v>4.2164917234047339</v>
      </c>
      <c r="O2185" s="2">
        <f t="shared" si="405"/>
        <v>6.8702978896117646</v>
      </c>
      <c r="P2185" s="2">
        <f t="shared" si="406"/>
        <v>6.9426935041094726</v>
      </c>
      <c r="Q2185" s="2">
        <f t="shared" si="407"/>
        <v>7.6459436981522855E-12</v>
      </c>
    </row>
    <row r="2186" spans="2:17" x14ac:dyDescent="0.25">
      <c r="B2186">
        <v>21.600000000000581</v>
      </c>
      <c r="C2186">
        <f t="shared" si="396"/>
        <v>1.1200753877477208</v>
      </c>
      <c r="D2186" s="2">
        <f t="shared" si="397"/>
        <v>31.92438741597412</v>
      </c>
      <c r="E2186" s="2">
        <f t="shared" si="398"/>
        <v>4.1567626023470909</v>
      </c>
      <c r="F2186" s="2">
        <f t="shared" si="399"/>
        <v>33.048785852759636</v>
      </c>
      <c r="G2186" s="2">
        <f t="shared" si="400"/>
        <v>33.06391154025134</v>
      </c>
      <c r="H2186" s="2">
        <f t="shared" si="401"/>
        <v>6.1222521691901494E-238</v>
      </c>
      <c r="K2186">
        <v>21.600000000000581</v>
      </c>
      <c r="L2186" s="2">
        <f t="shared" si="402"/>
        <v>0.62713190354610848</v>
      </c>
      <c r="M2186" s="2">
        <f t="shared" si="403"/>
        <v>33.911850159559073</v>
      </c>
      <c r="N2186" s="2">
        <f t="shared" si="404"/>
        <v>4.217129013977055</v>
      </c>
      <c r="O2186" s="2">
        <f t="shared" si="405"/>
        <v>6.8737023906309496</v>
      </c>
      <c r="P2186" s="2">
        <f t="shared" si="406"/>
        <v>6.9460625216712266</v>
      </c>
      <c r="Q2186" s="2">
        <f t="shared" si="407"/>
        <v>7.4680033172894177E-12</v>
      </c>
    </row>
    <row r="2187" spans="2:17" x14ac:dyDescent="0.25">
      <c r="B2187">
        <v>21.610000000000579</v>
      </c>
      <c r="C2187">
        <f t="shared" si="396"/>
        <v>1.1200753877477208</v>
      </c>
      <c r="D2187" s="2">
        <f t="shared" si="397"/>
        <v>31.944936148056044</v>
      </c>
      <c r="E2187" s="2">
        <f t="shared" si="398"/>
        <v>4.1574057488338854</v>
      </c>
      <c r="F2187" s="2">
        <f t="shared" si="399"/>
        <v>33.071644938978565</v>
      </c>
      <c r="G2187" s="2">
        <f t="shared" si="400"/>
        <v>33.086760176388779</v>
      </c>
      <c r="H2187" s="2">
        <f t="shared" si="401"/>
        <v>2.8755722291790963E-238</v>
      </c>
      <c r="K2187">
        <v>21.610000000000579</v>
      </c>
      <c r="L2187" s="2">
        <f t="shared" si="402"/>
        <v>0.62713190354610848</v>
      </c>
      <c r="M2187" s="2">
        <f t="shared" si="403"/>
        <v>33.93346437119154</v>
      </c>
      <c r="N2187" s="2">
        <f t="shared" si="404"/>
        <v>4.2177658988449931</v>
      </c>
      <c r="O2187" s="2">
        <f t="shared" si="405"/>
        <v>6.8771063748191992</v>
      </c>
      <c r="P2187" s="2">
        <f t="shared" si="406"/>
        <v>6.9494310623661031</v>
      </c>
      <c r="Q2187" s="2">
        <f t="shared" si="407"/>
        <v>7.2941461781517017E-12</v>
      </c>
    </row>
    <row r="2188" spans="2:17" x14ac:dyDescent="0.25">
      <c r="B2188">
        <v>21.62000000000058</v>
      </c>
      <c r="C2188">
        <f t="shared" si="396"/>
        <v>1.1200753877477208</v>
      </c>
      <c r="D2188" s="2">
        <f t="shared" si="397"/>
        <v>31.965484880137971</v>
      </c>
      <c r="E2188" s="2">
        <f t="shared" si="398"/>
        <v>4.1580484821513801</v>
      </c>
      <c r="F2188" s="2">
        <f t="shared" si="399"/>
        <v>33.094505121525074</v>
      </c>
      <c r="G2188" s="2">
        <f t="shared" si="400"/>
        <v>33.10960992277996</v>
      </c>
      <c r="H2188" s="2">
        <f t="shared" si="401"/>
        <v>1.3498783806728026E-238</v>
      </c>
      <c r="K2188">
        <v>21.62000000000058</v>
      </c>
      <c r="L2188" s="2">
        <f t="shared" si="402"/>
        <v>0.62713190354610848</v>
      </c>
      <c r="M2188" s="2">
        <f t="shared" si="403"/>
        <v>33.955078582824015</v>
      </c>
      <c r="N2188" s="2">
        <f t="shared" si="404"/>
        <v>4.2184023785245452</v>
      </c>
      <c r="O2188" s="2">
        <f t="shared" si="405"/>
        <v>6.8805098425995341</v>
      </c>
      <c r="P2188" s="2">
        <f t="shared" si="406"/>
        <v>6.9527991265467373</v>
      </c>
      <c r="Q2188" s="2">
        <f t="shared" si="407"/>
        <v>7.1242799646534254E-12</v>
      </c>
    </row>
    <row r="2189" spans="2:17" x14ac:dyDescent="0.25">
      <c r="B2189">
        <v>21.630000000000582</v>
      </c>
      <c r="C2189">
        <f t="shared" si="396"/>
        <v>1.1200753877477208</v>
      </c>
      <c r="D2189" s="2">
        <f t="shared" si="397"/>
        <v>31.986033612219899</v>
      </c>
      <c r="E2189" s="2">
        <f t="shared" si="398"/>
        <v>4.1586908028298293</v>
      </c>
      <c r="F2189" s="2">
        <f t="shared" si="399"/>
        <v>33.117366399748292</v>
      </c>
      <c r="G2189" s="2">
        <f t="shared" si="400"/>
        <v>33.132460778746527</v>
      </c>
      <c r="H2189" s="2">
        <f t="shared" si="401"/>
        <v>6.3331864472848519E-239</v>
      </c>
      <c r="K2189">
        <v>21.630000000000582</v>
      </c>
      <c r="L2189" s="2">
        <f t="shared" si="402"/>
        <v>0.62713190354610848</v>
      </c>
      <c r="M2189" s="2">
        <f t="shared" si="403"/>
        <v>33.97669279445649</v>
      </c>
      <c r="N2189" s="2">
        <f t="shared" si="404"/>
        <v>4.2190384535307253</v>
      </c>
      <c r="O2189" s="2">
        <f t="shared" si="405"/>
        <v>6.8839127943943472</v>
      </c>
      <c r="P2189" s="2">
        <f t="shared" si="406"/>
        <v>6.9561667145652999</v>
      </c>
      <c r="Q2189" s="2">
        <f t="shared" si="407"/>
        <v>6.9583144151882281E-12</v>
      </c>
    </row>
    <row r="2190" spans="2:17" x14ac:dyDescent="0.25">
      <c r="B2190">
        <v>21.64000000000058</v>
      </c>
      <c r="C2190">
        <f t="shared" si="396"/>
        <v>1.1200753877477208</v>
      </c>
      <c r="D2190" s="2">
        <f t="shared" si="397"/>
        <v>32.006582344301819</v>
      </c>
      <c r="E2190" s="2">
        <f t="shared" si="398"/>
        <v>4.1593327113984699</v>
      </c>
      <c r="F2190" s="2">
        <f t="shared" si="399"/>
        <v>33.140228772998242</v>
      </c>
      <c r="G2190" s="2">
        <f t="shared" si="400"/>
        <v>33.155312743611098</v>
      </c>
      <c r="H2190" s="2">
        <f t="shared" si="401"/>
        <v>2.9696628985700348E-239</v>
      </c>
      <c r="K2190">
        <v>21.64000000000058</v>
      </c>
      <c r="L2190" s="2">
        <f t="shared" si="402"/>
        <v>0.62713190354610848</v>
      </c>
      <c r="M2190" s="2">
        <f t="shared" si="403"/>
        <v>33.99830700608895</v>
      </c>
      <c r="N2190" s="2">
        <f t="shared" si="404"/>
        <v>4.2196741243775646</v>
      </c>
      <c r="O2190" s="2">
        <f t="shared" si="405"/>
        <v>6.8873152306253846</v>
      </c>
      <c r="P2190" s="2">
        <f t="shared" si="406"/>
        <v>6.9595338267734856</v>
      </c>
      <c r="Q2190" s="2">
        <f t="shared" si="407"/>
        <v>6.7961612776690355E-12</v>
      </c>
    </row>
    <row r="2191" spans="2:17" x14ac:dyDescent="0.25">
      <c r="B2191">
        <v>21.650000000000581</v>
      </c>
      <c r="C2191">
        <f t="shared" si="396"/>
        <v>1.1200753877477208</v>
      </c>
      <c r="D2191" s="2">
        <f t="shared" si="397"/>
        <v>32.027131076383746</v>
      </c>
      <c r="E2191" s="2">
        <f t="shared" si="398"/>
        <v>4.1599742083855196</v>
      </c>
      <c r="F2191" s="2">
        <f t="shared" si="399"/>
        <v>33.163092240625673</v>
      </c>
      <c r="G2191" s="2">
        <f t="shared" si="400"/>
        <v>33.178165816697081</v>
      </c>
      <c r="H2191" s="2">
        <f t="shared" si="401"/>
        <v>1.391711631257308E-239</v>
      </c>
      <c r="K2191">
        <v>21.650000000000581</v>
      </c>
      <c r="L2191" s="2">
        <f t="shared" si="402"/>
        <v>0.62713190354610848</v>
      </c>
      <c r="M2191" s="2">
        <f t="shared" si="403"/>
        <v>34.019921217721425</v>
      </c>
      <c r="N2191" s="2">
        <f t="shared" si="404"/>
        <v>4.2203093915781178</v>
      </c>
      <c r="O2191" s="2">
        <f t="shared" si="405"/>
        <v>6.8907171517137797</v>
      </c>
      <c r="P2191" s="2">
        <f t="shared" si="406"/>
        <v>6.9629004635225442</v>
      </c>
      <c r="Q2191" s="2">
        <f t="shared" si="407"/>
        <v>6.6377342655319767E-12</v>
      </c>
    </row>
    <row r="2192" spans="2:17" x14ac:dyDescent="0.25">
      <c r="B2192">
        <v>21.66000000000059</v>
      </c>
      <c r="C2192">
        <f t="shared" si="396"/>
        <v>1.1200753877477208</v>
      </c>
      <c r="D2192" s="2">
        <f t="shared" si="397"/>
        <v>32.047679808465688</v>
      </c>
      <c r="E2192" s="2">
        <f t="shared" si="398"/>
        <v>4.1606152943181822</v>
      </c>
      <c r="F2192" s="2">
        <f t="shared" si="399"/>
        <v>33.185956801982144</v>
      </c>
      <c r="G2192" s="2">
        <f t="shared" si="400"/>
        <v>33.201019997328771</v>
      </c>
      <c r="H2192" s="2">
        <f t="shared" si="401"/>
        <v>6.518513385329839E-240</v>
      </c>
      <c r="K2192">
        <v>21.66000000000059</v>
      </c>
      <c r="L2192" s="2">
        <f t="shared" si="402"/>
        <v>0.62713190354610848</v>
      </c>
      <c r="M2192" s="2">
        <f t="shared" si="403"/>
        <v>34.041535429353921</v>
      </c>
      <c r="N2192" s="2">
        <f t="shared" si="404"/>
        <v>4.2209442556444658</v>
      </c>
      <c r="O2192" s="2">
        <f t="shared" si="405"/>
        <v>6.8941185580800504</v>
      </c>
      <c r="P2192" s="2">
        <f t="shared" si="406"/>
        <v>6.9662666251632768</v>
      </c>
      <c r="Q2192" s="2">
        <f t="shared" si="407"/>
        <v>6.4829490146881995E-12</v>
      </c>
    </row>
    <row r="2193" spans="2:17" x14ac:dyDescent="0.25">
      <c r="B2193">
        <v>21.670000000000591</v>
      </c>
      <c r="C2193">
        <f t="shared" si="396"/>
        <v>1.1200753877477208</v>
      </c>
      <c r="D2193" s="2">
        <f t="shared" si="397"/>
        <v>32.068228540547615</v>
      </c>
      <c r="E2193" s="2">
        <f t="shared" si="398"/>
        <v>4.1612559697226503</v>
      </c>
      <c r="F2193" s="2">
        <f t="shared" si="399"/>
        <v>33.208822456420023</v>
      </c>
      <c r="G2193" s="2">
        <f t="shared" si="400"/>
        <v>33.223875284831337</v>
      </c>
      <c r="H2193" s="2">
        <f t="shared" si="401"/>
        <v>3.051441470999589E-240</v>
      </c>
      <c r="K2193">
        <v>21.670000000000591</v>
      </c>
      <c r="L2193" s="2">
        <f t="shared" si="402"/>
        <v>0.62713190354610848</v>
      </c>
      <c r="M2193" s="2">
        <f t="shared" si="403"/>
        <v>34.063149640986396</v>
      </c>
      <c r="N2193" s="2">
        <f t="shared" si="404"/>
        <v>4.2215787170877093</v>
      </c>
      <c r="O2193" s="2">
        <f t="shared" si="405"/>
        <v>6.8975194501440429</v>
      </c>
      <c r="P2193" s="2">
        <f t="shared" si="406"/>
        <v>6.9696323120459791</v>
      </c>
      <c r="Q2193" s="2">
        <f t="shared" si="407"/>
        <v>6.3317230414041072E-12</v>
      </c>
    </row>
    <row r="2194" spans="2:17" x14ac:dyDescent="0.25">
      <c r="B2194">
        <v>21.680000000000589</v>
      </c>
      <c r="C2194">
        <f t="shared" si="396"/>
        <v>1.1200753877477208</v>
      </c>
      <c r="D2194" s="2">
        <f t="shared" si="397"/>
        <v>32.088777272629528</v>
      </c>
      <c r="E2194" s="2">
        <f t="shared" si="398"/>
        <v>4.1618962351241064</v>
      </c>
      <c r="F2194" s="2">
        <f t="shared" si="399"/>
        <v>33.231689203292483</v>
      </c>
      <c r="G2194" s="2">
        <f t="shared" si="400"/>
        <v>33.246731678530843</v>
      </c>
      <c r="H2194" s="2">
        <f t="shared" si="401"/>
        <v>1.4276399140969486E-240</v>
      </c>
      <c r="K2194">
        <v>21.680000000000589</v>
      </c>
      <c r="L2194" s="2">
        <f t="shared" si="402"/>
        <v>0.62713190354610848</v>
      </c>
      <c r="M2194" s="2">
        <f t="shared" si="403"/>
        <v>34.084763852618863</v>
      </c>
      <c r="N2194" s="2">
        <f t="shared" si="404"/>
        <v>4.2222127764179849</v>
      </c>
      <c r="O2194" s="2">
        <f t="shared" si="405"/>
        <v>6.9009198283250273</v>
      </c>
      <c r="P2194" s="2">
        <f t="shared" si="406"/>
        <v>6.9729975245205358</v>
      </c>
      <c r="Q2194" s="2">
        <f t="shared" si="407"/>
        <v>6.1839757010812882E-12</v>
      </c>
    </row>
    <row r="2195" spans="2:17" x14ac:dyDescent="0.25">
      <c r="B2195">
        <v>21.690000000000591</v>
      </c>
      <c r="C2195">
        <f t="shared" si="396"/>
        <v>1.1200753877477208</v>
      </c>
      <c r="D2195" s="2">
        <f t="shared" si="397"/>
        <v>32.109326004711463</v>
      </c>
      <c r="E2195" s="2">
        <f t="shared" si="398"/>
        <v>4.1625360910467277</v>
      </c>
      <c r="F2195" s="2">
        <f t="shared" si="399"/>
        <v>33.254557041953461</v>
      </c>
      <c r="G2195" s="2">
        <f t="shared" si="400"/>
        <v>33.269589177754156</v>
      </c>
      <c r="H2195" s="2">
        <f t="shared" si="401"/>
        <v>6.6755868448615982E-241</v>
      </c>
      <c r="K2195">
        <v>21.690000000000591</v>
      </c>
      <c r="L2195" s="2">
        <f t="shared" si="402"/>
        <v>0.62713190354610848</v>
      </c>
      <c r="M2195" s="2">
        <f t="shared" si="403"/>
        <v>34.106378064251338</v>
      </c>
      <c r="N2195" s="2">
        <f t="shared" si="404"/>
        <v>4.2228464341444578</v>
      </c>
      <c r="O2195" s="2">
        <f t="shared" si="405"/>
        <v>6.9043196930416277</v>
      </c>
      <c r="P2195" s="2">
        <f t="shared" si="406"/>
        <v>6.9763622629363535</v>
      </c>
      <c r="Q2195" s="2">
        <f t="shared" si="407"/>
        <v>6.0396281479312669E-12</v>
      </c>
    </row>
    <row r="2196" spans="2:17" x14ac:dyDescent="0.25">
      <c r="B2196">
        <v>21.700000000000589</v>
      </c>
      <c r="C2196">
        <f t="shared" si="396"/>
        <v>1.1200753877477208</v>
      </c>
      <c r="D2196" s="2">
        <f t="shared" si="397"/>
        <v>32.129874736793383</v>
      </c>
      <c r="E2196" s="2">
        <f t="shared" si="398"/>
        <v>4.1631755380136859</v>
      </c>
      <c r="F2196" s="2">
        <f t="shared" si="399"/>
        <v>33.277425971757744</v>
      </c>
      <c r="G2196" s="2">
        <f t="shared" si="400"/>
        <v>33.29244778182909</v>
      </c>
      <c r="H2196" s="2">
        <f t="shared" si="401"/>
        <v>3.1197322830752502E-241</v>
      </c>
      <c r="K2196">
        <v>21.700000000000589</v>
      </c>
      <c r="L2196" s="2">
        <f t="shared" si="402"/>
        <v>0.62713190354610848</v>
      </c>
      <c r="M2196" s="2">
        <f t="shared" si="403"/>
        <v>34.127992275883805</v>
      </c>
      <c r="N2196" s="2">
        <f t="shared" si="404"/>
        <v>4.223479690775326</v>
      </c>
      <c r="O2196" s="2">
        <f t="shared" si="405"/>
        <v>6.9077190447118415</v>
      </c>
      <c r="P2196" s="2">
        <f t="shared" si="406"/>
        <v>6.9797265276423746</v>
      </c>
      <c r="Q2196" s="2">
        <f t="shared" si="407"/>
        <v>5.8986032955151085E-12</v>
      </c>
    </row>
    <row r="2197" spans="2:17" x14ac:dyDescent="0.25">
      <c r="B2197">
        <v>21.710000000000591</v>
      </c>
      <c r="C2197">
        <f t="shared" si="396"/>
        <v>1.1200753877477208</v>
      </c>
      <c r="D2197" s="2">
        <f t="shared" si="397"/>
        <v>32.150423468875303</v>
      </c>
      <c r="E2197" s="2">
        <f t="shared" si="398"/>
        <v>4.1638145765471517</v>
      </c>
      <c r="F2197" s="2">
        <f t="shared" si="399"/>
        <v>33.30029599206086</v>
      </c>
      <c r="G2197" s="2">
        <f t="shared" si="400"/>
        <v>33.315307490084265</v>
      </c>
      <c r="H2197" s="2">
        <f t="shared" si="401"/>
        <v>1.4571433847103673E-241</v>
      </c>
      <c r="K2197">
        <v>21.710000000000591</v>
      </c>
      <c r="L2197" s="2">
        <f t="shared" si="402"/>
        <v>0.62713190354610848</v>
      </c>
      <c r="M2197" s="2">
        <f t="shared" si="403"/>
        <v>34.14960648751628</v>
      </c>
      <c r="N2197" s="2">
        <f t="shared" si="404"/>
        <v>4.2241125468178273</v>
      </c>
      <c r="O2197" s="2">
        <f t="shared" si="405"/>
        <v>6.9111178837530609</v>
      </c>
      <c r="P2197" s="2">
        <f t="shared" si="406"/>
        <v>6.9830903189871023</v>
      </c>
      <c r="Q2197" s="2">
        <f t="shared" si="407"/>
        <v>5.7608257781329956E-12</v>
      </c>
    </row>
    <row r="2198" spans="2:17" x14ac:dyDescent="0.25">
      <c r="B2198">
        <v>21.720000000000599</v>
      </c>
      <c r="C2198">
        <f t="shared" si="396"/>
        <v>1.1200753877477208</v>
      </c>
      <c r="D2198" s="2">
        <f t="shared" si="397"/>
        <v>32.170972200957245</v>
      </c>
      <c r="E2198" s="2">
        <f t="shared" si="398"/>
        <v>4.1644532071682976</v>
      </c>
      <c r="F2198" s="2">
        <f t="shared" si="399"/>
        <v>33.323167102219124</v>
      </c>
      <c r="G2198" s="2">
        <f t="shared" si="400"/>
        <v>33.338168301849137</v>
      </c>
      <c r="H2198" s="2">
        <f t="shared" si="401"/>
        <v>6.8021203686251765E-242</v>
      </c>
      <c r="K2198">
        <v>21.720000000000599</v>
      </c>
      <c r="L2198" s="2">
        <f t="shared" si="402"/>
        <v>0.62713190354610848</v>
      </c>
      <c r="M2198" s="2">
        <f t="shared" si="403"/>
        <v>34.171220699148762</v>
      </c>
      <c r="N2198" s="2">
        <f t="shared" si="404"/>
        <v>4.2247450027782349</v>
      </c>
      <c r="O2198" s="2">
        <f t="shared" si="405"/>
        <v>6.9145162105820441</v>
      </c>
      <c r="P2198" s="2">
        <f t="shared" si="406"/>
        <v>6.9864536373185695</v>
      </c>
      <c r="Q2198" s="2">
        <f t="shared" si="407"/>
        <v>5.6262219130485901E-12</v>
      </c>
    </row>
    <row r="2199" spans="2:17" x14ac:dyDescent="0.25">
      <c r="B2199">
        <v>21.730000000000601</v>
      </c>
      <c r="C2199">
        <f t="shared" si="396"/>
        <v>1.1200753877477208</v>
      </c>
      <c r="D2199" s="2">
        <f t="shared" si="397"/>
        <v>32.191520933039172</v>
      </c>
      <c r="E2199" s="2">
        <f t="shared" si="398"/>
        <v>4.1650914303972977</v>
      </c>
      <c r="F2199" s="2">
        <f t="shared" si="399"/>
        <v>33.346039301589634</v>
      </c>
      <c r="G2199" s="2">
        <f t="shared" si="400"/>
        <v>33.361030216454054</v>
      </c>
      <c r="H2199" s="2">
        <f t="shared" si="401"/>
        <v>3.1735356068126088E-242</v>
      </c>
      <c r="K2199">
        <v>21.730000000000601</v>
      </c>
      <c r="L2199" s="2">
        <f t="shared" si="402"/>
        <v>0.62713190354610848</v>
      </c>
      <c r="M2199" s="2">
        <f t="shared" si="403"/>
        <v>34.192834910781244</v>
      </c>
      <c r="N2199" s="2">
        <f t="shared" si="404"/>
        <v>4.2253770591618665</v>
      </c>
      <c r="O2199" s="2">
        <f t="shared" si="405"/>
        <v>6.9179140256149507</v>
      </c>
      <c r="P2199" s="2">
        <f t="shared" si="406"/>
        <v>6.9898164829843745</v>
      </c>
      <c r="Q2199" s="2">
        <f t="shared" si="407"/>
        <v>5.4947196635252343E-12</v>
      </c>
    </row>
    <row r="2200" spans="2:17" x14ac:dyDescent="0.25">
      <c r="B2200">
        <v>21.740000000000599</v>
      </c>
      <c r="C2200">
        <f t="shared" si="396"/>
        <v>1.1200753877477208</v>
      </c>
      <c r="D2200" s="2">
        <f t="shared" si="397"/>
        <v>32.212069665121099</v>
      </c>
      <c r="E2200" s="2">
        <f t="shared" si="398"/>
        <v>4.165729246753334</v>
      </c>
      <c r="F2200" s="2">
        <f t="shared" si="399"/>
        <v>33.368912589530346</v>
      </c>
      <c r="G2200" s="2">
        <f t="shared" si="400"/>
        <v>33.383893233230253</v>
      </c>
      <c r="H2200" s="2">
        <f t="shared" si="401"/>
        <v>1.4797878379641168E-242</v>
      </c>
      <c r="K2200">
        <v>21.740000000000599</v>
      </c>
      <c r="L2200" s="2">
        <f t="shared" si="402"/>
        <v>0.62713190354610848</v>
      </c>
      <c r="M2200" s="2">
        <f t="shared" si="403"/>
        <v>34.214449122413711</v>
      </c>
      <c r="N2200" s="2">
        <f t="shared" si="404"/>
        <v>4.2260087164730793</v>
      </c>
      <c r="O2200" s="2">
        <f t="shared" si="405"/>
        <v>6.9213113292672954</v>
      </c>
      <c r="P2200" s="2">
        <f t="shared" si="406"/>
        <v>6.9931788563316335</v>
      </c>
      <c r="Q2200" s="2">
        <f t="shared" si="407"/>
        <v>5.3662486026629812E-12</v>
      </c>
    </row>
    <row r="2201" spans="2:17" x14ac:dyDescent="0.25">
      <c r="B2201">
        <v>21.7500000000006</v>
      </c>
      <c r="C2201">
        <f t="shared" si="396"/>
        <v>1.1200753877477208</v>
      </c>
      <c r="D2201" s="2">
        <f t="shared" si="397"/>
        <v>32.232618397203019</v>
      </c>
      <c r="E2201" s="2">
        <f t="shared" si="398"/>
        <v>4.1663666567545965</v>
      </c>
      <c r="F2201" s="2">
        <f t="shared" si="399"/>
        <v>33.391786965399916</v>
      </c>
      <c r="G2201" s="2">
        <f t="shared" si="400"/>
        <v>33.406757351509768</v>
      </c>
      <c r="H2201" s="2">
        <f t="shared" si="401"/>
        <v>6.8962424949402156E-243</v>
      </c>
      <c r="K2201">
        <v>21.7500000000006</v>
      </c>
      <c r="L2201" s="2">
        <f t="shared" si="402"/>
        <v>0.62713190354610848</v>
      </c>
      <c r="M2201" s="2">
        <f t="shared" si="403"/>
        <v>34.236063334046186</v>
      </c>
      <c r="N2201" s="2">
        <f t="shared" si="404"/>
        <v>4.2266399752152797</v>
      </c>
      <c r="O2201" s="2">
        <f t="shared" si="405"/>
        <v>6.9247081219539961</v>
      </c>
      <c r="P2201" s="2">
        <f t="shared" si="406"/>
        <v>6.9965407577070282</v>
      </c>
      <c r="Q2201" s="2">
        <f t="shared" si="407"/>
        <v>5.2407398780126751E-12</v>
      </c>
    </row>
    <row r="2202" spans="2:17" x14ac:dyDescent="0.25">
      <c r="B2202">
        <v>21.760000000000598</v>
      </c>
      <c r="C2202">
        <f t="shared" ref="C2202:C2265" si="408">2/SINH(LN(2+SQRT(1+2^2))*$O$5)</f>
        <v>1.1200753877477208</v>
      </c>
      <c r="D2202" s="2">
        <f t="shared" ref="D2202:D2265" si="409">(B2202-$L$5)/($M$5)/C2202</f>
        <v>32.25316712928494</v>
      </c>
      <c r="E2202" s="2">
        <f t="shared" ref="E2202:E2265" si="410">LN(D2202 + SQRT(1 + D2202^2))</f>
        <v>4.1670036609182866</v>
      </c>
      <c r="F2202" s="2">
        <f t="shared" ref="F2202:F2265" si="411">SINH( -$N$5 + E2202 * (1/$O$5))</f>
        <v>33.414662428557818</v>
      </c>
      <c r="G2202" s="2">
        <f t="shared" ref="G2202:G2265" si="412">SQRT(F2202^2 + 1)</f>
        <v>33.42962257062549</v>
      </c>
      <c r="H2202" s="2">
        <f t="shared" ref="H2202:H2265" si="413">(G2202)/($O$5*$M$5*C2202*(SQRT(2*PI()*(1+D2202^2)))) * EXP(- (1/2) * F2202^2)</f>
        <v>3.2120519773477575E-243</v>
      </c>
      <c r="K2202">
        <v>21.760000000000598</v>
      </c>
      <c r="L2202" s="2">
        <f t="shared" ref="L2202:L2265" si="414">2/SINH(LN(2+SQRT(1+2^2))*$S$5)</f>
        <v>0.62713190354610848</v>
      </c>
      <c r="M2202" s="2">
        <f t="shared" ref="M2202:M2265" si="415">(K2202-$P$5)/($Q$5)/L2202</f>
        <v>34.257677545678654</v>
      </c>
      <c r="N2202" s="2">
        <f t="shared" ref="N2202:N2265" si="416">LN(M2202 + SQRT(1 + M2202^2))</f>
        <v>4.2272708358909217</v>
      </c>
      <c r="O2202" s="2">
        <f t="shared" ref="O2202:O2265" si="417">SINH( -$R$5 + N2202 * (1/$S$5))</f>
        <v>6.928104404089356</v>
      </c>
      <c r="P2202" s="2">
        <f t="shared" ref="P2202:P2265" si="418">SQRT(O2202^2 + 1)</f>
        <v>6.9999021874567884</v>
      </c>
      <c r="Q2202" s="2">
        <f t="shared" ref="Q2202:Q2265" si="419">(P2202)/($S$5*$Q$5*L2202*(SQRT(2*PI()*(1+M2202^2)))) * EXP(- (1/2) * O2202^2)</f>
        <v>5.1181261769564792E-12</v>
      </c>
    </row>
    <row r="2203" spans="2:17" x14ac:dyDescent="0.25">
      <c r="B2203">
        <v>21.7700000000006</v>
      </c>
      <c r="C2203">
        <f t="shared" si="408"/>
        <v>1.1200753877477208</v>
      </c>
      <c r="D2203" s="2">
        <f t="shared" si="409"/>
        <v>32.273715861366874</v>
      </c>
      <c r="E2203" s="2">
        <f t="shared" si="410"/>
        <v>4.1676402597606197</v>
      </c>
      <c r="F2203" s="2">
        <f t="shared" si="411"/>
        <v>33.437538978364344</v>
      </c>
      <c r="G2203" s="2">
        <f t="shared" si="412"/>
        <v>33.452488889911237</v>
      </c>
      <c r="H2203" s="2">
        <f t="shared" si="413"/>
        <v>1.4952353320321995E-243</v>
      </c>
      <c r="K2203">
        <v>21.7700000000006</v>
      </c>
      <c r="L2203" s="2">
        <f t="shared" si="414"/>
        <v>0.62713190354610848</v>
      </c>
      <c r="M2203" s="2">
        <f t="shared" si="415"/>
        <v>34.279291757311128</v>
      </c>
      <c r="N2203" s="2">
        <f t="shared" si="416"/>
        <v>4.2279012990015117</v>
      </c>
      <c r="O2203" s="2">
        <f t="shared" si="417"/>
        <v>6.9315001760870665</v>
      </c>
      <c r="P2203" s="2">
        <f t="shared" si="418"/>
        <v>7.0032631459266925</v>
      </c>
      <c r="Q2203" s="2">
        <f t="shared" si="419"/>
        <v>4.9983416928356365E-12</v>
      </c>
    </row>
    <row r="2204" spans="2:17" x14ac:dyDescent="0.25">
      <c r="B2204">
        <v>21.780000000000609</v>
      </c>
      <c r="C2204">
        <f t="shared" si="408"/>
        <v>1.1200753877477208</v>
      </c>
      <c r="D2204" s="2">
        <f t="shared" si="409"/>
        <v>32.294264593448816</v>
      </c>
      <c r="E2204" s="2">
        <f t="shared" si="410"/>
        <v>4.1682764537968264</v>
      </c>
      <c r="F2204" s="2">
        <f t="shared" si="411"/>
        <v>33.460416614180495</v>
      </c>
      <c r="G2204" s="2">
        <f t="shared" si="412"/>
        <v>33.475356308701571</v>
      </c>
      <c r="H2204" s="2">
        <f t="shared" si="413"/>
        <v>6.9565427815047446E-244</v>
      </c>
      <c r="K2204">
        <v>21.780000000000609</v>
      </c>
      <c r="L2204" s="2">
        <f t="shared" si="414"/>
        <v>0.62713190354610848</v>
      </c>
      <c r="M2204" s="2">
        <f t="shared" si="415"/>
        <v>34.300905968943617</v>
      </c>
      <c r="N2204" s="2">
        <f t="shared" si="416"/>
        <v>4.2285313650476075</v>
      </c>
      <c r="O2204" s="2">
        <f t="shared" si="417"/>
        <v>6.9348954383602024</v>
      </c>
      <c r="P2204" s="2">
        <f t="shared" si="418"/>
        <v>7.0066236334620644</v>
      </c>
      <c r="Q2204" s="2">
        <f t="shared" si="419"/>
        <v>4.881322091810559E-12</v>
      </c>
    </row>
    <row r="2205" spans="2:17" x14ac:dyDescent="0.25">
      <c r="B2205">
        <v>21.79000000000061</v>
      </c>
      <c r="C2205">
        <f t="shared" si="408"/>
        <v>1.1200753877477208</v>
      </c>
      <c r="D2205" s="2">
        <f t="shared" si="409"/>
        <v>32.314813325530743</v>
      </c>
      <c r="E2205" s="2">
        <f t="shared" si="410"/>
        <v>4.1689122435411559</v>
      </c>
      <c r="F2205" s="2">
        <f t="shared" si="411"/>
        <v>33.483295335368069</v>
      </c>
      <c r="G2205" s="2">
        <f t="shared" si="412"/>
        <v>33.498224826331935</v>
      </c>
      <c r="H2205" s="2">
        <f t="shared" si="413"/>
        <v>3.2347019472699436E-244</v>
      </c>
      <c r="K2205">
        <v>21.79000000000061</v>
      </c>
      <c r="L2205" s="2">
        <f t="shared" si="414"/>
        <v>0.62713190354610848</v>
      </c>
      <c r="M2205" s="2">
        <f t="shared" si="415"/>
        <v>34.322520180576092</v>
      </c>
      <c r="N2205" s="2">
        <f t="shared" si="416"/>
        <v>4.229161034528822</v>
      </c>
      <c r="O2205" s="2">
        <f t="shared" si="417"/>
        <v>6.9382901913212276</v>
      </c>
      <c r="P2205" s="2">
        <f t="shared" si="418"/>
        <v>7.0099836504077784</v>
      </c>
      <c r="Q2205" s="2">
        <f t="shared" si="419"/>
        <v>4.7670044804368792E-12</v>
      </c>
    </row>
    <row r="2206" spans="2:17" x14ac:dyDescent="0.25">
      <c r="B2206">
        <v>21.800000000000608</v>
      </c>
      <c r="C2206">
        <f t="shared" si="408"/>
        <v>1.1200753877477208</v>
      </c>
      <c r="D2206" s="2">
        <f t="shared" si="409"/>
        <v>32.335362057612656</v>
      </c>
      <c r="E2206" s="2">
        <f t="shared" si="410"/>
        <v>4.1695476295068792</v>
      </c>
      <c r="F2206" s="2">
        <f t="shared" si="411"/>
        <v>33.506175141289681</v>
      </c>
      <c r="G2206" s="2">
        <f t="shared" si="412"/>
        <v>33.521094442138647</v>
      </c>
      <c r="H2206" s="2">
        <f t="shared" si="413"/>
        <v>1.5032525758899006E-244</v>
      </c>
      <c r="K2206">
        <v>21.800000000000608</v>
      </c>
      <c r="L2206" s="2">
        <f t="shared" si="414"/>
        <v>0.62713190354610848</v>
      </c>
      <c r="M2206" s="2">
        <f t="shared" si="415"/>
        <v>34.344134392208552</v>
      </c>
      <c r="N2206" s="2">
        <f t="shared" si="416"/>
        <v>4.2297903079438264</v>
      </c>
      <c r="O2206" s="2">
        <f t="shared" si="417"/>
        <v>6.9416844353819904</v>
      </c>
      <c r="P2206" s="2">
        <f t="shared" si="418"/>
        <v>7.0133431971082505</v>
      </c>
      <c r="Q2206" s="2">
        <f t="shared" si="419"/>
        <v>4.6553273739434494E-12</v>
      </c>
    </row>
    <row r="2207" spans="2:17" x14ac:dyDescent="0.25">
      <c r="B2207">
        <v>21.81000000000061</v>
      </c>
      <c r="C2207">
        <f t="shared" si="408"/>
        <v>1.1200753877477208</v>
      </c>
      <c r="D2207" s="2">
        <f t="shared" si="409"/>
        <v>32.355910789694583</v>
      </c>
      <c r="E2207" s="2">
        <f t="shared" si="410"/>
        <v>4.1701826122062924</v>
      </c>
      <c r="F2207" s="2">
        <f t="shared" si="411"/>
        <v>33.529056031308727</v>
      </c>
      <c r="G2207" s="2">
        <f t="shared" si="412"/>
        <v>33.543965155458892</v>
      </c>
      <c r="H2207" s="2">
        <f t="shared" si="413"/>
        <v>6.9821069580802366E-245</v>
      </c>
      <c r="K2207">
        <v>21.81000000000061</v>
      </c>
      <c r="L2207" s="2">
        <f t="shared" si="414"/>
        <v>0.62713190354610848</v>
      </c>
      <c r="M2207" s="2">
        <f t="shared" si="415"/>
        <v>34.365748603841034</v>
      </c>
      <c r="N2207" s="2">
        <f t="shared" si="416"/>
        <v>4.230419185790355</v>
      </c>
      <c r="O2207" s="2">
        <f t="shared" si="417"/>
        <v>6.9450781709537521</v>
      </c>
      <c r="P2207" s="2">
        <f t="shared" si="418"/>
        <v>7.016702273907474</v>
      </c>
      <c r="Q2207" s="2">
        <f t="shared" si="419"/>
        <v>4.5462306651954307E-12</v>
      </c>
    </row>
    <row r="2208" spans="2:17" x14ac:dyDescent="0.25">
      <c r="B2208">
        <v>21.820000000000611</v>
      </c>
      <c r="C2208">
        <f t="shared" si="408"/>
        <v>1.1200753877477208</v>
      </c>
      <c r="D2208" s="2">
        <f t="shared" si="409"/>
        <v>32.376459521776518</v>
      </c>
      <c r="E2208" s="2">
        <f t="shared" si="410"/>
        <v>4.1708171921507144</v>
      </c>
      <c r="F2208" s="2">
        <f t="shared" si="411"/>
        <v>33.551938004789328</v>
      </c>
      <c r="G2208" s="2">
        <f t="shared" si="412"/>
        <v>33.566836965630621</v>
      </c>
      <c r="H2208" s="2">
        <f t="shared" si="413"/>
        <v>3.2411405858096813E-245</v>
      </c>
      <c r="K2208">
        <v>21.820000000000611</v>
      </c>
      <c r="L2208" s="2">
        <f t="shared" si="414"/>
        <v>0.62713190354610848</v>
      </c>
      <c r="M2208" s="2">
        <f t="shared" si="415"/>
        <v>34.387362815473509</v>
      </c>
      <c r="N2208" s="2">
        <f t="shared" si="416"/>
        <v>4.2310476685652025</v>
      </c>
      <c r="O2208" s="2">
        <f t="shared" si="417"/>
        <v>6.9484713984471602</v>
      </c>
      <c r="P2208" s="2">
        <f t="shared" si="418"/>
        <v>7.0200608811489831</v>
      </c>
      <c r="Q2208" s="2">
        <f t="shared" si="419"/>
        <v>4.4396555943313082E-12</v>
      </c>
    </row>
    <row r="2209" spans="2:17" x14ac:dyDescent="0.25">
      <c r="B2209">
        <v>21.830000000000609</v>
      </c>
      <c r="C2209">
        <f t="shared" si="408"/>
        <v>1.1200753877477208</v>
      </c>
      <c r="D2209" s="2">
        <f t="shared" si="409"/>
        <v>32.397008253858431</v>
      </c>
      <c r="E2209" s="2">
        <f t="shared" si="410"/>
        <v>4.1714513698504954</v>
      </c>
      <c r="F2209" s="2">
        <f t="shared" si="411"/>
        <v>33.574821061096415</v>
      </c>
      <c r="G2209" s="2">
        <f t="shared" si="412"/>
        <v>33.589709871992696</v>
      </c>
      <c r="H2209" s="2">
        <f t="shared" si="413"/>
        <v>1.5037167895117555E-245</v>
      </c>
      <c r="K2209">
        <v>21.830000000000609</v>
      </c>
      <c r="L2209" s="2">
        <f t="shared" si="414"/>
        <v>0.62713190354610848</v>
      </c>
      <c r="M2209" s="2">
        <f t="shared" si="415"/>
        <v>34.408977027105969</v>
      </c>
      <c r="N2209" s="2">
        <f t="shared" si="416"/>
        <v>4.2316757567642282</v>
      </c>
      <c r="O2209" s="2">
        <f t="shared" si="417"/>
        <v>6.9518641182722423</v>
      </c>
      <c r="P2209" s="2">
        <f t="shared" si="418"/>
        <v>7.0234190191758534</v>
      </c>
      <c r="Q2209" s="2">
        <f t="shared" si="419"/>
        <v>4.3355447190565528E-12</v>
      </c>
    </row>
    <row r="2210" spans="2:17" x14ac:dyDescent="0.25">
      <c r="B2210">
        <v>21.840000000000611</v>
      </c>
      <c r="C2210">
        <f t="shared" si="408"/>
        <v>1.1200753877477208</v>
      </c>
      <c r="D2210" s="2">
        <f t="shared" si="409"/>
        <v>32.417556985940358</v>
      </c>
      <c r="E2210" s="2">
        <f t="shared" si="410"/>
        <v>4.1720851458150161</v>
      </c>
      <c r="F2210" s="2">
        <f t="shared" si="411"/>
        <v>33.59770519959568</v>
      </c>
      <c r="G2210" s="2">
        <f t="shared" si="412"/>
        <v>33.612583873884773</v>
      </c>
      <c r="H2210" s="2">
        <f t="shared" si="413"/>
        <v>6.9725399838093878E-246</v>
      </c>
      <c r="K2210">
        <v>21.840000000000611</v>
      </c>
      <c r="L2210" s="2">
        <f t="shared" si="414"/>
        <v>0.62713190354610848</v>
      </c>
      <c r="M2210" s="2">
        <f t="shared" si="415"/>
        <v>34.430591238738444</v>
      </c>
      <c r="N2210" s="2">
        <f t="shared" si="416"/>
        <v>4.2323034508823598</v>
      </c>
      <c r="O2210" s="2">
        <f t="shared" si="417"/>
        <v>6.9552563308384343</v>
      </c>
      <c r="P2210" s="2">
        <f t="shared" si="418"/>
        <v>7.0267766883307257</v>
      </c>
      <c r="Q2210" s="2">
        <f t="shared" si="419"/>
        <v>4.2338418855799954E-12</v>
      </c>
    </row>
    <row r="2211" spans="2:17" x14ac:dyDescent="0.25">
      <c r="B2211">
        <v>21.85000000000062</v>
      </c>
      <c r="C2211">
        <f t="shared" si="408"/>
        <v>1.1200753877477208</v>
      </c>
      <c r="D2211" s="2">
        <f t="shared" si="409"/>
        <v>32.4381057180223</v>
      </c>
      <c r="E2211" s="2">
        <f t="shared" si="410"/>
        <v>4.1727185205526904</v>
      </c>
      <c r="F2211" s="2">
        <f t="shared" si="411"/>
        <v>33.620590419653624</v>
      </c>
      <c r="G2211" s="2">
        <f t="shared" si="412"/>
        <v>33.635458970647406</v>
      </c>
      <c r="H2211" s="2">
        <f t="shared" si="413"/>
        <v>3.2312662159179755E-246</v>
      </c>
      <c r="K2211">
        <v>21.85000000000062</v>
      </c>
      <c r="L2211" s="2">
        <f t="shared" si="414"/>
        <v>0.62713190354610848</v>
      </c>
      <c r="M2211" s="2">
        <f t="shared" si="415"/>
        <v>34.45220545037094</v>
      </c>
      <c r="N2211" s="2">
        <f t="shared" si="416"/>
        <v>4.2329307514135959</v>
      </c>
      <c r="O2211" s="2">
        <f t="shared" si="417"/>
        <v>6.9586480365545791</v>
      </c>
      <c r="P2211" s="2">
        <f t="shared" si="418"/>
        <v>7.0301338889558069</v>
      </c>
      <c r="Q2211" s="2">
        <f t="shared" si="419"/>
        <v>4.1344922001809762E-12</v>
      </c>
    </row>
    <row r="2212" spans="2:17" x14ac:dyDescent="0.25">
      <c r="B2212">
        <v>21.860000000000621</v>
      </c>
      <c r="C2212">
        <f t="shared" si="408"/>
        <v>1.1200753877477208</v>
      </c>
      <c r="D2212" s="2">
        <f t="shared" si="409"/>
        <v>32.458654450104234</v>
      </c>
      <c r="E2212" s="2">
        <f t="shared" si="410"/>
        <v>4.1733514945709675</v>
      </c>
      <c r="F2212" s="2">
        <f t="shared" si="411"/>
        <v>33.643476720637416</v>
      </c>
      <c r="G2212" s="2">
        <f t="shared" si="412"/>
        <v>33.658335161621878</v>
      </c>
      <c r="H2212" s="2">
        <f t="shared" si="413"/>
        <v>1.4966188311247305E-246</v>
      </c>
      <c r="K2212">
        <v>21.860000000000621</v>
      </c>
      <c r="L2212" s="2">
        <f t="shared" si="414"/>
        <v>0.62713190354610848</v>
      </c>
      <c r="M2212" s="2">
        <f t="shared" si="415"/>
        <v>34.473819662003415</v>
      </c>
      <c r="N2212" s="2">
        <f t="shared" si="416"/>
        <v>4.2335576588510051</v>
      </c>
      <c r="O2212" s="2">
        <f t="shared" si="417"/>
        <v>6.9620392358289047</v>
      </c>
      <c r="P2212" s="2">
        <f t="shared" si="418"/>
        <v>7.0334906213928461</v>
      </c>
      <c r="Q2212" s="2">
        <f t="shared" si="419"/>
        <v>4.0374420013937442E-12</v>
      </c>
    </row>
    <row r="2213" spans="2:17" x14ac:dyDescent="0.25">
      <c r="B2213">
        <v>21.870000000000619</v>
      </c>
      <c r="C2213">
        <f t="shared" si="408"/>
        <v>1.1200753877477208</v>
      </c>
      <c r="D2213" s="2">
        <f t="shared" si="409"/>
        <v>32.479203182186147</v>
      </c>
      <c r="E2213" s="2">
        <f t="shared" si="410"/>
        <v>4.1739840683763347</v>
      </c>
      <c r="F2213" s="2">
        <f t="shared" si="411"/>
        <v>33.666364101915086</v>
      </c>
      <c r="G2213" s="2">
        <f t="shared" si="412"/>
        <v>33.681212446150404</v>
      </c>
      <c r="H2213" s="2">
        <f t="shared" si="413"/>
        <v>6.9279761969486197E-247</v>
      </c>
      <c r="K2213">
        <v>21.870000000000619</v>
      </c>
      <c r="L2213" s="2">
        <f t="shared" si="414"/>
        <v>0.62713190354610848</v>
      </c>
      <c r="M2213" s="2">
        <f t="shared" si="415"/>
        <v>34.495433873635882</v>
      </c>
      <c r="N2213" s="2">
        <f t="shared" si="416"/>
        <v>4.2341841736867298</v>
      </c>
      <c r="O2213" s="2">
        <f t="shared" si="417"/>
        <v>6.9654299290690282</v>
      </c>
      <c r="P2213" s="2">
        <f t="shared" si="418"/>
        <v>7.0368468859831363</v>
      </c>
      <c r="Q2213" s="2">
        <f t="shared" si="419"/>
        <v>3.9426388327942551E-12</v>
      </c>
    </row>
    <row r="2214" spans="2:17" x14ac:dyDescent="0.25">
      <c r="B2214">
        <v>21.880000000000621</v>
      </c>
      <c r="C2214">
        <f t="shared" si="408"/>
        <v>1.1200753877477208</v>
      </c>
      <c r="D2214" s="2">
        <f t="shared" si="409"/>
        <v>32.499751914268074</v>
      </c>
      <c r="E2214" s="2">
        <f t="shared" si="410"/>
        <v>4.1746162424743227</v>
      </c>
      <c r="F2214" s="2">
        <f t="shared" si="411"/>
        <v>33.689252562855394</v>
      </c>
      <c r="G2214" s="2">
        <f t="shared" si="412"/>
        <v>33.704090823575982</v>
      </c>
      <c r="H2214" s="2">
        <f t="shared" si="413"/>
        <v>3.2052230801422655E-247</v>
      </c>
      <c r="K2214">
        <v>21.880000000000621</v>
      </c>
      <c r="L2214" s="2">
        <f t="shared" si="414"/>
        <v>0.62713190354610848</v>
      </c>
      <c r="M2214" s="2">
        <f t="shared" si="415"/>
        <v>34.517048085268357</v>
      </c>
      <c r="N2214" s="2">
        <f t="shared" si="416"/>
        <v>4.2348102964119931</v>
      </c>
      <c r="O2214" s="2">
        <f t="shared" si="417"/>
        <v>6.9688201166820027</v>
      </c>
      <c r="P2214" s="2">
        <f t="shared" si="418"/>
        <v>7.0402026830675668</v>
      </c>
      <c r="Q2214" s="2">
        <f t="shared" si="419"/>
        <v>3.8500314163766069E-12</v>
      </c>
    </row>
    <row r="2215" spans="2:17" x14ac:dyDescent="0.25">
      <c r="B2215">
        <v>21.890000000000619</v>
      </c>
      <c r="C2215">
        <f t="shared" si="408"/>
        <v>1.1200753877477208</v>
      </c>
      <c r="D2215" s="2">
        <f t="shared" si="409"/>
        <v>32.520300646349995</v>
      </c>
      <c r="E2215" s="2">
        <f t="shared" si="410"/>
        <v>4.1752480173695021</v>
      </c>
      <c r="F2215" s="2">
        <f t="shared" si="411"/>
        <v>33.712142102827833</v>
      </c>
      <c r="G2215" s="2">
        <f t="shared" si="412"/>
        <v>33.726970293242424</v>
      </c>
      <c r="H2215" s="2">
        <f t="shared" si="413"/>
        <v>1.4820634802312812E-247</v>
      </c>
      <c r="K2215">
        <v>21.890000000000619</v>
      </c>
      <c r="L2215" s="2">
        <f t="shared" si="414"/>
        <v>0.62713190354610848</v>
      </c>
      <c r="M2215" s="2">
        <f t="shared" si="415"/>
        <v>34.538662296900824</v>
      </c>
      <c r="N2215" s="2">
        <f t="shared" si="416"/>
        <v>4.2354360275170935</v>
      </c>
      <c r="O2215" s="2">
        <f t="shared" si="417"/>
        <v>6.9722097990742551</v>
      </c>
      <c r="P2215" s="2">
        <f t="shared" si="418"/>
        <v>7.0435580129865523</v>
      </c>
      <c r="Q2215" s="2">
        <f t="shared" si="419"/>
        <v>3.7595696265103782E-12</v>
      </c>
    </row>
    <row r="2216" spans="2:17" x14ac:dyDescent="0.25">
      <c r="B2216">
        <v>21.90000000000062</v>
      </c>
      <c r="C2216">
        <f t="shared" si="408"/>
        <v>1.1200753877477208</v>
      </c>
      <c r="D2216" s="2">
        <f t="shared" si="409"/>
        <v>32.540849378431922</v>
      </c>
      <c r="E2216" s="2">
        <f t="shared" si="410"/>
        <v>4.1758793935654923</v>
      </c>
      <c r="F2216" s="2">
        <f t="shared" si="411"/>
        <v>33.735032721202799</v>
      </c>
      <c r="G2216" s="2">
        <f t="shared" si="412"/>
        <v>33.749850854494504</v>
      </c>
      <c r="H2216" s="2">
        <f t="shared" si="413"/>
        <v>6.8490761926984055E-248</v>
      </c>
      <c r="K2216">
        <v>21.90000000000062</v>
      </c>
      <c r="L2216" s="2">
        <f t="shared" si="414"/>
        <v>0.62713190354610848</v>
      </c>
      <c r="M2216" s="2">
        <f t="shared" si="415"/>
        <v>34.560276508533299</v>
      </c>
      <c r="N2216" s="2">
        <f t="shared" si="416"/>
        <v>4.2360613674914118</v>
      </c>
      <c r="O2216" s="2">
        <f t="shared" si="417"/>
        <v>6.9755989766516286</v>
      </c>
      <c r="P2216" s="2">
        <f t="shared" si="418"/>
        <v>7.0469128760800812</v>
      </c>
      <c r="Q2216" s="2">
        <f t="shared" si="419"/>
        <v>3.6712044644606665E-12</v>
      </c>
    </row>
    <row r="2217" spans="2:17" x14ac:dyDescent="0.25">
      <c r="B2217">
        <v>21.910000000000629</v>
      </c>
      <c r="C2217">
        <f t="shared" si="408"/>
        <v>1.1200753877477208</v>
      </c>
      <c r="D2217" s="2">
        <f t="shared" si="409"/>
        <v>32.561398110513863</v>
      </c>
      <c r="E2217" s="2">
        <f t="shared" si="410"/>
        <v>4.1765103715649587</v>
      </c>
      <c r="F2217" s="2">
        <f t="shared" si="411"/>
        <v>33.757924417351326</v>
      </c>
      <c r="G2217" s="2">
        <f t="shared" si="412"/>
        <v>33.772732506677706</v>
      </c>
      <c r="H2217" s="2">
        <f t="shared" si="413"/>
        <v>3.16339783767267E-248</v>
      </c>
      <c r="K2217">
        <v>21.910000000000629</v>
      </c>
      <c r="L2217" s="2">
        <f t="shared" si="414"/>
        <v>0.62713190354610848</v>
      </c>
      <c r="M2217" s="2">
        <f t="shared" si="415"/>
        <v>34.581890720165788</v>
      </c>
      <c r="N2217" s="2">
        <f t="shared" si="416"/>
        <v>4.2366863168234143</v>
      </c>
      <c r="O2217" s="2">
        <f t="shared" si="417"/>
        <v>6.9789876498193717</v>
      </c>
      <c r="P2217" s="2">
        <f t="shared" si="418"/>
        <v>7.0502672726877043</v>
      </c>
      <c r="Q2217" s="2">
        <f t="shared" si="419"/>
        <v>3.5848880334633931E-12</v>
      </c>
    </row>
    <row r="2218" spans="2:17" x14ac:dyDescent="0.25">
      <c r="B2218">
        <v>21.920000000000631</v>
      </c>
      <c r="C2218">
        <f t="shared" si="408"/>
        <v>1.1200753877477208</v>
      </c>
      <c r="D2218" s="2">
        <f t="shared" si="409"/>
        <v>32.581946842595791</v>
      </c>
      <c r="E2218" s="2">
        <f t="shared" si="410"/>
        <v>4.1771409518696165</v>
      </c>
      <c r="F2218" s="2">
        <f t="shared" si="411"/>
        <v>33.780817190645173</v>
      </c>
      <c r="G2218" s="2">
        <f t="shared" si="412"/>
        <v>33.795615249138287</v>
      </c>
      <c r="H2218" s="2">
        <f t="shared" si="413"/>
        <v>1.4602668645629488E-248</v>
      </c>
      <c r="K2218">
        <v>21.920000000000631</v>
      </c>
      <c r="L2218" s="2">
        <f t="shared" si="414"/>
        <v>0.62713190354610848</v>
      </c>
      <c r="M2218" s="2">
        <f t="shared" si="415"/>
        <v>34.603504931798263</v>
      </c>
      <c r="N2218" s="2">
        <f t="shared" si="416"/>
        <v>4.2373108760006497</v>
      </c>
      <c r="O2218" s="2">
        <f t="shared" si="417"/>
        <v>6.9823758189821321</v>
      </c>
      <c r="P2218" s="2">
        <f t="shared" si="418"/>
        <v>7.0536212031485217</v>
      </c>
      <c r="Q2218" s="2">
        <f t="shared" si="419"/>
        <v>3.5005735143421037E-12</v>
      </c>
    </row>
    <row r="2219" spans="2:17" x14ac:dyDescent="0.25">
      <c r="B2219">
        <v>21.930000000000629</v>
      </c>
      <c r="C2219">
        <f t="shared" si="408"/>
        <v>1.1200753877477208</v>
      </c>
      <c r="D2219" s="2">
        <f t="shared" si="409"/>
        <v>32.602495574677711</v>
      </c>
      <c r="E2219" s="2">
        <f t="shared" si="410"/>
        <v>4.1777711349802358</v>
      </c>
      <c r="F2219" s="2">
        <f t="shared" si="411"/>
        <v>33.803711040456939</v>
      </c>
      <c r="G2219" s="2">
        <f t="shared" si="412"/>
        <v>33.818499081223436</v>
      </c>
      <c r="H2219" s="2">
        <f t="shared" si="413"/>
        <v>6.7370105297558737E-249</v>
      </c>
      <c r="K2219">
        <v>21.930000000000629</v>
      </c>
      <c r="L2219" s="2">
        <f t="shared" si="414"/>
        <v>0.62713190354610848</v>
      </c>
      <c r="M2219" s="2">
        <f t="shared" si="415"/>
        <v>34.62511914343073</v>
      </c>
      <c r="N2219" s="2">
        <f t="shared" si="416"/>
        <v>4.2379350455097571</v>
      </c>
      <c r="O2219" s="2">
        <f t="shared" si="417"/>
        <v>6.9857634845439662</v>
      </c>
      <c r="P2219" s="2">
        <f t="shared" si="418"/>
        <v>7.0569746678012004</v>
      </c>
      <c r="Q2219" s="2">
        <f t="shared" si="419"/>
        <v>3.4182151416546753E-12</v>
      </c>
    </row>
    <row r="2220" spans="2:17" x14ac:dyDescent="0.25">
      <c r="B2220">
        <v>21.94000000000063</v>
      </c>
      <c r="C2220">
        <f t="shared" si="408"/>
        <v>1.1200753877477208</v>
      </c>
      <c r="D2220" s="2">
        <f t="shared" si="409"/>
        <v>32.623044306759638</v>
      </c>
      <c r="E2220" s="2">
        <f t="shared" si="410"/>
        <v>4.1784009213966407</v>
      </c>
      <c r="F2220" s="2">
        <f t="shared" si="411"/>
        <v>33.826605966160002</v>
      </c>
      <c r="G2220" s="2">
        <f t="shared" si="412"/>
        <v>33.841384002281167</v>
      </c>
      <c r="H2220" s="2">
        <f t="shared" si="413"/>
        <v>3.1064100114324924E-249</v>
      </c>
      <c r="K2220">
        <v>21.94000000000063</v>
      </c>
      <c r="L2220" s="2">
        <f t="shared" si="414"/>
        <v>0.62713190354610848</v>
      </c>
      <c r="M2220" s="2">
        <f t="shared" si="415"/>
        <v>34.646733355063205</v>
      </c>
      <c r="N2220" s="2">
        <f t="shared" si="416"/>
        <v>4.2385588258364661</v>
      </c>
      <c r="O2220" s="2">
        <f t="shared" si="417"/>
        <v>6.9891506469083513</v>
      </c>
      <c r="P2220" s="2">
        <f t="shared" si="418"/>
        <v>7.0603276669839783</v>
      </c>
      <c r="Q2220" s="2">
        <f t="shared" si="419"/>
        <v>3.3377681803589453E-12</v>
      </c>
    </row>
    <row r="2221" spans="2:17" x14ac:dyDescent="0.25">
      <c r="B2221">
        <v>21.950000000000632</v>
      </c>
      <c r="C2221">
        <f t="shared" si="408"/>
        <v>1.1200753877477208</v>
      </c>
      <c r="D2221" s="2">
        <f t="shared" si="409"/>
        <v>32.643593038841566</v>
      </c>
      <c r="E2221" s="2">
        <f t="shared" si="410"/>
        <v>4.179030311617713</v>
      </c>
      <c r="F2221" s="2">
        <f t="shared" si="411"/>
        <v>33.849501967128425</v>
      </c>
      <c r="G2221" s="2">
        <f t="shared" si="412"/>
        <v>33.864270011660246</v>
      </c>
      <c r="H2221" s="2">
        <f t="shared" si="413"/>
        <v>1.4315511193317254E-249</v>
      </c>
      <c r="K2221">
        <v>21.950000000000632</v>
      </c>
      <c r="L2221" s="2">
        <f t="shared" si="414"/>
        <v>0.62713190354610848</v>
      </c>
      <c r="M2221" s="2">
        <f t="shared" si="415"/>
        <v>34.66834756669568</v>
      </c>
      <c r="N2221" s="2">
        <f t="shared" si="416"/>
        <v>4.239182217465598</v>
      </c>
      <c r="O2221" s="2">
        <f t="shared" si="417"/>
        <v>6.9925373064781606</v>
      </c>
      <c r="P2221" s="2">
        <f t="shared" si="418"/>
        <v>7.0636802010346456</v>
      </c>
      <c r="Q2221" s="2">
        <f t="shared" si="419"/>
        <v>3.2591889029869598E-12</v>
      </c>
    </row>
    <row r="2222" spans="2:17" x14ac:dyDescent="0.25">
      <c r="B2222">
        <v>21.96000000000063</v>
      </c>
      <c r="C2222">
        <f t="shared" si="408"/>
        <v>1.1200753877477208</v>
      </c>
      <c r="D2222" s="2">
        <f t="shared" si="409"/>
        <v>32.664141770923486</v>
      </c>
      <c r="E2222" s="2">
        <f t="shared" si="410"/>
        <v>4.179659306141394</v>
      </c>
      <c r="F2222" s="2">
        <f t="shared" si="411"/>
        <v>33.872399042737037</v>
      </c>
      <c r="G2222" s="2">
        <f t="shared" si="412"/>
        <v>33.887157108710269</v>
      </c>
      <c r="H2222" s="2">
        <f t="shared" si="413"/>
        <v>6.593430827664143E-250</v>
      </c>
      <c r="K2222">
        <v>21.96000000000063</v>
      </c>
      <c r="L2222" s="2">
        <f t="shared" si="414"/>
        <v>0.62713190354610848</v>
      </c>
      <c r="M2222" s="2">
        <f t="shared" si="415"/>
        <v>34.689961778328147</v>
      </c>
      <c r="N2222" s="2">
        <f t="shared" si="416"/>
        <v>4.2398052208810713</v>
      </c>
      <c r="O2222" s="2">
        <f t="shared" si="417"/>
        <v>6.995923463655692</v>
      </c>
      <c r="P2222" s="2">
        <f t="shared" si="418"/>
        <v>7.0670322702905679</v>
      </c>
      <c r="Q2222" s="2">
        <f t="shared" si="419"/>
        <v>3.1824345673150967E-12</v>
      </c>
    </row>
    <row r="2223" spans="2:17" x14ac:dyDescent="0.25">
      <c r="B2223">
        <v>21.970000000000631</v>
      </c>
      <c r="C2223">
        <f t="shared" si="408"/>
        <v>1.1200753877477208</v>
      </c>
      <c r="D2223" s="2">
        <f t="shared" si="409"/>
        <v>32.684690503005413</v>
      </c>
      <c r="E2223" s="2">
        <f t="shared" si="410"/>
        <v>4.1802879054646889</v>
      </c>
      <c r="F2223" s="2">
        <f t="shared" si="411"/>
        <v>33.895297192361504</v>
      </c>
      <c r="G2223" s="2">
        <f t="shared" si="412"/>
        <v>33.910045292781753</v>
      </c>
      <c r="H2223" s="2">
        <f t="shared" si="413"/>
        <v>3.0350967151028237E-250</v>
      </c>
      <c r="K2223">
        <v>21.970000000000631</v>
      </c>
      <c r="L2223" s="2">
        <f t="shared" si="414"/>
        <v>0.62713190354610848</v>
      </c>
      <c r="M2223" s="2">
        <f t="shared" si="415"/>
        <v>34.711575989960622</v>
      </c>
      <c r="N2223" s="2">
        <f t="shared" si="416"/>
        <v>4.2404278365658987</v>
      </c>
      <c r="O2223" s="2">
        <f t="shared" si="417"/>
        <v>6.9993091188426435</v>
      </c>
      <c r="P2223" s="2">
        <f t="shared" si="418"/>
        <v>7.0703838750886634</v>
      </c>
      <c r="Q2223" s="2">
        <f t="shared" si="419"/>
        <v>3.107463394521652E-12</v>
      </c>
    </row>
    <row r="2224" spans="2:17" x14ac:dyDescent="0.25">
      <c r="B2224">
        <v>21.98000000000064</v>
      </c>
      <c r="C2224">
        <f t="shared" si="408"/>
        <v>1.1200753877477208</v>
      </c>
      <c r="D2224" s="2">
        <f t="shared" si="409"/>
        <v>32.705239235087355</v>
      </c>
      <c r="E2224" s="2">
        <f t="shared" si="410"/>
        <v>4.1809161100836665</v>
      </c>
      <c r="F2224" s="2">
        <f t="shared" si="411"/>
        <v>33.918196415378183</v>
      </c>
      <c r="G2224" s="2">
        <f t="shared" si="412"/>
        <v>33.932934563225935</v>
      </c>
      <c r="H2224" s="2">
        <f t="shared" si="413"/>
        <v>1.3963364631779097E-250</v>
      </c>
      <c r="K2224">
        <v>21.98000000000064</v>
      </c>
      <c r="L2224" s="2">
        <f t="shared" si="414"/>
        <v>0.62713190354610848</v>
      </c>
      <c r="M2224" s="2">
        <f t="shared" si="415"/>
        <v>34.733190201593111</v>
      </c>
      <c r="N2224" s="2">
        <f t="shared" si="416"/>
        <v>4.2410500650021961</v>
      </c>
      <c r="O2224" s="2">
        <f t="shared" si="417"/>
        <v>7.0026942724401442</v>
      </c>
      <c r="P2224" s="2">
        <f t="shared" si="418"/>
        <v>7.0737350157654335</v>
      </c>
      <c r="Q2224" s="2">
        <f t="shared" si="419"/>
        <v>3.0342345478192796E-12</v>
      </c>
    </row>
    <row r="2225" spans="2:17" x14ac:dyDescent="0.25">
      <c r="B2225">
        <v>21.990000000000641</v>
      </c>
      <c r="C2225">
        <f t="shared" si="408"/>
        <v>1.1200753877477208</v>
      </c>
      <c r="D2225" s="2">
        <f t="shared" si="409"/>
        <v>32.725787967169282</v>
      </c>
      <c r="E2225" s="2">
        <f t="shared" si="410"/>
        <v>4.1815439204934615</v>
      </c>
      <c r="F2225" s="2">
        <f t="shared" si="411"/>
        <v>33.941096711164114</v>
      </c>
      <c r="G2225" s="2">
        <f t="shared" si="412"/>
        <v>33.955824919394836</v>
      </c>
      <c r="H2225" s="2">
        <f t="shared" si="413"/>
        <v>6.4204292521844913E-251</v>
      </c>
      <c r="K2225">
        <v>21.990000000000641</v>
      </c>
      <c r="L2225" s="2">
        <f t="shared" si="414"/>
        <v>0.62713190354610848</v>
      </c>
      <c r="M2225" s="2">
        <f t="shared" si="415"/>
        <v>34.754804413225585</v>
      </c>
      <c r="N2225" s="2">
        <f t="shared" si="416"/>
        <v>4.2416719066711766</v>
      </c>
      <c r="O2225" s="2">
        <f t="shared" si="417"/>
        <v>7.0060789248487172</v>
      </c>
      <c r="P2225" s="2">
        <f t="shared" si="418"/>
        <v>7.0770856926569259</v>
      </c>
      <c r="Q2225" s="2">
        <f t="shared" si="419"/>
        <v>2.9627081115545917E-12</v>
      </c>
    </row>
    <row r="2226" spans="2:17" x14ac:dyDescent="0.25">
      <c r="B2226">
        <v>22.000000000000639</v>
      </c>
      <c r="C2226">
        <f t="shared" si="408"/>
        <v>1.1200753877477208</v>
      </c>
      <c r="D2226" s="2">
        <f t="shared" si="409"/>
        <v>32.746336699251202</v>
      </c>
      <c r="E2226" s="2">
        <f t="shared" si="410"/>
        <v>4.1821713371882794</v>
      </c>
      <c r="F2226" s="2">
        <f t="shared" si="411"/>
        <v>33.963998079097216</v>
      </c>
      <c r="G2226" s="2">
        <f t="shared" si="412"/>
        <v>33.9787163606414</v>
      </c>
      <c r="H2226" s="2">
        <f t="shared" si="413"/>
        <v>2.9504921864521455E-251</v>
      </c>
      <c r="K2226">
        <v>22.000000000000639</v>
      </c>
      <c r="L2226" s="2">
        <f t="shared" si="414"/>
        <v>0.62713190354610848</v>
      </c>
      <c r="M2226" s="2">
        <f t="shared" si="415"/>
        <v>34.776418624858053</v>
      </c>
      <c r="N2226" s="2">
        <f t="shared" si="416"/>
        <v>4.24229336205316</v>
      </c>
      <c r="O2226" s="2">
        <f t="shared" si="417"/>
        <v>7.0094630764683137</v>
      </c>
      <c r="P2226" s="2">
        <f t="shared" si="418"/>
        <v>7.0804359060987645</v>
      </c>
      <c r="Q2226" s="2">
        <f t="shared" si="419"/>
        <v>2.8928450707621612E-12</v>
      </c>
    </row>
    <row r="2227" spans="2:17" x14ac:dyDescent="0.25">
      <c r="B2227">
        <v>22.010000000000641</v>
      </c>
      <c r="C2227">
        <f t="shared" si="408"/>
        <v>1.1200753877477208</v>
      </c>
      <c r="D2227" s="2">
        <f t="shared" si="409"/>
        <v>32.766885431333129</v>
      </c>
      <c r="E2227" s="2">
        <f t="shared" si="410"/>
        <v>4.1827983606613977</v>
      </c>
      <c r="F2227" s="2">
        <f t="shared" si="411"/>
        <v>33.986900518556077</v>
      </c>
      <c r="G2227" s="2">
        <f t="shared" si="412"/>
        <v>34.001608886319296</v>
      </c>
      <c r="H2227" s="2">
        <f t="shared" si="413"/>
        <v>1.3551309634110513E-251</v>
      </c>
      <c r="K2227">
        <v>22.010000000000641</v>
      </c>
      <c r="L2227" s="2">
        <f t="shared" si="414"/>
        <v>0.62713190354610848</v>
      </c>
      <c r="M2227" s="2">
        <f t="shared" si="415"/>
        <v>34.79803283649052</v>
      </c>
      <c r="N2227" s="2">
        <f t="shared" si="416"/>
        <v>4.2429144316275718</v>
      </c>
      <c r="O2227" s="2">
        <f t="shared" si="417"/>
        <v>7.0128467276983013</v>
      </c>
      <c r="P2227" s="2">
        <f t="shared" si="418"/>
        <v>7.0837856564261443</v>
      </c>
      <c r="Q2227" s="2">
        <f t="shared" si="419"/>
        <v>2.8246072911654914E-12</v>
      </c>
    </row>
    <row r="2228" spans="2:17" x14ac:dyDescent="0.25">
      <c r="B2228">
        <v>22.020000000000639</v>
      </c>
      <c r="C2228">
        <f t="shared" si="408"/>
        <v>1.1200753877477208</v>
      </c>
      <c r="D2228" s="2">
        <f t="shared" si="409"/>
        <v>32.78743416341505</v>
      </c>
      <c r="E2228" s="2">
        <f t="shared" si="410"/>
        <v>4.1834249914051655</v>
      </c>
      <c r="F2228" s="2">
        <f t="shared" si="411"/>
        <v>34.009804028920044</v>
      </c>
      <c r="G2228" s="2">
        <f t="shared" si="412"/>
        <v>34.024502495783032</v>
      </c>
      <c r="H2228" s="2">
        <f t="shared" si="413"/>
        <v>6.2204877785783634E-252</v>
      </c>
      <c r="K2228">
        <v>22.020000000000639</v>
      </c>
      <c r="L2228" s="2">
        <f t="shared" si="414"/>
        <v>0.62713190354610848</v>
      </c>
      <c r="M2228" s="2">
        <f t="shared" si="415"/>
        <v>34.819647048122995</v>
      </c>
      <c r="N2228" s="2">
        <f t="shared" si="416"/>
        <v>4.2435351158729473</v>
      </c>
      <c r="O2228" s="2">
        <f t="shared" si="417"/>
        <v>7.0162298789374775</v>
      </c>
      <c r="P2228" s="2">
        <f t="shared" si="418"/>
        <v>7.0871349439738349</v>
      </c>
      <c r="Q2228" s="2">
        <f t="shared" si="419"/>
        <v>2.757957499614049E-12</v>
      </c>
    </row>
    <row r="2229" spans="2:17" x14ac:dyDescent="0.25">
      <c r="B2229">
        <v>22.030000000000641</v>
      </c>
      <c r="C2229">
        <f t="shared" si="408"/>
        <v>1.1200753877477208</v>
      </c>
      <c r="D2229" s="2">
        <f t="shared" si="409"/>
        <v>32.807982895496977</v>
      </c>
      <c r="E2229" s="2">
        <f t="shared" si="410"/>
        <v>4.1840512299110122</v>
      </c>
      <c r="F2229" s="2">
        <f t="shared" si="411"/>
        <v>34.032708609569255</v>
      </c>
      <c r="G2229" s="2">
        <f t="shared" si="412"/>
        <v>34.047397188387976</v>
      </c>
      <c r="H2229" s="2">
        <f t="shared" si="413"/>
        <v>2.8538028266366243E-252</v>
      </c>
      <c r="K2229">
        <v>22.030000000000641</v>
      </c>
      <c r="L2229" s="2">
        <f t="shared" si="414"/>
        <v>0.62713190354610848</v>
      </c>
      <c r="M2229" s="2">
        <f t="shared" si="415"/>
        <v>34.84126125975547</v>
      </c>
      <c r="N2229" s="2">
        <f t="shared" si="416"/>
        <v>4.2441554152669294</v>
      </c>
      <c r="O2229" s="2">
        <f t="shared" si="417"/>
        <v>7.0196125305840376</v>
      </c>
      <c r="P2229" s="2">
        <f t="shared" si="418"/>
        <v>7.0904837690761573</v>
      </c>
      <c r="Q2229" s="2">
        <f t="shared" si="419"/>
        <v>2.692859264948261E-12</v>
      </c>
    </row>
    <row r="2230" spans="2:17" x14ac:dyDescent="0.25">
      <c r="B2230">
        <v>22.040000000000649</v>
      </c>
      <c r="C2230">
        <f t="shared" si="408"/>
        <v>1.1200753877477208</v>
      </c>
      <c r="D2230" s="2">
        <f t="shared" si="409"/>
        <v>32.828531627578919</v>
      </c>
      <c r="E2230" s="2">
        <f t="shared" si="410"/>
        <v>4.1846770766694421</v>
      </c>
      <c r="F2230" s="2">
        <f t="shared" si="411"/>
        <v>34.055614259884528</v>
      </c>
      <c r="G2230" s="2">
        <f t="shared" si="412"/>
        <v>34.070292963490211</v>
      </c>
      <c r="H2230" s="2">
        <f t="shared" si="413"/>
        <v>1.308518339002654E-252</v>
      </c>
      <c r="K2230">
        <v>22.040000000000649</v>
      </c>
      <c r="L2230" s="2">
        <f t="shared" si="414"/>
        <v>0.62713190354610848</v>
      </c>
      <c r="M2230" s="2">
        <f t="shared" si="415"/>
        <v>34.862875471387959</v>
      </c>
      <c r="N2230" s="2">
        <f t="shared" si="416"/>
        <v>4.2447753302862781</v>
      </c>
      <c r="O2230" s="2">
        <f t="shared" si="417"/>
        <v>7.0229946830356269</v>
      </c>
      <c r="P2230" s="2">
        <f t="shared" si="418"/>
        <v>7.0938321320670319</v>
      </c>
      <c r="Q2230" s="2">
        <f t="shared" si="419"/>
        <v>2.6292769792809377E-12</v>
      </c>
    </row>
    <row r="2231" spans="2:17" x14ac:dyDescent="0.25">
      <c r="B2231">
        <v>22.050000000000651</v>
      </c>
      <c r="C2231">
        <f t="shared" si="408"/>
        <v>1.1200753877477208</v>
      </c>
      <c r="D2231" s="2">
        <f t="shared" si="409"/>
        <v>32.849080359660846</v>
      </c>
      <c r="E2231" s="2">
        <f t="shared" si="410"/>
        <v>4.1853025321700414</v>
      </c>
      <c r="F2231" s="2">
        <f t="shared" si="411"/>
        <v>34.078520979247408</v>
      </c>
      <c r="G2231" s="2">
        <f t="shared" si="412"/>
        <v>34.093189820446632</v>
      </c>
      <c r="H2231" s="2">
        <f t="shared" si="413"/>
        <v>5.9964189526060767E-253</v>
      </c>
      <c r="K2231">
        <v>22.050000000000651</v>
      </c>
      <c r="L2231" s="2">
        <f t="shared" si="414"/>
        <v>0.62713190354610848</v>
      </c>
      <c r="M2231" s="2">
        <f t="shared" si="415"/>
        <v>34.884489683020433</v>
      </c>
      <c r="N2231" s="2">
        <f t="shared" si="416"/>
        <v>4.2453948614068624</v>
      </c>
      <c r="O2231" s="2">
        <f t="shared" si="417"/>
        <v>7.0263763366892809</v>
      </c>
      <c r="P2231" s="2">
        <f t="shared" si="418"/>
        <v>7.0971800332799138</v>
      </c>
      <c r="Q2231" s="2">
        <f t="shared" si="419"/>
        <v>2.5671758396898973E-12</v>
      </c>
    </row>
    <row r="2232" spans="2:17" x14ac:dyDescent="0.25">
      <c r="B2232">
        <v>22.060000000000649</v>
      </c>
      <c r="C2232">
        <f t="shared" si="408"/>
        <v>1.1200753877477208</v>
      </c>
      <c r="D2232" s="2">
        <f t="shared" si="409"/>
        <v>32.869629091742759</v>
      </c>
      <c r="E2232" s="2">
        <f t="shared" si="410"/>
        <v>4.1859275969014806</v>
      </c>
      <c r="F2232" s="2">
        <f t="shared" si="411"/>
        <v>34.101428767040304</v>
      </c>
      <c r="G2232" s="2">
        <f t="shared" si="412"/>
        <v>34.116087758615052</v>
      </c>
      <c r="H2232" s="2">
        <f t="shared" si="413"/>
        <v>2.746378587483861E-253</v>
      </c>
      <c r="K2232">
        <v>22.060000000000649</v>
      </c>
      <c r="L2232" s="2">
        <f t="shared" si="414"/>
        <v>0.62713190354610848</v>
      </c>
      <c r="M2232" s="2">
        <f t="shared" si="415"/>
        <v>34.906103894652901</v>
      </c>
      <c r="N2232" s="2">
        <f t="shared" si="416"/>
        <v>4.2460140091036731</v>
      </c>
      <c r="O2232" s="2">
        <f t="shared" si="417"/>
        <v>7.0297574919414778</v>
      </c>
      <c r="P2232" s="2">
        <f t="shared" si="418"/>
        <v>7.1005274730478538</v>
      </c>
      <c r="Q2232" s="2">
        <f t="shared" si="419"/>
        <v>2.5065218303086347E-12</v>
      </c>
    </row>
    <row r="2233" spans="2:17" x14ac:dyDescent="0.25">
      <c r="B2233">
        <v>22.07000000000065</v>
      </c>
      <c r="C2233">
        <f t="shared" si="408"/>
        <v>1.1200753877477208</v>
      </c>
      <c r="D2233" s="2">
        <f t="shared" si="409"/>
        <v>32.890177823824693</v>
      </c>
      <c r="E2233" s="2">
        <f t="shared" si="410"/>
        <v>4.1865522713515153</v>
      </c>
      <c r="F2233" s="2">
        <f t="shared" si="411"/>
        <v>34.124337622646237</v>
      </c>
      <c r="G2233" s="2">
        <f t="shared" si="412"/>
        <v>34.138986777353971</v>
      </c>
      <c r="H2233" s="2">
        <f t="shared" si="413"/>
        <v>1.2571442106155406E-253</v>
      </c>
      <c r="K2233">
        <v>22.07000000000065</v>
      </c>
      <c r="L2233" s="2">
        <f t="shared" si="414"/>
        <v>0.62713190354610848</v>
      </c>
      <c r="M2233" s="2">
        <f t="shared" si="415"/>
        <v>34.927718106285376</v>
      </c>
      <c r="N2233" s="2">
        <f t="shared" si="416"/>
        <v>4.2466327738508207</v>
      </c>
      <c r="O2233" s="2">
        <f t="shared" si="417"/>
        <v>7.0331381491881322</v>
      </c>
      <c r="P2233" s="2">
        <f t="shared" si="418"/>
        <v>7.1038744517034838</v>
      </c>
      <c r="Q2233" s="2">
        <f t="shared" si="419"/>
        <v>2.4472817048098939E-12</v>
      </c>
    </row>
    <row r="2234" spans="2:17" x14ac:dyDescent="0.25">
      <c r="B2234">
        <v>22.080000000000648</v>
      </c>
      <c r="C2234">
        <f t="shared" si="408"/>
        <v>1.1200753877477208</v>
      </c>
      <c r="D2234" s="2">
        <f t="shared" si="409"/>
        <v>32.910726555906614</v>
      </c>
      <c r="E2234" s="2">
        <f t="shared" si="410"/>
        <v>4.187176556006988</v>
      </c>
      <c r="F2234" s="2">
        <f t="shared" si="411"/>
        <v>34.147247545449055</v>
      </c>
      <c r="G2234" s="2">
        <f t="shared" si="412"/>
        <v>34.16188687602277</v>
      </c>
      <c r="H2234" s="2">
        <f t="shared" si="413"/>
        <v>5.7513001252870272E-254</v>
      </c>
      <c r="K2234">
        <v>22.080000000000648</v>
      </c>
      <c r="L2234" s="2">
        <f t="shared" si="414"/>
        <v>0.62713190354610848</v>
      </c>
      <c r="M2234" s="2">
        <f t="shared" si="415"/>
        <v>34.949332317917836</v>
      </c>
      <c r="N2234" s="2">
        <f t="shared" si="416"/>
        <v>4.2472511561215329</v>
      </c>
      <c r="O2234" s="2">
        <f t="shared" si="417"/>
        <v>7.0365183088245535</v>
      </c>
      <c r="P2234" s="2">
        <f t="shared" si="418"/>
        <v>7.1072209695789779</v>
      </c>
      <c r="Q2234" s="2">
        <f t="shared" si="419"/>
        <v>2.3894229692729947E-12</v>
      </c>
    </row>
    <row r="2235" spans="2:17" x14ac:dyDescent="0.25">
      <c r="B2235">
        <v>22.09000000000065</v>
      </c>
      <c r="C2235">
        <f t="shared" si="408"/>
        <v>1.1200753877477208</v>
      </c>
      <c r="D2235" s="2">
        <f t="shared" si="409"/>
        <v>32.931275287988534</v>
      </c>
      <c r="E2235" s="2">
        <f t="shared" si="410"/>
        <v>4.1878004513538318</v>
      </c>
      <c r="F2235" s="2">
        <f t="shared" si="411"/>
        <v>34.17015853483327</v>
      </c>
      <c r="G2235" s="2">
        <f t="shared" si="412"/>
        <v>34.184788053981535</v>
      </c>
      <c r="H2235" s="2">
        <f t="shared" si="413"/>
        <v>2.6296816549333061E-254</v>
      </c>
      <c r="K2235">
        <v>22.09000000000065</v>
      </c>
      <c r="L2235" s="2">
        <f t="shared" si="414"/>
        <v>0.62713190354610848</v>
      </c>
      <c r="M2235" s="2">
        <f t="shared" si="415"/>
        <v>34.970946529550311</v>
      </c>
      <c r="N2235" s="2">
        <f t="shared" si="416"/>
        <v>4.2478691563881661</v>
      </c>
      <c r="O2235" s="2">
        <f t="shared" si="417"/>
        <v>7.0398979712455132</v>
      </c>
      <c r="P2235" s="2">
        <f t="shared" si="418"/>
        <v>7.1105670270061232</v>
      </c>
      <c r="Q2235" s="2">
        <f t="shared" si="419"/>
        <v>2.3329138654243377E-12</v>
      </c>
    </row>
    <row r="2236" spans="2:17" x14ac:dyDescent="0.25">
      <c r="B2236">
        <v>22.100000000000659</v>
      </c>
      <c r="C2236">
        <f t="shared" si="408"/>
        <v>1.1200753877477208</v>
      </c>
      <c r="D2236" s="2">
        <f t="shared" si="409"/>
        <v>32.951824020070475</v>
      </c>
      <c r="E2236" s="2">
        <f t="shared" si="410"/>
        <v>4.1884239578770721</v>
      </c>
      <c r="F2236" s="2">
        <f t="shared" si="411"/>
        <v>34.193070590184163</v>
      </c>
      <c r="G2236" s="2">
        <f t="shared" si="412"/>
        <v>34.207690310591232</v>
      </c>
      <c r="H2236" s="2">
        <f t="shared" si="413"/>
        <v>1.2017012500157964E-254</v>
      </c>
      <c r="K2236">
        <v>22.100000000000659</v>
      </c>
      <c r="L2236" s="2">
        <f t="shared" si="414"/>
        <v>0.62713190354610848</v>
      </c>
      <c r="M2236" s="2">
        <f t="shared" si="415"/>
        <v>34.992560741182807</v>
      </c>
      <c r="N2236" s="2">
        <f t="shared" si="416"/>
        <v>4.2484867751222</v>
      </c>
      <c r="O2236" s="2">
        <f t="shared" si="417"/>
        <v>7.0432771368451901</v>
      </c>
      <c r="P2236" s="2">
        <f t="shared" si="418"/>
        <v>7.1139126243162547</v>
      </c>
      <c r="Q2236" s="2">
        <f t="shared" si="419"/>
        <v>2.277723354246982E-12</v>
      </c>
    </row>
    <row r="2237" spans="2:17" x14ac:dyDescent="0.25">
      <c r="B2237">
        <v>22.11000000000066</v>
      </c>
      <c r="C2237">
        <f t="shared" si="408"/>
        <v>1.1200753877477208</v>
      </c>
      <c r="D2237" s="2">
        <f t="shared" si="409"/>
        <v>32.97237275215241</v>
      </c>
      <c r="E2237" s="2">
        <f t="shared" si="410"/>
        <v>4.18904707606083</v>
      </c>
      <c r="F2237" s="2">
        <f t="shared" si="411"/>
        <v>34.215983710887819</v>
      </c>
      <c r="G2237" s="2">
        <f t="shared" si="412"/>
        <v>34.230593645213645</v>
      </c>
      <c r="H2237" s="2">
        <f t="shared" si="413"/>
        <v>5.4884033083204715E-255</v>
      </c>
      <c r="K2237">
        <v>22.11000000000066</v>
      </c>
      <c r="L2237" s="2">
        <f t="shared" si="414"/>
        <v>0.62713190354610848</v>
      </c>
      <c r="M2237" s="2">
        <f t="shared" si="415"/>
        <v>35.014174952815281</v>
      </c>
      <c r="N2237" s="2">
        <f t="shared" si="416"/>
        <v>4.2491040127942412</v>
      </c>
      <c r="O2237" s="2">
        <f t="shared" si="417"/>
        <v>7.0466558060171911</v>
      </c>
      <c r="P2237" s="2">
        <f t="shared" si="418"/>
        <v>7.1172577618402855</v>
      </c>
      <c r="Q2237" s="2">
        <f t="shared" si="419"/>
        <v>2.2238210999479566E-12</v>
      </c>
    </row>
    <row r="2238" spans="2:17" x14ac:dyDescent="0.25">
      <c r="B2238">
        <v>22.120000000000658</v>
      </c>
      <c r="C2238">
        <f t="shared" si="408"/>
        <v>1.1200753877477208</v>
      </c>
      <c r="D2238" s="2">
        <f t="shared" si="409"/>
        <v>32.99292148423433</v>
      </c>
      <c r="E2238" s="2">
        <f t="shared" si="410"/>
        <v>4.1896698063883209</v>
      </c>
      <c r="F2238" s="2">
        <f t="shared" si="411"/>
        <v>34.238897896330919</v>
      </c>
      <c r="G2238" s="2">
        <f t="shared" si="412"/>
        <v>34.253498057211239</v>
      </c>
      <c r="H2238" s="2">
        <f t="shared" si="413"/>
        <v>2.5052534424538987E-255</v>
      </c>
      <c r="K2238">
        <v>22.120000000000658</v>
      </c>
      <c r="L2238" s="2">
        <f t="shared" si="414"/>
        <v>0.62713190354610848</v>
      </c>
      <c r="M2238" s="2">
        <f t="shared" si="415"/>
        <v>35.035789164447749</v>
      </c>
      <c r="N2238" s="2">
        <f t="shared" si="416"/>
        <v>4.2497208698740288</v>
      </c>
      <c r="O2238" s="2">
        <f t="shared" si="417"/>
        <v>7.0500339791545645</v>
      </c>
      <c r="P2238" s="2">
        <f t="shared" si="418"/>
        <v>7.1206024399087147</v>
      </c>
      <c r="Q2238" s="2">
        <f t="shared" si="419"/>
        <v>2.1711774542771237E-12</v>
      </c>
    </row>
    <row r="2239" spans="2:17" x14ac:dyDescent="0.25">
      <c r="B2239">
        <v>22.13000000000066</v>
      </c>
      <c r="C2239">
        <f t="shared" si="408"/>
        <v>1.1200753877477208</v>
      </c>
      <c r="D2239" s="2">
        <f t="shared" si="409"/>
        <v>33.01347021631625</v>
      </c>
      <c r="E2239" s="2">
        <f t="shared" si="410"/>
        <v>4.190292149341861</v>
      </c>
      <c r="F2239" s="2">
        <f t="shared" si="411"/>
        <v>34.261813145901009</v>
      </c>
      <c r="G2239" s="2">
        <f t="shared" si="412"/>
        <v>34.276403545947396</v>
      </c>
      <c r="H2239" s="2">
        <f t="shared" si="413"/>
        <v>1.1429137053363573E-255</v>
      </c>
      <c r="K2239">
        <v>22.13000000000066</v>
      </c>
      <c r="L2239" s="2">
        <f t="shared" si="414"/>
        <v>0.62713190354610848</v>
      </c>
      <c r="M2239" s="2">
        <f t="shared" si="415"/>
        <v>35.057403376080224</v>
      </c>
      <c r="N2239" s="2">
        <f t="shared" si="416"/>
        <v>4.2503373468304337</v>
      </c>
      <c r="O2239" s="2">
        <f t="shared" si="417"/>
        <v>7.0534116566497973</v>
      </c>
      <c r="P2239" s="2">
        <f t="shared" si="418"/>
        <v>7.1239466588516258</v>
      </c>
      <c r="Q2239" s="2">
        <f t="shared" si="419"/>
        <v>2.1197634411900481E-12</v>
      </c>
    </row>
    <row r="2240" spans="2:17" x14ac:dyDescent="0.25">
      <c r="B2240">
        <v>22.140000000000661</v>
      </c>
      <c r="C2240">
        <f t="shared" si="408"/>
        <v>1.1200753877477208</v>
      </c>
      <c r="D2240" s="2">
        <f t="shared" si="409"/>
        <v>33.034018948398177</v>
      </c>
      <c r="E2240" s="2">
        <f t="shared" si="410"/>
        <v>4.190914105402868</v>
      </c>
      <c r="F2240" s="2">
        <f t="shared" si="411"/>
        <v>34.284729458986234</v>
      </c>
      <c r="G2240" s="2">
        <f t="shared" si="412"/>
        <v>34.299310110786173</v>
      </c>
      <c r="H2240" s="2">
        <f t="shared" si="413"/>
        <v>5.2111228785370039E-256</v>
      </c>
      <c r="K2240">
        <v>22.140000000000661</v>
      </c>
      <c r="L2240" s="2">
        <f t="shared" si="414"/>
        <v>0.62713190354610848</v>
      </c>
      <c r="M2240" s="2">
        <f t="shared" si="415"/>
        <v>35.079017587712698</v>
      </c>
      <c r="N2240" s="2">
        <f t="shared" si="416"/>
        <v>4.2509534441314605</v>
      </c>
      <c r="O2240" s="2">
        <f t="shared" si="417"/>
        <v>7.0567888388947901</v>
      </c>
      <c r="P2240" s="2">
        <f t="shared" si="418"/>
        <v>7.1272904189986592</v>
      </c>
      <c r="Q2240" s="2">
        <f t="shared" si="419"/>
        <v>2.0695507418476054E-12</v>
      </c>
    </row>
    <row r="2241" spans="2:17" x14ac:dyDescent="0.25">
      <c r="B2241">
        <v>22.150000000000659</v>
      </c>
      <c r="C2241">
        <f t="shared" si="408"/>
        <v>1.1200753877477208</v>
      </c>
      <c r="D2241" s="2">
        <f t="shared" si="409"/>
        <v>33.054567680480105</v>
      </c>
      <c r="E2241" s="2">
        <f t="shared" si="410"/>
        <v>4.1915356750518624</v>
      </c>
      <c r="F2241" s="2">
        <f t="shared" si="411"/>
        <v>34.307646834975593</v>
      </c>
      <c r="G2241" s="2">
        <f t="shared" si="412"/>
        <v>34.322217751092523</v>
      </c>
      <c r="H2241" s="2">
        <f t="shared" si="413"/>
        <v>2.3746809319110359E-256</v>
      </c>
      <c r="K2241">
        <v>22.150000000000659</v>
      </c>
      <c r="L2241" s="2">
        <f t="shared" si="414"/>
        <v>0.62713190354610848</v>
      </c>
      <c r="M2241" s="2">
        <f t="shared" si="415"/>
        <v>35.100631799345166</v>
      </c>
      <c r="N2241" s="2">
        <f t="shared" si="416"/>
        <v>4.2515691622442509</v>
      </c>
      <c r="O2241" s="2">
        <f t="shared" si="417"/>
        <v>7.0601655262808967</v>
      </c>
      <c r="P2241" s="2">
        <f t="shared" si="418"/>
        <v>7.1306337206790538</v>
      </c>
      <c r="Q2241" s="2">
        <f t="shared" si="419"/>
        <v>2.0205116799437382E-12</v>
      </c>
    </row>
    <row r="2242" spans="2:17" x14ac:dyDescent="0.25">
      <c r="B2242">
        <v>22.160000000000661</v>
      </c>
      <c r="C2242">
        <f t="shared" si="408"/>
        <v>1.1200753877477208</v>
      </c>
      <c r="D2242" s="2">
        <f t="shared" si="409"/>
        <v>33.075116412562032</v>
      </c>
      <c r="E2242" s="2">
        <f t="shared" si="410"/>
        <v>4.1921568587684703</v>
      </c>
      <c r="F2242" s="2">
        <f t="shared" si="411"/>
        <v>34.33056527325877</v>
      </c>
      <c r="G2242" s="2">
        <f t="shared" si="412"/>
        <v>34.345126466232166</v>
      </c>
      <c r="H2242" s="2">
        <f t="shared" si="413"/>
        <v>1.0815217830436045E-256</v>
      </c>
      <c r="K2242">
        <v>22.160000000000661</v>
      </c>
      <c r="L2242" s="2">
        <f t="shared" si="414"/>
        <v>0.62713190354610848</v>
      </c>
      <c r="M2242" s="2">
        <f t="shared" si="415"/>
        <v>35.122246010977641</v>
      </c>
      <c r="N2242" s="2">
        <f t="shared" si="416"/>
        <v>4.2521845016350843</v>
      </c>
      <c r="O2242" s="2">
        <f t="shared" si="417"/>
        <v>7.0635417191988887</v>
      </c>
      <c r="P2242" s="2">
        <f t="shared" si="418"/>
        <v>7.1339765642216122</v>
      </c>
      <c r="Q2242" s="2">
        <f t="shared" si="419"/>
        <v>1.972619207356377E-12</v>
      </c>
    </row>
    <row r="2243" spans="2:17" x14ac:dyDescent="0.25">
      <c r="B2243">
        <v>22.17000000000067</v>
      </c>
      <c r="C2243">
        <f t="shared" si="408"/>
        <v>1.1200753877477208</v>
      </c>
      <c r="D2243" s="2">
        <f t="shared" si="409"/>
        <v>33.095665144643974</v>
      </c>
      <c r="E2243" s="2">
        <f t="shared" si="410"/>
        <v>4.192777657031427</v>
      </c>
      <c r="F2243" s="2">
        <f t="shared" si="411"/>
        <v>34.353484773226128</v>
      </c>
      <c r="G2243" s="2">
        <f t="shared" si="412"/>
        <v>34.368036255571532</v>
      </c>
      <c r="H2243" s="2">
        <f t="shared" si="413"/>
        <v>4.9229033504477667E-257</v>
      </c>
      <c r="K2243">
        <v>22.17000000000067</v>
      </c>
      <c r="L2243" s="2">
        <f t="shared" si="414"/>
        <v>0.62713190354610848</v>
      </c>
      <c r="M2243" s="2">
        <f t="shared" si="415"/>
        <v>35.14386022261013</v>
      </c>
      <c r="N2243" s="2">
        <f t="shared" si="416"/>
        <v>4.2527994627693841</v>
      </c>
      <c r="O2243" s="2">
        <f t="shared" si="417"/>
        <v>7.0669174180390053</v>
      </c>
      <c r="P2243" s="2">
        <f t="shared" si="418"/>
        <v>7.1373189499547438</v>
      </c>
      <c r="Q2243" s="2">
        <f t="shared" si="419"/>
        <v>1.925846890112291E-12</v>
      </c>
    </row>
    <row r="2244" spans="2:17" x14ac:dyDescent="0.25">
      <c r="B2244">
        <v>22.180000000000671</v>
      </c>
      <c r="C2244">
        <f t="shared" si="408"/>
        <v>1.1200753877477208</v>
      </c>
      <c r="D2244" s="2">
        <f t="shared" si="409"/>
        <v>33.116213876725894</v>
      </c>
      <c r="E2244" s="2">
        <f t="shared" si="410"/>
        <v>4.1933980703185751</v>
      </c>
      <c r="F2244" s="2">
        <f t="shared" si="411"/>
        <v>34.376405334268803</v>
      </c>
      <c r="G2244" s="2">
        <f t="shared" si="412"/>
        <v>34.390947118477918</v>
      </c>
      <c r="H2244" s="2">
        <f t="shared" si="413"/>
        <v>2.2395633813646381E-257</v>
      </c>
      <c r="K2244">
        <v>22.180000000000671</v>
      </c>
      <c r="L2244" s="2">
        <f t="shared" si="414"/>
        <v>0.62713190354610848</v>
      </c>
      <c r="M2244" s="2">
        <f t="shared" si="415"/>
        <v>35.165474434242604</v>
      </c>
      <c r="N2244" s="2">
        <f t="shared" si="416"/>
        <v>4.253414046111712</v>
      </c>
      <c r="O2244" s="2">
        <f t="shared" si="417"/>
        <v>7.0702926231908831</v>
      </c>
      <c r="P2244" s="2">
        <f t="shared" si="418"/>
        <v>7.1406608782064014</v>
      </c>
      <c r="Q2244" s="2">
        <f t="shared" si="419"/>
        <v>1.8801688946618406E-12</v>
      </c>
    </row>
    <row r="2245" spans="2:17" x14ac:dyDescent="0.25">
      <c r="B2245">
        <v>22.190000000000669</v>
      </c>
      <c r="C2245">
        <f t="shared" si="408"/>
        <v>1.1200753877477208</v>
      </c>
      <c r="D2245" s="2">
        <f t="shared" si="409"/>
        <v>33.136762608807821</v>
      </c>
      <c r="E2245" s="2">
        <f t="shared" si="410"/>
        <v>4.1940180991068745</v>
      </c>
      <c r="F2245" s="2">
        <f t="shared" si="411"/>
        <v>34.399326955778683</v>
      </c>
      <c r="G2245" s="2">
        <f t="shared" si="412"/>
        <v>34.41385905431941</v>
      </c>
      <c r="H2245" s="2">
        <f t="shared" si="413"/>
        <v>1.0182663528724396E-257</v>
      </c>
      <c r="K2245">
        <v>22.190000000000669</v>
      </c>
      <c r="L2245" s="2">
        <f t="shared" si="414"/>
        <v>0.62713190354610848</v>
      </c>
      <c r="M2245" s="2">
        <f t="shared" si="415"/>
        <v>35.187088645875072</v>
      </c>
      <c r="N2245" s="2">
        <f t="shared" si="416"/>
        <v>4.2540282521257771</v>
      </c>
      <c r="O2245" s="2">
        <f t="shared" si="417"/>
        <v>7.0736673350436261</v>
      </c>
      <c r="P2245" s="2">
        <f t="shared" si="418"/>
        <v>7.1440023493041487</v>
      </c>
      <c r="Q2245" s="2">
        <f t="shared" si="419"/>
        <v>1.8355599744535138E-12</v>
      </c>
    </row>
    <row r="2246" spans="2:17" x14ac:dyDescent="0.25">
      <c r="B2246">
        <v>22.200000000000671</v>
      </c>
      <c r="C2246">
        <f t="shared" si="408"/>
        <v>1.1200753877477208</v>
      </c>
      <c r="D2246" s="2">
        <f t="shared" si="409"/>
        <v>33.157311340889748</v>
      </c>
      <c r="E2246" s="2">
        <f t="shared" si="410"/>
        <v>4.1946377438723941</v>
      </c>
      <c r="F2246" s="2">
        <f t="shared" si="411"/>
        <v>34.422249637148269</v>
      </c>
      <c r="G2246" s="2">
        <f t="shared" si="412"/>
        <v>34.436772062464769</v>
      </c>
      <c r="H2246" s="2">
        <f t="shared" si="413"/>
        <v>4.627169339841895E-258</v>
      </c>
      <c r="K2246">
        <v>22.200000000000671</v>
      </c>
      <c r="L2246" s="2">
        <f t="shared" si="414"/>
        <v>0.62713190354610848</v>
      </c>
      <c r="M2246" s="2">
        <f t="shared" si="415"/>
        <v>35.208702857507546</v>
      </c>
      <c r="N2246" s="2">
        <f t="shared" si="416"/>
        <v>4.2546420812744374</v>
      </c>
      <c r="O2246" s="2">
        <f t="shared" si="417"/>
        <v>7.0770415539857794</v>
      </c>
      <c r="P2246" s="2">
        <f t="shared" si="418"/>
        <v>7.1473433635751302</v>
      </c>
      <c r="Q2246" s="2">
        <f t="shared" si="419"/>
        <v>1.7919954568049348E-12</v>
      </c>
    </row>
    <row r="2247" spans="2:17" x14ac:dyDescent="0.25">
      <c r="B2247">
        <v>22.210000000000669</v>
      </c>
      <c r="C2247">
        <f t="shared" si="408"/>
        <v>1.1200753877477208</v>
      </c>
      <c r="D2247" s="2">
        <f t="shared" si="409"/>
        <v>33.177860072971662</v>
      </c>
      <c r="E2247" s="2">
        <f t="shared" si="410"/>
        <v>4.1952570050903235</v>
      </c>
      <c r="F2247" s="2">
        <f t="shared" si="411"/>
        <v>34.445173377770956</v>
      </c>
      <c r="G2247" s="2">
        <f t="shared" si="412"/>
        <v>34.459686142283722</v>
      </c>
      <c r="H2247" s="2">
        <f t="shared" si="413"/>
        <v>2.1014803619483262E-258</v>
      </c>
      <c r="K2247">
        <v>22.210000000000669</v>
      </c>
      <c r="L2247" s="2">
        <f t="shared" si="414"/>
        <v>0.62713190354610848</v>
      </c>
      <c r="M2247" s="2">
        <f t="shared" si="415"/>
        <v>35.230317069140014</v>
      </c>
      <c r="N2247" s="2">
        <f t="shared" si="416"/>
        <v>4.255255534019696</v>
      </c>
      <c r="O2247" s="2">
        <f t="shared" si="417"/>
        <v>7.0804152804053127</v>
      </c>
      <c r="P2247" s="2">
        <f t="shared" si="418"/>
        <v>7.1506839213460589</v>
      </c>
      <c r="Q2247" s="2">
        <f t="shared" si="419"/>
        <v>1.7494512300624807E-12</v>
      </c>
    </row>
    <row r="2248" spans="2:17" x14ac:dyDescent="0.25">
      <c r="B2248">
        <v>22.22000000000067</v>
      </c>
      <c r="C2248">
        <f t="shared" si="408"/>
        <v>1.1200753877477208</v>
      </c>
      <c r="D2248" s="2">
        <f t="shared" si="409"/>
        <v>33.198408805053589</v>
      </c>
      <c r="E2248" s="2">
        <f t="shared" si="410"/>
        <v>4.1958758832349705</v>
      </c>
      <c r="F2248" s="2">
        <f t="shared" si="411"/>
        <v>34.468098177040716</v>
      </c>
      <c r="G2248" s="2">
        <f t="shared" si="412"/>
        <v>34.482601293146629</v>
      </c>
      <c r="H2248" s="2">
        <f t="shared" si="413"/>
        <v>9.5387440976128195E-259</v>
      </c>
      <c r="K2248">
        <v>22.22000000000067</v>
      </c>
      <c r="L2248" s="2">
        <f t="shared" si="414"/>
        <v>0.62713190354610848</v>
      </c>
      <c r="M2248" s="2">
        <f t="shared" si="415"/>
        <v>35.251931280772489</v>
      </c>
      <c r="N2248" s="2">
        <f t="shared" si="416"/>
        <v>4.2558686108227111</v>
      </c>
      <c r="O2248" s="2">
        <f t="shared" si="417"/>
        <v>7.0837885146896564</v>
      </c>
      <c r="P2248" s="2">
        <f t="shared" si="418"/>
        <v>7.1540240229432479</v>
      </c>
      <c r="Q2248" s="2">
        <f t="shared" si="419"/>
        <v>1.7079037310427415E-12</v>
      </c>
    </row>
    <row r="2249" spans="2:17" x14ac:dyDescent="0.25">
      <c r="B2249">
        <v>22.230000000000679</v>
      </c>
      <c r="C2249">
        <f t="shared" si="408"/>
        <v>1.1200753877477208</v>
      </c>
      <c r="D2249" s="2">
        <f t="shared" si="409"/>
        <v>33.21895753713553</v>
      </c>
      <c r="E2249" s="2">
        <f t="shared" si="410"/>
        <v>4.1964943787797644</v>
      </c>
      <c r="F2249" s="2">
        <f t="shared" si="411"/>
        <v>34.491024034352328</v>
      </c>
      <c r="G2249" s="2">
        <f t="shared" si="412"/>
        <v>34.505517514424703</v>
      </c>
      <c r="H2249" s="2">
        <f t="shared" si="413"/>
        <v>4.3272596663948013E-259</v>
      </c>
      <c r="K2249">
        <v>22.230000000000679</v>
      </c>
      <c r="L2249" s="2">
        <f t="shared" si="414"/>
        <v>0.62713190354610848</v>
      </c>
      <c r="M2249" s="2">
        <f t="shared" si="415"/>
        <v>35.273545492404978</v>
      </c>
      <c r="N2249" s="2">
        <f t="shared" si="416"/>
        <v>4.2564813121437926</v>
      </c>
      <c r="O2249" s="2">
        <f t="shared" si="417"/>
        <v>7.0871612572256772</v>
      </c>
      <c r="P2249" s="2">
        <f t="shared" si="418"/>
        <v>7.1573636686925894</v>
      </c>
      <c r="Q2249" s="2">
        <f t="shared" si="419"/>
        <v>1.6673299327512142E-12</v>
      </c>
    </row>
    <row r="2250" spans="2:17" x14ac:dyDescent="0.25">
      <c r="B2250">
        <v>22.240000000000681</v>
      </c>
      <c r="C2250">
        <f t="shared" si="408"/>
        <v>1.1200753877477208</v>
      </c>
      <c r="D2250" s="2">
        <f t="shared" si="409"/>
        <v>33.239506269217465</v>
      </c>
      <c r="E2250" s="2">
        <f t="shared" si="410"/>
        <v>4.1971124921972542</v>
      </c>
      <c r="F2250" s="2">
        <f t="shared" si="411"/>
        <v>34.513950949101186</v>
      </c>
      <c r="G2250" s="2">
        <f t="shared" si="412"/>
        <v>34.528434805489844</v>
      </c>
      <c r="H2250" s="2">
        <f t="shared" si="413"/>
        <v>1.9619619936682398E-259</v>
      </c>
      <c r="K2250">
        <v>22.240000000000681</v>
      </c>
      <c r="L2250" s="2">
        <f t="shared" si="414"/>
        <v>0.62713190354610848</v>
      </c>
      <c r="M2250" s="2">
        <f t="shared" si="415"/>
        <v>35.295159704037452</v>
      </c>
      <c r="N2250" s="2">
        <f t="shared" si="416"/>
        <v>4.257093638442405</v>
      </c>
      <c r="O2250" s="2">
        <f t="shared" si="417"/>
        <v>7.0905335083996812</v>
      </c>
      <c r="P2250" s="2">
        <f t="shared" si="418"/>
        <v>7.1607028589195556</v>
      </c>
      <c r="Q2250" s="2">
        <f t="shared" si="419"/>
        <v>1.6277073323710824E-12</v>
      </c>
    </row>
    <row r="2251" spans="2:17" x14ac:dyDescent="0.25">
      <c r="B2251">
        <v>22.250000000000679</v>
      </c>
      <c r="C2251">
        <f t="shared" si="408"/>
        <v>1.1200753877477208</v>
      </c>
      <c r="D2251" s="2">
        <f t="shared" si="409"/>
        <v>33.260055001299378</v>
      </c>
      <c r="E2251" s="2">
        <f t="shared" si="410"/>
        <v>4.1977302239591179</v>
      </c>
      <c r="F2251" s="2">
        <f t="shared" si="411"/>
        <v>34.536878920683449</v>
      </c>
      <c r="G2251" s="2">
        <f t="shared" si="412"/>
        <v>34.551353165714779</v>
      </c>
      <c r="H2251" s="2">
        <f t="shared" si="413"/>
        <v>8.8904567904661475E-260</v>
      </c>
      <c r="K2251">
        <v>22.250000000000679</v>
      </c>
      <c r="L2251" s="2">
        <f t="shared" si="414"/>
        <v>0.62713190354610848</v>
      </c>
      <c r="M2251" s="2">
        <f t="shared" si="415"/>
        <v>35.31677391566992</v>
      </c>
      <c r="N2251" s="2">
        <f t="shared" si="416"/>
        <v>4.2577055901771717</v>
      </c>
      <c r="O2251" s="2">
        <f t="shared" si="417"/>
        <v>7.0939052685974309</v>
      </c>
      <c r="P2251" s="2">
        <f t="shared" si="418"/>
        <v>7.1640415939492135</v>
      </c>
      <c r="Q2251" s="2">
        <f t="shared" si="419"/>
        <v>1.5890139395164587E-12</v>
      </c>
    </row>
    <row r="2252" spans="2:17" x14ac:dyDescent="0.25">
      <c r="B2252">
        <v>22.26000000000068</v>
      </c>
      <c r="C2252">
        <f t="shared" si="408"/>
        <v>1.1200753877477208</v>
      </c>
      <c r="D2252" s="2">
        <f t="shared" si="409"/>
        <v>33.280603733381305</v>
      </c>
      <c r="E2252" s="2">
        <f t="shared" si="410"/>
        <v>4.1983475745361618</v>
      </c>
      <c r="F2252" s="2">
        <f t="shared" si="411"/>
        <v>34.5598079484961</v>
      </c>
      <c r="G2252" s="2">
        <f t="shared" si="412"/>
        <v>34.574272594473108</v>
      </c>
      <c r="H2252" s="2">
        <f t="shared" si="413"/>
        <v>4.026367300933268E-260</v>
      </c>
      <c r="K2252">
        <v>22.26000000000068</v>
      </c>
      <c r="L2252" s="2">
        <f t="shared" si="414"/>
        <v>0.62713190354610848</v>
      </c>
      <c r="M2252" s="2">
        <f t="shared" si="415"/>
        <v>35.338388127302395</v>
      </c>
      <c r="N2252" s="2">
        <f t="shared" si="416"/>
        <v>4.2583171678058758</v>
      </c>
      <c r="O2252" s="2">
        <f t="shared" si="417"/>
        <v>7.0972765382041345</v>
      </c>
      <c r="P2252" s="2">
        <f t="shared" si="418"/>
        <v>7.167379874106218</v>
      </c>
      <c r="Q2252" s="2">
        <f t="shared" si="419"/>
        <v>1.5512282647447748E-12</v>
      </c>
    </row>
    <row r="2253" spans="2:17" x14ac:dyDescent="0.25">
      <c r="B2253">
        <v>22.270000000000682</v>
      </c>
      <c r="C2253">
        <f t="shared" si="408"/>
        <v>1.1200753877477208</v>
      </c>
      <c r="D2253" s="2">
        <f t="shared" si="409"/>
        <v>33.301152465463232</v>
      </c>
      <c r="E2253" s="2">
        <f t="shared" si="410"/>
        <v>4.1989645443983186</v>
      </c>
      <c r="F2253" s="2">
        <f t="shared" si="411"/>
        <v>34.582738031936657</v>
      </c>
      <c r="G2253" s="2">
        <f t="shared" si="412"/>
        <v>34.597193091139026</v>
      </c>
      <c r="H2253" s="2">
        <f t="shared" si="413"/>
        <v>1.8224621283958803E-260</v>
      </c>
      <c r="K2253">
        <v>22.270000000000682</v>
      </c>
      <c r="L2253" s="2">
        <f t="shared" si="414"/>
        <v>0.62713190354610848</v>
      </c>
      <c r="M2253" s="2">
        <f t="shared" si="415"/>
        <v>35.360002338934869</v>
      </c>
      <c r="N2253" s="2">
        <f t="shared" si="416"/>
        <v>4.2589283717854602</v>
      </c>
      <c r="O2253" s="2">
        <f t="shared" si="417"/>
        <v>7.1006473176044427</v>
      </c>
      <c r="P2253" s="2">
        <f t="shared" si="418"/>
        <v>7.1707176997148041</v>
      </c>
      <c r="Q2253" s="2">
        <f t="shared" si="419"/>
        <v>1.5143293083224563E-12</v>
      </c>
    </row>
    <row r="2254" spans="2:17" x14ac:dyDescent="0.25">
      <c r="B2254">
        <v>22.28000000000068</v>
      </c>
      <c r="C2254">
        <f t="shared" si="408"/>
        <v>1.1200753877477208</v>
      </c>
      <c r="D2254" s="2">
        <f t="shared" si="409"/>
        <v>33.321701197545153</v>
      </c>
      <c r="E2254" s="2">
        <f t="shared" si="410"/>
        <v>4.1995811340146556</v>
      </c>
      <c r="F2254" s="2">
        <f t="shared" si="411"/>
        <v>34.60566917040348</v>
      </c>
      <c r="G2254" s="2">
        <f t="shared" si="412"/>
        <v>34.62011465508764</v>
      </c>
      <c r="H2254" s="2">
        <f t="shared" si="413"/>
        <v>8.244406909472084E-261</v>
      </c>
      <c r="K2254">
        <v>22.28000000000068</v>
      </c>
      <c r="L2254" s="2">
        <f t="shared" si="414"/>
        <v>0.62713190354610848</v>
      </c>
      <c r="M2254" s="2">
        <f t="shared" si="415"/>
        <v>35.381616550567337</v>
      </c>
      <c r="N2254" s="2">
        <f t="shared" si="416"/>
        <v>4.259539202572034</v>
      </c>
      <c r="O2254" s="2">
        <f t="shared" si="417"/>
        <v>7.104017607182465</v>
      </c>
      <c r="P2254" s="2">
        <f t="shared" si="418"/>
        <v>7.1740550710988051</v>
      </c>
      <c r="Q2254" s="2">
        <f t="shared" si="419"/>
        <v>1.478296549238048E-12</v>
      </c>
    </row>
    <row r="2255" spans="2:17" x14ac:dyDescent="0.25">
      <c r="B2255">
        <v>22.290000000000681</v>
      </c>
      <c r="C2255">
        <f t="shared" si="408"/>
        <v>1.1200753877477208</v>
      </c>
      <c r="D2255" s="2">
        <f t="shared" si="409"/>
        <v>33.34224992962708</v>
      </c>
      <c r="E2255" s="2">
        <f t="shared" si="410"/>
        <v>4.2001973438533744</v>
      </c>
      <c r="F2255" s="2">
        <f t="shared" si="411"/>
        <v>34.628601363295601</v>
      </c>
      <c r="G2255" s="2">
        <f t="shared" si="412"/>
        <v>34.643037285694767</v>
      </c>
      <c r="H2255" s="2">
        <f t="shared" si="413"/>
        <v>3.7274865666317234E-261</v>
      </c>
      <c r="K2255">
        <v>22.290000000000681</v>
      </c>
      <c r="L2255" s="2">
        <f t="shared" si="414"/>
        <v>0.62713190354610848</v>
      </c>
      <c r="M2255" s="2">
        <f t="shared" si="415"/>
        <v>35.403230762199811</v>
      </c>
      <c r="N2255" s="2">
        <f t="shared" si="416"/>
        <v>4.2601496606208702</v>
      </c>
      <c r="O2255" s="2">
        <f t="shared" si="417"/>
        <v>7.1073874073217569</v>
      </c>
      <c r="P2255" s="2">
        <f t="shared" si="418"/>
        <v>7.177391988581638</v>
      </c>
      <c r="Q2255" s="2">
        <f t="shared" si="419"/>
        <v>1.4431099344581871E-12</v>
      </c>
    </row>
    <row r="2256" spans="2:17" x14ac:dyDescent="0.25">
      <c r="B2256">
        <v>22.30000000000069</v>
      </c>
      <c r="C2256">
        <f t="shared" si="408"/>
        <v>1.1200753877477208</v>
      </c>
      <c r="D2256" s="2">
        <f t="shared" si="409"/>
        <v>33.362798661709022</v>
      </c>
      <c r="E2256" s="2">
        <f t="shared" si="410"/>
        <v>4.2008131743818105</v>
      </c>
      <c r="F2256" s="2">
        <f t="shared" si="411"/>
        <v>34.651534610012739</v>
      </c>
      <c r="G2256" s="2">
        <f t="shared" si="412"/>
        <v>34.665960982336991</v>
      </c>
      <c r="H2256" s="2">
        <f t="shared" si="413"/>
        <v>1.6843350841765871E-261</v>
      </c>
      <c r="K2256">
        <v>22.30000000000069</v>
      </c>
      <c r="L2256" s="2">
        <f t="shared" si="414"/>
        <v>0.62713190354610848</v>
      </c>
      <c r="M2256" s="2">
        <f t="shared" si="415"/>
        <v>35.4248449738323</v>
      </c>
      <c r="N2256" s="2">
        <f t="shared" si="416"/>
        <v>4.2607597463864106</v>
      </c>
      <c r="O2256" s="2">
        <f t="shared" si="417"/>
        <v>7.1107567184053302</v>
      </c>
      <c r="P2256" s="2">
        <f t="shared" si="418"/>
        <v>7.1807284524863171</v>
      </c>
      <c r="Q2256" s="2">
        <f t="shared" si="419"/>
        <v>1.4087498684204145E-12</v>
      </c>
    </row>
    <row r="2257" spans="2:17" x14ac:dyDescent="0.25">
      <c r="B2257">
        <v>22.310000000000692</v>
      </c>
      <c r="C2257">
        <f t="shared" si="408"/>
        <v>1.1200753877477208</v>
      </c>
      <c r="D2257" s="2">
        <f t="shared" si="409"/>
        <v>33.383347393790949</v>
      </c>
      <c r="E2257" s="2">
        <f t="shared" si="410"/>
        <v>4.2014286260664386</v>
      </c>
      <c r="F2257" s="2">
        <f t="shared" si="411"/>
        <v>34.674468909955309</v>
      </c>
      <c r="G2257" s="2">
        <f t="shared" si="412"/>
        <v>34.688885744391634</v>
      </c>
      <c r="H2257" s="2">
        <f t="shared" si="413"/>
        <v>7.6067058077547906E-262</v>
      </c>
      <c r="K2257">
        <v>22.310000000000692</v>
      </c>
      <c r="L2257" s="2">
        <f t="shared" si="414"/>
        <v>0.62713190354610848</v>
      </c>
      <c r="M2257" s="2">
        <f t="shared" si="415"/>
        <v>35.446459185464775</v>
      </c>
      <c r="N2257" s="2">
        <f t="shared" si="416"/>
        <v>4.261369460322264</v>
      </c>
      <c r="O2257" s="2">
        <f t="shared" si="417"/>
        <v>7.1141255408156354</v>
      </c>
      <c r="P2257" s="2">
        <f t="shared" si="418"/>
        <v>7.1840644631354298</v>
      </c>
      <c r="Q2257" s="2">
        <f t="shared" si="419"/>
        <v>1.3751972027583348E-12</v>
      </c>
    </row>
    <row r="2258" spans="2:17" x14ac:dyDescent="0.25">
      <c r="B2258">
        <v>22.32000000000069</v>
      </c>
      <c r="C2258">
        <f t="shared" si="408"/>
        <v>1.1200753877477208</v>
      </c>
      <c r="D2258" s="2">
        <f t="shared" si="409"/>
        <v>33.403896125872869</v>
      </c>
      <c r="E2258" s="2">
        <f t="shared" si="410"/>
        <v>4.2020436993728749</v>
      </c>
      <c r="F2258" s="2">
        <f t="shared" si="411"/>
        <v>34.697404262524557</v>
      </c>
      <c r="G2258" s="2">
        <f t="shared" si="412"/>
        <v>34.711811571236922</v>
      </c>
      <c r="H2258" s="2">
        <f t="shared" si="413"/>
        <v>3.4333686705684466E-262</v>
      </c>
      <c r="K2258">
        <v>22.32000000000069</v>
      </c>
      <c r="L2258" s="2">
        <f t="shared" si="414"/>
        <v>0.62713190354610848</v>
      </c>
      <c r="M2258" s="2">
        <f t="shared" si="415"/>
        <v>35.468073397097243</v>
      </c>
      <c r="N2258" s="2">
        <f t="shared" si="416"/>
        <v>4.2619788028812158</v>
      </c>
      <c r="O2258" s="2">
        <f t="shared" si="417"/>
        <v>7.1174938749346026</v>
      </c>
      <c r="P2258" s="2">
        <f t="shared" si="418"/>
        <v>7.1874000208511832</v>
      </c>
      <c r="Q2258" s="2">
        <f t="shared" si="419"/>
        <v>1.3424332262531673E-12</v>
      </c>
    </row>
    <row r="2259" spans="2:17" x14ac:dyDescent="0.25">
      <c r="B2259">
        <v>22.330000000000691</v>
      </c>
      <c r="C2259">
        <f t="shared" si="408"/>
        <v>1.1200753877477208</v>
      </c>
      <c r="D2259" s="2">
        <f t="shared" si="409"/>
        <v>33.424444857954796</v>
      </c>
      <c r="E2259" s="2">
        <f t="shared" si="410"/>
        <v>4.2026583947658764</v>
      </c>
      <c r="F2259" s="2">
        <f t="shared" si="411"/>
        <v>34.720340667122258</v>
      </c>
      <c r="G2259" s="2">
        <f t="shared" si="412"/>
        <v>34.734738462251642</v>
      </c>
      <c r="H2259" s="2">
        <f t="shared" si="413"/>
        <v>1.5488163764062435E-262</v>
      </c>
      <c r="K2259">
        <v>22.330000000000691</v>
      </c>
      <c r="L2259" s="2">
        <f t="shared" si="414"/>
        <v>0.62713190354610848</v>
      </c>
      <c r="M2259" s="2">
        <f t="shared" si="415"/>
        <v>35.489687608729717</v>
      </c>
      <c r="N2259" s="2">
        <f t="shared" si="416"/>
        <v>4.2625877745152208</v>
      </c>
      <c r="O2259" s="2">
        <f t="shared" si="417"/>
        <v>7.1208617211435961</v>
      </c>
      <c r="P2259" s="2">
        <f t="shared" si="418"/>
        <v>7.190735125955352</v>
      </c>
      <c r="Q2259" s="2">
        <f t="shared" si="419"/>
        <v>1.3104396550082313E-12</v>
      </c>
    </row>
    <row r="2260" spans="2:17" x14ac:dyDescent="0.25">
      <c r="B2260">
        <v>22.340000000000689</v>
      </c>
      <c r="C2260">
        <f t="shared" si="408"/>
        <v>1.1200753877477208</v>
      </c>
      <c r="D2260" s="2">
        <f t="shared" si="409"/>
        <v>33.444993590036717</v>
      </c>
      <c r="E2260" s="2">
        <f t="shared" si="410"/>
        <v>4.2032727127093459</v>
      </c>
      <c r="F2260" s="2">
        <f t="shared" si="411"/>
        <v>34.743278123150986</v>
      </c>
      <c r="G2260" s="2">
        <f t="shared" si="412"/>
        <v>34.757666416815468</v>
      </c>
      <c r="H2260" s="2">
        <f t="shared" si="413"/>
        <v>6.9828879618463759E-263</v>
      </c>
      <c r="K2260">
        <v>22.340000000000689</v>
      </c>
      <c r="L2260" s="2">
        <f t="shared" si="414"/>
        <v>0.62713190354610848</v>
      </c>
      <c r="M2260" s="2">
        <f t="shared" si="415"/>
        <v>35.511301820362185</v>
      </c>
      <c r="N2260" s="2">
        <f t="shared" si="416"/>
        <v>4.2631963756754114</v>
      </c>
      <c r="O2260" s="2">
        <f t="shared" si="417"/>
        <v>7.1242290798234427</v>
      </c>
      <c r="P2260" s="2">
        <f t="shared" si="418"/>
        <v>7.1940697787693146</v>
      </c>
      <c r="Q2260" s="2">
        <f t="shared" si="419"/>
        <v>1.2791986228398916E-12</v>
      </c>
    </row>
    <row r="2261" spans="2:17" x14ac:dyDescent="0.25">
      <c r="B2261">
        <v>22.350000000000691</v>
      </c>
      <c r="C2261">
        <f t="shared" si="408"/>
        <v>1.1200753877477208</v>
      </c>
      <c r="D2261" s="2">
        <f t="shared" si="409"/>
        <v>33.465542322118644</v>
      </c>
      <c r="E2261" s="2">
        <f t="shared" si="410"/>
        <v>4.2038866536663333</v>
      </c>
      <c r="F2261" s="2">
        <f t="shared" si="411"/>
        <v>34.766216630014071</v>
      </c>
      <c r="G2261" s="2">
        <f t="shared" si="412"/>
        <v>34.780595434308871</v>
      </c>
      <c r="H2261" s="2">
        <f t="shared" si="413"/>
        <v>3.1464862877246832E-263</v>
      </c>
      <c r="K2261">
        <v>22.350000000000691</v>
      </c>
      <c r="L2261" s="2">
        <f t="shared" si="414"/>
        <v>0.62713190354610848</v>
      </c>
      <c r="M2261" s="2">
        <f t="shared" si="415"/>
        <v>35.53291603199466</v>
      </c>
      <c r="N2261" s="2">
        <f t="shared" si="416"/>
        <v>4.2638046068120996</v>
      </c>
      <c r="O2261" s="2">
        <f t="shared" si="417"/>
        <v>7.12759595135444</v>
      </c>
      <c r="P2261" s="2">
        <f t="shared" si="418"/>
        <v>7.1974039796140525</v>
      </c>
      <c r="Q2261" s="2">
        <f t="shared" si="419"/>
        <v>1.2486926718813186E-12</v>
      </c>
    </row>
    <row r="2262" spans="2:17" x14ac:dyDescent="0.25">
      <c r="B2262">
        <v>22.360000000000699</v>
      </c>
      <c r="C2262">
        <f t="shared" si="408"/>
        <v>1.1200753877477208</v>
      </c>
      <c r="D2262" s="2">
        <f t="shared" si="409"/>
        <v>33.486091054200585</v>
      </c>
      <c r="E2262" s="2">
        <f t="shared" si="410"/>
        <v>4.204500218099037</v>
      </c>
      <c r="F2262" s="2">
        <f t="shared" si="411"/>
        <v>34.789156187115459</v>
      </c>
      <c r="G2262" s="2">
        <f t="shared" si="412"/>
        <v>34.803525514112991</v>
      </c>
      <c r="H2262" s="2">
        <f t="shared" si="413"/>
        <v>1.417007725457979E-263</v>
      </c>
      <c r="K2262">
        <v>22.360000000000699</v>
      </c>
      <c r="L2262" s="2">
        <f t="shared" si="414"/>
        <v>0.62713190354610848</v>
      </c>
      <c r="M2262" s="2">
        <f t="shared" si="415"/>
        <v>35.554530243627148</v>
      </c>
      <c r="N2262" s="2">
        <f t="shared" si="416"/>
        <v>4.2644124683747737</v>
      </c>
      <c r="O2262" s="2">
        <f t="shared" si="417"/>
        <v>7.1309623361163288</v>
      </c>
      <c r="P2262" s="2">
        <f t="shared" si="418"/>
        <v>7.2007377288101289</v>
      </c>
      <c r="Q2262" s="2">
        <f t="shared" si="419"/>
        <v>1.2189047433943916E-12</v>
      </c>
    </row>
    <row r="2263" spans="2:17" x14ac:dyDescent="0.25">
      <c r="B2263">
        <v>22.370000000000701</v>
      </c>
      <c r="C2263">
        <f t="shared" si="408"/>
        <v>1.1200753877477208</v>
      </c>
      <c r="D2263" s="2">
        <f t="shared" si="409"/>
        <v>33.506639786282513</v>
      </c>
      <c r="E2263" s="2">
        <f t="shared" si="410"/>
        <v>4.2051134064688043</v>
      </c>
      <c r="F2263" s="2">
        <f t="shared" si="411"/>
        <v>34.812096793859801</v>
      </c>
      <c r="G2263" s="2">
        <f t="shared" si="412"/>
        <v>34.826456655609739</v>
      </c>
      <c r="H2263" s="2">
        <f t="shared" si="413"/>
        <v>6.3778481553130402E-264</v>
      </c>
      <c r="K2263">
        <v>22.370000000000701</v>
      </c>
      <c r="L2263" s="2">
        <f t="shared" si="414"/>
        <v>0.62713190354610848</v>
      </c>
      <c r="M2263" s="2">
        <f t="shared" si="415"/>
        <v>35.57614445525963</v>
      </c>
      <c r="N2263" s="2">
        <f t="shared" si="416"/>
        <v>4.2650199608121051</v>
      </c>
      <c r="O2263" s="2">
        <f t="shared" si="417"/>
        <v>7.1343282344883061</v>
      </c>
      <c r="P2263" s="2">
        <f t="shared" si="418"/>
        <v>7.2040710266776964</v>
      </c>
      <c r="Q2263" s="2">
        <f t="shared" si="419"/>
        <v>1.1898181687846693E-12</v>
      </c>
    </row>
    <row r="2264" spans="2:17" x14ac:dyDescent="0.25">
      <c r="B2264">
        <v>22.380000000000699</v>
      </c>
      <c r="C2264">
        <f t="shared" si="408"/>
        <v>1.1200753877477208</v>
      </c>
      <c r="D2264" s="2">
        <f t="shared" si="409"/>
        <v>33.527188518364433</v>
      </c>
      <c r="E2264" s="2">
        <f t="shared" si="410"/>
        <v>4.2057262192361389</v>
      </c>
      <c r="F2264" s="2">
        <f t="shared" si="411"/>
        <v>34.835038449652508</v>
      </c>
      <c r="G2264" s="2">
        <f t="shared" si="412"/>
        <v>34.84938885818184</v>
      </c>
      <c r="H2264" s="2">
        <f t="shared" si="413"/>
        <v>2.8690075619077819E-264</v>
      </c>
      <c r="K2264">
        <v>22.380000000000699</v>
      </c>
      <c r="L2264" s="2">
        <f t="shared" si="414"/>
        <v>0.62713190354610848</v>
      </c>
      <c r="M2264" s="2">
        <f t="shared" si="415"/>
        <v>35.597758666892091</v>
      </c>
      <c r="N2264" s="2">
        <f t="shared" si="416"/>
        <v>4.2656270845719506</v>
      </c>
      <c r="O2264" s="2">
        <f t="shared" si="417"/>
        <v>7.1376936468490495</v>
      </c>
      <c r="P2264" s="2">
        <f t="shared" si="418"/>
        <v>7.2074038735365233</v>
      </c>
      <c r="Q2264" s="2">
        <f t="shared" si="419"/>
        <v>1.1614166608151997E-12</v>
      </c>
    </row>
    <row r="2265" spans="2:17" x14ac:dyDescent="0.25">
      <c r="B2265">
        <v>22.3900000000007</v>
      </c>
      <c r="C2265">
        <f t="shared" si="408"/>
        <v>1.1200753877477208</v>
      </c>
      <c r="D2265" s="2">
        <f t="shared" si="409"/>
        <v>33.54773725044636</v>
      </c>
      <c r="E2265" s="2">
        <f t="shared" si="410"/>
        <v>4.2063386568606962</v>
      </c>
      <c r="F2265" s="2">
        <f t="shared" si="411"/>
        <v>34.857981153899608</v>
      </c>
      <c r="G2265" s="2">
        <f t="shared" si="412"/>
        <v>34.872322121212697</v>
      </c>
      <c r="H2265" s="2">
        <f t="shared" si="413"/>
        <v>1.2898664555458917E-264</v>
      </c>
      <c r="K2265">
        <v>22.3900000000007</v>
      </c>
      <c r="L2265" s="2">
        <f t="shared" si="414"/>
        <v>0.62713190354610848</v>
      </c>
      <c r="M2265" s="2">
        <f t="shared" si="415"/>
        <v>35.619372878524565</v>
      </c>
      <c r="N2265" s="2">
        <f t="shared" si="416"/>
        <v>4.26623384010135</v>
      </c>
      <c r="O2265" s="2">
        <f t="shared" si="417"/>
        <v>7.1410585735766832</v>
      </c>
      <c r="P2265" s="2">
        <f t="shared" si="418"/>
        <v>7.2107362697059623</v>
      </c>
      <c r="Q2265" s="2">
        <f t="shared" si="419"/>
        <v>1.1336843050154854E-12</v>
      </c>
    </row>
    <row r="2266" spans="2:17" x14ac:dyDescent="0.25">
      <c r="B2266">
        <v>22.400000000000698</v>
      </c>
      <c r="C2266">
        <f t="shared" ref="C2266:C2329" si="420">2/SINH(LN(2+SQRT(1+2^2))*$O$5)</f>
        <v>1.1200753877477208</v>
      </c>
      <c r="D2266" s="2">
        <f t="shared" ref="D2266:D2329" si="421">(B2266-$L$5)/($M$5)/C2266</f>
        <v>33.56828598252828</v>
      </c>
      <c r="E2266" s="2">
        <f t="shared" ref="E2266:E2329" si="422">LN(D2266 + SQRT(1 + D2266^2))</f>
        <v>4.2069507198012905</v>
      </c>
      <c r="F2266" s="2">
        <f t="shared" ref="F2266:F2329" si="423">SINH( -$N$5 + E2266 * (1/$O$5))</f>
        <v>34.880924906007905</v>
      </c>
      <c r="G2266" s="2">
        <f t="shared" ref="G2266:G2329" si="424">SQRT(F2266^2 + 1)</f>
        <v>34.895256444086534</v>
      </c>
      <c r="H2266" s="2">
        <f t="shared" ref="H2266:H2329" si="425">(G2266)/($O$5*$M$5*C2266*(SQRT(2*PI()*(1+D2266^2)))) * EXP(- (1/2) * F2266^2)</f>
        <v>5.7957990573349545E-265</v>
      </c>
      <c r="K2266">
        <v>22.400000000000698</v>
      </c>
      <c r="L2266" s="2">
        <f t="shared" ref="L2266:L2329" si="426">2/SINH(LN(2+SQRT(1+2^2))*$S$5)</f>
        <v>0.62713190354610848</v>
      </c>
      <c r="M2266" s="2">
        <f t="shared" ref="M2266:M2329" si="427">(K2266-$P$5)/($Q$5)/L2266</f>
        <v>35.640987090157033</v>
      </c>
      <c r="N2266" s="2">
        <f t="shared" ref="N2266:N2329" si="428">LN(M2266 + SQRT(1 + M2266^2))</f>
        <v>4.2668402278465338</v>
      </c>
      <c r="O2266" s="2">
        <f t="shared" ref="O2266:O2329" si="429">SINH( -$R$5 + N2266 * (1/$S$5))</f>
        <v>7.1444230150488055</v>
      </c>
      <c r="P2266" s="2">
        <f t="shared" ref="P2266:P2329" si="430">SQRT(O2266^2 + 1)</f>
        <v>7.2140682155049705</v>
      </c>
      <c r="Q2266" s="2">
        <f t="shared" ref="Q2266:Q2329" si="431">(P2266)/($S$5*$Q$5*L2266*(SQRT(2*PI()*(1+M2266^2)))) * EXP(- (1/2) * O2266^2)</f>
        <v>1.1066055512803057E-12</v>
      </c>
    </row>
    <row r="2267" spans="2:17" x14ac:dyDescent="0.25">
      <c r="B2267">
        <v>22.4100000000007</v>
      </c>
      <c r="C2267">
        <f t="shared" si="420"/>
        <v>1.1200753877477208</v>
      </c>
      <c r="D2267" s="2">
        <f t="shared" si="421"/>
        <v>33.588834714610208</v>
      </c>
      <c r="E2267" s="2">
        <f t="shared" si="422"/>
        <v>4.2075624085158969</v>
      </c>
      <c r="F2267" s="2">
        <f t="shared" si="423"/>
        <v>34.903869705384921</v>
      </c>
      <c r="G2267" s="2">
        <f t="shared" si="424"/>
        <v>34.918191826188355</v>
      </c>
      <c r="H2267" s="2">
        <f t="shared" si="425"/>
        <v>2.6027795423906908E-265</v>
      </c>
      <c r="K2267">
        <v>22.4100000000007</v>
      </c>
      <c r="L2267" s="2">
        <f t="shared" si="426"/>
        <v>0.62713190354610848</v>
      </c>
      <c r="M2267" s="2">
        <f t="shared" si="427"/>
        <v>35.662601301789508</v>
      </c>
      <c r="N2267" s="2">
        <f t="shared" si="428"/>
        <v>4.2674462482529192</v>
      </c>
      <c r="O2267" s="2">
        <f t="shared" si="429"/>
        <v>7.147786971642466</v>
      </c>
      <c r="P2267" s="2">
        <f t="shared" si="430"/>
        <v>7.2173997112520922</v>
      </c>
      <c r="Q2267" s="2">
        <f t="shared" si="431"/>
        <v>1.0801652056552069E-12</v>
      </c>
    </row>
    <row r="2268" spans="2:17" x14ac:dyDescent="0.25">
      <c r="B2268">
        <v>22.420000000000709</v>
      </c>
      <c r="C2268">
        <f t="shared" si="420"/>
        <v>1.1200753877477208</v>
      </c>
      <c r="D2268" s="2">
        <f t="shared" si="421"/>
        <v>33.609383446692149</v>
      </c>
      <c r="E2268" s="2">
        <f t="shared" si="422"/>
        <v>4.2081737234616474</v>
      </c>
      <c r="F2268" s="2">
        <f t="shared" si="423"/>
        <v>34.9268155514387</v>
      </c>
      <c r="G2268" s="2">
        <f t="shared" si="424"/>
        <v>34.941128266903753</v>
      </c>
      <c r="H2268" s="2">
        <f t="shared" si="425"/>
        <v>1.1681992423921467E-265</v>
      </c>
      <c r="K2268">
        <v>22.420000000000709</v>
      </c>
      <c r="L2268" s="2">
        <f t="shared" si="426"/>
        <v>0.62713190354610848</v>
      </c>
      <c r="M2268" s="2">
        <f t="shared" si="427"/>
        <v>35.684215513421996</v>
      </c>
      <c r="N2268" s="2">
        <f t="shared" si="428"/>
        <v>4.2680519017651175</v>
      </c>
      <c r="O2268" s="2">
        <f t="shared" si="429"/>
        <v>7.1511504437341973</v>
      </c>
      <c r="P2268" s="2">
        <f t="shared" si="430"/>
        <v>7.2207307572654864</v>
      </c>
      <c r="Q2268" s="2">
        <f t="shared" si="431"/>
        <v>1.054348422303771E-12</v>
      </c>
    </row>
    <row r="2269" spans="2:17" x14ac:dyDescent="0.25">
      <c r="B2269">
        <v>22.43000000000071</v>
      </c>
      <c r="C2269">
        <f t="shared" si="420"/>
        <v>1.1200753877477208</v>
      </c>
      <c r="D2269" s="2">
        <f t="shared" si="421"/>
        <v>33.629932178774077</v>
      </c>
      <c r="E2269" s="2">
        <f t="shared" si="422"/>
        <v>4.2087846650948419</v>
      </c>
      <c r="F2269" s="2">
        <f t="shared" si="423"/>
        <v>34.949762443578223</v>
      </c>
      <c r="G2269" s="2">
        <f t="shared" si="424"/>
        <v>34.964065765619289</v>
      </c>
      <c r="H2269" s="2">
        <f t="shared" si="425"/>
        <v>5.2402487695210181E-266</v>
      </c>
      <c r="K2269">
        <v>22.43000000000071</v>
      </c>
      <c r="L2269" s="2">
        <f t="shared" si="426"/>
        <v>0.62713190354610848</v>
      </c>
      <c r="M2269" s="2">
        <f t="shared" si="427"/>
        <v>35.705829725054471</v>
      </c>
      <c r="N2269" s="2">
        <f t="shared" si="428"/>
        <v>4.2686571888269329</v>
      </c>
      <c r="O2269" s="2">
        <f t="shared" si="429"/>
        <v>7.1545134316999874</v>
      </c>
      <c r="P2269" s="2">
        <f t="shared" si="430"/>
        <v>7.2240613538629033</v>
      </c>
      <c r="Q2269" s="2">
        <f t="shared" si="431"/>
        <v>1.0291406956535253E-12</v>
      </c>
    </row>
    <row r="2270" spans="2:17" x14ac:dyDescent="0.25">
      <c r="B2270">
        <v>22.440000000000708</v>
      </c>
      <c r="C2270">
        <f t="shared" si="420"/>
        <v>1.1200753877477208</v>
      </c>
      <c r="D2270" s="2">
        <f t="shared" si="421"/>
        <v>33.650480910855997</v>
      </c>
      <c r="E2270" s="2">
        <f t="shared" si="422"/>
        <v>4.2093952338709411</v>
      </c>
      <c r="F2270" s="2">
        <f t="shared" si="423"/>
        <v>34.972710381212941</v>
      </c>
      <c r="G2270" s="2">
        <f t="shared" si="424"/>
        <v>34.987004321722075</v>
      </c>
      <c r="H2270" s="2">
        <f t="shared" si="425"/>
        <v>2.3493207552779682E-266</v>
      </c>
      <c r="K2270">
        <v>22.440000000000708</v>
      </c>
      <c r="L2270" s="2">
        <f t="shared" si="426"/>
        <v>0.62713190354610848</v>
      </c>
      <c r="M2270" s="2">
        <f t="shared" si="427"/>
        <v>35.727443936686939</v>
      </c>
      <c r="N2270" s="2">
        <f t="shared" si="428"/>
        <v>4.269262109881363</v>
      </c>
      <c r="O2270" s="2">
        <f t="shared" si="429"/>
        <v>7.1578759359152837</v>
      </c>
      <c r="P2270" s="2">
        <f t="shared" si="430"/>
        <v>7.2273915013616845</v>
      </c>
      <c r="Q2270" s="2">
        <f t="shared" si="431"/>
        <v>1.0045278527159758E-12</v>
      </c>
    </row>
    <row r="2271" spans="2:17" x14ac:dyDescent="0.25">
      <c r="B2271">
        <v>22.45000000000071</v>
      </c>
      <c r="C2271">
        <f t="shared" si="420"/>
        <v>1.1200753877477208</v>
      </c>
      <c r="D2271" s="2">
        <f t="shared" si="421"/>
        <v>33.671029642937924</v>
      </c>
      <c r="E2271" s="2">
        <f t="shared" si="422"/>
        <v>4.2100054302445775</v>
      </c>
      <c r="F2271" s="2">
        <f t="shared" si="423"/>
        <v>34.995659363753141</v>
      </c>
      <c r="G2271" s="2">
        <f t="shared" si="424"/>
        <v>35.009943934600109</v>
      </c>
      <c r="H2271" s="2">
        <f t="shared" si="425"/>
        <v>1.0526600242678249E-266</v>
      </c>
      <c r="K2271">
        <v>22.45000000000071</v>
      </c>
      <c r="L2271" s="2">
        <f t="shared" si="426"/>
        <v>0.62713190354610848</v>
      </c>
      <c r="M2271" s="2">
        <f t="shared" si="427"/>
        <v>35.749058148319413</v>
      </c>
      <c r="N2271" s="2">
        <f t="shared" si="428"/>
        <v>4.269866665370607</v>
      </c>
      <c r="O2271" s="2">
        <f t="shared" si="429"/>
        <v>7.1612379567550262</v>
      </c>
      <c r="P2271" s="2">
        <f t="shared" si="430"/>
        <v>7.2307212000787935</v>
      </c>
      <c r="Q2271" s="2">
        <f t="shared" si="431"/>
        <v>9.8049604557696899E-13</v>
      </c>
    </row>
    <row r="2272" spans="2:17" x14ac:dyDescent="0.25">
      <c r="B2272">
        <v>22.460000000000711</v>
      </c>
      <c r="C2272">
        <f t="shared" si="420"/>
        <v>1.1200753877477208</v>
      </c>
      <c r="D2272" s="2">
        <f t="shared" si="421"/>
        <v>33.691578375019851</v>
      </c>
      <c r="E2272" s="2">
        <f t="shared" si="422"/>
        <v>4.2106152546695501</v>
      </c>
      <c r="F2272" s="2">
        <f t="shared" si="423"/>
        <v>35.018609390609797</v>
      </c>
      <c r="G2272" s="2">
        <f t="shared" si="424"/>
        <v>35.032884603642117</v>
      </c>
      <c r="H2272" s="2">
        <f t="shared" si="425"/>
        <v>4.7139972778192173E-267</v>
      </c>
      <c r="K2272">
        <v>22.460000000000711</v>
      </c>
      <c r="L2272" s="2">
        <f t="shared" si="426"/>
        <v>0.62713190354610848</v>
      </c>
      <c r="M2272" s="2">
        <f t="shared" si="427"/>
        <v>35.770672359951888</v>
      </c>
      <c r="N2272" s="2">
        <f t="shared" si="428"/>
        <v>4.2704708557360602</v>
      </c>
      <c r="O2272" s="2">
        <f t="shared" si="429"/>
        <v>7.1645994945936096</v>
      </c>
      <c r="P2272" s="2">
        <f t="shared" si="430"/>
        <v>7.2340504503307832</v>
      </c>
      <c r="Q2272" s="2">
        <f t="shared" si="431"/>
        <v>9.5703174405434431E-13</v>
      </c>
    </row>
    <row r="2273" spans="2:17" x14ac:dyDescent="0.25">
      <c r="B2273">
        <v>22.470000000000709</v>
      </c>
      <c r="C2273">
        <f t="shared" si="420"/>
        <v>1.1200753877477208</v>
      </c>
      <c r="D2273" s="2">
        <f t="shared" si="421"/>
        <v>33.712127107101765</v>
      </c>
      <c r="E2273" s="2">
        <f t="shared" si="422"/>
        <v>4.2112247075988289</v>
      </c>
      <c r="F2273" s="2">
        <f t="shared" si="423"/>
        <v>35.041560461194422</v>
      </c>
      <c r="G2273" s="2">
        <f t="shared" si="424"/>
        <v>35.055826328237423</v>
      </c>
      <c r="H2273" s="2">
        <f t="shared" si="425"/>
        <v>2.1098223270295665E-267</v>
      </c>
      <c r="K2273">
        <v>22.470000000000709</v>
      </c>
      <c r="L2273" s="2">
        <f t="shared" si="426"/>
        <v>0.62713190354610848</v>
      </c>
      <c r="M2273" s="2">
        <f t="shared" si="427"/>
        <v>35.792286571584356</v>
      </c>
      <c r="N2273" s="2">
        <f t="shared" si="428"/>
        <v>4.2710746814183196</v>
      </c>
      <c r="O2273" s="2">
        <f t="shared" si="429"/>
        <v>7.1679605498048913</v>
      </c>
      <c r="P2273" s="2">
        <f t="shared" si="430"/>
        <v>7.2373792524338008</v>
      </c>
      <c r="Q2273" s="2">
        <f t="shared" si="431"/>
        <v>9.3412172851846024E-13</v>
      </c>
    </row>
    <row r="2274" spans="2:17" x14ac:dyDescent="0.25">
      <c r="B2274">
        <v>22.480000000000711</v>
      </c>
      <c r="C2274">
        <f t="shared" si="420"/>
        <v>1.1200753877477208</v>
      </c>
      <c r="D2274" s="2">
        <f t="shared" si="421"/>
        <v>33.732675839183699</v>
      </c>
      <c r="E2274" s="2">
        <f t="shared" si="422"/>
        <v>4.2118337894845608</v>
      </c>
      <c r="F2274" s="2">
        <f t="shared" si="423"/>
        <v>35.064512574919476</v>
      </c>
      <c r="G2274" s="2">
        <f t="shared" si="424"/>
        <v>35.078769107776374</v>
      </c>
      <c r="H2274" s="2">
        <f t="shared" si="425"/>
        <v>9.43751767033348E-268</v>
      </c>
      <c r="K2274">
        <v>22.480000000000711</v>
      </c>
      <c r="L2274" s="2">
        <f t="shared" si="426"/>
        <v>0.62713190354610848</v>
      </c>
      <c r="M2274" s="2">
        <f t="shared" si="427"/>
        <v>35.81390078321683</v>
      </c>
      <c r="N2274" s="2">
        <f t="shared" si="428"/>
        <v>4.2716781428571871</v>
      </c>
      <c r="O2274" s="2">
        <f t="shared" si="429"/>
        <v>7.1713211227622216</v>
      </c>
      <c r="P2274" s="2">
        <f t="shared" si="430"/>
        <v>7.2407076067036158</v>
      </c>
      <c r="Q2274" s="2">
        <f t="shared" si="431"/>
        <v>9.1175308287215994E-13</v>
      </c>
    </row>
    <row r="2275" spans="2:17" x14ac:dyDescent="0.25">
      <c r="B2275">
        <v>22.49000000000072</v>
      </c>
      <c r="C2275">
        <f t="shared" si="420"/>
        <v>1.1200753877477208</v>
      </c>
      <c r="D2275" s="2">
        <f t="shared" si="421"/>
        <v>33.75322457126564</v>
      </c>
      <c r="E2275" s="2">
        <f t="shared" si="422"/>
        <v>4.2124425007780637</v>
      </c>
      <c r="F2275" s="2">
        <f t="shared" si="423"/>
        <v>35.087465731197838</v>
      </c>
      <c r="G2275" s="2">
        <f t="shared" si="424"/>
        <v>35.101712941649765</v>
      </c>
      <c r="H2275" s="2">
        <f t="shared" si="425"/>
        <v>4.2191502044467405E-268</v>
      </c>
      <c r="K2275">
        <v>22.49000000000072</v>
      </c>
      <c r="L2275" s="2">
        <f t="shared" si="426"/>
        <v>0.62713190354610848</v>
      </c>
      <c r="M2275" s="2">
        <f t="shared" si="427"/>
        <v>35.835514994849319</v>
      </c>
      <c r="N2275" s="2">
        <f t="shared" si="428"/>
        <v>4.2722812404916697</v>
      </c>
      <c r="O2275" s="2">
        <f t="shared" si="429"/>
        <v>7.1746812138384213</v>
      </c>
      <c r="P2275" s="2">
        <f t="shared" si="430"/>
        <v>7.2440355134556018</v>
      </c>
      <c r="Q2275" s="2">
        <f t="shared" si="431"/>
        <v>8.8991318768723768E-13</v>
      </c>
    </row>
    <row r="2276" spans="2:17" x14ac:dyDescent="0.25">
      <c r="B2276">
        <v>22.500000000000721</v>
      </c>
      <c r="C2276">
        <f t="shared" si="420"/>
        <v>1.1200753877477208</v>
      </c>
      <c r="D2276" s="2">
        <f t="shared" si="421"/>
        <v>33.773773303347568</v>
      </c>
      <c r="E2276" s="2">
        <f t="shared" si="422"/>
        <v>4.213050841929836</v>
      </c>
      <c r="F2276" s="2">
        <f t="shared" si="423"/>
        <v>35.110419929443253</v>
      </c>
      <c r="G2276" s="2">
        <f t="shared" si="424"/>
        <v>35.12465782924933</v>
      </c>
      <c r="H2276" s="2">
        <f t="shared" si="425"/>
        <v>1.8851568425441121E-268</v>
      </c>
      <c r="K2276">
        <v>22.500000000000721</v>
      </c>
      <c r="L2276" s="2">
        <f t="shared" si="426"/>
        <v>0.62713190354610848</v>
      </c>
      <c r="M2276" s="2">
        <f t="shared" si="427"/>
        <v>35.857129206481794</v>
      </c>
      <c r="N2276" s="2">
        <f t="shared" si="428"/>
        <v>4.2728839747599796</v>
      </c>
      <c r="O2276" s="2">
        <f t="shared" si="429"/>
        <v>7.1780408234057642</v>
      </c>
      <c r="P2276" s="2">
        <f t="shared" si="430"/>
        <v>7.2473629730047122</v>
      </c>
      <c r="Q2276" s="2">
        <f t="shared" si="431"/>
        <v>8.6858971349353285E-13</v>
      </c>
    </row>
    <row r="2277" spans="2:17" x14ac:dyDescent="0.25">
      <c r="B2277">
        <v>22.510000000000719</v>
      </c>
      <c r="C2277">
        <f t="shared" si="420"/>
        <v>1.1200753877477208</v>
      </c>
      <c r="D2277" s="2">
        <f t="shared" si="421"/>
        <v>33.794322035429488</v>
      </c>
      <c r="E2277" s="2">
        <f t="shared" si="422"/>
        <v>4.2136588133895536</v>
      </c>
      <c r="F2277" s="2">
        <f t="shared" si="423"/>
        <v>35.133375169070028</v>
      </c>
      <c r="G2277" s="2">
        <f t="shared" si="424"/>
        <v>35.147603769967397</v>
      </c>
      <c r="H2277" s="2">
        <f t="shared" si="425"/>
        <v>8.4183167271493196E-269</v>
      </c>
      <c r="K2277">
        <v>22.510000000000719</v>
      </c>
      <c r="L2277" s="2">
        <f t="shared" si="426"/>
        <v>0.62713190354610848</v>
      </c>
      <c r="M2277" s="2">
        <f t="shared" si="427"/>
        <v>35.878743418114261</v>
      </c>
      <c r="N2277" s="2">
        <f t="shared" si="428"/>
        <v>4.2734863460995385</v>
      </c>
      <c r="O2277" s="2">
        <f t="shared" si="429"/>
        <v>7.1813999518360143</v>
      </c>
      <c r="P2277" s="2">
        <f t="shared" si="430"/>
        <v>7.2506899856655238</v>
      </c>
      <c r="Q2277" s="2">
        <f t="shared" si="431"/>
        <v>8.4777061421708072E-13</v>
      </c>
    </row>
    <row r="2278" spans="2:17" x14ac:dyDescent="0.25">
      <c r="B2278">
        <v>22.520000000000721</v>
      </c>
      <c r="C2278">
        <f t="shared" si="420"/>
        <v>1.1200753877477208</v>
      </c>
      <c r="D2278" s="2">
        <f t="shared" si="421"/>
        <v>33.814870767511408</v>
      </c>
      <c r="E2278" s="2">
        <f t="shared" si="422"/>
        <v>4.2142664156060752</v>
      </c>
      <c r="F2278" s="2">
        <f t="shared" si="423"/>
        <v>35.156331449493244</v>
      </c>
      <c r="G2278" s="2">
        <f t="shared" si="424"/>
        <v>35.170550763197149</v>
      </c>
      <c r="H2278" s="2">
        <f t="shared" si="425"/>
        <v>3.7571478239748538E-269</v>
      </c>
      <c r="K2278">
        <v>22.520000000000721</v>
      </c>
      <c r="L2278" s="2">
        <f t="shared" si="426"/>
        <v>0.62713190354610848</v>
      </c>
      <c r="M2278" s="2">
        <f t="shared" si="427"/>
        <v>35.900357629746736</v>
      </c>
      <c r="N2278" s="2">
        <f t="shared" si="428"/>
        <v>4.274088354946981</v>
      </c>
      <c r="O2278" s="2">
        <f t="shared" si="429"/>
        <v>7.1847585995004204</v>
      </c>
      <c r="P2278" s="2">
        <f t="shared" si="430"/>
        <v>7.2540165517522253</v>
      </c>
      <c r="Q2278" s="2">
        <f t="shared" si="431"/>
        <v>8.2744412076461929E-13</v>
      </c>
    </row>
    <row r="2279" spans="2:17" x14ac:dyDescent="0.25">
      <c r="B2279">
        <v>22.530000000000719</v>
      </c>
      <c r="C2279">
        <f t="shared" si="420"/>
        <v>1.1200753877477208</v>
      </c>
      <c r="D2279" s="2">
        <f t="shared" si="421"/>
        <v>33.835419499593336</v>
      </c>
      <c r="E2279" s="2">
        <f t="shared" si="422"/>
        <v>4.2148736490274423</v>
      </c>
      <c r="F2279" s="2">
        <f t="shared" si="423"/>
        <v>35.179288770128672</v>
      </c>
      <c r="G2279" s="2">
        <f t="shared" si="424"/>
        <v>35.1934988083325</v>
      </c>
      <c r="H2279" s="2">
        <f t="shared" si="425"/>
        <v>1.6758939381692604E-269</v>
      </c>
      <c r="K2279">
        <v>22.530000000000719</v>
      </c>
      <c r="L2279" s="2">
        <f t="shared" si="426"/>
        <v>0.62713190354610848</v>
      </c>
      <c r="M2279" s="2">
        <f t="shared" si="427"/>
        <v>35.921971841379204</v>
      </c>
      <c r="N2279" s="2">
        <f t="shared" si="428"/>
        <v>4.2746900017381524</v>
      </c>
      <c r="O2279" s="2">
        <f t="shared" si="429"/>
        <v>7.1881167667696948</v>
      </c>
      <c r="P2279" s="2">
        <f t="shared" si="430"/>
        <v>7.2573426715786002</v>
      </c>
      <c r="Q2279" s="2">
        <f t="shared" si="431"/>
        <v>8.0759873475109534E-13</v>
      </c>
    </row>
    <row r="2280" spans="2:17" x14ac:dyDescent="0.25">
      <c r="B2280">
        <v>22.54000000000072</v>
      </c>
      <c r="C2280">
        <f t="shared" si="420"/>
        <v>1.1200753877477208</v>
      </c>
      <c r="D2280" s="2">
        <f t="shared" si="421"/>
        <v>33.855968231675263</v>
      </c>
      <c r="E2280" s="2">
        <f t="shared" si="422"/>
        <v>4.2154805141008822</v>
      </c>
      <c r="F2280" s="2">
        <f t="shared" si="423"/>
        <v>35.202247130392664</v>
      </c>
      <c r="G2280" s="2">
        <f t="shared" si="424"/>
        <v>35.216447904768003</v>
      </c>
      <c r="H2280" s="2">
        <f t="shared" si="425"/>
        <v>7.4711934513419948E-270</v>
      </c>
      <c r="K2280">
        <v>22.54000000000072</v>
      </c>
      <c r="L2280" s="2">
        <f t="shared" si="426"/>
        <v>0.62713190354610848</v>
      </c>
      <c r="M2280" s="2">
        <f t="shared" si="427"/>
        <v>35.943586053011678</v>
      </c>
      <c r="N2280" s="2">
        <f t="shared" si="428"/>
        <v>4.2752912869081143</v>
      </c>
      <c r="O2280" s="2">
        <f t="shared" si="429"/>
        <v>7.1914744540140365</v>
      </c>
      <c r="P2280" s="2">
        <f t="shared" si="430"/>
        <v>7.260668345458047</v>
      </c>
      <c r="Q2280" s="2">
        <f t="shared" si="431"/>
        <v>7.8822322236668212E-13</v>
      </c>
    </row>
    <row r="2281" spans="2:17" x14ac:dyDescent="0.25">
      <c r="B2281">
        <v>22.550000000000729</v>
      </c>
      <c r="C2281">
        <f t="shared" si="420"/>
        <v>1.1200753877477208</v>
      </c>
      <c r="D2281" s="2">
        <f t="shared" si="421"/>
        <v>33.876516963757204</v>
      </c>
      <c r="E2281" s="2">
        <f t="shared" si="422"/>
        <v>4.2160870112728093</v>
      </c>
      <c r="F2281" s="2">
        <f t="shared" si="423"/>
        <v>35.225206529702362</v>
      </c>
      <c r="G2281" s="2">
        <f t="shared" si="424"/>
        <v>35.239398051899045</v>
      </c>
      <c r="H2281" s="2">
        <f t="shared" si="425"/>
        <v>3.3288069945984404E-270</v>
      </c>
      <c r="K2281">
        <v>22.550000000000729</v>
      </c>
      <c r="L2281" s="2">
        <f t="shared" si="426"/>
        <v>0.62713190354610848</v>
      </c>
      <c r="M2281" s="2">
        <f t="shared" si="427"/>
        <v>35.965200264644167</v>
      </c>
      <c r="N2281" s="2">
        <f t="shared" si="428"/>
        <v>4.2758922108911444</v>
      </c>
      <c r="O2281" s="2">
        <f t="shared" si="429"/>
        <v>7.1948316616031285</v>
      </c>
      <c r="P2281" s="2">
        <f t="shared" si="430"/>
        <v>7.2639935737035746</v>
      </c>
      <c r="Q2281" s="2">
        <f t="shared" si="431"/>
        <v>7.6930660838066725E-13</v>
      </c>
    </row>
    <row r="2282" spans="2:17" x14ac:dyDescent="0.25">
      <c r="B2282">
        <v>22.560000000000731</v>
      </c>
      <c r="C2282">
        <f t="shared" si="420"/>
        <v>1.1200753877477208</v>
      </c>
      <c r="D2282" s="2">
        <f t="shared" si="421"/>
        <v>33.897065695839125</v>
      </c>
      <c r="E2282" s="2">
        <f t="shared" si="422"/>
        <v>4.2166931409888262</v>
      </c>
      <c r="F2282" s="2">
        <f t="shared" si="423"/>
        <v>35.248166967475498</v>
      </c>
      <c r="G2282" s="2">
        <f t="shared" si="424"/>
        <v>35.262349249121662</v>
      </c>
      <c r="H2282" s="2">
        <f t="shared" si="425"/>
        <v>1.4823215033997368E-270</v>
      </c>
      <c r="K2282">
        <v>22.560000000000731</v>
      </c>
      <c r="L2282" s="2">
        <f t="shared" si="426"/>
        <v>0.62713190354610848</v>
      </c>
      <c r="M2282" s="2">
        <f t="shared" si="427"/>
        <v>35.986814476276642</v>
      </c>
      <c r="N2282" s="2">
        <f t="shared" si="428"/>
        <v>4.2764927741207366</v>
      </c>
      <c r="O2282" s="2">
        <f t="shared" si="429"/>
        <v>7.1981883899061092</v>
      </c>
      <c r="P2282" s="2">
        <f t="shared" si="430"/>
        <v>7.267318356627781</v>
      </c>
      <c r="Q2282" s="2">
        <f t="shared" si="431"/>
        <v>7.5083817027917838E-13</v>
      </c>
    </row>
    <row r="2283" spans="2:17" x14ac:dyDescent="0.25">
      <c r="B2283">
        <v>22.570000000000729</v>
      </c>
      <c r="C2283">
        <f t="shared" si="420"/>
        <v>1.1200753877477208</v>
      </c>
      <c r="D2283" s="2">
        <f t="shared" si="421"/>
        <v>33.917614427921052</v>
      </c>
      <c r="E2283" s="2">
        <f t="shared" si="422"/>
        <v>4.2172989036937283</v>
      </c>
      <c r="F2283" s="2">
        <f t="shared" si="423"/>
        <v>35.271128443130522</v>
      </c>
      <c r="G2283" s="2">
        <f t="shared" si="424"/>
        <v>35.285301495832663</v>
      </c>
      <c r="H2283" s="2">
        <f t="shared" si="425"/>
        <v>6.5970737610226182E-271</v>
      </c>
      <c r="K2283">
        <v>22.570000000000729</v>
      </c>
      <c r="L2283" s="2">
        <f t="shared" si="426"/>
        <v>0.62713190354610848</v>
      </c>
      <c r="M2283" s="2">
        <f t="shared" si="427"/>
        <v>36.00842868790911</v>
      </c>
      <c r="N2283" s="2">
        <f t="shared" si="428"/>
        <v>4.277092977029608</v>
      </c>
      <c r="O2283" s="2">
        <f t="shared" si="429"/>
        <v>7.2015446392916314</v>
      </c>
      <c r="P2283" s="2">
        <f t="shared" si="430"/>
        <v>7.2706426945428992</v>
      </c>
      <c r="Q2283" s="2">
        <f t="shared" si="431"/>
        <v>7.3280743253325522E-13</v>
      </c>
    </row>
    <row r="2284" spans="2:17" x14ac:dyDescent="0.25">
      <c r="B2284">
        <v>22.58000000000073</v>
      </c>
      <c r="C2284">
        <f t="shared" si="420"/>
        <v>1.1200753877477208</v>
      </c>
      <c r="D2284" s="2">
        <f t="shared" si="421"/>
        <v>33.938163160002979</v>
      </c>
      <c r="E2284" s="2">
        <f t="shared" si="422"/>
        <v>4.2179042998315035</v>
      </c>
      <c r="F2284" s="2">
        <f t="shared" si="423"/>
        <v>35.294090956086585</v>
      </c>
      <c r="G2284" s="2">
        <f t="shared" si="424"/>
        <v>35.308254791429619</v>
      </c>
      <c r="H2284" s="2">
        <f t="shared" si="425"/>
        <v>2.9343734636817413E-271</v>
      </c>
      <c r="K2284">
        <v>22.58000000000073</v>
      </c>
      <c r="L2284" s="2">
        <f t="shared" si="426"/>
        <v>0.62713190354610848</v>
      </c>
      <c r="M2284" s="2">
        <f t="shared" si="427"/>
        <v>36.030042899541584</v>
      </c>
      <c r="N2284" s="2">
        <f t="shared" si="428"/>
        <v>4.2776928200496984</v>
      </c>
      <c r="O2284" s="2">
        <f t="shared" si="429"/>
        <v>7.2049004101278156</v>
      </c>
      <c r="P2284" s="2">
        <f t="shared" si="430"/>
        <v>7.2739665877607633</v>
      </c>
      <c r="Q2284" s="2">
        <f t="shared" si="431"/>
        <v>7.15204160995372E-13</v>
      </c>
    </row>
    <row r="2285" spans="2:17" x14ac:dyDescent="0.25">
      <c r="B2285">
        <v>22.590000000000732</v>
      </c>
      <c r="C2285">
        <f t="shared" si="420"/>
        <v>1.1200753877477208</v>
      </c>
      <c r="D2285" s="2">
        <f t="shared" si="421"/>
        <v>33.958711892084899</v>
      </c>
      <c r="E2285" s="2">
        <f t="shared" si="422"/>
        <v>4.2185093298453351</v>
      </c>
      <c r="F2285" s="2">
        <f t="shared" si="423"/>
        <v>35.317054505763465</v>
      </c>
      <c r="G2285" s="2">
        <f t="shared" si="424"/>
        <v>35.331209135310772</v>
      </c>
      <c r="H2285" s="2">
        <f t="shared" si="425"/>
        <v>1.3044712944363978E-271</v>
      </c>
      <c r="K2285">
        <v>22.590000000000732</v>
      </c>
      <c r="L2285" s="2">
        <f t="shared" si="426"/>
        <v>0.62713190354610848</v>
      </c>
      <c r="M2285" s="2">
        <f t="shared" si="427"/>
        <v>36.051657111174059</v>
      </c>
      <c r="N2285" s="2">
        <f t="shared" si="428"/>
        <v>4.2782923036121687</v>
      </c>
      <c r="O2285" s="2">
        <f t="shared" si="429"/>
        <v>7.2082557027822656</v>
      </c>
      <c r="P2285" s="2">
        <f t="shared" si="430"/>
        <v>7.2772900365928148</v>
      </c>
      <c r="Q2285" s="2">
        <f t="shared" si="431"/>
        <v>6.9801835742077616E-13</v>
      </c>
    </row>
    <row r="2286" spans="2:17" x14ac:dyDescent="0.25">
      <c r="B2286">
        <v>22.60000000000073</v>
      </c>
      <c r="C2286">
        <f t="shared" si="420"/>
        <v>1.1200753877477208</v>
      </c>
      <c r="D2286" s="2">
        <f t="shared" si="421"/>
        <v>33.97926062416682</v>
      </c>
      <c r="E2286" s="2">
        <f t="shared" si="422"/>
        <v>4.2191139941776035</v>
      </c>
      <c r="F2286" s="2">
        <f t="shared" si="423"/>
        <v>35.340019091581638</v>
      </c>
      <c r="G2286" s="2">
        <f t="shared" si="424"/>
        <v>35.35416452687511</v>
      </c>
      <c r="H2286" s="2">
        <f t="shared" si="425"/>
        <v>5.7957379119567948E-272</v>
      </c>
      <c r="K2286">
        <v>22.60000000000073</v>
      </c>
      <c r="L2286" s="2">
        <f t="shared" si="426"/>
        <v>0.62713190354610848</v>
      </c>
      <c r="M2286" s="2">
        <f t="shared" si="427"/>
        <v>36.073271322806526</v>
      </c>
      <c r="N2286" s="2">
        <f t="shared" si="428"/>
        <v>4.278891428147408</v>
      </c>
      <c r="O2286" s="2">
        <f t="shared" si="429"/>
        <v>7.2116105176220735</v>
      </c>
      <c r="P2286" s="2">
        <f t="shared" si="430"/>
        <v>7.2806130413501107</v>
      </c>
      <c r="Q2286" s="2">
        <f t="shared" si="431"/>
        <v>6.8124025411121596E-13</v>
      </c>
    </row>
    <row r="2287" spans="2:17" x14ac:dyDescent="0.25">
      <c r="B2287">
        <v>22.610000000000731</v>
      </c>
      <c r="C2287">
        <f t="shared" si="420"/>
        <v>1.1200753877477208</v>
      </c>
      <c r="D2287" s="2">
        <f t="shared" si="421"/>
        <v>33.999809356248754</v>
      </c>
      <c r="E2287" s="2">
        <f t="shared" si="422"/>
        <v>4.2197182932698887</v>
      </c>
      <c r="F2287" s="2">
        <f t="shared" si="423"/>
        <v>35.36298471296228</v>
      </c>
      <c r="G2287" s="2">
        <f t="shared" si="424"/>
        <v>35.377120965522394</v>
      </c>
      <c r="H2287" s="2">
        <f t="shared" si="425"/>
        <v>2.57358193094773E-272</v>
      </c>
      <c r="K2287">
        <v>22.610000000000731</v>
      </c>
      <c r="L2287" s="2">
        <f t="shared" si="426"/>
        <v>0.62713190354610848</v>
      </c>
      <c r="M2287" s="2">
        <f t="shared" si="427"/>
        <v>36.094885534439001</v>
      </c>
      <c r="N2287" s="2">
        <f t="shared" si="428"/>
        <v>4.2794901940850325</v>
      </c>
      <c r="O2287" s="2">
        <f t="shared" si="429"/>
        <v>7.2149648550138155</v>
      </c>
      <c r="P2287" s="2">
        <f t="shared" si="430"/>
        <v>7.2839356023433188</v>
      </c>
      <c r="Q2287" s="2">
        <f t="shared" si="431"/>
        <v>6.6486030867842399E-13</v>
      </c>
    </row>
    <row r="2288" spans="2:17" x14ac:dyDescent="0.25">
      <c r="B2288">
        <v>22.62000000000074</v>
      </c>
      <c r="C2288">
        <f t="shared" si="420"/>
        <v>1.1200753877477208</v>
      </c>
      <c r="D2288" s="2">
        <f t="shared" si="421"/>
        <v>34.020358088330696</v>
      </c>
      <c r="E2288" s="2">
        <f t="shared" si="422"/>
        <v>4.2203222275629715</v>
      </c>
      <c r="F2288" s="2">
        <f t="shared" si="423"/>
        <v>35.385951369327181</v>
      </c>
      <c r="G2288" s="2">
        <f t="shared" si="424"/>
        <v>35.40007845065302</v>
      </c>
      <c r="H2288" s="2">
        <f t="shared" si="425"/>
        <v>1.1421477446560706E-272</v>
      </c>
      <c r="K2288">
        <v>22.62000000000074</v>
      </c>
      <c r="L2288" s="2">
        <f t="shared" si="426"/>
        <v>0.62713190354610848</v>
      </c>
      <c r="M2288" s="2">
        <f t="shared" si="427"/>
        <v>36.116499746071497</v>
      </c>
      <c r="N2288" s="2">
        <f t="shared" si="428"/>
        <v>4.2800886018538886</v>
      </c>
      <c r="O2288" s="2">
        <f t="shared" si="429"/>
        <v>7.2183187153235586</v>
      </c>
      <c r="P2288" s="2">
        <f t="shared" si="430"/>
        <v>7.2872577198827235</v>
      </c>
      <c r="Q2288" s="2">
        <f t="shared" si="431"/>
        <v>6.4886919892457754E-13</v>
      </c>
    </row>
    <row r="2289" spans="2:17" x14ac:dyDescent="0.25">
      <c r="B2289">
        <v>22.630000000000742</v>
      </c>
      <c r="C2289">
        <f t="shared" si="420"/>
        <v>1.1200753877477208</v>
      </c>
      <c r="D2289" s="2">
        <f t="shared" si="421"/>
        <v>34.040906820412623</v>
      </c>
      <c r="E2289" s="2">
        <f t="shared" si="422"/>
        <v>4.2209257974968324</v>
      </c>
      <c r="F2289" s="2">
        <f t="shared" si="423"/>
        <v>35.408919060098768</v>
      </c>
      <c r="G2289" s="2">
        <f t="shared" si="424"/>
        <v>35.423036981668098</v>
      </c>
      <c r="H2289" s="2">
        <f t="shared" si="425"/>
        <v>5.0659579355336364E-273</v>
      </c>
      <c r="K2289">
        <v>22.630000000000742</v>
      </c>
      <c r="L2289" s="2">
        <f t="shared" si="426"/>
        <v>0.62713190354610848</v>
      </c>
      <c r="M2289" s="2">
        <f t="shared" si="427"/>
        <v>36.138113957703972</v>
      </c>
      <c r="N2289" s="2">
        <f t="shared" si="428"/>
        <v>4.2806866518820526</v>
      </c>
      <c r="O2289" s="2">
        <f t="shared" si="429"/>
        <v>7.2216720989168488</v>
      </c>
      <c r="P2289" s="2">
        <f t="shared" si="430"/>
        <v>7.2905793942782138</v>
      </c>
      <c r="Q2289" s="2">
        <f t="shared" si="431"/>
        <v>6.3325781783734061E-13</v>
      </c>
    </row>
    <row r="2290" spans="2:17" x14ac:dyDescent="0.25">
      <c r="B2290">
        <v>22.64000000000074</v>
      </c>
      <c r="C2290">
        <f t="shared" si="420"/>
        <v>1.1200753877477208</v>
      </c>
      <c r="D2290" s="2">
        <f t="shared" si="421"/>
        <v>34.061455552494536</v>
      </c>
      <c r="E2290" s="2">
        <f t="shared" si="422"/>
        <v>4.2215290035106614</v>
      </c>
      <c r="F2290" s="2">
        <f t="shared" si="423"/>
        <v>35.431887784700237</v>
      </c>
      <c r="G2290" s="2">
        <f t="shared" si="424"/>
        <v>35.445996557969558</v>
      </c>
      <c r="H2290" s="2">
        <f t="shared" si="425"/>
        <v>2.2457212847423518E-273</v>
      </c>
      <c r="K2290">
        <v>22.64000000000074</v>
      </c>
      <c r="L2290" s="2">
        <f t="shared" si="426"/>
        <v>0.62713190354610848</v>
      </c>
      <c r="M2290" s="2">
        <f t="shared" si="427"/>
        <v>36.159728169336432</v>
      </c>
      <c r="N2290" s="2">
        <f t="shared" si="428"/>
        <v>4.2812843445968358</v>
      </c>
      <c r="O2290" s="2">
        <f t="shared" si="429"/>
        <v>7.2250250061587353</v>
      </c>
      <c r="P2290" s="2">
        <f t="shared" si="430"/>
        <v>7.2939006258393073</v>
      </c>
      <c r="Q2290" s="2">
        <f t="shared" si="431"/>
        <v>6.180172686966967E-13</v>
      </c>
    </row>
    <row r="2291" spans="2:17" x14ac:dyDescent="0.25">
      <c r="B2291">
        <v>22.650000000000741</v>
      </c>
      <c r="C2291">
        <f t="shared" si="420"/>
        <v>1.1200753877477208</v>
      </c>
      <c r="D2291" s="2">
        <f t="shared" si="421"/>
        <v>34.082004284576463</v>
      </c>
      <c r="E2291" s="2">
        <f t="shared" si="422"/>
        <v>4.2221318460428536</v>
      </c>
      <c r="F2291" s="2">
        <f t="shared" si="423"/>
        <v>35.454857542555459</v>
      </c>
      <c r="G2291" s="2">
        <f t="shared" si="424"/>
        <v>35.468957178960054</v>
      </c>
      <c r="H2291" s="2">
        <f t="shared" si="425"/>
        <v>9.9495878737013633E-274</v>
      </c>
      <c r="K2291">
        <v>22.650000000000741</v>
      </c>
      <c r="L2291" s="2">
        <f t="shared" si="426"/>
        <v>0.62713190354610848</v>
      </c>
      <c r="M2291" s="2">
        <f t="shared" si="427"/>
        <v>36.181342380968907</v>
      </c>
      <c r="N2291" s="2">
        <f t="shared" si="428"/>
        <v>4.2818816804247835</v>
      </c>
      <c r="O2291" s="2">
        <f t="shared" si="429"/>
        <v>7.2283774374137426</v>
      </c>
      <c r="P2291" s="2">
        <f t="shared" si="430"/>
        <v>7.2972214148751213</v>
      </c>
      <c r="Q2291" s="2">
        <f t="shared" si="431"/>
        <v>6.0313886029151111E-13</v>
      </c>
    </row>
    <row r="2292" spans="2:17" x14ac:dyDescent="0.25">
      <c r="B2292">
        <v>22.660000000000739</v>
      </c>
      <c r="C2292">
        <f t="shared" si="420"/>
        <v>1.1200753877477208</v>
      </c>
      <c r="D2292" s="2">
        <f t="shared" si="421"/>
        <v>34.102553016658383</v>
      </c>
      <c r="E2292" s="2">
        <f t="shared" si="422"/>
        <v>4.2227343255310128</v>
      </c>
      <c r="F2292" s="2">
        <f t="shared" si="423"/>
        <v>35.477828333088887</v>
      </c>
      <c r="G2292" s="2">
        <f t="shared" si="424"/>
        <v>35.491918844042857</v>
      </c>
      <c r="H2292" s="2">
        <f t="shared" si="425"/>
        <v>4.405642649211214E-274</v>
      </c>
      <c r="K2292">
        <v>22.660000000000739</v>
      </c>
      <c r="L2292" s="2">
        <f t="shared" si="426"/>
        <v>0.62713190354610848</v>
      </c>
      <c r="M2292" s="2">
        <f t="shared" si="427"/>
        <v>36.202956592601375</v>
      </c>
      <c r="N2292" s="2">
        <f t="shared" si="428"/>
        <v>4.2824786597916784</v>
      </c>
      <c r="O2292" s="2">
        <f t="shared" si="429"/>
        <v>7.2317293930458959</v>
      </c>
      <c r="P2292" s="2">
        <f t="shared" si="430"/>
        <v>7.3005417616943991</v>
      </c>
      <c r="Q2292" s="2">
        <f t="shared" si="431"/>
        <v>5.8861410224295486E-13</v>
      </c>
    </row>
    <row r="2293" spans="2:17" x14ac:dyDescent="0.25">
      <c r="B2293">
        <v>22.670000000000741</v>
      </c>
      <c r="C2293">
        <f t="shared" si="420"/>
        <v>1.1200753877477208</v>
      </c>
      <c r="D2293" s="2">
        <f t="shared" si="421"/>
        <v>34.123101748740311</v>
      </c>
      <c r="E2293" s="2">
        <f t="shared" si="422"/>
        <v>4.2233364424119522</v>
      </c>
      <c r="F2293" s="2">
        <f t="shared" si="423"/>
        <v>35.500800155725656</v>
      </c>
      <c r="G2293" s="2">
        <f t="shared" si="424"/>
        <v>35.514881552622008</v>
      </c>
      <c r="H2293" s="2">
        <f t="shared" si="425"/>
        <v>1.9497025527263283E-274</v>
      </c>
      <c r="K2293">
        <v>22.670000000000741</v>
      </c>
      <c r="L2293" s="2">
        <f t="shared" si="426"/>
        <v>0.62713190354610848</v>
      </c>
      <c r="M2293" s="2">
        <f t="shared" si="427"/>
        <v>36.224570804233849</v>
      </c>
      <c r="N2293" s="2">
        <f t="shared" si="428"/>
        <v>4.2830752831225425</v>
      </c>
      <c r="O2293" s="2">
        <f t="shared" si="429"/>
        <v>7.2350808734187124</v>
      </c>
      <c r="P2293" s="2">
        <f t="shared" si="430"/>
        <v>7.303861666605501</v>
      </c>
      <c r="Q2293" s="2">
        <f t="shared" si="431"/>
        <v>5.7443470043281821E-13</v>
      </c>
    </row>
    <row r="2294" spans="2:17" x14ac:dyDescent="0.25">
      <c r="B2294">
        <v>22.680000000000749</v>
      </c>
      <c r="C2294">
        <f t="shared" si="420"/>
        <v>1.1200753877477208</v>
      </c>
      <c r="D2294" s="2">
        <f t="shared" si="421"/>
        <v>34.143650480822252</v>
      </c>
      <c r="E2294" s="2">
        <f t="shared" si="422"/>
        <v>4.2239381971216998</v>
      </c>
      <c r="F2294" s="2">
        <f t="shared" si="423"/>
        <v>35.52377300989167</v>
      </c>
      <c r="G2294" s="2">
        <f t="shared" si="424"/>
        <v>35.537845304102326</v>
      </c>
      <c r="H2294" s="2">
        <f t="shared" si="425"/>
        <v>8.6234757762484458E-275</v>
      </c>
      <c r="K2294">
        <v>22.680000000000749</v>
      </c>
      <c r="L2294" s="2">
        <f t="shared" si="426"/>
        <v>0.62713190354610848</v>
      </c>
      <c r="M2294" s="2">
        <f t="shared" si="427"/>
        <v>36.246185015866338</v>
      </c>
      <c r="N2294" s="2">
        <f t="shared" si="428"/>
        <v>4.283671550841639</v>
      </c>
      <c r="O2294" s="2">
        <f t="shared" si="429"/>
        <v>7.2384318788952058</v>
      </c>
      <c r="P2294" s="2">
        <f t="shared" si="430"/>
        <v>7.3071811299164047</v>
      </c>
      <c r="Q2294" s="2">
        <f t="shared" si="431"/>
        <v>5.6059255253418917E-13</v>
      </c>
    </row>
    <row r="2295" spans="2:17" x14ac:dyDescent="0.25">
      <c r="B2295">
        <v>22.690000000000751</v>
      </c>
      <c r="C2295">
        <f t="shared" si="420"/>
        <v>1.1200753877477208</v>
      </c>
      <c r="D2295" s="2">
        <f t="shared" si="421"/>
        <v>34.16419921290418</v>
      </c>
      <c r="E2295" s="2">
        <f t="shared" si="422"/>
        <v>4.2245395900954943</v>
      </c>
      <c r="F2295" s="2">
        <f t="shared" si="423"/>
        <v>35.546746895013271</v>
      </c>
      <c r="G2295" s="2">
        <f t="shared" si="424"/>
        <v>35.56081009788916</v>
      </c>
      <c r="H2295" s="2">
        <f t="shared" si="425"/>
        <v>3.8119852195291338E-275</v>
      </c>
      <c r="K2295">
        <v>22.690000000000751</v>
      </c>
      <c r="L2295" s="2">
        <f t="shared" si="426"/>
        <v>0.62713190354610848</v>
      </c>
      <c r="M2295" s="2">
        <f t="shared" si="427"/>
        <v>36.267799227498813</v>
      </c>
      <c r="N2295" s="2">
        <f t="shared" si="428"/>
        <v>4.28426746337247</v>
      </c>
      <c r="O2295" s="2">
        <f t="shared" si="429"/>
        <v>7.2417824098378691</v>
      </c>
      <c r="P2295" s="2">
        <f t="shared" si="430"/>
        <v>7.3105001519346935</v>
      </c>
      <c r="Q2295" s="2">
        <f t="shared" si="431"/>
        <v>5.4707974364237987E-13</v>
      </c>
    </row>
    <row r="2296" spans="2:17" x14ac:dyDescent="0.25">
      <c r="B2296">
        <v>22.700000000000749</v>
      </c>
      <c r="C2296">
        <f t="shared" si="420"/>
        <v>1.1200753877477208</v>
      </c>
      <c r="D2296" s="2">
        <f t="shared" si="421"/>
        <v>34.184747944986107</v>
      </c>
      <c r="E2296" s="2">
        <f t="shared" si="422"/>
        <v>4.2251406217677934</v>
      </c>
      <c r="F2296" s="2">
        <f t="shared" si="423"/>
        <v>35.569721810517642</v>
      </c>
      <c r="G2296" s="2">
        <f t="shared" si="424"/>
        <v>35.583775933388722</v>
      </c>
      <c r="H2296" s="2">
        <f t="shared" si="425"/>
        <v>1.6841273128191701E-275</v>
      </c>
      <c r="K2296">
        <v>22.700000000000749</v>
      </c>
      <c r="L2296" s="2">
        <f t="shared" si="426"/>
        <v>0.62713190354610848</v>
      </c>
      <c r="M2296" s="2">
        <f t="shared" si="427"/>
        <v>36.28941343913128</v>
      </c>
      <c r="N2296" s="2">
        <f t="shared" si="428"/>
        <v>4.2848630211377854</v>
      </c>
      <c r="O2296" s="2">
        <f t="shared" si="429"/>
        <v>7.2451324666087071</v>
      </c>
      <c r="P2296" s="2">
        <f t="shared" si="430"/>
        <v>7.3138187329675848</v>
      </c>
      <c r="Q2296" s="2">
        <f t="shared" si="431"/>
        <v>5.3388854200364555E-13</v>
      </c>
    </row>
    <row r="2297" spans="2:17" x14ac:dyDescent="0.25">
      <c r="B2297">
        <v>22.71000000000075</v>
      </c>
      <c r="C2297">
        <f t="shared" si="420"/>
        <v>1.1200753877477208</v>
      </c>
      <c r="D2297" s="2">
        <f t="shared" si="421"/>
        <v>34.205296677068027</v>
      </c>
      <c r="E2297" s="2">
        <f t="shared" si="422"/>
        <v>4.2257412925722733</v>
      </c>
      <c r="F2297" s="2">
        <f t="shared" si="423"/>
        <v>35.592697755832631</v>
      </c>
      <c r="G2297" s="2">
        <f t="shared" si="424"/>
        <v>35.606742810007951</v>
      </c>
      <c r="H2297" s="2">
        <f t="shared" si="425"/>
        <v>7.4362410501942202E-276</v>
      </c>
      <c r="K2297">
        <v>22.71000000000075</v>
      </c>
      <c r="L2297" s="2">
        <f t="shared" si="426"/>
        <v>0.62713190354610848</v>
      </c>
      <c r="M2297" s="2">
        <f t="shared" si="427"/>
        <v>36.311027650763755</v>
      </c>
      <c r="N2297" s="2">
        <f t="shared" si="428"/>
        <v>4.28545822455958</v>
      </c>
      <c r="O2297" s="2">
        <f t="shared" si="429"/>
        <v>7.2484820495692137</v>
      </c>
      <c r="P2297" s="2">
        <f t="shared" si="430"/>
        <v>7.3171368733219087</v>
      </c>
      <c r="Q2297" s="2">
        <f t="shared" si="431"/>
        <v>5.2101139483990125E-13</v>
      </c>
    </row>
    <row r="2298" spans="2:17" x14ac:dyDescent="0.25">
      <c r="B2298">
        <v>22.720000000000748</v>
      </c>
      <c r="C2298">
        <f t="shared" si="420"/>
        <v>1.1200753877477208</v>
      </c>
      <c r="D2298" s="2">
        <f t="shared" si="421"/>
        <v>34.225845409149947</v>
      </c>
      <c r="E2298" s="2">
        <f t="shared" si="422"/>
        <v>4.2263416029418277</v>
      </c>
      <c r="F2298" s="2">
        <f t="shared" si="423"/>
        <v>35.615674730386672</v>
      </c>
      <c r="G2298" s="2">
        <f t="shared" si="424"/>
        <v>35.629710727154432</v>
      </c>
      <c r="H2298" s="2">
        <f t="shared" si="425"/>
        <v>3.2816087889937926E-276</v>
      </c>
      <c r="K2298">
        <v>22.720000000000748</v>
      </c>
      <c r="L2298" s="2">
        <f t="shared" si="426"/>
        <v>0.62713190354610848</v>
      </c>
      <c r="M2298" s="2">
        <f t="shared" si="427"/>
        <v>36.332641862396223</v>
      </c>
      <c r="N2298" s="2">
        <f t="shared" si="428"/>
        <v>4.2860530740590956</v>
      </c>
      <c r="O2298" s="2">
        <f t="shared" si="429"/>
        <v>7.2518311590803819</v>
      </c>
      <c r="P2298" s="2">
        <f t="shared" si="430"/>
        <v>7.3204545733041133</v>
      </c>
      <c r="Q2298" s="2">
        <f t="shared" si="431"/>
        <v>5.0844092426701744E-13</v>
      </c>
    </row>
    <row r="2299" spans="2:17" x14ac:dyDescent="0.25">
      <c r="B2299">
        <v>22.73000000000075</v>
      </c>
      <c r="C2299">
        <f t="shared" si="420"/>
        <v>1.1200753877477208</v>
      </c>
      <c r="D2299" s="2">
        <f t="shared" si="421"/>
        <v>34.246394141231875</v>
      </c>
      <c r="E2299" s="2">
        <f t="shared" si="422"/>
        <v>4.226941553308575</v>
      </c>
      <c r="F2299" s="2">
        <f t="shared" si="423"/>
        <v>35.6386527336089</v>
      </c>
      <c r="G2299" s="2">
        <f t="shared" si="424"/>
        <v>35.652679684236489</v>
      </c>
      <c r="H2299" s="2">
        <f t="shared" si="425"/>
        <v>1.4473545743826514E-276</v>
      </c>
      <c r="K2299">
        <v>22.73000000000075</v>
      </c>
      <c r="L2299" s="2">
        <f t="shared" si="426"/>
        <v>0.62713190354610848</v>
      </c>
      <c r="M2299" s="2">
        <f t="shared" si="427"/>
        <v>36.354256074028697</v>
      </c>
      <c r="N2299" s="2">
        <f t="shared" si="428"/>
        <v>4.2866475700568252</v>
      </c>
      <c r="O2299" s="2">
        <f t="shared" si="429"/>
        <v>7.2551797955026993</v>
      </c>
      <c r="P2299" s="2">
        <f t="shared" si="430"/>
        <v>7.3237718332202695</v>
      </c>
      <c r="Q2299" s="2">
        <f t="shared" si="431"/>
        <v>4.9616992330478719E-13</v>
      </c>
    </row>
    <row r="2300" spans="2:17" x14ac:dyDescent="0.25">
      <c r="B2300">
        <v>22.740000000000759</v>
      </c>
      <c r="C2300">
        <f t="shared" si="420"/>
        <v>1.1200753877477208</v>
      </c>
      <c r="D2300" s="2">
        <f t="shared" si="421"/>
        <v>34.266942873313816</v>
      </c>
      <c r="E2300" s="2">
        <f t="shared" si="422"/>
        <v>4.2275411441038564</v>
      </c>
      <c r="F2300" s="2">
        <f t="shared" si="423"/>
        <v>35.661631764929119</v>
      </c>
      <c r="G2300" s="2">
        <f t="shared" si="424"/>
        <v>35.675649680663163</v>
      </c>
      <c r="H2300" s="2">
        <f t="shared" si="425"/>
        <v>6.3799581938731402E-277</v>
      </c>
      <c r="K2300">
        <v>22.740000000000759</v>
      </c>
      <c r="L2300" s="2">
        <f t="shared" si="426"/>
        <v>0.62713190354610848</v>
      </c>
      <c r="M2300" s="2">
        <f t="shared" si="427"/>
        <v>36.375870285661186</v>
      </c>
      <c r="N2300" s="2">
        <f t="shared" si="428"/>
        <v>4.287241712972512</v>
      </c>
      <c r="O2300" s="2">
        <f t="shared" si="429"/>
        <v>7.2585279591961607</v>
      </c>
      <c r="P2300" s="2">
        <f t="shared" si="430"/>
        <v>7.3270886533760722</v>
      </c>
      <c r="Q2300" s="2">
        <f t="shared" si="431"/>
        <v>4.8419135197644443E-13</v>
      </c>
    </row>
    <row r="2301" spans="2:17" x14ac:dyDescent="0.25">
      <c r="B2301">
        <v>22.75000000000076</v>
      </c>
      <c r="C2301">
        <f t="shared" si="420"/>
        <v>1.1200753877477208</v>
      </c>
      <c r="D2301" s="2">
        <f t="shared" si="421"/>
        <v>34.287491605395743</v>
      </c>
      <c r="E2301" s="2">
        <f t="shared" si="422"/>
        <v>4.2281403757582368</v>
      </c>
      <c r="F2301" s="2">
        <f t="shared" si="423"/>
        <v>35.684611823777722</v>
      </c>
      <c r="G2301" s="2">
        <f t="shared" si="424"/>
        <v>35.698620715844143</v>
      </c>
      <c r="H2301" s="2">
        <f t="shared" si="425"/>
        <v>2.8107063111296494E-277</v>
      </c>
      <c r="K2301">
        <v>22.75000000000076</v>
      </c>
      <c r="L2301" s="2">
        <f t="shared" si="426"/>
        <v>0.62713190354610848</v>
      </c>
      <c r="M2301" s="2">
        <f t="shared" si="427"/>
        <v>36.397484497293661</v>
      </c>
      <c r="N2301" s="2">
        <f t="shared" si="428"/>
        <v>4.2878355032251525</v>
      </c>
      <c r="O2301" s="2">
        <f t="shared" si="429"/>
        <v>7.2618756505202597</v>
      </c>
      <c r="P2301" s="2">
        <f t="shared" si="430"/>
        <v>7.3304050340768372</v>
      </c>
      <c r="Q2301" s="2">
        <f t="shared" si="431"/>
        <v>4.7249833349586999E-13</v>
      </c>
    </row>
    <row r="2302" spans="2:17" x14ac:dyDescent="0.25">
      <c r="B2302">
        <v>22.760000000000758</v>
      </c>
      <c r="C2302">
        <f t="shared" si="420"/>
        <v>1.1200753877477208</v>
      </c>
      <c r="D2302" s="2">
        <f t="shared" si="421"/>
        <v>34.308040337477664</v>
      </c>
      <c r="E2302" s="2">
        <f t="shared" si="422"/>
        <v>4.2287392487015101</v>
      </c>
      <c r="F2302" s="2">
        <f t="shared" si="423"/>
        <v>35.707592909585756</v>
      </c>
      <c r="G2302" s="2">
        <f t="shared" si="424"/>
        <v>35.721592789189827</v>
      </c>
      <c r="H2302" s="2">
        <f t="shared" si="425"/>
        <v>1.2375644455620175E-277</v>
      </c>
      <c r="K2302">
        <v>22.760000000000758</v>
      </c>
      <c r="L2302" s="2">
        <f t="shared" si="426"/>
        <v>0.62713190354610848</v>
      </c>
      <c r="M2302" s="2">
        <f t="shared" si="427"/>
        <v>36.419098708926128</v>
      </c>
      <c r="N2302" s="2">
        <f t="shared" si="428"/>
        <v>4.288428941232997</v>
      </c>
      <c r="O2302" s="2">
        <f t="shared" si="429"/>
        <v>7.2652228698339769</v>
      </c>
      <c r="P2302" s="2">
        <f t="shared" si="430"/>
        <v>7.3337209756274913</v>
      </c>
      <c r="Q2302" s="2">
        <f t="shared" si="431"/>
        <v>4.6108415054049635E-13</v>
      </c>
    </row>
    <row r="2303" spans="2:17" x14ac:dyDescent="0.25">
      <c r="B2303">
        <v>22.77000000000076</v>
      </c>
      <c r="C2303">
        <f t="shared" si="420"/>
        <v>1.1200753877477208</v>
      </c>
      <c r="D2303" s="2">
        <f t="shared" si="421"/>
        <v>34.328589069559591</v>
      </c>
      <c r="E2303" s="2">
        <f t="shared" si="422"/>
        <v>4.2293377633627003</v>
      </c>
      <c r="F2303" s="2">
        <f t="shared" si="423"/>
        <v>35.73057502178505</v>
      </c>
      <c r="G2303" s="2">
        <f t="shared" si="424"/>
        <v>35.744565900111446</v>
      </c>
      <c r="H2303" s="2">
        <f t="shared" si="425"/>
        <v>5.4459653787947468E-278</v>
      </c>
      <c r="K2303">
        <v>22.77000000000076</v>
      </c>
      <c r="L2303" s="2">
        <f t="shared" si="426"/>
        <v>0.62713190354610848</v>
      </c>
      <c r="M2303" s="2">
        <f t="shared" si="427"/>
        <v>36.440712920558603</v>
      </c>
      <c r="N2303" s="2">
        <f t="shared" si="428"/>
        <v>4.289022027413556</v>
      </c>
      <c r="O2303" s="2">
        <f t="shared" si="429"/>
        <v>7.2685696174958245</v>
      </c>
      <c r="P2303" s="2">
        <f t="shared" si="430"/>
        <v>7.3370364783326103</v>
      </c>
      <c r="Q2303" s="2">
        <f t="shared" si="431"/>
        <v>4.499422416078258E-13</v>
      </c>
    </row>
    <row r="2304" spans="2:17" x14ac:dyDescent="0.25">
      <c r="B2304">
        <v>22.780000000000761</v>
      </c>
      <c r="C2304">
        <f t="shared" si="420"/>
        <v>1.1200753877477208</v>
      </c>
      <c r="D2304" s="2">
        <f t="shared" si="421"/>
        <v>34.349137801641518</v>
      </c>
      <c r="E2304" s="2">
        <f t="shared" si="422"/>
        <v>4.2299359201700604</v>
      </c>
      <c r="F2304" s="2">
        <f t="shared" si="423"/>
        <v>35.753558159807952</v>
      </c>
      <c r="G2304" s="2">
        <f t="shared" si="424"/>
        <v>35.76754004802077</v>
      </c>
      <c r="H2304" s="2">
        <f t="shared" si="425"/>
        <v>2.3951714352501232E-278</v>
      </c>
      <c r="K2304">
        <v>22.780000000000761</v>
      </c>
      <c r="L2304" s="2">
        <f t="shared" si="426"/>
        <v>0.62713190354610848</v>
      </c>
      <c r="M2304" s="2">
        <f t="shared" si="427"/>
        <v>36.462327132191078</v>
      </c>
      <c r="N2304" s="2">
        <f t="shared" si="428"/>
        <v>4.2896147621835929</v>
      </c>
      <c r="O2304" s="2">
        <f t="shared" si="429"/>
        <v>7.2719158938637802</v>
      </c>
      <c r="P2304" s="2">
        <f t="shared" si="430"/>
        <v>7.3403515424963581</v>
      </c>
      <c r="Q2304" s="2">
        <f t="shared" si="431"/>
        <v>4.3906619745425392E-13</v>
      </c>
    </row>
    <row r="2305" spans="2:17" x14ac:dyDescent="0.25">
      <c r="B2305">
        <v>22.790000000000759</v>
      </c>
      <c r="C2305">
        <f t="shared" si="420"/>
        <v>1.1200753877477208</v>
      </c>
      <c r="D2305" s="2">
        <f t="shared" si="421"/>
        <v>34.369686533723439</v>
      </c>
      <c r="E2305" s="2">
        <f t="shared" si="422"/>
        <v>4.2305337195510786</v>
      </c>
      <c r="F2305" s="2">
        <f t="shared" si="423"/>
        <v>35.776542323087554</v>
      </c>
      <c r="G2305" s="2">
        <f t="shared" si="424"/>
        <v>35.790515232330407</v>
      </c>
      <c r="H2305" s="2">
        <f t="shared" si="425"/>
        <v>1.0528172318522586E-278</v>
      </c>
      <c r="K2305">
        <v>22.790000000000759</v>
      </c>
      <c r="L2305" s="2">
        <f t="shared" si="426"/>
        <v>0.62713190354610848</v>
      </c>
      <c r="M2305" s="2">
        <f t="shared" si="427"/>
        <v>36.483941343823545</v>
      </c>
      <c r="N2305" s="2">
        <f t="shared" si="428"/>
        <v>4.2902071459591369</v>
      </c>
      <c r="O2305" s="2">
        <f t="shared" si="429"/>
        <v>7.2752616992953625</v>
      </c>
      <c r="P2305" s="2">
        <f t="shared" si="430"/>
        <v>7.3436661684225575</v>
      </c>
      <c r="Q2305" s="2">
        <f t="shared" si="431"/>
        <v>4.2844975761355404E-13</v>
      </c>
    </row>
    <row r="2306" spans="2:17" x14ac:dyDescent="0.25">
      <c r="B2306">
        <v>22.800000000000761</v>
      </c>
      <c r="C2306">
        <f t="shared" si="420"/>
        <v>1.1200753877477208</v>
      </c>
      <c r="D2306" s="2">
        <f t="shared" si="421"/>
        <v>34.390235265805366</v>
      </c>
      <c r="E2306" s="2">
        <f t="shared" si="422"/>
        <v>4.2311311619324758</v>
      </c>
      <c r="F2306" s="2">
        <f t="shared" si="423"/>
        <v>35.799527511057512</v>
      </c>
      <c r="G2306" s="2">
        <f t="shared" si="424"/>
        <v>35.813491452453555</v>
      </c>
      <c r="H2306" s="2">
        <f t="shared" si="425"/>
        <v>4.6251305639116279E-279</v>
      </c>
      <c r="K2306">
        <v>22.800000000000761</v>
      </c>
      <c r="L2306" s="2">
        <f t="shared" si="426"/>
        <v>0.62713190354610848</v>
      </c>
      <c r="M2306" s="2">
        <f t="shared" si="427"/>
        <v>36.50555555545602</v>
      </c>
      <c r="N2306" s="2">
        <f t="shared" si="428"/>
        <v>4.290799179155476</v>
      </c>
      <c r="O2306" s="2">
        <f t="shared" si="429"/>
        <v>7.2786070341475755</v>
      </c>
      <c r="P2306" s="2">
        <f t="shared" si="430"/>
        <v>7.3469803564146385</v>
      </c>
      <c r="Q2306" s="2">
        <f t="shared" si="431"/>
        <v>4.1808680699414768E-13</v>
      </c>
    </row>
    <row r="2307" spans="2:17" x14ac:dyDescent="0.25">
      <c r="B2307">
        <v>22.81000000000077</v>
      </c>
      <c r="C2307">
        <f t="shared" si="420"/>
        <v>1.1200753877477208</v>
      </c>
      <c r="D2307" s="2">
        <f t="shared" si="421"/>
        <v>34.410783997887307</v>
      </c>
      <c r="E2307" s="2">
        <f t="shared" si="422"/>
        <v>4.2317282477402109</v>
      </c>
      <c r="F2307" s="2">
        <f t="shared" si="423"/>
        <v>35.822513723152142</v>
      </c>
      <c r="G2307" s="2">
        <f t="shared" si="424"/>
        <v>35.836468707804116</v>
      </c>
      <c r="H2307" s="2">
        <f t="shared" si="425"/>
        <v>2.0307180037500363E-279</v>
      </c>
      <c r="K2307">
        <v>22.81000000000077</v>
      </c>
      <c r="L2307" s="2">
        <f t="shared" si="426"/>
        <v>0.62713190354610848</v>
      </c>
      <c r="M2307" s="2">
        <f t="shared" si="427"/>
        <v>36.527169767088516</v>
      </c>
      <c r="N2307" s="2">
        <f t="shared" si="428"/>
        <v>4.2913908621871633</v>
      </c>
      <c r="O2307" s="2">
        <f t="shared" si="429"/>
        <v>7.2819518987769403</v>
      </c>
      <c r="P2307" s="2">
        <f t="shared" si="430"/>
        <v>7.3502941067756655</v>
      </c>
      <c r="Q2307" s="2">
        <f t="shared" si="431"/>
        <v>4.0797137255272443E-13</v>
      </c>
    </row>
    <row r="2308" spans="2:17" x14ac:dyDescent="0.25">
      <c r="B2308">
        <v>22.820000000000771</v>
      </c>
      <c r="C2308">
        <f t="shared" si="420"/>
        <v>1.1200753877477208</v>
      </c>
      <c r="D2308" s="2">
        <f t="shared" si="421"/>
        <v>34.431332729969235</v>
      </c>
      <c r="E2308" s="2">
        <f t="shared" si="422"/>
        <v>4.2323249773994807</v>
      </c>
      <c r="F2308" s="2">
        <f t="shared" si="423"/>
        <v>35.845500958806504</v>
      </c>
      <c r="G2308" s="2">
        <f t="shared" si="424"/>
        <v>35.859446997796802</v>
      </c>
      <c r="H2308" s="2">
        <f t="shared" si="425"/>
        <v>8.9110694628501156E-280</v>
      </c>
      <c r="K2308">
        <v>22.820000000000771</v>
      </c>
      <c r="L2308" s="2">
        <f t="shared" si="426"/>
        <v>0.62713190354610848</v>
      </c>
      <c r="M2308" s="2">
        <f t="shared" si="427"/>
        <v>36.548783978720991</v>
      </c>
      <c r="N2308" s="2">
        <f t="shared" si="428"/>
        <v>4.2919821954680142</v>
      </c>
      <c r="O2308" s="2">
        <f t="shared" si="429"/>
        <v>7.2852962935394645</v>
      </c>
      <c r="P2308" s="2">
        <f t="shared" si="430"/>
        <v>7.3536074198083119</v>
      </c>
      <c r="Q2308" s="2">
        <f t="shared" si="431"/>
        <v>3.9809762004296335E-13</v>
      </c>
    </row>
    <row r="2309" spans="2:17" x14ac:dyDescent="0.25">
      <c r="B2309">
        <v>22.830000000000769</v>
      </c>
      <c r="C2309">
        <f t="shared" si="420"/>
        <v>1.1200753877477208</v>
      </c>
      <c r="D2309" s="2">
        <f t="shared" si="421"/>
        <v>34.451881462051155</v>
      </c>
      <c r="E2309" s="2">
        <f t="shared" si="422"/>
        <v>4.2329213513347224</v>
      </c>
      <c r="F2309" s="2">
        <f t="shared" si="423"/>
        <v>35.868489217456194</v>
      </c>
      <c r="G2309" s="2">
        <f t="shared" si="424"/>
        <v>35.8824263218469</v>
      </c>
      <c r="H2309" s="2">
        <f t="shared" si="425"/>
        <v>3.9080904346027907E-280</v>
      </c>
      <c r="K2309">
        <v>22.830000000000769</v>
      </c>
      <c r="L2309" s="2">
        <f t="shared" si="426"/>
        <v>0.62713190354610848</v>
      </c>
      <c r="M2309" s="2">
        <f t="shared" si="427"/>
        <v>36.570398190353451</v>
      </c>
      <c r="N2309" s="2">
        <f t="shared" si="428"/>
        <v>4.2925731794111153</v>
      </c>
      <c r="O2309" s="2">
        <f t="shared" si="429"/>
        <v>7.2886402187906905</v>
      </c>
      <c r="P2309" s="2">
        <f t="shared" si="430"/>
        <v>7.3569202958149003</v>
      </c>
      <c r="Q2309" s="2">
        <f t="shared" si="431"/>
        <v>3.8845985083730121E-13</v>
      </c>
    </row>
    <row r="2310" spans="2:17" x14ac:dyDescent="0.25">
      <c r="B2310">
        <v>22.840000000000771</v>
      </c>
      <c r="C2310">
        <f t="shared" si="420"/>
        <v>1.1200753877477208</v>
      </c>
      <c r="D2310" s="2">
        <f t="shared" si="421"/>
        <v>34.472430194133082</v>
      </c>
      <c r="E2310" s="2">
        <f t="shared" si="422"/>
        <v>4.2335173699696149</v>
      </c>
      <c r="F2310" s="2">
        <f t="shared" si="423"/>
        <v>35.891478498537509</v>
      </c>
      <c r="G2310" s="2">
        <f t="shared" si="424"/>
        <v>35.905406679370451</v>
      </c>
      <c r="H2310" s="2">
        <f t="shared" si="425"/>
        <v>1.7129864388879443E-280</v>
      </c>
      <c r="K2310">
        <v>22.840000000000771</v>
      </c>
      <c r="L2310" s="2">
        <f t="shared" si="426"/>
        <v>0.62713190354610848</v>
      </c>
      <c r="M2310" s="2">
        <f t="shared" si="427"/>
        <v>36.592012401985926</v>
      </c>
      <c r="N2310" s="2">
        <f t="shared" si="428"/>
        <v>4.2931638144288193</v>
      </c>
      <c r="O2310" s="2">
        <f t="shared" si="429"/>
        <v>7.2919836748856497</v>
      </c>
      <c r="P2310" s="2">
        <f t="shared" si="430"/>
        <v>7.3602327350973642</v>
      </c>
      <c r="Q2310" s="2">
        <f t="shared" si="431"/>
        <v>3.7905249882060742E-13</v>
      </c>
    </row>
    <row r="2311" spans="2:17" x14ac:dyDescent="0.25">
      <c r="B2311">
        <v>22.850000000000769</v>
      </c>
      <c r="C2311">
        <f t="shared" si="420"/>
        <v>1.1200753877477208</v>
      </c>
      <c r="D2311" s="2">
        <f t="shared" si="421"/>
        <v>34.492978926214995</v>
      </c>
      <c r="E2311" s="2">
        <f t="shared" si="422"/>
        <v>4.2341130337270814</v>
      </c>
      <c r="F2311" s="2">
        <f t="shared" si="423"/>
        <v>35.914468801487395</v>
      </c>
      <c r="G2311" s="2">
        <f t="shared" si="424"/>
        <v>35.928388069784198</v>
      </c>
      <c r="H2311" s="2">
        <f t="shared" si="425"/>
        <v>7.5040853852768953E-281</v>
      </c>
      <c r="K2311">
        <v>22.850000000000769</v>
      </c>
      <c r="L2311" s="2">
        <f t="shared" si="426"/>
        <v>0.62713190354610848</v>
      </c>
      <c r="M2311" s="2">
        <f t="shared" si="427"/>
        <v>36.613626613618393</v>
      </c>
      <c r="N2311" s="2">
        <f t="shared" si="428"/>
        <v>4.2937541009327518</v>
      </c>
      <c r="O2311" s="2">
        <f t="shared" si="429"/>
        <v>7.2953266621789012</v>
      </c>
      <c r="P2311" s="2">
        <f t="shared" si="430"/>
        <v>7.3635447379572803</v>
      </c>
      <c r="Q2311" s="2">
        <f t="shared" si="431"/>
        <v>3.6987012735368315E-13</v>
      </c>
    </row>
    <row r="2312" spans="2:17" x14ac:dyDescent="0.25">
      <c r="B2312">
        <v>22.86000000000077</v>
      </c>
      <c r="C2312">
        <f t="shared" si="420"/>
        <v>1.1200753877477208</v>
      </c>
      <c r="D2312" s="2">
        <f t="shared" si="421"/>
        <v>34.51352765829693</v>
      </c>
      <c r="E2312" s="2">
        <f t="shared" si="422"/>
        <v>4.2347083430292907</v>
      </c>
      <c r="F2312" s="2">
        <f t="shared" si="423"/>
        <v>35.937460125743428</v>
      </c>
      <c r="G2312" s="2">
        <f t="shared" si="424"/>
        <v>35.951370492505553</v>
      </c>
      <c r="H2312" s="2">
        <f t="shared" si="425"/>
        <v>3.285459437052216E-281</v>
      </c>
      <c r="K2312">
        <v>22.86000000000077</v>
      </c>
      <c r="L2312" s="2">
        <f t="shared" si="426"/>
        <v>0.62713190354610848</v>
      </c>
      <c r="M2312" s="2">
        <f t="shared" si="427"/>
        <v>36.635240825250868</v>
      </c>
      <c r="N2312" s="2">
        <f t="shared" si="428"/>
        <v>4.2943440393338088</v>
      </c>
      <c r="O2312" s="2">
        <f t="shared" si="429"/>
        <v>7.2986691810245095</v>
      </c>
      <c r="P2312" s="2">
        <f t="shared" si="430"/>
        <v>7.3668563046958493</v>
      </c>
      <c r="Q2312" s="2">
        <f t="shared" si="431"/>
        <v>3.6090742630541374E-13</v>
      </c>
    </row>
    <row r="2313" spans="2:17" x14ac:dyDescent="0.25">
      <c r="B2313">
        <v>22.870000000000779</v>
      </c>
      <c r="C2313">
        <f t="shared" si="420"/>
        <v>1.1200753877477208</v>
      </c>
      <c r="D2313" s="2">
        <f t="shared" si="421"/>
        <v>34.534076390378871</v>
      </c>
      <c r="E2313" s="2">
        <f t="shared" si="422"/>
        <v>4.2353032982976586</v>
      </c>
      <c r="F2313" s="2">
        <f t="shared" si="423"/>
        <v>35.960452470743796</v>
      </c>
      <c r="G2313" s="2">
        <f t="shared" si="424"/>
        <v>35.97435394695259</v>
      </c>
      <c r="H2313" s="2">
        <f t="shared" si="425"/>
        <v>1.4376359719158351E-281</v>
      </c>
      <c r="K2313">
        <v>22.870000000000779</v>
      </c>
      <c r="L2313" s="2">
        <f t="shared" si="426"/>
        <v>0.62713190354610848</v>
      </c>
      <c r="M2313" s="2">
        <f t="shared" si="427"/>
        <v>36.656855036883364</v>
      </c>
      <c r="N2313" s="2">
        <f t="shared" si="428"/>
        <v>4.2949336300421619</v>
      </c>
      <c r="O2313" s="2">
        <f t="shared" si="429"/>
        <v>7.3020112317760439</v>
      </c>
      <c r="P2313" s="2">
        <f t="shared" si="430"/>
        <v>7.3701674356138946</v>
      </c>
      <c r="Q2313" s="2">
        <f t="shared" si="431"/>
        <v>3.5215920915185746E-13</v>
      </c>
    </row>
    <row r="2314" spans="2:17" x14ac:dyDescent="0.25">
      <c r="B2314">
        <v>22.880000000000781</v>
      </c>
      <c r="C2314">
        <f t="shared" si="420"/>
        <v>1.1200753877477208</v>
      </c>
      <c r="D2314" s="2">
        <f t="shared" si="421"/>
        <v>34.554625122460799</v>
      </c>
      <c r="E2314" s="2">
        <f t="shared" si="422"/>
        <v>4.2358978999528505</v>
      </c>
      <c r="F2314" s="2">
        <f t="shared" si="423"/>
        <v>35.983445835927412</v>
      </c>
      <c r="G2314" s="2">
        <f t="shared" si="424"/>
        <v>35.997338432544176</v>
      </c>
      <c r="H2314" s="2">
        <f t="shared" si="425"/>
        <v>6.287184558329079E-282</v>
      </c>
      <c r="K2314">
        <v>22.880000000000781</v>
      </c>
      <c r="L2314" s="2">
        <f t="shared" si="426"/>
        <v>0.62713190354610848</v>
      </c>
      <c r="M2314" s="2">
        <f t="shared" si="427"/>
        <v>36.678469248515839</v>
      </c>
      <c r="N2314" s="2">
        <f t="shared" si="428"/>
        <v>4.2955228734672559</v>
      </c>
      <c r="O2314" s="2">
        <f t="shared" si="429"/>
        <v>7.3053528147865912</v>
      </c>
      <c r="P2314" s="2">
        <f t="shared" si="430"/>
        <v>7.3734781310118747</v>
      </c>
      <c r="Q2314" s="2">
        <f t="shared" si="431"/>
        <v>3.4362041014078233E-13</v>
      </c>
    </row>
    <row r="2315" spans="2:17" x14ac:dyDescent="0.25">
      <c r="B2315">
        <v>22.890000000000779</v>
      </c>
      <c r="C2315">
        <f t="shared" si="420"/>
        <v>1.1200753877477208</v>
      </c>
      <c r="D2315" s="2">
        <f t="shared" si="421"/>
        <v>34.575173854542719</v>
      </c>
      <c r="E2315" s="2">
        <f t="shared" si="422"/>
        <v>4.2364921484147819</v>
      </c>
      <c r="F2315" s="2">
        <f t="shared" si="423"/>
        <v>36.006440220733701</v>
      </c>
      <c r="G2315" s="2">
        <f t="shared" si="424"/>
        <v>36.020323948699705</v>
      </c>
      <c r="H2315" s="2">
        <f t="shared" si="425"/>
        <v>2.7480075546842418E-282</v>
      </c>
      <c r="K2315">
        <v>22.890000000000779</v>
      </c>
      <c r="L2315" s="2">
        <f t="shared" si="426"/>
        <v>0.62713190354610848</v>
      </c>
      <c r="M2315" s="2">
        <f t="shared" si="427"/>
        <v>36.700083460148306</v>
      </c>
      <c r="N2315" s="2">
        <f t="shared" si="428"/>
        <v>4.2961117700178155</v>
      </c>
      <c r="O2315" s="2">
        <f t="shared" si="429"/>
        <v>7.308693930408757</v>
      </c>
      <c r="P2315" s="2">
        <f t="shared" si="430"/>
        <v>7.3767883911898817</v>
      </c>
      <c r="Q2315" s="2">
        <f t="shared" si="431"/>
        <v>3.3528608152027701E-13</v>
      </c>
    </row>
    <row r="2316" spans="2:17" x14ac:dyDescent="0.25">
      <c r="B2316">
        <v>22.90000000000078</v>
      </c>
      <c r="C2316">
        <f t="shared" si="420"/>
        <v>1.1200753877477208</v>
      </c>
      <c r="D2316" s="2">
        <f t="shared" si="421"/>
        <v>34.595722586624639</v>
      </c>
      <c r="E2316" s="2">
        <f t="shared" si="422"/>
        <v>4.2370860441026235</v>
      </c>
      <c r="F2316" s="2">
        <f t="shared" si="423"/>
        <v>36.029435624602861</v>
      </c>
      <c r="G2316" s="2">
        <f t="shared" si="424"/>
        <v>36.043310494839425</v>
      </c>
      <c r="H2316" s="2">
        <f t="shared" si="425"/>
        <v>1.2004222839953007E-282</v>
      </c>
      <c r="K2316">
        <v>22.90000000000078</v>
      </c>
      <c r="L2316" s="2">
        <f t="shared" si="426"/>
        <v>0.62713190354610848</v>
      </c>
      <c r="M2316" s="2">
        <f t="shared" si="427"/>
        <v>36.721697671780781</v>
      </c>
      <c r="N2316" s="2">
        <f t="shared" si="428"/>
        <v>4.2967003201018432</v>
      </c>
      <c r="O2316" s="2">
        <f t="shared" si="429"/>
        <v>7.3120345789946528</v>
      </c>
      <c r="P2316" s="2">
        <f t="shared" si="430"/>
        <v>7.3800982164476316</v>
      </c>
      <c r="Q2316" s="2">
        <f t="shared" si="431"/>
        <v>3.2715139083001283E-13</v>
      </c>
    </row>
    <row r="2317" spans="2:17" x14ac:dyDescent="0.25">
      <c r="B2317">
        <v>22.910000000000782</v>
      </c>
      <c r="C2317">
        <f t="shared" si="420"/>
        <v>1.1200753877477208</v>
      </c>
      <c r="D2317" s="2">
        <f t="shared" si="421"/>
        <v>34.616271318706573</v>
      </c>
      <c r="E2317" s="2">
        <f t="shared" si="422"/>
        <v>4.2376795874347977</v>
      </c>
      <c r="F2317" s="2">
        <f t="shared" si="423"/>
        <v>36.052432046975653</v>
      </c>
      <c r="G2317" s="2">
        <f t="shared" si="424"/>
        <v>36.066298070384171</v>
      </c>
      <c r="H2317" s="2">
        <f t="shared" si="425"/>
        <v>5.2408842365106855E-283</v>
      </c>
      <c r="K2317">
        <v>22.910000000000782</v>
      </c>
      <c r="L2317" s="2">
        <f t="shared" si="426"/>
        <v>0.62713190354610848</v>
      </c>
      <c r="M2317" s="2">
        <f t="shared" si="427"/>
        <v>36.743311883413256</v>
      </c>
      <c r="N2317" s="2">
        <f t="shared" si="428"/>
        <v>4.297288524126623</v>
      </c>
      <c r="O2317" s="2">
        <f t="shared" si="429"/>
        <v>7.3153747608959163</v>
      </c>
      <c r="P2317" s="2">
        <f t="shared" si="430"/>
        <v>7.3834076070844814</v>
      </c>
      <c r="Q2317" s="2">
        <f t="shared" si="431"/>
        <v>3.1921161825364769E-13</v>
      </c>
    </row>
    <row r="2318" spans="2:17" x14ac:dyDescent="0.25">
      <c r="B2318">
        <v>22.92000000000078</v>
      </c>
      <c r="C2318">
        <f t="shared" si="420"/>
        <v>1.1200753877477208</v>
      </c>
      <c r="D2318" s="2">
        <f t="shared" si="421"/>
        <v>34.636820050788494</v>
      </c>
      <c r="E2318" s="2">
        <f t="shared" si="422"/>
        <v>4.2382727788289856</v>
      </c>
      <c r="F2318" s="2">
        <f t="shared" si="423"/>
        <v>36.075429487293519</v>
      </c>
      <c r="G2318" s="2">
        <f t="shared" si="424"/>
        <v>36.089286674755527</v>
      </c>
      <c r="H2318" s="2">
        <f t="shared" si="425"/>
        <v>2.2868066933381357E-283</v>
      </c>
      <c r="K2318">
        <v>22.92000000000078</v>
      </c>
      <c r="L2318" s="2">
        <f t="shared" si="426"/>
        <v>0.62713190354610848</v>
      </c>
      <c r="M2318" s="2">
        <f t="shared" si="427"/>
        <v>36.764926095045716</v>
      </c>
      <c r="N2318" s="2">
        <f t="shared" si="428"/>
        <v>4.2978763824987221</v>
      </c>
      <c r="O2318" s="2">
        <f t="shared" si="429"/>
        <v>7.3187144764637013</v>
      </c>
      <c r="P2318" s="2">
        <f t="shared" si="430"/>
        <v>7.3867165633994212</v>
      </c>
      <c r="Q2318" s="2">
        <f t="shared" si="431"/>
        <v>3.1146215403117E-13</v>
      </c>
    </row>
    <row r="2319" spans="2:17" x14ac:dyDescent="0.25">
      <c r="B2319">
        <v>22.930000000000781</v>
      </c>
      <c r="C2319">
        <f t="shared" si="420"/>
        <v>1.1200753877477208</v>
      </c>
      <c r="D2319" s="2">
        <f t="shared" si="421"/>
        <v>34.657368782870414</v>
      </c>
      <c r="E2319" s="2">
        <f t="shared" si="422"/>
        <v>4.238865618702123</v>
      </c>
      <c r="F2319" s="2">
        <f t="shared" si="423"/>
        <v>36.098427944998384</v>
      </c>
      <c r="G2319" s="2">
        <f t="shared" si="424"/>
        <v>36.112276307375588</v>
      </c>
      <c r="H2319" s="2">
        <f t="shared" si="425"/>
        <v>9.9726066747609965E-284</v>
      </c>
      <c r="K2319">
        <v>22.930000000000781</v>
      </c>
      <c r="L2319" s="2">
        <f t="shared" si="426"/>
        <v>0.62713190354610848</v>
      </c>
      <c r="M2319" s="2">
        <f t="shared" si="427"/>
        <v>36.786540306678191</v>
      </c>
      <c r="N2319" s="2">
        <f t="shared" si="428"/>
        <v>4.29846389562399</v>
      </c>
      <c r="O2319" s="2">
        <f t="shared" si="429"/>
        <v>7.322053726048674</v>
      </c>
      <c r="P2319" s="2">
        <f t="shared" si="430"/>
        <v>7.3900250856910681</v>
      </c>
      <c r="Q2319" s="2">
        <f t="shared" si="431"/>
        <v>3.038984959297559E-13</v>
      </c>
    </row>
    <row r="2320" spans="2:17" x14ac:dyDescent="0.25">
      <c r="B2320">
        <v>22.94000000000079</v>
      </c>
      <c r="C2320">
        <f t="shared" si="420"/>
        <v>1.1200753877477208</v>
      </c>
      <c r="D2320" s="2">
        <f t="shared" si="421"/>
        <v>34.677917514952355</v>
      </c>
      <c r="E2320" s="2">
        <f t="shared" si="422"/>
        <v>4.2394581074704103</v>
      </c>
      <c r="F2320" s="2">
        <f t="shared" si="423"/>
        <v>36.12142741953312</v>
      </c>
      <c r="G2320" s="2">
        <f t="shared" si="424"/>
        <v>36.135266967667462</v>
      </c>
      <c r="H2320" s="2">
        <f t="shared" si="425"/>
        <v>4.3465257087983381E-284</v>
      </c>
      <c r="K2320">
        <v>22.94000000000079</v>
      </c>
      <c r="L2320" s="2">
        <f t="shared" si="426"/>
        <v>0.62713190354610848</v>
      </c>
      <c r="M2320" s="2">
        <f t="shared" si="427"/>
        <v>36.80815451831068</v>
      </c>
      <c r="N2320" s="2">
        <f t="shared" si="428"/>
        <v>4.2990510639075641</v>
      </c>
      <c r="O2320" s="2">
        <f t="shared" si="429"/>
        <v>7.3253925100010289</v>
      </c>
      <c r="P2320" s="2">
        <f t="shared" si="430"/>
        <v>7.3933331742576822</v>
      </c>
      <c r="Q2320" s="2">
        <f t="shared" si="431"/>
        <v>2.9651624677181536E-13</v>
      </c>
    </row>
    <row r="2321" spans="2:17" x14ac:dyDescent="0.25">
      <c r="B2321">
        <v>22.950000000000792</v>
      </c>
      <c r="C2321">
        <f t="shared" si="420"/>
        <v>1.1200753877477208</v>
      </c>
      <c r="D2321" s="2">
        <f t="shared" si="421"/>
        <v>34.69846624703429</v>
      </c>
      <c r="E2321" s="2">
        <f t="shared" si="422"/>
        <v>4.2400502455493063</v>
      </c>
      <c r="F2321" s="2">
        <f t="shared" si="423"/>
        <v>36.144427910340951</v>
      </c>
      <c r="G2321" s="2">
        <f t="shared" si="424"/>
        <v>36.158258655054645</v>
      </c>
      <c r="H2321" s="2">
        <f t="shared" si="425"/>
        <v>1.8933465799279382E-284</v>
      </c>
      <c r="K2321">
        <v>22.950000000000792</v>
      </c>
      <c r="L2321" s="2">
        <f t="shared" si="426"/>
        <v>0.62713190354610848</v>
      </c>
      <c r="M2321" s="2">
        <f t="shared" si="427"/>
        <v>36.829768729943154</v>
      </c>
      <c r="N2321" s="2">
        <f t="shared" si="428"/>
        <v>4.2996378877538683</v>
      </c>
      <c r="O2321" s="2">
        <f t="shared" si="429"/>
        <v>7.3287308286704684</v>
      </c>
      <c r="P2321" s="2">
        <f t="shared" si="430"/>
        <v>7.396640829397148</v>
      </c>
      <c r="Q2321" s="2">
        <f t="shared" si="431"/>
        <v>2.8931111201907176E-13</v>
      </c>
    </row>
    <row r="2322" spans="2:17" x14ac:dyDescent="0.25">
      <c r="B2322">
        <v>22.96000000000079</v>
      </c>
      <c r="C2322">
        <f t="shared" si="420"/>
        <v>1.1200753877477208</v>
      </c>
      <c r="D2322" s="2">
        <f t="shared" si="421"/>
        <v>34.71901497911621</v>
      </c>
      <c r="E2322" s="2">
        <f t="shared" si="422"/>
        <v>4.2406420333535326</v>
      </c>
      <c r="F2322" s="2">
        <f t="shared" si="423"/>
        <v>36.167429416865794</v>
      </c>
      <c r="G2322" s="2">
        <f t="shared" si="424"/>
        <v>36.18125136896137</v>
      </c>
      <c r="H2322" s="2">
        <f t="shared" si="425"/>
        <v>8.2427526784052852E-285</v>
      </c>
      <c r="K2322">
        <v>22.96000000000079</v>
      </c>
      <c r="L2322" s="2">
        <f t="shared" si="426"/>
        <v>0.62713190354610848</v>
      </c>
      <c r="M2322" s="2">
        <f t="shared" si="427"/>
        <v>36.851382941575622</v>
      </c>
      <c r="N2322" s="2">
        <f t="shared" si="428"/>
        <v>4.3002243675666145</v>
      </c>
      <c r="O2322" s="2">
        <f t="shared" si="429"/>
        <v>7.3320686824062236</v>
      </c>
      <c r="P2322" s="2">
        <f t="shared" si="430"/>
        <v>7.3999480514069917</v>
      </c>
      <c r="Q2322" s="2">
        <f t="shared" si="431"/>
        <v>2.8227889741126305E-13</v>
      </c>
    </row>
    <row r="2323" spans="2:17" x14ac:dyDescent="0.25">
      <c r="B2323">
        <v>22.970000000000791</v>
      </c>
      <c r="C2323">
        <f t="shared" si="420"/>
        <v>1.1200753877477208</v>
      </c>
      <c r="D2323" s="2">
        <f t="shared" si="421"/>
        <v>34.73956371119813</v>
      </c>
      <c r="E2323" s="2">
        <f t="shared" si="422"/>
        <v>4.2412334712970772</v>
      </c>
      <c r="F2323" s="2">
        <f t="shared" si="423"/>
        <v>36.190431938552237</v>
      </c>
      <c r="G2323" s="2">
        <f t="shared" si="424"/>
        <v>36.204245108812607</v>
      </c>
      <c r="H2323" s="2">
        <f t="shared" si="425"/>
        <v>3.5864822020988608E-285</v>
      </c>
      <c r="K2323">
        <v>22.970000000000791</v>
      </c>
      <c r="L2323" s="2">
        <f t="shared" si="426"/>
        <v>0.62713190354610848</v>
      </c>
      <c r="M2323" s="2">
        <f t="shared" si="427"/>
        <v>36.872997153208097</v>
      </c>
      <c r="N2323" s="2">
        <f t="shared" si="428"/>
        <v>4.3008105037488082</v>
      </c>
      <c r="O2323" s="2">
        <f t="shared" si="429"/>
        <v>7.3354060715570464</v>
      </c>
      <c r="P2323" s="2">
        <f t="shared" si="430"/>
        <v>7.403254840584375</v>
      </c>
      <c r="Q2323" s="2">
        <f t="shared" si="431"/>
        <v>2.7541550665839966E-13</v>
      </c>
    </row>
    <row r="2324" spans="2:17" x14ac:dyDescent="0.25">
      <c r="B2324">
        <v>22.980000000000789</v>
      </c>
      <c r="C2324">
        <f t="shared" si="420"/>
        <v>1.1200753877477208</v>
      </c>
      <c r="D2324" s="2">
        <f t="shared" si="421"/>
        <v>34.76011244328005</v>
      </c>
      <c r="E2324" s="2">
        <f t="shared" si="422"/>
        <v>4.2418245597931952</v>
      </c>
      <c r="F2324" s="2">
        <f t="shared" si="423"/>
        <v>36.213435474845525</v>
      </c>
      <c r="G2324" s="2">
        <f t="shared" si="424"/>
        <v>36.227239874034019</v>
      </c>
      <c r="H2324" s="2">
        <f t="shared" si="425"/>
        <v>1.5596219196702307E-285</v>
      </c>
      <c r="K2324">
        <v>22.980000000000789</v>
      </c>
      <c r="L2324" s="2">
        <f t="shared" si="426"/>
        <v>0.62713190354610848</v>
      </c>
      <c r="M2324" s="2">
        <f t="shared" si="427"/>
        <v>36.894611364840571</v>
      </c>
      <c r="N2324" s="2">
        <f t="shared" si="428"/>
        <v>4.3013962967027455</v>
      </c>
      <c r="O2324" s="2">
        <f t="shared" si="429"/>
        <v>7.338742996471213</v>
      </c>
      <c r="P2324" s="2">
        <f t="shared" si="430"/>
        <v>7.4065611972260976</v>
      </c>
      <c r="Q2324" s="2">
        <f t="shared" si="431"/>
        <v>2.6871693918528794E-13</v>
      </c>
    </row>
    <row r="2325" spans="2:17" x14ac:dyDescent="0.25">
      <c r="B2325">
        <v>22.990000000000791</v>
      </c>
      <c r="C2325">
        <f t="shared" si="420"/>
        <v>1.1200753877477208</v>
      </c>
      <c r="D2325" s="2">
        <f t="shared" si="421"/>
        <v>34.780661175361985</v>
      </c>
      <c r="E2325" s="2">
        <f t="shared" si="422"/>
        <v>4.2424152992544109</v>
      </c>
      <c r="F2325" s="2">
        <f t="shared" si="423"/>
        <v>36.23644002519152</v>
      </c>
      <c r="G2325" s="2">
        <f t="shared" si="424"/>
        <v>36.250235664051921</v>
      </c>
      <c r="H2325" s="2">
        <f t="shared" si="425"/>
        <v>6.7783532565436008E-286</v>
      </c>
      <c r="K2325">
        <v>22.990000000000791</v>
      </c>
      <c r="L2325" s="2">
        <f t="shared" si="426"/>
        <v>0.62713190354610848</v>
      </c>
      <c r="M2325" s="2">
        <f t="shared" si="427"/>
        <v>36.916225576473046</v>
      </c>
      <c r="N2325" s="2">
        <f t="shared" si="428"/>
        <v>4.3019817468300179</v>
      </c>
      <c r="O2325" s="2">
        <f t="shared" si="429"/>
        <v>7.3420794574965207</v>
      </c>
      <c r="P2325" s="2">
        <f t="shared" si="430"/>
        <v>7.4098671216285927</v>
      </c>
      <c r="Q2325" s="2">
        <f t="shared" si="431"/>
        <v>2.6217928792721308E-13</v>
      </c>
    </row>
    <row r="2326" spans="2:17" x14ac:dyDescent="0.25">
      <c r="B2326">
        <v>23.000000000000799</v>
      </c>
      <c r="C2326">
        <f t="shared" si="420"/>
        <v>1.1200753877477208</v>
      </c>
      <c r="D2326" s="2">
        <f t="shared" si="421"/>
        <v>34.801209907443926</v>
      </c>
      <c r="E2326" s="2">
        <f t="shared" si="422"/>
        <v>4.2430056900925166</v>
      </c>
      <c r="F2326" s="2">
        <f t="shared" si="423"/>
        <v>36.259445589036694</v>
      </c>
      <c r="G2326" s="2">
        <f t="shared" si="424"/>
        <v>36.273232478293309</v>
      </c>
      <c r="H2326" s="2">
        <f t="shared" si="425"/>
        <v>2.9443081618580056E-286</v>
      </c>
      <c r="K2326">
        <v>23.000000000000799</v>
      </c>
      <c r="L2326" s="2">
        <f t="shared" si="426"/>
        <v>0.62713190354610848</v>
      </c>
      <c r="M2326" s="2">
        <f t="shared" si="427"/>
        <v>36.937839788105528</v>
      </c>
      <c r="N2326" s="2">
        <f t="shared" si="428"/>
        <v>4.302566854531511</v>
      </c>
      <c r="O2326" s="2">
        <f t="shared" si="429"/>
        <v>7.3454154549802952</v>
      </c>
      <c r="P2326" s="2">
        <f t="shared" si="430"/>
        <v>7.4131726140879364</v>
      </c>
      <c r="Q2326" s="2">
        <f t="shared" si="431"/>
        <v>2.557987371755841E-13</v>
      </c>
    </row>
    <row r="2327" spans="2:17" x14ac:dyDescent="0.25">
      <c r="B2327">
        <v>23.010000000000801</v>
      </c>
      <c r="C2327">
        <f t="shared" si="420"/>
        <v>1.1200753877477208</v>
      </c>
      <c r="D2327" s="2">
        <f t="shared" si="421"/>
        <v>34.821758639525854</v>
      </c>
      <c r="E2327" s="2">
        <f t="shared" si="422"/>
        <v>4.2435957327185774</v>
      </c>
      <c r="F2327" s="2">
        <f t="shared" si="423"/>
        <v>36.282452165828076</v>
      </c>
      <c r="G2327" s="2">
        <f t="shared" si="424"/>
        <v>36.296230316185763</v>
      </c>
      <c r="H2327" s="2">
        <f t="shared" si="425"/>
        <v>1.2781931969241117E-286</v>
      </c>
      <c r="K2327">
        <v>23.010000000000801</v>
      </c>
      <c r="L2327" s="2">
        <f t="shared" si="426"/>
        <v>0.62713190354610848</v>
      </c>
      <c r="M2327" s="2">
        <f t="shared" si="427"/>
        <v>36.959453999738002</v>
      </c>
      <c r="N2327" s="2">
        <f t="shared" si="428"/>
        <v>4.3031516202074105</v>
      </c>
      <c r="O2327" s="2">
        <f t="shared" si="429"/>
        <v>7.3487509892693827</v>
      </c>
      <c r="P2327" s="2">
        <f t="shared" si="430"/>
        <v>7.4164776748998396</v>
      </c>
      <c r="Q2327" s="2">
        <f t="shared" si="431"/>
        <v>2.4957156047248874E-13</v>
      </c>
    </row>
    <row r="2328" spans="2:17" x14ac:dyDescent="0.25">
      <c r="B2328">
        <v>23.020000000000799</v>
      </c>
      <c r="C2328">
        <f t="shared" si="420"/>
        <v>1.1200753877477208</v>
      </c>
      <c r="D2328" s="2">
        <f t="shared" si="421"/>
        <v>34.842307371607767</v>
      </c>
      <c r="E2328" s="2">
        <f t="shared" si="422"/>
        <v>4.2441854275429325</v>
      </c>
      <c r="F2328" s="2">
        <f t="shared" si="423"/>
        <v>36.305459755013416</v>
      </c>
      <c r="G2328" s="2">
        <f t="shared" si="424"/>
        <v>36.319229177157638</v>
      </c>
      <c r="H2328" s="2">
        <f t="shared" si="425"/>
        <v>5.5457960418441843E-287</v>
      </c>
      <c r="K2328">
        <v>23.020000000000799</v>
      </c>
      <c r="L2328" s="2">
        <f t="shared" si="426"/>
        <v>0.62713190354610848</v>
      </c>
      <c r="M2328" s="2">
        <f t="shared" si="427"/>
        <v>36.98106821137047</v>
      </c>
      <c r="N2328" s="2">
        <f t="shared" si="428"/>
        <v>4.3037360442571986</v>
      </c>
      <c r="O2328" s="2">
        <f t="shared" si="429"/>
        <v>7.3520860607101648</v>
      </c>
      <c r="P2328" s="2">
        <f t="shared" si="430"/>
        <v>7.4197823043596571</v>
      </c>
      <c r="Q2328" s="2">
        <f t="shared" si="431"/>
        <v>2.4349411855299638E-13</v>
      </c>
    </row>
    <row r="2329" spans="2:17" x14ac:dyDescent="0.25">
      <c r="B2329">
        <v>23.0300000000008</v>
      </c>
      <c r="C2329">
        <f t="shared" si="420"/>
        <v>1.1200753877477208</v>
      </c>
      <c r="D2329" s="2">
        <f t="shared" si="421"/>
        <v>34.862856103689701</v>
      </c>
      <c r="E2329" s="2">
        <f t="shared" si="422"/>
        <v>4.2447747749751974</v>
      </c>
      <c r="F2329" s="2">
        <f t="shared" si="423"/>
        <v>36.328468356041114</v>
      </c>
      <c r="G2329" s="2">
        <f t="shared" si="424"/>
        <v>36.34222906063799</v>
      </c>
      <c r="H2329" s="2">
        <f t="shared" si="425"/>
        <v>2.4048357332073735E-287</v>
      </c>
      <c r="K2329">
        <v>23.0300000000008</v>
      </c>
      <c r="L2329" s="2">
        <f t="shared" si="426"/>
        <v>0.62713190354610848</v>
      </c>
      <c r="M2329" s="2">
        <f t="shared" si="427"/>
        <v>37.002682423002945</v>
      </c>
      <c r="N2329" s="2">
        <f t="shared" si="428"/>
        <v>4.3043201270796594</v>
      </c>
      <c r="O2329" s="2">
        <f t="shared" si="429"/>
        <v>7.3554206696485407</v>
      </c>
      <c r="P2329" s="2">
        <f t="shared" si="430"/>
        <v>7.423086502762378</v>
      </c>
      <c r="Q2329" s="2">
        <f t="shared" si="431"/>
        <v>2.3756285733423116E-13</v>
      </c>
    </row>
    <row r="2330" spans="2:17" x14ac:dyDescent="0.25">
      <c r="B2330">
        <v>23.040000000000799</v>
      </c>
      <c r="C2330">
        <f t="shared" ref="C2330:C2393" si="432">2/SINH(LN(2+SQRT(1+2^2))*$O$5)</f>
        <v>1.1200753877477208</v>
      </c>
      <c r="D2330" s="2">
        <f t="shared" ref="D2330:D2393" si="433">(B2330-$L$5)/($M$5)/C2330</f>
        <v>34.883404835771614</v>
      </c>
      <c r="E2330" s="2">
        <f t="shared" ref="E2330:E2393" si="434">LN(D2330 + SQRT(1 + D2330^2))</f>
        <v>4.2453637754242619</v>
      </c>
      <c r="F2330" s="2">
        <f t="shared" ref="F2330:F2393" si="435">SINH( -$N$5 + E2330 * (1/$O$5))</f>
        <v>36.351477968360093</v>
      </c>
      <c r="G2330" s="2">
        <f t="shared" ref="G2330:G2393" si="436">SQRT(F2330^2 + 1)</f>
        <v>36.36522996605644</v>
      </c>
      <c r="H2330" s="2">
        <f t="shared" ref="H2330:H2393" si="437">(G2330)/($O$5*$M$5*C2330*(SQRT(2*PI()*(1+D2330^2)))) * EXP(- (1/2) * F2330^2)</f>
        <v>1.0422239502819714E-287</v>
      </c>
      <c r="K2330">
        <v>23.040000000000799</v>
      </c>
      <c r="L2330" s="2">
        <f t="shared" ref="L2330:L2393" si="438">2/SINH(LN(2+SQRT(1+2^2))*$S$5)</f>
        <v>0.62713190354610848</v>
      </c>
      <c r="M2330" s="2">
        <f t="shared" ref="M2330:M2393" si="439">(K2330-$P$5)/($Q$5)/L2330</f>
        <v>37.024296634635412</v>
      </c>
      <c r="N2330" s="2">
        <f t="shared" ref="N2330:N2393" si="440">LN(M2330 + SQRT(1 + M2330^2))</f>
        <v>4.3049038690728798</v>
      </c>
      <c r="O2330" s="2">
        <f t="shared" ref="O2330:O2393" si="441">SINH( -$R$5 + N2330 * (1/$S$5))</f>
        <v>7.3587548164299408</v>
      </c>
      <c r="P2330" s="2">
        <f t="shared" ref="P2330:P2393" si="442">SQRT(O2330^2 + 1)</f>
        <v>7.4263902704026306</v>
      </c>
      <c r="Q2330" s="2">
        <f t="shared" ref="Q2330:Q2393" si="443">(P2330)/($S$5*$Q$5*L2330*(SQRT(2*PI()*(1+M2330^2)))) * EXP(- (1/2) * O2330^2)</f>
        <v>2.3177430595007326E-13</v>
      </c>
    </row>
    <row r="2331" spans="2:17" x14ac:dyDescent="0.25">
      <c r="B2331">
        <v>23.0500000000008</v>
      </c>
      <c r="C2331">
        <f t="shared" si="432"/>
        <v>1.1200753877477208</v>
      </c>
      <c r="D2331" s="2">
        <f t="shared" si="433"/>
        <v>34.903953567853542</v>
      </c>
      <c r="E2331" s="2">
        <f t="shared" si="434"/>
        <v>4.2459524292982973</v>
      </c>
      <c r="F2331" s="2">
        <f t="shared" si="435"/>
        <v>36.374488591419897</v>
      </c>
      <c r="G2331" s="2">
        <f t="shared" si="436"/>
        <v>36.388231892843272</v>
      </c>
      <c r="H2331" s="2">
        <f t="shared" si="437"/>
        <v>4.5143036659385816E-288</v>
      </c>
      <c r="K2331">
        <v>23.0500000000008</v>
      </c>
      <c r="L2331" s="2">
        <f t="shared" si="438"/>
        <v>0.62713190354610848</v>
      </c>
      <c r="M2331" s="2">
        <f t="shared" si="439"/>
        <v>37.045910846267887</v>
      </c>
      <c r="N2331" s="2">
        <f t="shared" si="440"/>
        <v>4.3054872706342513</v>
      </c>
      <c r="O2331" s="2">
        <f t="shared" si="441"/>
        <v>7.3620885013993398</v>
      </c>
      <c r="P2331" s="2">
        <f t="shared" si="442"/>
        <v>7.4296936075747011</v>
      </c>
      <c r="Q2331" s="2">
        <f t="shared" si="443"/>
        <v>2.2612507483051098E-13</v>
      </c>
    </row>
    <row r="2332" spans="2:17" x14ac:dyDescent="0.25">
      <c r="B2332">
        <v>23.060000000000809</v>
      </c>
      <c r="C2332">
        <f t="shared" si="432"/>
        <v>1.1200753877477208</v>
      </c>
      <c r="D2332" s="2">
        <f t="shared" si="433"/>
        <v>34.924502299935483</v>
      </c>
      <c r="E2332" s="2">
        <f t="shared" si="434"/>
        <v>4.2465407370047563</v>
      </c>
      <c r="F2332" s="2">
        <f t="shared" si="435"/>
        <v>36.3975002246709</v>
      </c>
      <c r="G2332" s="2">
        <f t="shared" si="436"/>
        <v>36.41123484042965</v>
      </c>
      <c r="H2332" s="2">
        <f t="shared" si="437"/>
        <v>1.9542249632164942E-288</v>
      </c>
      <c r="K2332">
        <v>23.060000000000809</v>
      </c>
      <c r="L2332" s="2">
        <f t="shared" si="438"/>
        <v>0.62713190354610848</v>
      </c>
      <c r="M2332" s="2">
        <f t="shared" si="439"/>
        <v>37.067525057900383</v>
      </c>
      <c r="N2332" s="2">
        <f t="shared" si="440"/>
        <v>4.3060703321604699</v>
      </c>
      <c r="O2332" s="2">
        <f t="shared" si="441"/>
        <v>7.3654217249012257</v>
      </c>
      <c r="P2332" s="2">
        <f t="shared" si="442"/>
        <v>7.4329965145725012</v>
      </c>
      <c r="Q2332" s="2">
        <f t="shared" si="443"/>
        <v>2.20611853824729E-13</v>
      </c>
    </row>
    <row r="2333" spans="2:17" x14ac:dyDescent="0.25">
      <c r="B2333">
        <v>23.07000000000081</v>
      </c>
      <c r="C2333">
        <f t="shared" si="432"/>
        <v>1.1200753877477208</v>
      </c>
      <c r="D2333" s="2">
        <f t="shared" si="433"/>
        <v>34.94505103201741</v>
      </c>
      <c r="E2333" s="2">
        <f t="shared" si="434"/>
        <v>4.2471286989503696</v>
      </c>
      <c r="F2333" s="2">
        <f t="shared" si="435"/>
        <v>36.420512867563808</v>
      </c>
      <c r="G2333" s="2">
        <f t="shared" si="436"/>
        <v>36.434238808247123</v>
      </c>
      <c r="H2333" s="2">
        <f t="shared" si="437"/>
        <v>8.4549761817134357E-289</v>
      </c>
      <c r="K2333">
        <v>23.07000000000081</v>
      </c>
      <c r="L2333" s="2">
        <f t="shared" si="438"/>
        <v>0.62713190354610848</v>
      </c>
      <c r="M2333" s="2">
        <f t="shared" si="439"/>
        <v>37.089139269532858</v>
      </c>
      <c r="N2333" s="2">
        <f t="shared" si="440"/>
        <v>4.3066530540475378</v>
      </c>
      <c r="O2333" s="2">
        <f t="shared" si="441"/>
        <v>7.368754487279614</v>
      </c>
      <c r="P2333" s="2">
        <f t="shared" si="442"/>
        <v>7.4362989916895792</v>
      </c>
      <c r="Q2333" s="2">
        <f t="shared" si="443"/>
        <v>2.1523141036679651E-13</v>
      </c>
    </row>
    <row r="2334" spans="2:17" x14ac:dyDescent="0.25">
      <c r="B2334">
        <v>23.080000000000808</v>
      </c>
      <c r="C2334">
        <f t="shared" si="432"/>
        <v>1.1200753877477208</v>
      </c>
      <c r="D2334" s="2">
        <f t="shared" si="433"/>
        <v>34.965599764099338</v>
      </c>
      <c r="E2334" s="2">
        <f t="shared" si="434"/>
        <v>4.2477163155411546</v>
      </c>
      <c r="F2334" s="2">
        <f t="shared" si="435"/>
        <v>36.443526519550112</v>
      </c>
      <c r="G2334" s="2">
        <f t="shared" si="436"/>
        <v>36.457243795728061</v>
      </c>
      <c r="H2334" s="2">
        <f t="shared" si="437"/>
        <v>3.6559836394169986E-289</v>
      </c>
      <c r="K2334">
        <v>23.080000000000808</v>
      </c>
      <c r="L2334" s="2">
        <f t="shared" si="438"/>
        <v>0.62713190354610848</v>
      </c>
      <c r="M2334" s="2">
        <f t="shared" si="439"/>
        <v>37.110753481165318</v>
      </c>
      <c r="N2334" s="2">
        <f t="shared" si="440"/>
        <v>4.3072354366907675</v>
      </c>
      <c r="O2334" s="2">
        <f t="shared" si="441"/>
        <v>7.3720867888780637</v>
      </c>
      <c r="P2334" s="2">
        <f t="shared" si="442"/>
        <v>7.4396010392191378</v>
      </c>
      <c r="Q2334" s="2">
        <f t="shared" si="443"/>
        <v>2.0998058768307951E-13</v>
      </c>
    </row>
    <row r="2335" spans="2:17" x14ac:dyDescent="0.25">
      <c r="B2335">
        <v>23.09000000000081</v>
      </c>
      <c r="C2335">
        <f t="shared" si="432"/>
        <v>1.1200753877477208</v>
      </c>
      <c r="D2335" s="2">
        <f t="shared" si="433"/>
        <v>34.986148496181258</v>
      </c>
      <c r="E2335" s="2">
        <f t="shared" si="434"/>
        <v>4.2483035871824137</v>
      </c>
      <c r="F2335" s="2">
        <f t="shared" si="435"/>
        <v>36.46654118008189</v>
      </c>
      <c r="G2335" s="2">
        <f t="shared" si="436"/>
        <v>36.480249802305465</v>
      </c>
      <c r="H2335" s="2">
        <f t="shared" si="437"/>
        <v>1.5799745824212368E-289</v>
      </c>
      <c r="K2335">
        <v>23.09000000000081</v>
      </c>
      <c r="L2335" s="2">
        <f t="shared" si="438"/>
        <v>0.62713190354610848</v>
      </c>
      <c r="M2335" s="2">
        <f t="shared" si="439"/>
        <v>37.1323676927978</v>
      </c>
      <c r="N2335" s="2">
        <f t="shared" si="440"/>
        <v>4.3078174804847826</v>
      </c>
      <c r="O2335" s="2">
        <f t="shared" si="441"/>
        <v>7.3754186300396665</v>
      </c>
      <c r="P2335" s="2">
        <f t="shared" si="442"/>
        <v>7.4429026574540256</v>
      </c>
      <c r="Q2335" s="2">
        <f t="shared" si="443"/>
        <v>2.0485630304049064E-13</v>
      </c>
    </row>
    <row r="2336" spans="2:17" x14ac:dyDescent="0.25">
      <c r="B2336">
        <v>23.100000000000811</v>
      </c>
      <c r="C2336">
        <f t="shared" si="432"/>
        <v>1.1200753877477208</v>
      </c>
      <c r="D2336" s="2">
        <f t="shared" si="433"/>
        <v>35.006697228263185</v>
      </c>
      <c r="E2336" s="2">
        <f t="shared" si="434"/>
        <v>4.2488905142787372</v>
      </c>
      <c r="F2336" s="2">
        <f t="shared" si="435"/>
        <v>36.489556848611812</v>
      </c>
      <c r="G2336" s="2">
        <f t="shared" si="436"/>
        <v>36.50325682741299</v>
      </c>
      <c r="H2336" s="2">
        <f t="shared" si="437"/>
        <v>6.8241715725101712E-290</v>
      </c>
      <c r="K2336">
        <v>23.100000000000811</v>
      </c>
      <c r="L2336" s="2">
        <f t="shared" si="438"/>
        <v>0.62713190354610848</v>
      </c>
      <c r="M2336" s="2">
        <f t="shared" si="439"/>
        <v>37.153981904430275</v>
      </c>
      <c r="N2336" s="2">
        <f t="shared" si="440"/>
        <v>4.3083991858235189</v>
      </c>
      <c r="O2336" s="2">
        <f t="shared" si="441"/>
        <v>7.3787500111070585</v>
      </c>
      <c r="P2336" s="2">
        <f t="shared" si="442"/>
        <v>7.4462038466867408</v>
      </c>
      <c r="Q2336" s="2">
        <f t="shared" si="443"/>
        <v>1.9985554603457988E-13</v>
      </c>
    </row>
    <row r="2337" spans="2:17" x14ac:dyDescent="0.25">
      <c r="B2337">
        <v>23.110000000000809</v>
      </c>
      <c r="C2337">
        <f t="shared" si="432"/>
        <v>1.1200753877477208</v>
      </c>
      <c r="D2337" s="2">
        <f t="shared" si="433"/>
        <v>35.027245960345113</v>
      </c>
      <c r="E2337" s="2">
        <f t="shared" si="434"/>
        <v>4.2494770972340037</v>
      </c>
      <c r="F2337" s="2">
        <f t="shared" si="435"/>
        <v>36.512573524593229</v>
      </c>
      <c r="G2337" s="2">
        <f t="shared" si="436"/>
        <v>36.526264870485001</v>
      </c>
      <c r="H2337" s="2">
        <f t="shared" si="437"/>
        <v>2.9458032214470354E-290</v>
      </c>
      <c r="K2337">
        <v>23.110000000000809</v>
      </c>
      <c r="L2337" s="2">
        <f t="shared" si="438"/>
        <v>0.62713190354610848</v>
      </c>
      <c r="M2337" s="2">
        <f t="shared" si="439"/>
        <v>37.175596116062735</v>
      </c>
      <c r="N2337" s="2">
        <f t="shared" si="440"/>
        <v>4.3089805531002225</v>
      </c>
      <c r="O2337" s="2">
        <f t="shared" si="441"/>
        <v>7.3820809324223777</v>
      </c>
      <c r="P2337" s="2">
        <f t="shared" si="442"/>
        <v>7.4495046072093976</v>
      </c>
      <c r="Q2337" s="2">
        <f t="shared" si="443"/>
        <v>1.9497537691669221E-13</v>
      </c>
    </row>
    <row r="2338" spans="2:17" x14ac:dyDescent="0.25">
      <c r="B2338">
        <v>23.120000000000811</v>
      </c>
      <c r="C2338">
        <f t="shared" si="432"/>
        <v>1.1200753877477208</v>
      </c>
      <c r="D2338" s="2">
        <f t="shared" si="433"/>
        <v>35.047794692427033</v>
      </c>
      <c r="E2338" s="2">
        <f t="shared" si="434"/>
        <v>4.2500633364513822</v>
      </c>
      <c r="F2338" s="2">
        <f t="shared" si="435"/>
        <v>36.53559120748006</v>
      </c>
      <c r="G2338" s="2">
        <f t="shared" si="436"/>
        <v>36.549273930956474</v>
      </c>
      <c r="H2338" s="2">
        <f t="shared" si="437"/>
        <v>1.2709002505152907E-290</v>
      </c>
      <c r="K2338">
        <v>23.120000000000811</v>
      </c>
      <c r="L2338" s="2">
        <f t="shared" si="438"/>
        <v>0.62713190354610848</v>
      </c>
      <c r="M2338" s="2">
        <f t="shared" si="439"/>
        <v>37.19721032769521</v>
      </c>
      <c r="N2338" s="2">
        <f t="shared" si="440"/>
        <v>4.3095615827074596</v>
      </c>
      <c r="O2338" s="2">
        <f t="shared" si="441"/>
        <v>7.385411394327333</v>
      </c>
      <c r="P2338" s="2">
        <f t="shared" si="442"/>
        <v>7.4528049393137881</v>
      </c>
      <c r="Q2338" s="2">
        <f t="shared" si="443"/>
        <v>1.902129249590688E-13</v>
      </c>
    </row>
    <row r="2339" spans="2:17" x14ac:dyDescent="0.25">
      <c r="B2339">
        <v>23.13000000000082</v>
      </c>
      <c r="C2339">
        <f t="shared" si="432"/>
        <v>1.1200753877477208</v>
      </c>
      <c r="D2339" s="2">
        <f t="shared" si="433"/>
        <v>35.068343424508974</v>
      </c>
      <c r="E2339" s="2">
        <f t="shared" si="434"/>
        <v>4.2506492323333349</v>
      </c>
      <c r="F2339" s="2">
        <f t="shared" si="435"/>
        <v>36.558609896726828</v>
      </c>
      <c r="G2339" s="2">
        <f t="shared" si="436"/>
        <v>36.572284008263047</v>
      </c>
      <c r="H2339" s="2">
        <f t="shared" si="437"/>
        <v>5.4799060571257698E-291</v>
      </c>
      <c r="K2339">
        <v>23.13000000000082</v>
      </c>
      <c r="L2339" s="2">
        <f t="shared" si="438"/>
        <v>0.62713190354610848</v>
      </c>
      <c r="M2339" s="2">
        <f t="shared" si="439"/>
        <v>37.218824539327706</v>
      </c>
      <c r="N2339" s="2">
        <f t="shared" si="440"/>
        <v>4.3101422750371112</v>
      </c>
      <c r="O2339" s="2">
        <f t="shared" si="441"/>
        <v>7.3887413971631632</v>
      </c>
      <c r="P2339" s="2">
        <f t="shared" si="442"/>
        <v>7.456104843291345</v>
      </c>
      <c r="Q2339" s="2">
        <f t="shared" si="443"/>
        <v>1.8556538685737119E-13</v>
      </c>
    </row>
    <row r="2340" spans="2:17" x14ac:dyDescent="0.25">
      <c r="B2340">
        <v>23.140000000000821</v>
      </c>
      <c r="C2340">
        <f t="shared" si="432"/>
        <v>1.1200753877477208</v>
      </c>
      <c r="D2340" s="2">
        <f t="shared" si="433"/>
        <v>35.088892156590902</v>
      </c>
      <c r="E2340" s="2">
        <f t="shared" si="434"/>
        <v>4.2512347852816159</v>
      </c>
      <c r="F2340" s="2">
        <f t="shared" si="435"/>
        <v>36.581629591788698</v>
      </c>
      <c r="G2340" s="2">
        <f t="shared" si="436"/>
        <v>36.595295101841039</v>
      </c>
      <c r="H2340" s="2">
        <f t="shared" si="437"/>
        <v>2.3615038364023117E-291</v>
      </c>
      <c r="K2340">
        <v>23.140000000000821</v>
      </c>
      <c r="L2340" s="2">
        <f t="shared" si="438"/>
        <v>0.62713190354610848</v>
      </c>
      <c r="M2340" s="2">
        <f t="shared" si="439"/>
        <v>37.240438750960173</v>
      </c>
      <c r="N2340" s="2">
        <f t="shared" si="440"/>
        <v>4.3107226304803739</v>
      </c>
      <c r="O2340" s="2">
        <f t="shared" si="441"/>
        <v>7.3920709412706174</v>
      </c>
      <c r="P2340" s="2">
        <f t="shared" si="442"/>
        <v>7.4594043194331192</v>
      </c>
      <c r="Q2340" s="2">
        <f t="shared" si="443"/>
        <v>1.8103002516958947E-13</v>
      </c>
    </row>
    <row r="2341" spans="2:17" x14ac:dyDescent="0.25">
      <c r="B2341">
        <v>23.150000000000819</v>
      </c>
      <c r="C2341">
        <f t="shared" si="432"/>
        <v>1.1200753877477208</v>
      </c>
      <c r="D2341" s="2">
        <f t="shared" si="433"/>
        <v>35.109440888672822</v>
      </c>
      <c r="E2341" s="2">
        <f t="shared" si="434"/>
        <v>4.251819995697276</v>
      </c>
      <c r="F2341" s="2">
        <f t="shared" si="435"/>
        <v>36.604650292121413</v>
      </c>
      <c r="G2341" s="2">
        <f t="shared" si="436"/>
        <v>36.618307211127394</v>
      </c>
      <c r="H2341" s="2">
        <f t="shared" si="437"/>
        <v>1.0170869219511011E-291</v>
      </c>
      <c r="K2341">
        <v>23.150000000000819</v>
      </c>
      <c r="L2341" s="2">
        <f t="shared" si="438"/>
        <v>0.62713190354610848</v>
      </c>
      <c r="M2341" s="2">
        <f t="shared" si="439"/>
        <v>37.262052962592648</v>
      </c>
      <c r="N2341" s="2">
        <f t="shared" si="440"/>
        <v>4.3113026494277698</v>
      </c>
      <c r="O2341" s="2">
        <f t="shared" si="441"/>
        <v>7.3954000269900257</v>
      </c>
      <c r="P2341" s="2">
        <f t="shared" si="442"/>
        <v>7.4627033680298505</v>
      </c>
      <c r="Q2341" s="2">
        <f t="shared" si="443"/>
        <v>1.766041667904336E-13</v>
      </c>
    </row>
    <row r="2342" spans="2:17" x14ac:dyDescent="0.25">
      <c r="B2342">
        <v>23.160000000000821</v>
      </c>
      <c r="C2342">
        <f t="shared" si="432"/>
        <v>1.1200753877477208</v>
      </c>
      <c r="D2342" s="2">
        <f t="shared" si="433"/>
        <v>35.129989620754749</v>
      </c>
      <c r="E2342" s="2">
        <f t="shared" si="434"/>
        <v>4.2524048639806633</v>
      </c>
      <c r="F2342" s="2">
        <f t="shared" si="435"/>
        <v>36.627671997181331</v>
      </c>
      <c r="G2342" s="2">
        <f t="shared" si="436"/>
        <v>36.641320335559712</v>
      </c>
      <c r="H2342" s="2">
        <f t="shared" si="437"/>
        <v>4.3780562348824669E-292</v>
      </c>
      <c r="K2342">
        <v>23.160000000000821</v>
      </c>
      <c r="L2342" s="2">
        <f t="shared" si="438"/>
        <v>0.62713190354610848</v>
      </c>
      <c r="M2342" s="2">
        <f t="shared" si="439"/>
        <v>37.283667174225123</v>
      </c>
      <c r="N2342" s="2">
        <f t="shared" si="440"/>
        <v>4.3118823322691382</v>
      </c>
      <c r="O2342" s="2">
        <f t="shared" si="441"/>
        <v>7.3987286546612268</v>
      </c>
      <c r="P2342" s="2">
        <f t="shared" si="442"/>
        <v>7.4660019893718976</v>
      </c>
      <c r="Q2342" s="2">
        <f t="shared" si="443"/>
        <v>1.7228520146072371E-13</v>
      </c>
    </row>
    <row r="2343" spans="2:17" x14ac:dyDescent="0.25">
      <c r="B2343">
        <v>23.170000000000819</v>
      </c>
      <c r="C2343">
        <f t="shared" si="432"/>
        <v>1.1200753877477208</v>
      </c>
      <c r="D2343" s="2">
        <f t="shared" si="433"/>
        <v>35.150538352836669</v>
      </c>
      <c r="E2343" s="2">
        <f t="shared" si="434"/>
        <v>4.2529893905314253</v>
      </c>
      <c r="F2343" s="2">
        <f t="shared" si="435"/>
        <v>36.650694706425512</v>
      </c>
      <c r="G2343" s="2">
        <f t="shared" si="436"/>
        <v>36.664334474576336</v>
      </c>
      <c r="H2343" s="2">
        <f t="shared" si="437"/>
        <v>1.8834688016418978E-292</v>
      </c>
      <c r="K2343">
        <v>23.170000000000819</v>
      </c>
      <c r="L2343" s="2">
        <f t="shared" si="438"/>
        <v>0.62713190354610848</v>
      </c>
      <c r="M2343" s="2">
        <f t="shared" si="439"/>
        <v>37.30528138585759</v>
      </c>
      <c r="N2343" s="2">
        <f t="shared" si="440"/>
        <v>4.3124616793936426</v>
      </c>
      <c r="O2343" s="2">
        <f t="shared" si="441"/>
        <v>7.4020568246236023</v>
      </c>
      <c r="P2343" s="2">
        <f t="shared" si="442"/>
        <v>7.4693001837492679</v>
      </c>
      <c r="Q2343" s="2">
        <f t="shared" si="443"/>
        <v>1.6807058031065941E-13</v>
      </c>
    </row>
    <row r="2344" spans="2:17" x14ac:dyDescent="0.25">
      <c r="B2344">
        <v>23.18000000000082</v>
      </c>
      <c r="C2344">
        <f t="shared" si="432"/>
        <v>1.1200753877477208</v>
      </c>
      <c r="D2344" s="2">
        <f t="shared" si="433"/>
        <v>35.171087084918597</v>
      </c>
      <c r="E2344" s="2">
        <f t="shared" si="434"/>
        <v>4.2535735757485096</v>
      </c>
      <c r="F2344" s="2">
        <f t="shared" si="435"/>
        <v>36.673718419311534</v>
      </c>
      <c r="G2344" s="2">
        <f t="shared" si="436"/>
        <v>36.687349627616193</v>
      </c>
      <c r="H2344" s="2">
        <f t="shared" si="437"/>
        <v>8.0982155844157081E-293</v>
      </c>
      <c r="K2344">
        <v>23.18000000000082</v>
      </c>
      <c r="L2344" s="2">
        <f t="shared" si="438"/>
        <v>0.62713190354610848</v>
      </c>
      <c r="M2344" s="2">
        <f t="shared" si="439"/>
        <v>37.326895597490065</v>
      </c>
      <c r="N2344" s="2">
        <f t="shared" si="440"/>
        <v>4.3130406911897738</v>
      </c>
      <c r="O2344" s="2">
        <f t="shared" si="441"/>
        <v>7.4053845372161016</v>
      </c>
      <c r="P2344" s="2">
        <f t="shared" si="442"/>
        <v>7.4725979514516458</v>
      </c>
      <c r="Q2344" s="2">
        <f t="shared" si="443"/>
        <v>1.6395781443636758E-13</v>
      </c>
    </row>
    <row r="2345" spans="2:17" x14ac:dyDescent="0.25">
      <c r="B2345">
        <v>23.190000000000829</v>
      </c>
      <c r="C2345">
        <f t="shared" si="432"/>
        <v>1.1200753877477208</v>
      </c>
      <c r="D2345" s="2">
        <f t="shared" si="433"/>
        <v>35.191635817000538</v>
      </c>
      <c r="E2345" s="2">
        <f t="shared" si="434"/>
        <v>4.2541574200301646</v>
      </c>
      <c r="F2345" s="2">
        <f t="shared" si="435"/>
        <v>36.696743135297567</v>
      </c>
      <c r="G2345" s="2">
        <f t="shared" si="436"/>
        <v>36.710365794118822</v>
      </c>
      <c r="H2345" s="2">
        <f t="shared" si="437"/>
        <v>3.4799581718495492E-293</v>
      </c>
      <c r="K2345">
        <v>23.190000000000829</v>
      </c>
      <c r="L2345" s="2">
        <f t="shared" si="438"/>
        <v>0.62713190354610848</v>
      </c>
      <c r="M2345" s="2">
        <f t="shared" si="439"/>
        <v>37.348509809122547</v>
      </c>
      <c r="N2345" s="2">
        <f t="shared" si="440"/>
        <v>4.3136193680453454</v>
      </c>
      <c r="O2345" s="2">
        <f t="shared" si="441"/>
        <v>7.4087117927771846</v>
      </c>
      <c r="P2345" s="2">
        <f t="shared" si="442"/>
        <v>7.4758952927683335</v>
      </c>
      <c r="Q2345" s="2">
        <f t="shared" si="443"/>
        <v>1.5994447350905807E-13</v>
      </c>
    </row>
    <row r="2346" spans="2:17" x14ac:dyDescent="0.25">
      <c r="B2346">
        <v>23.200000000000831</v>
      </c>
      <c r="C2346">
        <f t="shared" si="432"/>
        <v>1.1200753877477208</v>
      </c>
      <c r="D2346" s="2">
        <f t="shared" si="433"/>
        <v>35.212184549082465</v>
      </c>
      <c r="E2346" s="2">
        <f t="shared" si="434"/>
        <v>4.2547409237739426</v>
      </c>
      <c r="F2346" s="2">
        <f t="shared" si="435"/>
        <v>36.719768853842375</v>
      </c>
      <c r="G2346" s="2">
        <f t="shared" si="436"/>
        <v>36.733382973524407</v>
      </c>
      <c r="H2346" s="2">
        <f t="shared" si="437"/>
        <v>1.4945569858802277E-293</v>
      </c>
      <c r="K2346">
        <v>23.200000000000831</v>
      </c>
      <c r="L2346" s="2">
        <f t="shared" si="438"/>
        <v>0.62713190354610848</v>
      </c>
      <c r="M2346" s="2">
        <f t="shared" si="439"/>
        <v>37.370124020755021</v>
      </c>
      <c r="N2346" s="2">
        <f t="shared" si="440"/>
        <v>4.3141977103475009</v>
      </c>
      <c r="O2346" s="2">
        <f t="shared" si="441"/>
        <v>7.4120385916448752</v>
      </c>
      <c r="P2346" s="2">
        <f t="shared" si="442"/>
        <v>7.4791922079883033</v>
      </c>
      <c r="Q2346" s="2">
        <f t="shared" si="443"/>
        <v>1.5602818441583122E-13</v>
      </c>
    </row>
    <row r="2347" spans="2:17" x14ac:dyDescent="0.25">
      <c r="B2347">
        <v>23.210000000000829</v>
      </c>
      <c r="C2347">
        <f t="shared" si="432"/>
        <v>1.1200753877477208</v>
      </c>
      <c r="D2347" s="2">
        <f t="shared" si="433"/>
        <v>35.232733281164386</v>
      </c>
      <c r="E2347" s="2">
        <f t="shared" si="434"/>
        <v>4.2553240873767031</v>
      </c>
      <c r="F2347" s="2">
        <f t="shared" si="435"/>
        <v>36.742795574405477</v>
      </c>
      <c r="G2347" s="2">
        <f t="shared" si="436"/>
        <v>36.756401165273928</v>
      </c>
      <c r="H2347" s="2">
        <f t="shared" si="437"/>
        <v>6.4151184194109537E-294</v>
      </c>
      <c r="K2347">
        <v>23.210000000000829</v>
      </c>
      <c r="L2347" s="2">
        <f t="shared" si="438"/>
        <v>0.62713190354610848</v>
      </c>
      <c r="M2347" s="2">
        <f t="shared" si="439"/>
        <v>37.391738232387489</v>
      </c>
      <c r="N2347" s="2">
        <f t="shared" si="440"/>
        <v>4.3147757184827116</v>
      </c>
      <c r="O2347" s="2">
        <f t="shared" si="441"/>
        <v>7.4153649341567274</v>
      </c>
      <c r="P2347" s="2">
        <f t="shared" si="442"/>
        <v>7.4824886974001643</v>
      </c>
      <c r="Q2347" s="2">
        <f t="shared" si="443"/>
        <v>1.5220662993165201E-13</v>
      </c>
    </row>
    <row r="2348" spans="2:17" x14ac:dyDescent="0.25">
      <c r="B2348">
        <v>23.22000000000083</v>
      </c>
      <c r="C2348">
        <f t="shared" si="432"/>
        <v>1.1200753877477208</v>
      </c>
      <c r="D2348" s="2">
        <f t="shared" si="433"/>
        <v>35.253282013246313</v>
      </c>
      <c r="E2348" s="2">
        <f t="shared" si="434"/>
        <v>4.2559069112346117</v>
      </c>
      <c r="F2348" s="2">
        <f t="shared" si="435"/>
        <v>36.765823296446889</v>
      </c>
      <c r="G2348" s="2">
        <f t="shared" si="436"/>
        <v>36.779420368808928</v>
      </c>
      <c r="H2348" s="2">
        <f t="shared" si="437"/>
        <v>2.7520137448708587E-294</v>
      </c>
      <c r="K2348">
        <v>23.22000000000083</v>
      </c>
      <c r="L2348" s="2">
        <f t="shared" si="438"/>
        <v>0.62713190354610848</v>
      </c>
      <c r="M2348" s="2">
        <f t="shared" si="439"/>
        <v>37.413352444019964</v>
      </c>
      <c r="N2348" s="2">
        <f t="shared" si="440"/>
        <v>4.3153533928367818</v>
      </c>
      <c r="O2348" s="2">
        <f t="shared" si="441"/>
        <v>7.4186908206498474</v>
      </c>
      <c r="P2348" s="2">
        <f t="shared" si="442"/>
        <v>7.4857847612921864</v>
      </c>
      <c r="Q2348" s="2">
        <f t="shared" si="443"/>
        <v>1.4847754742162801E-13</v>
      </c>
    </row>
    <row r="2349" spans="2:17" x14ac:dyDescent="0.25">
      <c r="B2349">
        <v>23.230000000000832</v>
      </c>
      <c r="C2349">
        <f t="shared" si="432"/>
        <v>1.1200753877477208</v>
      </c>
      <c r="D2349" s="2">
        <f t="shared" si="433"/>
        <v>35.27383074532824</v>
      </c>
      <c r="E2349" s="2">
        <f t="shared" si="434"/>
        <v>4.2564893957431407</v>
      </c>
      <c r="F2349" s="2">
        <f t="shared" si="435"/>
        <v>36.788852019427132</v>
      </c>
      <c r="G2349" s="2">
        <f t="shared" si="436"/>
        <v>36.80244058357146</v>
      </c>
      <c r="H2349" s="2">
        <f t="shared" si="437"/>
        <v>1.1799136369648945E-294</v>
      </c>
      <c r="K2349">
        <v>23.230000000000832</v>
      </c>
      <c r="L2349" s="2">
        <f t="shared" si="438"/>
        <v>0.62713190354610848</v>
      </c>
      <c r="M2349" s="2">
        <f t="shared" si="439"/>
        <v>37.434966655652438</v>
      </c>
      <c r="N2349" s="2">
        <f t="shared" si="440"/>
        <v>4.3159307337948469</v>
      </c>
      <c r="O2349" s="2">
        <f t="shared" si="441"/>
        <v>7.4220162514608941</v>
      </c>
      <c r="P2349" s="2">
        <f t="shared" si="442"/>
        <v>7.4890803999522948</v>
      </c>
      <c r="Q2349" s="2">
        <f t="shared" si="443"/>
        <v>1.4483872757299923E-13</v>
      </c>
    </row>
    <row r="2350" spans="2:17" x14ac:dyDescent="0.25">
      <c r="B2350">
        <v>23.24000000000083</v>
      </c>
      <c r="C2350">
        <f t="shared" si="432"/>
        <v>1.1200753877477208</v>
      </c>
      <c r="D2350" s="2">
        <f t="shared" si="433"/>
        <v>35.29437947741016</v>
      </c>
      <c r="E2350" s="2">
        <f t="shared" si="434"/>
        <v>4.2570715412970754</v>
      </c>
      <c r="F2350" s="2">
        <f t="shared" si="435"/>
        <v>36.811881742807543</v>
      </c>
      <c r="G2350" s="2">
        <f t="shared" si="436"/>
        <v>36.825461809004473</v>
      </c>
      <c r="H2350" s="2">
        <f t="shared" si="437"/>
        <v>5.0559587492632651E-295</v>
      </c>
      <c r="K2350">
        <v>23.24000000000083</v>
      </c>
      <c r="L2350" s="2">
        <f t="shared" si="438"/>
        <v>0.62713190354610848</v>
      </c>
      <c r="M2350" s="2">
        <f t="shared" si="439"/>
        <v>37.456580867284913</v>
      </c>
      <c r="N2350" s="2">
        <f t="shared" si="440"/>
        <v>4.3165077417413773</v>
      </c>
      <c r="O2350" s="2">
        <f t="shared" si="441"/>
        <v>7.4253412269260624</v>
      </c>
      <c r="P2350" s="2">
        <f t="shared" si="442"/>
        <v>7.4923756136680604</v>
      </c>
      <c r="Q2350" s="2">
        <f t="shared" si="443"/>
        <v>1.4128801315615798E-13</v>
      </c>
    </row>
    <row r="2351" spans="2:17" x14ac:dyDescent="0.25">
      <c r="B2351">
        <v>23.250000000000831</v>
      </c>
      <c r="C2351">
        <f t="shared" si="432"/>
        <v>1.1200753877477208</v>
      </c>
      <c r="D2351" s="2">
        <f t="shared" si="433"/>
        <v>35.314928209492088</v>
      </c>
      <c r="E2351" s="2">
        <f t="shared" si="434"/>
        <v>4.2576533482905123</v>
      </c>
      <c r="F2351" s="2">
        <f t="shared" si="435"/>
        <v>36.834912466049921</v>
      </c>
      <c r="G2351" s="2">
        <f t="shared" si="436"/>
        <v>36.848484044551412</v>
      </c>
      <c r="H2351" s="2">
        <f t="shared" si="437"/>
        <v>2.1652621359323394E-295</v>
      </c>
      <c r="K2351">
        <v>23.250000000000831</v>
      </c>
      <c r="L2351" s="2">
        <f t="shared" si="438"/>
        <v>0.62713190354610848</v>
      </c>
      <c r="M2351" s="2">
        <f t="shared" si="439"/>
        <v>37.478195078917388</v>
      </c>
      <c r="N2351" s="2">
        <f t="shared" si="440"/>
        <v>4.3170844170601779</v>
      </c>
      <c r="O2351" s="2">
        <f t="shared" si="441"/>
        <v>7.4286657473811015</v>
      </c>
      <c r="P2351" s="2">
        <f t="shared" si="442"/>
        <v>7.495670402726712</v>
      </c>
      <c r="Q2351" s="2">
        <f t="shared" si="443"/>
        <v>1.3782329781399794E-13</v>
      </c>
    </row>
    <row r="2352" spans="2:17" x14ac:dyDescent="0.25">
      <c r="B2352">
        <v>23.26000000000084</v>
      </c>
      <c r="C2352">
        <f t="shared" si="432"/>
        <v>1.1200753877477208</v>
      </c>
      <c r="D2352" s="2">
        <f t="shared" si="433"/>
        <v>35.335476941574029</v>
      </c>
      <c r="E2352" s="2">
        <f t="shared" si="434"/>
        <v>4.2582348171168585</v>
      </c>
      <c r="F2352" s="2">
        <f t="shared" si="435"/>
        <v>36.857944188616685</v>
      </c>
      <c r="G2352" s="2">
        <f t="shared" si="436"/>
        <v>36.871507289656364</v>
      </c>
      <c r="H2352" s="2">
        <f t="shared" si="437"/>
        <v>9.267681020127984E-296</v>
      </c>
      <c r="K2352">
        <v>23.26000000000084</v>
      </c>
      <c r="L2352" s="2">
        <f t="shared" si="438"/>
        <v>0.62713190354610848</v>
      </c>
      <c r="M2352" s="2">
        <f t="shared" si="439"/>
        <v>37.499809290549877</v>
      </c>
      <c r="N2352" s="2">
        <f t="shared" si="440"/>
        <v>4.317660760134391</v>
      </c>
      <c r="O2352" s="2">
        <f t="shared" si="441"/>
        <v>7.4319898131613007</v>
      </c>
      <c r="P2352" s="2">
        <f t="shared" si="442"/>
        <v>7.4989647674151225</v>
      </c>
      <c r="Q2352" s="2">
        <f t="shared" si="443"/>
        <v>1.3444252487901953E-13</v>
      </c>
    </row>
    <row r="2353" spans="2:17" x14ac:dyDescent="0.25">
      <c r="B2353">
        <v>23.270000000000842</v>
      </c>
      <c r="C2353">
        <f t="shared" si="432"/>
        <v>1.1200753877477208</v>
      </c>
      <c r="D2353" s="2">
        <f t="shared" si="433"/>
        <v>35.356025673655957</v>
      </c>
      <c r="E2353" s="2">
        <f t="shared" si="434"/>
        <v>4.2588159481688397</v>
      </c>
      <c r="F2353" s="2">
        <f t="shared" si="435"/>
        <v>36.88097690997089</v>
      </c>
      <c r="G2353" s="2">
        <f t="shared" si="436"/>
        <v>36.894531543764124</v>
      </c>
      <c r="H2353" s="2">
        <f t="shared" si="437"/>
        <v>3.9644713994058014E-296</v>
      </c>
      <c r="K2353">
        <v>23.270000000000842</v>
      </c>
      <c r="L2353" s="2">
        <f t="shared" si="438"/>
        <v>0.62713190354610848</v>
      </c>
      <c r="M2353" s="2">
        <f t="shared" si="439"/>
        <v>37.521423502182351</v>
      </c>
      <c r="N2353" s="2">
        <f t="shared" si="440"/>
        <v>4.3182367713464975</v>
      </c>
      <c r="O2353" s="2">
        <f t="shared" si="441"/>
        <v>7.435313424601504</v>
      </c>
      <c r="P2353" s="2">
        <f t="shared" si="442"/>
        <v>7.5022587080198289</v>
      </c>
      <c r="Q2353" s="2">
        <f t="shared" si="443"/>
        <v>1.3114368621749967E-13</v>
      </c>
    </row>
    <row r="2354" spans="2:17" x14ac:dyDescent="0.25">
      <c r="B2354">
        <v>23.28000000000084</v>
      </c>
      <c r="C2354">
        <f t="shared" si="432"/>
        <v>1.1200753877477208</v>
      </c>
      <c r="D2354" s="2">
        <f t="shared" si="433"/>
        <v>35.376574405737877</v>
      </c>
      <c r="E2354" s="2">
        <f t="shared" si="434"/>
        <v>4.2593967418384953</v>
      </c>
      <c r="F2354" s="2">
        <f t="shared" si="435"/>
        <v>36.904010629576121</v>
      </c>
      <c r="G2354" s="2">
        <f t="shared" si="436"/>
        <v>36.917556806320043</v>
      </c>
      <c r="H2354" s="2">
        <f t="shared" si="437"/>
        <v>1.6949351822609104E-296</v>
      </c>
      <c r="K2354">
        <v>23.28000000000084</v>
      </c>
      <c r="L2354" s="2">
        <f t="shared" si="438"/>
        <v>0.62713190354610848</v>
      </c>
      <c r="M2354" s="2">
        <f t="shared" si="439"/>
        <v>37.543037713814812</v>
      </c>
      <c r="N2354" s="2">
        <f t="shared" si="440"/>
        <v>4.318812451078319</v>
      </c>
      <c r="O2354" s="2">
        <f t="shared" si="441"/>
        <v>7.4386365820361133</v>
      </c>
      <c r="P2354" s="2">
        <f t="shared" si="442"/>
        <v>7.5055522248270252</v>
      </c>
      <c r="Q2354" s="2">
        <f t="shared" si="443"/>
        <v>1.2792482110017075E-13</v>
      </c>
    </row>
    <row r="2355" spans="2:17" x14ac:dyDescent="0.25">
      <c r="B2355">
        <v>23.290000000000841</v>
      </c>
      <c r="C2355">
        <f t="shared" si="432"/>
        <v>1.1200753877477208</v>
      </c>
      <c r="D2355" s="2">
        <f t="shared" si="433"/>
        <v>35.397123137819804</v>
      </c>
      <c r="E2355" s="2">
        <f t="shared" si="434"/>
        <v>4.259977198517185</v>
      </c>
      <c r="F2355" s="2">
        <f t="shared" si="435"/>
        <v>36.927045346896641</v>
      </c>
      <c r="G2355" s="2">
        <f t="shared" si="436"/>
        <v>36.940583076770196</v>
      </c>
      <c r="H2355" s="2">
        <f t="shared" si="437"/>
        <v>7.2422660120620664E-297</v>
      </c>
      <c r="K2355">
        <v>23.290000000000841</v>
      </c>
      <c r="L2355" s="2">
        <f t="shared" si="438"/>
        <v>0.62713190354610848</v>
      </c>
      <c r="M2355" s="2">
        <f t="shared" si="439"/>
        <v>37.564651925447286</v>
      </c>
      <c r="N2355" s="2">
        <f t="shared" si="440"/>
        <v>4.3193877997110182</v>
      </c>
      <c r="O2355" s="2">
        <f t="shared" si="441"/>
        <v>7.4419592857990668</v>
      </c>
      <c r="P2355" s="2">
        <f t="shared" si="442"/>
        <v>7.5088453181225514</v>
      </c>
      <c r="Q2355" s="2">
        <f t="shared" si="443"/>
        <v>1.2478401509880332E-13</v>
      </c>
    </row>
    <row r="2356" spans="2:17" x14ac:dyDescent="0.25">
      <c r="B2356">
        <v>23.300000000000839</v>
      </c>
      <c r="C2356">
        <f t="shared" si="432"/>
        <v>1.1200753877477208</v>
      </c>
      <c r="D2356" s="2">
        <f t="shared" si="433"/>
        <v>35.417671869901724</v>
      </c>
      <c r="E2356" s="2">
        <f t="shared" si="434"/>
        <v>4.2605573185955867</v>
      </c>
      <c r="F2356" s="2">
        <f t="shared" si="435"/>
        <v>36.95008106139727</v>
      </c>
      <c r="G2356" s="2">
        <f t="shared" si="436"/>
        <v>36.963610354561268</v>
      </c>
      <c r="H2356" s="2">
        <f t="shared" si="437"/>
        <v>3.0927826613306147E-297</v>
      </c>
      <c r="K2356">
        <v>23.300000000000839</v>
      </c>
      <c r="L2356" s="2">
        <f t="shared" si="438"/>
        <v>0.62713190354610848</v>
      </c>
      <c r="M2356" s="2">
        <f t="shared" si="439"/>
        <v>37.586266137079754</v>
      </c>
      <c r="N2356" s="2">
        <f t="shared" si="440"/>
        <v>4.3199628176251013</v>
      </c>
      <c r="O2356" s="2">
        <f t="shared" si="441"/>
        <v>7.4452815362238693</v>
      </c>
      <c r="P2356" s="2">
        <f t="shared" si="442"/>
        <v>7.5121379881919141</v>
      </c>
      <c r="Q2356" s="2">
        <f t="shared" si="443"/>
        <v>1.2171939900805274E-13</v>
      </c>
    </row>
    <row r="2357" spans="2:17" x14ac:dyDescent="0.25">
      <c r="B2357">
        <v>23.310000000000841</v>
      </c>
      <c r="C2357">
        <f t="shared" si="432"/>
        <v>1.1200753877477208</v>
      </c>
      <c r="D2357" s="2">
        <f t="shared" si="433"/>
        <v>35.438220601983645</v>
      </c>
      <c r="E2357" s="2">
        <f t="shared" si="434"/>
        <v>4.2611371024637004</v>
      </c>
      <c r="F2357" s="2">
        <f t="shared" si="435"/>
        <v>36.973117772543453</v>
      </c>
      <c r="G2357" s="2">
        <f t="shared" si="436"/>
        <v>36.986638639140601</v>
      </c>
      <c r="H2357" s="2">
        <f t="shared" si="437"/>
        <v>1.3200119450172968E-297</v>
      </c>
      <c r="K2357">
        <v>23.310000000000841</v>
      </c>
      <c r="L2357" s="2">
        <f t="shared" si="438"/>
        <v>0.62713190354610848</v>
      </c>
      <c r="M2357" s="2">
        <f t="shared" si="439"/>
        <v>37.607880348712229</v>
      </c>
      <c r="N2357" s="2">
        <f t="shared" si="440"/>
        <v>4.3205375052004191</v>
      </c>
      <c r="O2357" s="2">
        <f t="shared" si="441"/>
        <v>7.4486033336435717</v>
      </c>
      <c r="P2357" s="2">
        <f t="shared" si="442"/>
        <v>7.5154302353202729</v>
      </c>
      <c r="Q2357" s="2">
        <f t="shared" si="443"/>
        <v>1.1872914779208362E-13</v>
      </c>
    </row>
    <row r="2358" spans="2:17" x14ac:dyDescent="0.25">
      <c r="B2358">
        <v>23.320000000000849</v>
      </c>
      <c r="C2358">
        <f t="shared" si="432"/>
        <v>1.1200753877477208</v>
      </c>
      <c r="D2358" s="2">
        <f t="shared" si="433"/>
        <v>35.458769334065586</v>
      </c>
      <c r="E2358" s="2">
        <f t="shared" si="434"/>
        <v>4.2617165505108492</v>
      </c>
      <c r="F2358" s="2">
        <f t="shared" si="435"/>
        <v>36.996155479801168</v>
      </c>
      <c r="G2358" s="2">
        <f t="shared" si="436"/>
        <v>37.009667929956116</v>
      </c>
      <c r="H2358" s="2">
        <f t="shared" si="437"/>
        <v>5.6306668102878816E-298</v>
      </c>
      <c r="K2358">
        <v>23.320000000000849</v>
      </c>
      <c r="L2358" s="2">
        <f t="shared" si="438"/>
        <v>0.62713190354610848</v>
      </c>
      <c r="M2358" s="2">
        <f t="shared" si="439"/>
        <v>37.629494560344725</v>
      </c>
      <c r="N2358" s="2">
        <f t="shared" si="440"/>
        <v>4.3211118628161698</v>
      </c>
      <c r="O2358" s="2">
        <f t="shared" si="441"/>
        <v>7.4519246783907871</v>
      </c>
      <c r="P2358" s="2">
        <f t="shared" si="442"/>
        <v>7.5187220597924513</v>
      </c>
      <c r="Q2358" s="2">
        <f t="shared" si="443"/>
        <v>1.1581147955533814E-13</v>
      </c>
    </row>
    <row r="2359" spans="2:17" x14ac:dyDescent="0.25">
      <c r="B2359">
        <v>23.330000000000851</v>
      </c>
      <c r="C2359">
        <f t="shared" si="432"/>
        <v>1.1200753877477208</v>
      </c>
      <c r="D2359" s="2">
        <f t="shared" si="433"/>
        <v>35.47931806614752</v>
      </c>
      <c r="E2359" s="2">
        <f t="shared" si="434"/>
        <v>4.2622956631256796</v>
      </c>
      <c r="F2359" s="2">
        <f t="shared" si="435"/>
        <v>37.019194182637072</v>
      </c>
      <c r="G2359" s="2">
        <f t="shared" si="436"/>
        <v>37.032698226456446</v>
      </c>
      <c r="H2359" s="2">
        <f t="shared" si="437"/>
        <v>2.4004644814105638E-298</v>
      </c>
      <c r="K2359">
        <v>23.330000000000851</v>
      </c>
      <c r="L2359" s="2">
        <f t="shared" si="438"/>
        <v>0.62713190354610848</v>
      </c>
      <c r="M2359" s="2">
        <f t="shared" si="439"/>
        <v>37.651108771977199</v>
      </c>
      <c r="N2359" s="2">
        <f t="shared" si="440"/>
        <v>4.3216858908508957</v>
      </c>
      <c r="O2359" s="2">
        <f t="shared" si="441"/>
        <v>7.4552455707976586</v>
      </c>
      <c r="P2359" s="2">
        <f t="shared" si="442"/>
        <v>7.5220134618929064</v>
      </c>
      <c r="Q2359" s="2">
        <f t="shared" si="443"/>
        <v>1.1296465453697786E-13</v>
      </c>
    </row>
    <row r="2360" spans="2:17" x14ac:dyDescent="0.25">
      <c r="B2360">
        <v>23.340000000000849</v>
      </c>
      <c r="C2360">
        <f t="shared" si="432"/>
        <v>1.1200753877477208</v>
      </c>
      <c r="D2360" s="2">
        <f t="shared" si="433"/>
        <v>35.499866798229441</v>
      </c>
      <c r="E2360" s="2">
        <f t="shared" si="434"/>
        <v>4.2628744406961649</v>
      </c>
      <c r="F2360" s="2">
        <f t="shared" si="435"/>
        <v>37.042233880518332</v>
      </c>
      <c r="G2360" s="2">
        <f t="shared" si="436"/>
        <v>37.055729528090794</v>
      </c>
      <c r="H2360" s="2">
        <f t="shared" si="437"/>
        <v>1.0227846593885992E-298</v>
      </c>
      <c r="K2360">
        <v>23.340000000000849</v>
      </c>
      <c r="L2360" s="2">
        <f t="shared" si="438"/>
        <v>0.62713190354610848</v>
      </c>
      <c r="M2360" s="2">
        <f t="shared" si="439"/>
        <v>37.672722983609667</v>
      </c>
      <c r="N2360" s="2">
        <f t="shared" si="440"/>
        <v>4.322259589682492</v>
      </c>
      <c r="O2360" s="2">
        <f t="shared" si="441"/>
        <v>7.4585660111959129</v>
      </c>
      <c r="P2360" s="2">
        <f t="shared" si="442"/>
        <v>7.5253044419057833</v>
      </c>
      <c r="Q2360" s="2">
        <f t="shared" si="443"/>
        <v>1.1018697412834387E-13</v>
      </c>
    </row>
    <row r="2361" spans="2:17" x14ac:dyDescent="0.25">
      <c r="B2361">
        <v>23.350000000000851</v>
      </c>
      <c r="C2361">
        <f t="shared" si="432"/>
        <v>1.1200753877477208</v>
      </c>
      <c r="D2361" s="2">
        <f t="shared" si="433"/>
        <v>35.520415530311368</v>
      </c>
      <c r="E2361" s="2">
        <f t="shared" si="434"/>
        <v>4.2634528836096051</v>
      </c>
      <c r="F2361" s="2">
        <f t="shared" si="435"/>
        <v>37.065274572912713</v>
      </c>
      <c r="G2361" s="2">
        <f t="shared" si="436"/>
        <v>37.078761834308999</v>
      </c>
      <c r="H2361" s="2">
        <f t="shared" si="437"/>
        <v>4.3553852035929745E-299</v>
      </c>
      <c r="K2361">
        <v>23.350000000000851</v>
      </c>
      <c r="L2361" s="2">
        <f t="shared" si="438"/>
        <v>0.62713190354610848</v>
      </c>
      <c r="M2361" s="2">
        <f t="shared" si="439"/>
        <v>37.694337195242142</v>
      </c>
      <c r="N2361" s="2">
        <f t="shared" si="440"/>
        <v>4.3228329596882018</v>
      </c>
      <c r="O2361" s="2">
        <f t="shared" si="441"/>
        <v>7.4618859999168166</v>
      </c>
      <c r="P2361" s="2">
        <f t="shared" si="442"/>
        <v>7.5285950001148683</v>
      </c>
      <c r="Q2361" s="2">
        <f t="shared" si="443"/>
        <v>1.0747677991307715E-13</v>
      </c>
    </row>
    <row r="2362" spans="2:17" x14ac:dyDescent="0.25">
      <c r="B2362">
        <v>23.360000000000849</v>
      </c>
      <c r="C2362">
        <f t="shared" si="432"/>
        <v>1.1200753877477208</v>
      </c>
      <c r="D2362" s="2">
        <f t="shared" si="433"/>
        <v>35.540964262393288</v>
      </c>
      <c r="E2362" s="2">
        <f t="shared" si="434"/>
        <v>4.2640309922526312</v>
      </c>
      <c r="F2362" s="2">
        <f t="shared" si="435"/>
        <v>37.088316259288689</v>
      </c>
      <c r="G2362" s="2">
        <f t="shared" si="436"/>
        <v>37.101795144561642</v>
      </c>
      <c r="H2362" s="2">
        <f t="shared" si="437"/>
        <v>1.8536270594408893E-299</v>
      </c>
      <c r="K2362">
        <v>23.360000000000849</v>
      </c>
      <c r="L2362" s="2">
        <f t="shared" si="438"/>
        <v>0.62713190354610848</v>
      </c>
      <c r="M2362" s="2">
        <f t="shared" si="439"/>
        <v>37.715951406874602</v>
      </c>
      <c r="N2362" s="2">
        <f t="shared" si="440"/>
        <v>4.3234060012446234</v>
      </c>
      <c r="O2362" s="2">
        <f t="shared" si="441"/>
        <v>7.4652055372912054</v>
      </c>
      <c r="P2362" s="2">
        <f t="shared" si="442"/>
        <v>7.531885136803619</v>
      </c>
      <c r="Q2362" s="2">
        <f t="shared" si="443"/>
        <v>1.0483245272923988E-13</v>
      </c>
    </row>
    <row r="2363" spans="2:17" x14ac:dyDescent="0.25">
      <c r="B2363">
        <v>23.37000000000085</v>
      </c>
      <c r="C2363">
        <f t="shared" si="432"/>
        <v>1.1200753877477208</v>
      </c>
      <c r="D2363" s="2">
        <f t="shared" si="433"/>
        <v>35.561512994475216</v>
      </c>
      <c r="E2363" s="2">
        <f t="shared" si="434"/>
        <v>4.2646087670112021</v>
      </c>
      <c r="F2363" s="2">
        <f t="shared" si="435"/>
        <v>37.111358939115185</v>
      </c>
      <c r="G2363" s="2">
        <f t="shared" si="436"/>
        <v>37.1248294582998</v>
      </c>
      <c r="H2363" s="2">
        <f t="shared" si="437"/>
        <v>7.884452701401861E-300</v>
      </c>
      <c r="K2363">
        <v>23.37000000000085</v>
      </c>
      <c r="L2363" s="2">
        <f t="shared" si="438"/>
        <v>0.62713190354610848</v>
      </c>
      <c r="M2363" s="2">
        <f t="shared" si="439"/>
        <v>37.737565618507077</v>
      </c>
      <c r="N2363" s="2">
        <f t="shared" si="440"/>
        <v>4.3239787147277067</v>
      </c>
      <c r="O2363" s="2">
        <f t="shared" si="441"/>
        <v>7.4685246236494649</v>
      </c>
      <c r="P2363" s="2">
        <f t="shared" si="442"/>
        <v>7.5351748522551478</v>
      </c>
      <c r="Q2363" s="2">
        <f t="shared" si="443"/>
        <v>1.0225241175303847E-13</v>
      </c>
    </row>
    <row r="2364" spans="2:17" x14ac:dyDescent="0.25">
      <c r="B2364">
        <v>23.380000000000859</v>
      </c>
      <c r="C2364">
        <f t="shared" si="432"/>
        <v>1.1200753877477208</v>
      </c>
      <c r="D2364" s="2">
        <f t="shared" si="433"/>
        <v>35.582061726557157</v>
      </c>
      <c r="E2364" s="2">
        <f t="shared" si="434"/>
        <v>4.2651862082706105</v>
      </c>
      <c r="F2364" s="2">
        <f t="shared" si="435"/>
        <v>37.134402611861738</v>
      </c>
      <c r="G2364" s="2">
        <f t="shared" si="436"/>
        <v>37.147864774975204</v>
      </c>
      <c r="H2364" s="2">
        <f t="shared" si="437"/>
        <v>3.3517693447897493E-300</v>
      </c>
      <c r="K2364">
        <v>23.380000000000859</v>
      </c>
      <c r="L2364" s="2">
        <f t="shared" si="438"/>
        <v>0.62713190354610848</v>
      </c>
      <c r="M2364" s="2">
        <f t="shared" si="439"/>
        <v>37.759179830139573</v>
      </c>
      <c r="N2364" s="2">
        <f t="shared" si="440"/>
        <v>4.3245511005127577</v>
      </c>
      <c r="O2364" s="2">
        <f t="shared" si="441"/>
        <v>7.4718432593215516</v>
      </c>
      <c r="P2364" s="2">
        <f t="shared" si="442"/>
        <v>7.5384641467522355</v>
      </c>
      <c r="Q2364" s="2">
        <f t="shared" si="443"/>
        <v>9.9735113603592241E-14</v>
      </c>
    </row>
    <row r="2365" spans="2:17" x14ac:dyDescent="0.25">
      <c r="B2365">
        <v>23.39000000000086</v>
      </c>
      <c r="C2365">
        <f t="shared" si="432"/>
        <v>1.1200753877477208</v>
      </c>
      <c r="D2365" s="2">
        <f t="shared" si="433"/>
        <v>35.602610458639084</v>
      </c>
      <c r="E2365" s="2">
        <f t="shared" si="434"/>
        <v>4.2657633164154829</v>
      </c>
      <c r="F2365" s="2">
        <f t="shared" si="435"/>
        <v>37.157447276998539</v>
      </c>
      <c r="G2365" s="2">
        <f t="shared" si="436"/>
        <v>37.170901094040296</v>
      </c>
      <c r="H2365" s="2">
        <f t="shared" si="437"/>
        <v>1.4240657999849994E-300</v>
      </c>
      <c r="K2365">
        <v>23.39000000000086</v>
      </c>
      <c r="L2365" s="2">
        <f t="shared" si="438"/>
        <v>0.62713190354610848</v>
      </c>
      <c r="M2365" s="2">
        <f t="shared" si="439"/>
        <v>37.78079404177204</v>
      </c>
      <c r="N2365" s="2">
        <f t="shared" si="440"/>
        <v>4.3251231589744359</v>
      </c>
      <c r="O2365" s="2">
        <f t="shared" si="441"/>
        <v>7.4751614446369512</v>
      </c>
      <c r="P2365" s="2">
        <f t="shared" si="442"/>
        <v>7.541753020577298</v>
      </c>
      <c r="Q2365" s="2">
        <f t="shared" si="443"/>
        <v>9.7279051468347114E-14</v>
      </c>
    </row>
    <row r="2366" spans="2:17" x14ac:dyDescent="0.25">
      <c r="B2366">
        <v>23.400000000000858</v>
      </c>
      <c r="C2366">
        <f t="shared" si="432"/>
        <v>1.1200753877477208</v>
      </c>
      <c r="D2366" s="2">
        <f t="shared" si="433"/>
        <v>35.623159190720997</v>
      </c>
      <c r="E2366" s="2">
        <f t="shared" si="434"/>
        <v>4.2663400918297807</v>
      </c>
      <c r="F2366" s="2">
        <f t="shared" si="435"/>
        <v>37.180492933996305</v>
      </c>
      <c r="G2366" s="2">
        <f t="shared" si="436"/>
        <v>37.193938414948057</v>
      </c>
      <c r="H2366" s="2">
        <f t="shared" si="437"/>
        <v>6.0469910682763261E-301</v>
      </c>
      <c r="K2366">
        <v>23.400000000000858</v>
      </c>
      <c r="L2366" s="2">
        <f t="shared" si="438"/>
        <v>0.62713190354610848</v>
      </c>
      <c r="M2366" s="2">
        <f t="shared" si="439"/>
        <v>37.802408253404515</v>
      </c>
      <c r="N2366" s="2">
        <f t="shared" si="440"/>
        <v>4.3256948904867629</v>
      </c>
      <c r="O2366" s="2">
        <f t="shared" si="441"/>
        <v>7.4784791799247472</v>
      </c>
      <c r="P2366" s="2">
        <f t="shared" si="442"/>
        <v>7.5450414740124474</v>
      </c>
      <c r="Q2366" s="2">
        <f t="shared" si="443"/>
        <v>9.4882754248539001E-14</v>
      </c>
    </row>
    <row r="2367" spans="2:17" x14ac:dyDescent="0.25">
      <c r="B2367">
        <v>23.41000000000086</v>
      </c>
      <c r="C2367">
        <f t="shared" si="432"/>
        <v>1.1200753877477208</v>
      </c>
      <c r="D2367" s="2">
        <f t="shared" si="433"/>
        <v>35.643707922802932</v>
      </c>
      <c r="E2367" s="2">
        <f t="shared" si="434"/>
        <v>4.2669165348968034</v>
      </c>
      <c r="F2367" s="2">
        <f t="shared" si="435"/>
        <v>37.203539582326449</v>
      </c>
      <c r="G2367" s="2">
        <f t="shared" si="436"/>
        <v>37.216976737152237</v>
      </c>
      <c r="H2367" s="2">
        <f t="shared" si="437"/>
        <v>2.5662674459410909E-301</v>
      </c>
      <c r="K2367">
        <v>23.41000000000086</v>
      </c>
      <c r="L2367" s="2">
        <f t="shared" si="438"/>
        <v>0.62713190354610848</v>
      </c>
      <c r="M2367" s="2">
        <f t="shared" si="439"/>
        <v>37.82402246503699</v>
      </c>
      <c r="N2367" s="2">
        <f t="shared" si="440"/>
        <v>4.3262662954231192</v>
      </c>
      <c r="O2367" s="2">
        <f t="shared" si="441"/>
        <v>7.4817964655135647</v>
      </c>
      <c r="P2367" s="2">
        <f t="shared" si="442"/>
        <v>7.5483295073394396</v>
      </c>
      <c r="Q2367" s="2">
        <f t="shared" si="443"/>
        <v>9.254478572442631E-14</v>
      </c>
    </row>
    <row r="2368" spans="2:17" x14ac:dyDescent="0.25">
      <c r="B2368">
        <v>23.420000000000861</v>
      </c>
      <c r="C2368">
        <f t="shared" si="432"/>
        <v>1.1200753877477208</v>
      </c>
      <c r="D2368" s="2">
        <f t="shared" si="433"/>
        <v>35.664256654884859</v>
      </c>
      <c r="E2368" s="2">
        <f t="shared" si="434"/>
        <v>4.2674926459991855</v>
      </c>
      <c r="F2368" s="2">
        <f t="shared" si="435"/>
        <v>37.226587221460768</v>
      </c>
      <c r="G2368" s="2">
        <f t="shared" si="436"/>
        <v>37.240016060106981</v>
      </c>
      <c r="H2368" s="2">
        <f t="shared" si="437"/>
        <v>1.08847334531818E-301</v>
      </c>
      <c r="K2368">
        <v>23.420000000000861</v>
      </c>
      <c r="L2368" s="2">
        <f t="shared" si="438"/>
        <v>0.62713190354610848</v>
      </c>
      <c r="M2368" s="2">
        <f t="shared" si="439"/>
        <v>37.845636676669464</v>
      </c>
      <c r="N2368" s="2">
        <f t="shared" si="440"/>
        <v>4.3268373741562431</v>
      </c>
      <c r="O2368" s="2">
        <f t="shared" si="441"/>
        <v>7.4851133017315936</v>
      </c>
      <c r="P2368" s="2">
        <f t="shared" si="442"/>
        <v>7.5516171208396976</v>
      </c>
      <c r="Q2368" s="2">
        <f t="shared" si="443"/>
        <v>9.0263743739691369E-14</v>
      </c>
    </row>
    <row r="2369" spans="2:17" x14ac:dyDescent="0.25">
      <c r="B2369">
        <v>23.430000000000859</v>
      </c>
      <c r="C2369">
        <f t="shared" si="432"/>
        <v>1.1200753877477208</v>
      </c>
      <c r="D2369" s="2">
        <f t="shared" si="433"/>
        <v>35.684805386966772</v>
      </c>
      <c r="E2369" s="2">
        <f t="shared" si="434"/>
        <v>4.2680684255189041</v>
      </c>
      <c r="F2369" s="2">
        <f t="shared" si="435"/>
        <v>37.24963585087179</v>
      </c>
      <c r="G2369" s="2">
        <f t="shared" si="436"/>
        <v>37.263056383267234</v>
      </c>
      <c r="H2369" s="2">
        <f t="shared" si="437"/>
        <v>4.6140995138414911E-302</v>
      </c>
      <c r="K2369">
        <v>23.430000000000859</v>
      </c>
      <c r="L2369" s="2">
        <f t="shared" si="438"/>
        <v>0.62713190354610848</v>
      </c>
      <c r="M2369" s="2">
        <f t="shared" si="439"/>
        <v>37.867250888301932</v>
      </c>
      <c r="N2369" s="2">
        <f t="shared" si="440"/>
        <v>4.3274081270582396</v>
      </c>
      <c r="O2369" s="2">
        <f t="shared" si="441"/>
        <v>7.4884296889065958</v>
      </c>
      <c r="P2369" s="2">
        <f t="shared" si="442"/>
        <v>7.5549043147943129</v>
      </c>
      <c r="Q2369" s="2">
        <f t="shared" si="443"/>
        <v>8.803825940465038E-14</v>
      </c>
    </row>
    <row r="2370" spans="2:17" x14ac:dyDescent="0.25">
      <c r="B2370">
        <v>23.440000000000861</v>
      </c>
      <c r="C2370">
        <f t="shared" si="432"/>
        <v>1.1200753877477208</v>
      </c>
      <c r="D2370" s="2">
        <f t="shared" si="433"/>
        <v>35.7053541190487</v>
      </c>
      <c r="E2370" s="2">
        <f t="shared" si="434"/>
        <v>4.2686438738372772</v>
      </c>
      <c r="F2370" s="2">
        <f t="shared" si="435"/>
        <v>37.272685470032577</v>
      </c>
      <c r="G2370" s="2">
        <f t="shared" si="436"/>
        <v>37.286097706088498</v>
      </c>
      <c r="H2370" s="2">
        <f t="shared" si="437"/>
        <v>1.9548316811854507E-302</v>
      </c>
      <c r="K2370">
        <v>23.440000000000861</v>
      </c>
      <c r="L2370" s="2">
        <f t="shared" si="438"/>
        <v>0.62713190354610848</v>
      </c>
      <c r="M2370" s="2">
        <f t="shared" si="439"/>
        <v>37.888865099934407</v>
      </c>
      <c r="N2370" s="2">
        <f t="shared" si="440"/>
        <v>4.3279785545005742</v>
      </c>
      <c r="O2370" s="2">
        <f t="shared" si="441"/>
        <v>7.4917456273658827</v>
      </c>
      <c r="P2370" s="2">
        <f t="shared" si="442"/>
        <v>7.5581910894840325</v>
      </c>
      <c r="Q2370" s="2">
        <f t="shared" si="443"/>
        <v>8.5866996317847195E-14</v>
      </c>
    </row>
    <row r="2371" spans="2:17" x14ac:dyDescent="0.25">
      <c r="B2371">
        <v>23.45000000000087</v>
      </c>
      <c r="C2371">
        <f t="shared" si="432"/>
        <v>1.1200753877477208</v>
      </c>
      <c r="D2371" s="2">
        <f t="shared" si="433"/>
        <v>35.725902851130641</v>
      </c>
      <c r="E2371" s="2">
        <f t="shared" si="434"/>
        <v>4.2692189913349665</v>
      </c>
      <c r="F2371" s="2">
        <f t="shared" si="435"/>
        <v>37.295736078416901</v>
      </c>
      <c r="G2371" s="2">
        <f t="shared" si="436"/>
        <v>37.309140028027024</v>
      </c>
      <c r="H2371" s="2">
        <f t="shared" si="437"/>
        <v>8.2772298111444463E-303</v>
      </c>
      <c r="K2371">
        <v>23.45000000000087</v>
      </c>
      <c r="L2371" s="2">
        <f t="shared" si="438"/>
        <v>0.62713190354610848</v>
      </c>
      <c r="M2371" s="2">
        <f t="shared" si="439"/>
        <v>37.910479311566895</v>
      </c>
      <c r="N2371" s="2">
        <f t="shared" si="440"/>
        <v>4.328548656854081</v>
      </c>
      <c r="O2371" s="2">
        <f t="shared" si="441"/>
        <v>7.4950611174363519</v>
      </c>
      <c r="P2371" s="2">
        <f t="shared" si="442"/>
        <v>7.5614774451892837</v>
      </c>
      <c r="Q2371" s="2">
        <f t="shared" si="443"/>
        <v>8.3748649805560807E-14</v>
      </c>
    </row>
    <row r="2372" spans="2:17" x14ac:dyDescent="0.25">
      <c r="B2372">
        <v>23.460000000000871</v>
      </c>
      <c r="C2372">
        <f t="shared" si="432"/>
        <v>1.1200753877477208</v>
      </c>
      <c r="D2372" s="2">
        <f t="shared" si="433"/>
        <v>35.746451583212576</v>
      </c>
      <c r="E2372" s="2">
        <f t="shared" si="434"/>
        <v>4.2697937783919757</v>
      </c>
      <c r="F2372" s="2">
        <f t="shared" si="435"/>
        <v>37.318787675498875</v>
      </c>
      <c r="G2372" s="2">
        <f t="shared" si="436"/>
        <v>37.332183348539459</v>
      </c>
      <c r="H2372" s="2">
        <f t="shared" si="437"/>
        <v>3.5027881258903168E-303</v>
      </c>
      <c r="K2372">
        <v>23.460000000000871</v>
      </c>
      <c r="L2372" s="2">
        <f t="shared" si="438"/>
        <v>0.62713190354610848</v>
      </c>
      <c r="M2372" s="2">
        <f t="shared" si="439"/>
        <v>37.93209352319937</v>
      </c>
      <c r="N2372" s="2">
        <f t="shared" si="440"/>
        <v>4.3291184344889562</v>
      </c>
      <c r="O2372" s="2">
        <f t="shared" si="441"/>
        <v>7.4983761594444376</v>
      </c>
      <c r="P2372" s="2">
        <f t="shared" si="442"/>
        <v>7.5647633821901339</v>
      </c>
      <c r="Q2372" s="2">
        <f t="shared" si="443"/>
        <v>8.1681946178909351E-14</v>
      </c>
    </row>
    <row r="2373" spans="2:17" x14ac:dyDescent="0.25">
      <c r="B2373">
        <v>23.470000000000869</v>
      </c>
      <c r="C2373">
        <f t="shared" si="432"/>
        <v>1.1200753877477208</v>
      </c>
      <c r="D2373" s="2">
        <f t="shared" si="433"/>
        <v>35.767000315294489</v>
      </c>
      <c r="E2373" s="2">
        <f t="shared" si="434"/>
        <v>4.2703682353876546</v>
      </c>
      <c r="F2373" s="2">
        <f t="shared" si="435"/>
        <v>37.341840260753294</v>
      </c>
      <c r="G2373" s="2">
        <f t="shared" si="436"/>
        <v>37.35522766708317</v>
      </c>
      <c r="H2373" s="2">
        <f t="shared" si="437"/>
        <v>1.4814804147706589E-303</v>
      </c>
      <c r="K2373">
        <v>23.470000000000869</v>
      </c>
      <c r="L2373" s="2">
        <f t="shared" si="438"/>
        <v>0.62713190354610848</v>
      </c>
      <c r="M2373" s="2">
        <f t="shared" si="439"/>
        <v>37.953707734831831</v>
      </c>
      <c r="N2373" s="2">
        <f t="shared" si="440"/>
        <v>4.3296878877747682</v>
      </c>
      <c r="O2373" s="2">
        <f t="shared" si="441"/>
        <v>7.5016907537161615</v>
      </c>
      <c r="P2373" s="2">
        <f t="shared" si="442"/>
        <v>7.5680489007663363</v>
      </c>
      <c r="Q2373" s="2">
        <f t="shared" si="443"/>
        <v>7.9665642008035796E-14</v>
      </c>
    </row>
    <row r="2374" spans="2:17" x14ac:dyDescent="0.25">
      <c r="B2374">
        <v>23.480000000000871</v>
      </c>
      <c r="C2374">
        <f t="shared" si="432"/>
        <v>1.1200753877477208</v>
      </c>
      <c r="D2374" s="2">
        <f t="shared" si="433"/>
        <v>35.787549047376416</v>
      </c>
      <c r="E2374" s="2">
        <f t="shared" si="434"/>
        <v>4.2709423627007039</v>
      </c>
      <c r="F2374" s="2">
        <f t="shared" si="435"/>
        <v>37.364893833655678</v>
      </c>
      <c r="G2374" s="2">
        <f t="shared" si="436"/>
        <v>37.378272983116275</v>
      </c>
      <c r="H2374" s="2">
        <f t="shared" si="437"/>
        <v>6.2622604911716935E-304</v>
      </c>
      <c r="K2374">
        <v>23.480000000000871</v>
      </c>
      <c r="L2374" s="2">
        <f t="shared" si="438"/>
        <v>0.62713190354610848</v>
      </c>
      <c r="M2374" s="2">
        <f t="shared" si="439"/>
        <v>37.975321946464305</v>
      </c>
      <c r="N2374" s="2">
        <f t="shared" si="440"/>
        <v>4.3302570170804549</v>
      </c>
      <c r="O2374" s="2">
        <f t="shared" si="441"/>
        <v>7.505004900577112</v>
      </c>
      <c r="P2374" s="2">
        <f t="shared" si="442"/>
        <v>7.57133400119731</v>
      </c>
      <c r="Q2374" s="2">
        <f t="shared" si="443"/>
        <v>7.7698523413092157E-14</v>
      </c>
    </row>
    <row r="2375" spans="2:17" x14ac:dyDescent="0.25">
      <c r="B2375">
        <v>23.490000000000869</v>
      </c>
      <c r="C2375">
        <f t="shared" si="432"/>
        <v>1.1200753877477208</v>
      </c>
      <c r="D2375" s="2">
        <f t="shared" si="433"/>
        <v>35.808097779458343</v>
      </c>
      <c r="E2375" s="2">
        <f t="shared" si="434"/>
        <v>4.2715161607091696</v>
      </c>
      <c r="F2375" s="2">
        <f t="shared" si="435"/>
        <v>37.387948393681981</v>
      </c>
      <c r="G2375" s="2">
        <f t="shared" si="436"/>
        <v>37.401319296097391</v>
      </c>
      <c r="H2375" s="2">
        <f t="shared" si="437"/>
        <v>2.6455714261998842E-304</v>
      </c>
      <c r="K2375">
        <v>23.490000000000869</v>
      </c>
      <c r="L2375" s="2">
        <f t="shared" si="438"/>
        <v>0.62713190354610848</v>
      </c>
      <c r="M2375" s="2">
        <f t="shared" si="439"/>
        <v>37.99693615809678</v>
      </c>
      <c r="N2375" s="2">
        <f t="shared" si="440"/>
        <v>4.3308258227743233</v>
      </c>
      <c r="O2375" s="2">
        <f t="shared" si="441"/>
        <v>7.5083186003524425</v>
      </c>
      <c r="P2375" s="2">
        <f t="shared" si="442"/>
        <v>7.5746186837621376</v>
      </c>
      <c r="Q2375" s="2">
        <f t="shared" si="443"/>
        <v>7.5779405371586827E-14</v>
      </c>
    </row>
    <row r="2376" spans="2:17" x14ac:dyDescent="0.25">
      <c r="B2376">
        <v>23.50000000000087</v>
      </c>
      <c r="C2376">
        <f t="shared" si="432"/>
        <v>1.1200753877477208</v>
      </c>
      <c r="D2376" s="2">
        <f t="shared" si="433"/>
        <v>35.828646511540263</v>
      </c>
      <c r="E2376" s="2">
        <f t="shared" si="434"/>
        <v>4.2720896297904494</v>
      </c>
      <c r="F2376" s="2">
        <f t="shared" si="435"/>
        <v>37.411003940308703</v>
      </c>
      <c r="G2376" s="2">
        <f t="shared" si="436"/>
        <v>37.424366605485702</v>
      </c>
      <c r="H2376" s="2">
        <f t="shared" si="437"/>
        <v>1.1170200798635535E-304</v>
      </c>
      <c r="K2376">
        <v>23.50000000000087</v>
      </c>
      <c r="L2376" s="2">
        <f t="shared" si="438"/>
        <v>0.62713190354610848</v>
      </c>
      <c r="M2376" s="2">
        <f t="shared" si="439"/>
        <v>38.018550369729255</v>
      </c>
      <c r="N2376" s="2">
        <f t="shared" si="440"/>
        <v>4.3313943052240544</v>
      </c>
      <c r="O2376" s="2">
        <f t="shared" si="441"/>
        <v>7.5116318533668736</v>
      </c>
      <c r="P2376" s="2">
        <f t="shared" si="442"/>
        <v>7.5779029487395686</v>
      </c>
      <c r="Q2376" s="2">
        <f t="shared" si="443"/>
        <v>7.3907131041730366E-14</v>
      </c>
    </row>
    <row r="2377" spans="2:17" x14ac:dyDescent="0.25">
      <c r="B2377">
        <v>23.510000000000879</v>
      </c>
      <c r="C2377">
        <f t="shared" si="432"/>
        <v>1.1200753877477208</v>
      </c>
      <c r="D2377" s="2">
        <f t="shared" si="433"/>
        <v>35.849195243622205</v>
      </c>
      <c r="E2377" s="2">
        <f t="shared" si="434"/>
        <v>4.2726627703212934</v>
      </c>
      <c r="F2377" s="2">
        <f t="shared" si="435"/>
        <v>37.434060473013055</v>
      </c>
      <c r="G2377" s="2">
        <f t="shared" si="436"/>
        <v>37.447414910741145</v>
      </c>
      <c r="H2377" s="2">
        <f t="shared" si="437"/>
        <v>4.7136309261205341E-305</v>
      </c>
      <c r="K2377">
        <v>23.510000000000879</v>
      </c>
      <c r="L2377" s="2">
        <f t="shared" si="438"/>
        <v>0.62713190354610848</v>
      </c>
      <c r="M2377" s="2">
        <f t="shared" si="439"/>
        <v>38.040164581361744</v>
      </c>
      <c r="N2377" s="2">
        <f t="shared" si="440"/>
        <v>4.3319624647967023</v>
      </c>
      <c r="O2377" s="2">
        <f t="shared" si="441"/>
        <v>7.5149446599446961</v>
      </c>
      <c r="P2377" s="2">
        <f t="shared" si="442"/>
        <v>7.5811867964080202</v>
      </c>
      <c r="Q2377" s="2">
        <f t="shared" si="443"/>
        <v>7.2080571101417168E-14</v>
      </c>
    </row>
    <row r="2378" spans="2:17" x14ac:dyDescent="0.25">
      <c r="B2378">
        <v>23.520000000000881</v>
      </c>
      <c r="C2378">
        <f t="shared" si="432"/>
        <v>1.1200753877477208</v>
      </c>
      <c r="D2378" s="2">
        <f t="shared" si="433"/>
        <v>35.869743975704132</v>
      </c>
      <c r="E2378" s="2">
        <f t="shared" si="434"/>
        <v>4.2732355826778026</v>
      </c>
      <c r="F2378" s="2">
        <f t="shared" si="435"/>
        <v>37.457117991272646</v>
      </c>
      <c r="G2378" s="2">
        <f t="shared" si="436"/>
        <v>37.470464211324106</v>
      </c>
      <c r="H2378" s="2">
        <f t="shared" si="437"/>
        <v>1.9879399128717129E-305</v>
      </c>
      <c r="K2378">
        <v>23.520000000000881</v>
      </c>
      <c r="L2378" s="2">
        <f t="shared" si="438"/>
        <v>0.62713190354610848</v>
      </c>
      <c r="M2378" s="2">
        <f t="shared" si="439"/>
        <v>38.061778792994218</v>
      </c>
      <c r="N2378" s="2">
        <f t="shared" si="440"/>
        <v>4.3325303018586965</v>
      </c>
      <c r="O2378" s="2">
        <f t="shared" si="441"/>
        <v>7.5182570204097736</v>
      </c>
      <c r="P2378" s="2">
        <f t="shared" si="442"/>
        <v>7.584470227045581</v>
      </c>
      <c r="Q2378" s="2">
        <f t="shared" si="443"/>
        <v>7.0298623102492017E-14</v>
      </c>
    </row>
    <row r="2379" spans="2:17" x14ac:dyDescent="0.25">
      <c r="B2379">
        <v>23.530000000000879</v>
      </c>
      <c r="C2379">
        <f t="shared" si="432"/>
        <v>1.1200753877477208</v>
      </c>
      <c r="D2379" s="2">
        <f t="shared" si="433"/>
        <v>35.890292707786053</v>
      </c>
      <c r="E2379" s="2">
        <f t="shared" si="434"/>
        <v>4.2738080672354348</v>
      </c>
      <c r="F2379" s="2">
        <f t="shared" si="435"/>
        <v>37.480176494565804</v>
      </c>
      <c r="G2379" s="2">
        <f t="shared" si="436"/>
        <v>37.493514506695732</v>
      </c>
      <c r="H2379" s="2">
        <f t="shared" si="437"/>
        <v>8.379227760797133E-306</v>
      </c>
      <c r="K2379">
        <v>23.530000000000879</v>
      </c>
      <c r="L2379" s="2">
        <f t="shared" si="438"/>
        <v>0.62713190354610848</v>
      </c>
      <c r="M2379" s="2">
        <f t="shared" si="439"/>
        <v>38.083393004626686</v>
      </c>
      <c r="N2379" s="2">
        <f t="shared" si="440"/>
        <v>4.3330978167758429</v>
      </c>
      <c r="O2379" s="2">
        <f t="shared" si="441"/>
        <v>7.5215689350855355</v>
      </c>
      <c r="P2379" s="2">
        <f t="shared" si="442"/>
        <v>7.5877532409300024</v>
      </c>
      <c r="Q2379" s="2">
        <f t="shared" si="443"/>
        <v>6.8560210839952157E-14</v>
      </c>
    </row>
    <row r="2380" spans="2:17" x14ac:dyDescent="0.25">
      <c r="B2380">
        <v>23.54000000000088</v>
      </c>
      <c r="C2380">
        <f t="shared" si="432"/>
        <v>1.1200753877477208</v>
      </c>
      <c r="D2380" s="2">
        <f t="shared" si="433"/>
        <v>35.910841439867987</v>
      </c>
      <c r="E2380" s="2">
        <f t="shared" si="434"/>
        <v>4.274380224369005</v>
      </c>
      <c r="F2380" s="2">
        <f t="shared" si="435"/>
        <v>37.503235982371393</v>
      </c>
      <c r="G2380" s="2">
        <f t="shared" si="436"/>
        <v>37.516565796317714</v>
      </c>
      <c r="H2380" s="2">
        <f t="shared" si="437"/>
        <v>3.5298624280135523E-306</v>
      </c>
      <c r="K2380">
        <v>23.54000000000088</v>
      </c>
      <c r="L2380" s="2">
        <f t="shared" si="438"/>
        <v>0.62713190354610848</v>
      </c>
      <c r="M2380" s="2">
        <f t="shared" si="439"/>
        <v>38.10500721625916</v>
      </c>
      <c r="N2380" s="2">
        <f t="shared" si="440"/>
        <v>4.3336650099133287</v>
      </c>
      <c r="O2380" s="2">
        <f t="shared" si="441"/>
        <v>7.5248804042950015</v>
      </c>
      <c r="P2380" s="2">
        <f t="shared" si="442"/>
        <v>7.5910358383387244</v>
      </c>
      <c r="Q2380" s="2">
        <f t="shared" si="443"/>
        <v>6.6864283735728432E-14</v>
      </c>
    </row>
    <row r="2381" spans="2:17" x14ac:dyDescent="0.25">
      <c r="B2381">
        <v>23.550000000000878</v>
      </c>
      <c r="C2381">
        <f t="shared" si="432"/>
        <v>1.1200753877477208</v>
      </c>
      <c r="D2381" s="2">
        <f t="shared" si="433"/>
        <v>35.9313901719499</v>
      </c>
      <c r="E2381" s="2">
        <f t="shared" si="434"/>
        <v>4.274952054452684</v>
      </c>
      <c r="F2381" s="2">
        <f t="shared" si="435"/>
        <v>37.526296454168815</v>
      </c>
      <c r="G2381" s="2">
        <f t="shared" si="436"/>
        <v>37.539618079652371</v>
      </c>
      <c r="H2381" s="2">
        <f t="shared" si="437"/>
        <v>1.4861566357453862E-306</v>
      </c>
      <c r="K2381">
        <v>23.550000000000878</v>
      </c>
      <c r="L2381" s="2">
        <f t="shared" si="438"/>
        <v>0.62713190354610848</v>
      </c>
      <c r="M2381" s="2">
        <f t="shared" si="439"/>
        <v>38.126621427891621</v>
      </c>
      <c r="N2381" s="2">
        <f t="shared" si="440"/>
        <v>4.3342318816357164</v>
      </c>
      <c r="O2381" s="2">
        <f t="shared" si="441"/>
        <v>7.5281914283607438</v>
      </c>
      <c r="P2381" s="2">
        <f t="shared" si="442"/>
        <v>7.5943180195488376</v>
      </c>
      <c r="Q2381" s="2">
        <f t="shared" si="443"/>
        <v>6.5209816236759728E-14</v>
      </c>
    </row>
    <row r="2382" spans="2:17" x14ac:dyDescent="0.25">
      <c r="B2382">
        <v>23.56000000000088</v>
      </c>
      <c r="C2382">
        <f t="shared" si="432"/>
        <v>1.1200753877477208</v>
      </c>
      <c r="D2382" s="2">
        <f t="shared" si="433"/>
        <v>35.951938904031827</v>
      </c>
      <c r="E2382" s="2">
        <f t="shared" si="434"/>
        <v>4.2755235578600033</v>
      </c>
      <c r="F2382" s="2">
        <f t="shared" si="435"/>
        <v>37.549357909438108</v>
      </c>
      <c r="G2382" s="2">
        <f t="shared" si="436"/>
        <v>37.562671356162653</v>
      </c>
      <c r="H2382" s="2">
        <f t="shared" si="437"/>
        <v>6.2535177995798767E-307</v>
      </c>
      <c r="K2382">
        <v>23.56000000000088</v>
      </c>
      <c r="L2382" s="2">
        <f t="shared" si="438"/>
        <v>0.62713190354610848</v>
      </c>
      <c r="M2382" s="2">
        <f t="shared" si="439"/>
        <v>38.148235639524096</v>
      </c>
      <c r="N2382" s="2">
        <f t="shared" si="440"/>
        <v>4.3347984323069513</v>
      </c>
      <c r="O2382" s="2">
        <f t="shared" si="441"/>
        <v>7.5315020076049155</v>
      </c>
      <c r="P2382" s="2">
        <f t="shared" si="442"/>
        <v>7.597599784837108</v>
      </c>
      <c r="Q2382" s="2">
        <f t="shared" si="443"/>
        <v>6.3595807226969361E-14</v>
      </c>
    </row>
    <row r="2383" spans="2:17" x14ac:dyDescent="0.25">
      <c r="B2383">
        <v>23.570000000000881</v>
      </c>
      <c r="C2383">
        <f t="shared" si="432"/>
        <v>1.1200753877477208</v>
      </c>
      <c r="D2383" s="2">
        <f t="shared" si="433"/>
        <v>35.972487636113755</v>
      </c>
      <c r="E2383" s="2">
        <f t="shared" si="434"/>
        <v>4.276094734963853</v>
      </c>
      <c r="F2383" s="2">
        <f t="shared" si="435"/>
        <v>37.572420347659822</v>
      </c>
      <c r="G2383" s="2">
        <f t="shared" si="436"/>
        <v>37.585725625312087</v>
      </c>
      <c r="H2383" s="2">
        <f t="shared" si="437"/>
        <v>2.6298875230284519E-307</v>
      </c>
      <c r="K2383">
        <v>23.570000000000881</v>
      </c>
      <c r="L2383" s="2">
        <f t="shared" si="438"/>
        <v>0.62713190354610848</v>
      </c>
      <c r="M2383" s="2">
        <f t="shared" si="439"/>
        <v>38.16984985115657</v>
      </c>
      <c r="N2383" s="2">
        <f t="shared" si="440"/>
        <v>4.3353646622903623</v>
      </c>
      <c r="O2383" s="2">
        <f t="shared" si="441"/>
        <v>7.5348121423492529</v>
      </c>
      <c r="P2383" s="2">
        <f t="shared" si="442"/>
        <v>7.6008811344799847</v>
      </c>
      <c r="Q2383" s="2">
        <f t="shared" si="443"/>
        <v>6.2021279452872134E-14</v>
      </c>
    </row>
    <row r="2384" spans="2:17" x14ac:dyDescent="0.25">
      <c r="B2384">
        <v>23.58000000000089</v>
      </c>
      <c r="C2384">
        <f t="shared" si="432"/>
        <v>1.1200753877477208</v>
      </c>
      <c r="D2384" s="2">
        <f t="shared" si="433"/>
        <v>35.993036368195696</v>
      </c>
      <c r="E2384" s="2">
        <f t="shared" si="434"/>
        <v>4.2766655861364882</v>
      </c>
      <c r="F2384" s="2">
        <f t="shared" si="435"/>
        <v>37.595483768315091</v>
      </c>
      <c r="G2384" s="2">
        <f t="shared" si="436"/>
        <v>37.608780886564823</v>
      </c>
      <c r="H2384" s="2">
        <f t="shared" si="437"/>
        <v>1.1053578934101113E-307</v>
      </c>
      <c r="K2384">
        <v>23.58000000000089</v>
      </c>
      <c r="L2384" s="2">
        <f t="shared" si="438"/>
        <v>0.62713190354610848</v>
      </c>
      <c r="M2384" s="2">
        <f t="shared" si="439"/>
        <v>38.191464062789066</v>
      </c>
      <c r="N2384" s="2">
        <f t="shared" si="440"/>
        <v>4.3359305719486612</v>
      </c>
      <c r="O2384" s="2">
        <f t="shared" si="441"/>
        <v>7.5381218329150617</v>
      </c>
      <c r="P2384" s="2">
        <f t="shared" si="442"/>
        <v>7.6041620687535803</v>
      </c>
      <c r="Q2384" s="2">
        <f t="shared" si="443"/>
        <v>6.0485278962499131E-14</v>
      </c>
    </row>
    <row r="2385" spans="2:17" x14ac:dyDescent="0.25">
      <c r="B2385">
        <v>23.590000000000892</v>
      </c>
      <c r="C2385">
        <f t="shared" si="432"/>
        <v>1.1200753877477208</v>
      </c>
      <c r="D2385" s="2">
        <f t="shared" si="433"/>
        <v>36.013585100277623</v>
      </c>
      <c r="E2385" s="2">
        <f t="shared" si="434"/>
        <v>4.2772361117495254</v>
      </c>
      <c r="F2385" s="2">
        <f t="shared" si="435"/>
        <v>37.618548170885589</v>
      </c>
      <c r="G2385" s="2">
        <f t="shared" si="436"/>
        <v>37.631837139385574</v>
      </c>
      <c r="H2385" s="2">
        <f t="shared" si="437"/>
        <v>4.643244960274342E-308</v>
      </c>
      <c r="K2385">
        <v>23.590000000000892</v>
      </c>
      <c r="L2385" s="2">
        <f t="shared" si="438"/>
        <v>0.62713190354610848</v>
      </c>
      <c r="M2385" s="2">
        <f t="shared" si="439"/>
        <v>38.213078274421541</v>
      </c>
      <c r="N2385" s="2">
        <f t="shared" si="440"/>
        <v>4.3364961616439439</v>
      </c>
      <c r="O2385" s="2">
        <f t="shared" si="441"/>
        <v>7.5414310796232211</v>
      </c>
      <c r="P2385" s="2">
        <f t="shared" si="442"/>
        <v>7.6074425879336784</v>
      </c>
      <c r="Q2385" s="2">
        <f t="shared" si="443"/>
        <v>5.8986874557315517E-14</v>
      </c>
    </row>
    <row r="2386" spans="2:17" x14ac:dyDescent="0.25">
      <c r="B2386">
        <v>23.60000000000089</v>
      </c>
      <c r="C2386">
        <f t="shared" si="432"/>
        <v>1.1200753877477208</v>
      </c>
      <c r="D2386" s="2">
        <f t="shared" si="433"/>
        <v>36.034133832359544</v>
      </c>
      <c r="E2386" s="2">
        <f t="shared" si="434"/>
        <v>4.2778063121739462</v>
      </c>
      <c r="F2386" s="2">
        <f t="shared" si="435"/>
        <v>37.641613554853642</v>
      </c>
      <c r="G2386" s="2">
        <f t="shared" si="436"/>
        <v>37.654894383239764</v>
      </c>
      <c r="H2386" s="2">
        <f t="shared" si="437"/>
        <v>0</v>
      </c>
      <c r="K2386">
        <v>23.60000000000089</v>
      </c>
      <c r="L2386" s="2">
        <f t="shared" si="438"/>
        <v>0.62713190354610848</v>
      </c>
      <c r="M2386" s="2">
        <f t="shared" si="439"/>
        <v>38.234692486054008</v>
      </c>
      <c r="N2386" s="2">
        <f t="shared" si="440"/>
        <v>4.337061431737693</v>
      </c>
      <c r="O2386" s="2">
        <f t="shared" si="441"/>
        <v>7.5447398827941807</v>
      </c>
      <c r="P2386" s="2">
        <f t="shared" si="442"/>
        <v>7.6107226922957292</v>
      </c>
      <c r="Q2386" s="2">
        <f t="shared" si="443"/>
        <v>5.7525157256851082E-14</v>
      </c>
    </row>
    <row r="2387" spans="2:17" x14ac:dyDescent="0.25">
      <c r="B2387">
        <v>23.610000000000891</v>
      </c>
      <c r="C2387">
        <f t="shared" si="432"/>
        <v>1.1200753877477208</v>
      </c>
      <c r="D2387" s="2">
        <f t="shared" si="433"/>
        <v>36.054682564441471</v>
      </c>
      <c r="E2387" s="2">
        <f t="shared" si="434"/>
        <v>4.2783761877801005</v>
      </c>
      <c r="F2387" s="2">
        <f t="shared" si="435"/>
        <v>37.664679919702067</v>
      </c>
      <c r="G2387" s="2">
        <f t="shared" si="436"/>
        <v>37.677952617593334</v>
      </c>
      <c r="H2387" s="2">
        <f t="shared" si="437"/>
        <v>0</v>
      </c>
      <c r="K2387">
        <v>23.610000000000891</v>
      </c>
      <c r="L2387" s="2">
        <f t="shared" si="438"/>
        <v>0.62713190354610848</v>
      </c>
      <c r="M2387" s="2">
        <f t="shared" si="439"/>
        <v>38.256306697686483</v>
      </c>
      <c r="N2387" s="2">
        <f t="shared" si="440"/>
        <v>4.3376263825907815</v>
      </c>
      <c r="O2387" s="2">
        <f t="shared" si="441"/>
        <v>7.5480482427479938</v>
      </c>
      <c r="P2387" s="2">
        <f t="shared" si="442"/>
        <v>7.6140023821148803</v>
      </c>
      <c r="Q2387" s="2">
        <f t="shared" si="443"/>
        <v>5.609923977572976E-14</v>
      </c>
    </row>
    <row r="2388" spans="2:17" x14ac:dyDescent="0.25">
      <c r="B2388">
        <v>23.620000000000889</v>
      </c>
      <c r="C2388">
        <f t="shared" si="432"/>
        <v>1.1200753877477208</v>
      </c>
      <c r="D2388" s="2">
        <f t="shared" si="433"/>
        <v>36.075231296523391</v>
      </c>
      <c r="E2388" s="2">
        <f t="shared" si="434"/>
        <v>4.2789457389377041</v>
      </c>
      <c r="F2388" s="2">
        <f t="shared" si="435"/>
        <v>37.687747264914293</v>
      </c>
      <c r="G2388" s="2">
        <f t="shared" si="436"/>
        <v>37.701011841912873</v>
      </c>
      <c r="H2388" s="2">
        <f t="shared" si="437"/>
        <v>0</v>
      </c>
      <c r="K2388">
        <v>23.620000000000889</v>
      </c>
      <c r="L2388" s="2">
        <f t="shared" si="438"/>
        <v>0.62713190354610848</v>
      </c>
      <c r="M2388" s="2">
        <f t="shared" si="439"/>
        <v>38.277920909318951</v>
      </c>
      <c r="N2388" s="2">
        <f t="shared" si="440"/>
        <v>4.3381910145634688</v>
      </c>
      <c r="O2388" s="2">
        <f t="shared" si="441"/>
        <v>7.5513561598042669</v>
      </c>
      <c r="P2388" s="2">
        <f t="shared" si="442"/>
        <v>7.6172816576659317</v>
      </c>
      <c r="Q2388" s="2">
        <f t="shared" si="443"/>
        <v>5.4708256012871957E-14</v>
      </c>
    </row>
    <row r="2389" spans="2:17" x14ac:dyDescent="0.25">
      <c r="B2389">
        <v>23.630000000000891</v>
      </c>
      <c r="C2389">
        <f t="shared" si="432"/>
        <v>1.1200753877477208</v>
      </c>
      <c r="D2389" s="2">
        <f t="shared" si="433"/>
        <v>36.095780028605319</v>
      </c>
      <c r="E2389" s="2">
        <f t="shared" si="434"/>
        <v>4.279514966015844</v>
      </c>
      <c r="F2389" s="2">
        <f t="shared" si="435"/>
        <v>37.710815589974239</v>
      </c>
      <c r="G2389" s="2">
        <f t="shared" si="436"/>
        <v>37.724072055665516</v>
      </c>
      <c r="H2389" s="2">
        <f t="shared" si="437"/>
        <v>0</v>
      </c>
      <c r="K2389">
        <v>23.630000000000891</v>
      </c>
      <c r="L2389" s="2">
        <f t="shared" si="438"/>
        <v>0.62713190354610848</v>
      </c>
      <c r="M2389" s="2">
        <f t="shared" si="439"/>
        <v>38.299535120951425</v>
      </c>
      <c r="N2389" s="2">
        <f t="shared" si="440"/>
        <v>4.3387553280154068</v>
      </c>
      <c r="O2389" s="2">
        <f t="shared" si="441"/>
        <v>7.5546636342822007</v>
      </c>
      <c r="P2389" s="2">
        <f t="shared" si="442"/>
        <v>7.6205605192233694</v>
      </c>
      <c r="Q2389" s="2">
        <f t="shared" si="443"/>
        <v>5.3351360552510532E-14</v>
      </c>
    </row>
    <row r="2390" spans="2:17" x14ac:dyDescent="0.25">
      <c r="B2390">
        <v>23.640000000000899</v>
      </c>
      <c r="C2390">
        <f t="shared" si="432"/>
        <v>1.1200753877477208</v>
      </c>
      <c r="D2390" s="2">
        <f t="shared" si="433"/>
        <v>36.11632876068726</v>
      </c>
      <c r="E2390" s="2">
        <f t="shared" si="434"/>
        <v>4.2800838693829775</v>
      </c>
      <c r="F2390" s="2">
        <f t="shared" si="435"/>
        <v>37.733884894366561</v>
      </c>
      <c r="G2390" s="2">
        <f t="shared" si="436"/>
        <v>37.747133258319167</v>
      </c>
      <c r="H2390" s="2">
        <f t="shared" si="437"/>
        <v>0</v>
      </c>
      <c r="K2390">
        <v>23.640000000000899</v>
      </c>
      <c r="L2390" s="2">
        <f t="shared" si="438"/>
        <v>0.62713190354610848</v>
      </c>
      <c r="M2390" s="2">
        <f t="shared" si="439"/>
        <v>38.321149332583907</v>
      </c>
      <c r="N2390" s="2">
        <f t="shared" si="440"/>
        <v>4.3393193233056397</v>
      </c>
      <c r="O2390" s="2">
        <f t="shared" si="441"/>
        <v>7.5579706665005721</v>
      </c>
      <c r="P2390" s="2">
        <f t="shared" si="442"/>
        <v>7.623838967061352</v>
      </c>
      <c r="Q2390" s="2">
        <f t="shared" si="443"/>
        <v>5.2027728176819744E-14</v>
      </c>
    </row>
    <row r="2391" spans="2:17" x14ac:dyDescent="0.25">
      <c r="B2391">
        <v>23.650000000000901</v>
      </c>
      <c r="C2391">
        <f t="shared" si="432"/>
        <v>1.1200753877477208</v>
      </c>
      <c r="D2391" s="2">
        <f t="shared" si="433"/>
        <v>36.136877492769187</v>
      </c>
      <c r="E2391" s="2">
        <f t="shared" si="434"/>
        <v>4.2806524494069311</v>
      </c>
      <c r="F2391" s="2">
        <f t="shared" si="435"/>
        <v>37.756955177576195</v>
      </c>
      <c r="G2391" s="2">
        <f t="shared" si="436"/>
        <v>37.770195449342033</v>
      </c>
      <c r="H2391" s="2">
        <f t="shared" si="437"/>
        <v>0</v>
      </c>
      <c r="K2391">
        <v>23.650000000000901</v>
      </c>
      <c r="L2391" s="2">
        <f t="shared" si="438"/>
        <v>0.62713190354610848</v>
      </c>
      <c r="M2391" s="2">
        <f t="shared" si="439"/>
        <v>38.342763544216382</v>
      </c>
      <c r="N2391" s="2">
        <f t="shared" si="440"/>
        <v>4.3398830007926037</v>
      </c>
      <c r="O2391" s="2">
        <f t="shared" si="441"/>
        <v>7.5612772567777409</v>
      </c>
      <c r="P2391" s="2">
        <f t="shared" si="442"/>
        <v>7.6271170014537155</v>
      </c>
      <c r="Q2391" s="2">
        <f t="shared" si="443"/>
        <v>5.0736553389852701E-14</v>
      </c>
    </row>
    <row r="2392" spans="2:17" x14ac:dyDescent="0.25">
      <c r="B2392">
        <v>23.660000000000899</v>
      </c>
      <c r="C2392">
        <f t="shared" si="432"/>
        <v>1.1200753877477208</v>
      </c>
      <c r="D2392" s="2">
        <f t="shared" si="433"/>
        <v>36.157426224851108</v>
      </c>
      <c r="E2392" s="2">
        <f t="shared" si="434"/>
        <v>4.2812207064549099</v>
      </c>
      <c r="F2392" s="2">
        <f t="shared" si="435"/>
        <v>37.780026439088935</v>
      </c>
      <c r="G2392" s="2">
        <f t="shared" si="436"/>
        <v>37.793258628203247</v>
      </c>
      <c r="H2392" s="2">
        <f t="shared" si="437"/>
        <v>0</v>
      </c>
      <c r="K2392">
        <v>23.660000000000899</v>
      </c>
      <c r="L2392" s="2">
        <f t="shared" si="438"/>
        <v>0.62713190354610848</v>
      </c>
      <c r="M2392" s="2">
        <f t="shared" si="439"/>
        <v>38.364377755848857</v>
      </c>
      <c r="N2392" s="2">
        <f t="shared" si="440"/>
        <v>4.3404463608341315</v>
      </c>
      <c r="O2392" s="2">
        <f t="shared" si="441"/>
        <v>7.5645834054316499</v>
      </c>
      <c r="P2392" s="2">
        <f t="shared" si="442"/>
        <v>7.6303946226739736</v>
      </c>
      <c r="Q2392" s="2">
        <f t="shared" si="443"/>
        <v>4.9477049952542849E-14</v>
      </c>
    </row>
    <row r="2393" spans="2:17" x14ac:dyDescent="0.25">
      <c r="B2393">
        <v>23.670000000000901</v>
      </c>
      <c r="C2393">
        <f t="shared" si="432"/>
        <v>1.1200753877477208</v>
      </c>
      <c r="D2393" s="2">
        <f t="shared" si="433"/>
        <v>36.177974956933035</v>
      </c>
      <c r="E2393" s="2">
        <f t="shared" si="434"/>
        <v>4.2817886408934909</v>
      </c>
      <c r="F2393" s="2">
        <f t="shared" si="435"/>
        <v>37.803098678390903</v>
      </c>
      <c r="G2393" s="2">
        <f t="shared" si="436"/>
        <v>37.816322794372276</v>
      </c>
      <c r="H2393" s="2">
        <f t="shared" si="437"/>
        <v>0</v>
      </c>
      <c r="K2393">
        <v>23.670000000000901</v>
      </c>
      <c r="L2393" s="2">
        <f t="shared" si="438"/>
        <v>0.62713190354610848</v>
      </c>
      <c r="M2393" s="2">
        <f t="shared" si="439"/>
        <v>38.385991967481331</v>
      </c>
      <c r="N2393" s="2">
        <f t="shared" si="440"/>
        <v>4.3410094037874503</v>
      </c>
      <c r="O2393" s="2">
        <f t="shared" si="441"/>
        <v>7.5678891127798185</v>
      </c>
      <c r="P2393" s="2">
        <f t="shared" si="442"/>
        <v>7.6336718309953113</v>
      </c>
      <c r="Q2393" s="2">
        <f t="shared" si="443"/>
        <v>4.8248450428516108E-14</v>
      </c>
    </row>
    <row r="2394" spans="2:17" x14ac:dyDescent="0.25">
      <c r="B2394">
        <v>23.680000000000899</v>
      </c>
      <c r="C2394">
        <f t="shared" ref="C2394:C2457" si="444">2/SINH(LN(2+SQRT(1+2^2))*$O$5)</f>
        <v>1.1200753877477208</v>
      </c>
      <c r="D2394" s="2">
        <f t="shared" ref="D2394:D2457" si="445">(B2394-$L$5)/($M$5)/C2394</f>
        <v>36.198523689014955</v>
      </c>
      <c r="E2394" s="2">
        <f t="shared" ref="E2394:E2457" si="446">LN(D2394 + SQRT(1 + D2394^2))</f>
        <v>4.2823562530886283</v>
      </c>
      <c r="F2394" s="2">
        <f t="shared" ref="F2394:F2457" si="447">SINH( -$N$5 + E2394 * (1/$O$5))</f>
        <v>37.826171894968965</v>
      </c>
      <c r="G2394" s="2">
        <f t="shared" ref="G2394:G2457" si="448">SQRT(F2394^2 + 1)</f>
        <v>37.839387947319395</v>
      </c>
      <c r="H2394" s="2">
        <f t="shared" ref="H2394:H2457" si="449">(G2394)/($O$5*$M$5*C2394*(SQRT(2*PI()*(1+D2394^2)))) * EXP(- (1/2) * F2394^2)</f>
        <v>0</v>
      </c>
      <c r="K2394">
        <v>23.680000000000899</v>
      </c>
      <c r="L2394" s="2">
        <f t="shared" ref="L2394:L2457" si="450">2/SINH(LN(2+SQRT(1+2^2))*$S$5)</f>
        <v>0.62713190354610848</v>
      </c>
      <c r="M2394" s="2">
        <f t="shared" ref="M2394:M2457" si="451">(K2394-$P$5)/($Q$5)/L2394</f>
        <v>38.407606179113799</v>
      </c>
      <c r="N2394" s="2">
        <f t="shared" ref="N2394:N2457" si="452">LN(M2394 + SQRT(1 + M2394^2))</f>
        <v>4.341572130009185</v>
      </c>
      <c r="O2394" s="2">
        <f t="shared" ref="O2394:O2457" si="453">SINH( -$R$5 + N2394 * (1/$S$5))</f>
        <v>7.5711943791393503</v>
      </c>
      <c r="P2394" s="2">
        <f t="shared" ref="P2394:P2457" si="454">SQRT(O2394^2 + 1)</f>
        <v>7.6369486266905904</v>
      </c>
      <c r="Q2394" s="2">
        <f t="shared" ref="Q2394:Q2457" si="455">(P2394)/($S$5*$Q$5*L2394*(SQRT(2*PI()*(1+M2394^2)))) * EXP(- (1/2) * O2394^2)</f>
        <v>4.7050005740459307E-14</v>
      </c>
    </row>
    <row r="2395" spans="2:17" x14ac:dyDescent="0.25">
      <c r="B2395">
        <v>23.6900000000009</v>
      </c>
      <c r="C2395">
        <f t="shared" si="444"/>
        <v>1.1200753877477208</v>
      </c>
      <c r="D2395" s="2">
        <f t="shared" si="445"/>
        <v>36.219072421096875</v>
      </c>
      <c r="E2395" s="2">
        <f t="shared" si="446"/>
        <v>4.282923543405655</v>
      </c>
      <c r="F2395" s="2">
        <f t="shared" si="447"/>
        <v>37.849246088310409</v>
      </c>
      <c r="G2395" s="2">
        <f t="shared" si="448"/>
        <v>37.862454086515321</v>
      </c>
      <c r="H2395" s="2">
        <f t="shared" si="449"/>
        <v>0</v>
      </c>
      <c r="K2395">
        <v>23.6900000000009</v>
      </c>
      <c r="L2395" s="2">
        <f t="shared" si="450"/>
        <v>0.62713190354610848</v>
      </c>
      <c r="M2395" s="2">
        <f t="shared" si="451"/>
        <v>38.429220390746273</v>
      </c>
      <c r="N2395" s="2">
        <f t="shared" si="452"/>
        <v>4.342134539855361</v>
      </c>
      <c r="O2395" s="2">
        <f t="shared" si="453"/>
        <v>7.5744992048269433</v>
      </c>
      <c r="P2395" s="2">
        <f t="shared" si="454"/>
        <v>7.6402250100323617</v>
      </c>
      <c r="Q2395" s="2">
        <f t="shared" si="455"/>
        <v>4.5880984736805087E-14</v>
      </c>
    </row>
    <row r="2396" spans="2:17" x14ac:dyDescent="0.25">
      <c r="B2396">
        <v>23.700000000000909</v>
      </c>
      <c r="C2396">
        <f t="shared" si="444"/>
        <v>1.1200753877477208</v>
      </c>
      <c r="D2396" s="2">
        <f t="shared" si="445"/>
        <v>36.239621153178817</v>
      </c>
      <c r="E2396" s="2">
        <f t="shared" si="446"/>
        <v>4.2834905122092826</v>
      </c>
      <c r="F2396" s="2">
        <f t="shared" si="447"/>
        <v>37.872321257903195</v>
      </c>
      <c r="G2396" s="2">
        <f t="shared" si="448"/>
        <v>37.885521211431502</v>
      </c>
      <c r="H2396" s="2">
        <f t="shared" si="449"/>
        <v>0</v>
      </c>
      <c r="K2396">
        <v>23.700000000000909</v>
      </c>
      <c r="L2396" s="2">
        <f t="shared" si="450"/>
        <v>0.62713190354610848</v>
      </c>
      <c r="M2396" s="2">
        <f t="shared" si="451"/>
        <v>38.450834602378762</v>
      </c>
      <c r="N2396" s="2">
        <f t="shared" si="452"/>
        <v>4.3426966336814044</v>
      </c>
      <c r="O2396" s="2">
        <f t="shared" si="453"/>
        <v>7.5778035901588856</v>
      </c>
      <c r="P2396" s="2">
        <f t="shared" si="454"/>
        <v>7.6435009812928589</v>
      </c>
      <c r="Q2396" s="2">
        <f t="shared" si="455"/>
        <v>4.4740673768506135E-14</v>
      </c>
    </row>
    <row r="2397" spans="2:17" x14ac:dyDescent="0.25">
      <c r="B2397">
        <v>23.71000000000091</v>
      </c>
      <c r="C2397">
        <f t="shared" si="444"/>
        <v>1.1200753877477208</v>
      </c>
      <c r="D2397" s="2">
        <f t="shared" si="445"/>
        <v>36.260169885260751</v>
      </c>
      <c r="E2397" s="2">
        <f t="shared" si="446"/>
        <v>4.2840571598636021</v>
      </c>
      <c r="F2397" s="2">
        <f t="shared" si="447"/>
        <v>37.895397403235684</v>
      </c>
      <c r="G2397" s="2">
        <f t="shared" si="448"/>
        <v>37.908589321539807</v>
      </c>
      <c r="H2397" s="2">
        <f t="shared" si="449"/>
        <v>0</v>
      </c>
      <c r="K2397">
        <v>23.71000000000091</v>
      </c>
      <c r="L2397" s="2">
        <f t="shared" si="450"/>
        <v>0.62713190354610848</v>
      </c>
      <c r="M2397" s="2">
        <f t="shared" si="451"/>
        <v>38.472448814011237</v>
      </c>
      <c r="N2397" s="2">
        <f t="shared" si="452"/>
        <v>4.3432584118421387</v>
      </c>
      <c r="O2397" s="2">
        <f t="shared" si="453"/>
        <v>7.5811075354510233</v>
      </c>
      <c r="P2397" s="2">
        <f t="shared" si="454"/>
        <v>7.6467765407439678</v>
      </c>
      <c r="Q2397" s="2">
        <f t="shared" si="455"/>
        <v>4.3628376275668701E-14</v>
      </c>
    </row>
    <row r="2398" spans="2:17" x14ac:dyDescent="0.25">
      <c r="B2398">
        <v>23.720000000000908</v>
      </c>
      <c r="C2398">
        <f t="shared" si="444"/>
        <v>1.1200753877477208</v>
      </c>
      <c r="D2398" s="2">
        <f t="shared" si="445"/>
        <v>36.280718617342671</v>
      </c>
      <c r="E2398" s="2">
        <f t="shared" si="446"/>
        <v>4.2846234867320883</v>
      </c>
      <c r="F2398" s="2">
        <f t="shared" si="447"/>
        <v>37.918474523796959</v>
      </c>
      <c r="G2398" s="2">
        <f t="shared" si="448"/>
        <v>37.931658416312871</v>
      </c>
      <c r="H2398" s="2">
        <f t="shared" si="449"/>
        <v>0</v>
      </c>
      <c r="K2398">
        <v>23.720000000000908</v>
      </c>
      <c r="L2398" s="2">
        <f t="shared" si="450"/>
        <v>0.62713190354610848</v>
      </c>
      <c r="M2398" s="2">
        <f t="shared" si="451"/>
        <v>38.494063025643698</v>
      </c>
      <c r="N2398" s="2">
        <f t="shared" si="452"/>
        <v>4.3438198746917935</v>
      </c>
      <c r="O2398" s="2">
        <f t="shared" si="453"/>
        <v>7.5844110410188046</v>
      </c>
      <c r="P2398" s="2">
        <f t="shared" si="454"/>
        <v>7.6500516886572694</v>
      </c>
      <c r="Q2398" s="2">
        <f t="shared" si="455"/>
        <v>4.254341238378596E-14</v>
      </c>
    </row>
    <row r="2399" spans="2:17" x14ac:dyDescent="0.25">
      <c r="B2399">
        <v>23.73000000000091</v>
      </c>
      <c r="C2399">
        <f t="shared" si="444"/>
        <v>1.1200753877477208</v>
      </c>
      <c r="D2399" s="2">
        <f t="shared" si="445"/>
        <v>36.301267349424599</v>
      </c>
      <c r="E2399" s="2">
        <f t="shared" si="446"/>
        <v>4.2851894931776</v>
      </c>
      <c r="F2399" s="2">
        <f t="shared" si="447"/>
        <v>37.941552619076553</v>
      </c>
      <c r="G2399" s="2">
        <f t="shared" si="448"/>
        <v>37.954728495223819</v>
      </c>
      <c r="H2399" s="2">
        <f t="shared" si="449"/>
        <v>0</v>
      </c>
      <c r="K2399">
        <v>23.73000000000091</v>
      </c>
      <c r="L2399" s="2">
        <f t="shared" si="450"/>
        <v>0.62713190354610848</v>
      </c>
      <c r="M2399" s="2">
        <f t="shared" si="451"/>
        <v>38.515677237276172</v>
      </c>
      <c r="N2399" s="2">
        <f t="shared" si="452"/>
        <v>4.3443810225840052</v>
      </c>
      <c r="O2399" s="2">
        <f t="shared" si="453"/>
        <v>7.5877141071772938</v>
      </c>
      <c r="P2399" s="2">
        <f t="shared" si="454"/>
        <v>7.6533264253040532</v>
      </c>
      <c r="Q2399" s="2">
        <f t="shared" si="455"/>
        <v>4.1485118509387464E-14</v>
      </c>
    </row>
    <row r="2400" spans="2:17" x14ac:dyDescent="0.25">
      <c r="B2400">
        <v>23.740000000000911</v>
      </c>
      <c r="C2400">
        <f t="shared" si="444"/>
        <v>1.1200753877477208</v>
      </c>
      <c r="D2400" s="2">
        <f t="shared" si="445"/>
        <v>36.321816081506519</v>
      </c>
      <c r="E2400" s="2">
        <f t="shared" si="446"/>
        <v>4.2857551795623792</v>
      </c>
      <c r="F2400" s="2">
        <f t="shared" si="447"/>
        <v>37.964631688564644</v>
      </c>
      <c r="G2400" s="2">
        <f t="shared" si="448"/>
        <v>37.977799557746451</v>
      </c>
      <c r="H2400" s="2">
        <f t="shared" si="449"/>
        <v>0</v>
      </c>
      <c r="K2400">
        <v>23.740000000000911</v>
      </c>
      <c r="L2400" s="2">
        <f t="shared" si="450"/>
        <v>0.62713190354610848</v>
      </c>
      <c r="M2400" s="2">
        <f t="shared" si="451"/>
        <v>38.537291448908654</v>
      </c>
      <c r="N2400" s="2">
        <f t="shared" si="452"/>
        <v>4.3449418558718103</v>
      </c>
      <c r="O2400" s="2">
        <f t="shared" si="453"/>
        <v>7.5910167342410926</v>
      </c>
      <c r="P2400" s="2">
        <f t="shared" si="454"/>
        <v>7.6566007509552367</v>
      </c>
      <c r="Q2400" s="2">
        <f t="shared" si="455"/>
        <v>4.0452846974906441E-14</v>
      </c>
    </row>
    <row r="2401" spans="2:17" x14ac:dyDescent="0.25">
      <c r="B2401">
        <v>23.750000000000909</v>
      </c>
      <c r="C2401">
        <f t="shared" si="444"/>
        <v>1.1200753877477208</v>
      </c>
      <c r="D2401" s="2">
        <f t="shared" si="445"/>
        <v>36.342364813588446</v>
      </c>
      <c r="E2401" s="2">
        <f t="shared" si="446"/>
        <v>4.2863205462480556</v>
      </c>
      <c r="F2401" s="2">
        <f t="shared" si="447"/>
        <v>37.987711731751872</v>
      </c>
      <c r="G2401" s="2">
        <f t="shared" si="448"/>
        <v>38.000871603355087</v>
      </c>
      <c r="H2401" s="2">
        <f t="shared" si="449"/>
        <v>0</v>
      </c>
      <c r="K2401">
        <v>23.750000000000909</v>
      </c>
      <c r="L2401" s="2">
        <f t="shared" si="450"/>
        <v>0.62713190354610848</v>
      </c>
      <c r="M2401" s="2">
        <f t="shared" si="451"/>
        <v>38.558905660541122</v>
      </c>
      <c r="N2401" s="2">
        <f t="shared" si="452"/>
        <v>4.3455023749076549</v>
      </c>
      <c r="O2401" s="2">
        <f t="shared" si="453"/>
        <v>7.5943189225244279</v>
      </c>
      <c r="P2401" s="2">
        <f t="shared" si="454"/>
        <v>7.6598746658814587</v>
      </c>
      <c r="Q2401" s="2">
        <f t="shared" si="455"/>
        <v>3.9445965632470997E-14</v>
      </c>
    </row>
    <row r="2402" spans="2:17" x14ac:dyDescent="0.25">
      <c r="B2402">
        <v>23.760000000000911</v>
      </c>
      <c r="C2402">
        <f t="shared" si="444"/>
        <v>1.1200753877477208</v>
      </c>
      <c r="D2402" s="2">
        <f t="shared" si="445"/>
        <v>36.362913545670374</v>
      </c>
      <c r="E2402" s="2">
        <f t="shared" si="446"/>
        <v>4.2868855935956445</v>
      </c>
      <c r="F2402" s="2">
        <f t="shared" si="447"/>
        <v>38.010792748129425</v>
      </c>
      <c r="G2402" s="2">
        <f t="shared" si="448"/>
        <v>38.0239446315246</v>
      </c>
      <c r="H2402" s="2">
        <f t="shared" si="449"/>
        <v>0</v>
      </c>
      <c r="K2402">
        <v>23.760000000000911</v>
      </c>
      <c r="L2402" s="2">
        <f t="shared" si="450"/>
        <v>0.62713190354610848</v>
      </c>
      <c r="M2402" s="2">
        <f t="shared" si="451"/>
        <v>38.580519872173596</v>
      </c>
      <c r="N2402" s="2">
        <f t="shared" si="452"/>
        <v>4.3460625800433954</v>
      </c>
      <c r="O2402" s="2">
        <f t="shared" si="453"/>
        <v>7.597620672341109</v>
      </c>
      <c r="P2402" s="2">
        <f t="shared" si="454"/>
        <v>7.6631481703530282</v>
      </c>
      <c r="Q2402" s="2">
        <f t="shared" si="455"/>
        <v>3.8463857496510733E-14</v>
      </c>
    </row>
    <row r="2403" spans="2:17" x14ac:dyDescent="0.25">
      <c r="B2403">
        <v>23.77000000000092</v>
      </c>
      <c r="C2403">
        <f t="shared" si="444"/>
        <v>1.1200753877477208</v>
      </c>
      <c r="D2403" s="2">
        <f t="shared" si="445"/>
        <v>36.383462277752315</v>
      </c>
      <c r="E2403" s="2">
        <f t="shared" si="446"/>
        <v>4.2874503219655544</v>
      </c>
      <c r="F2403" s="2">
        <f t="shared" si="447"/>
        <v>38.033874737189194</v>
      </c>
      <c r="G2403" s="2">
        <f t="shared" si="448"/>
        <v>38.047018641730631</v>
      </c>
      <c r="H2403" s="2">
        <f t="shared" si="449"/>
        <v>0</v>
      </c>
      <c r="K2403">
        <v>23.77000000000092</v>
      </c>
      <c r="L2403" s="2">
        <f t="shared" si="450"/>
        <v>0.62713190354610848</v>
      </c>
      <c r="M2403" s="2">
        <f t="shared" si="451"/>
        <v>38.602134083806085</v>
      </c>
      <c r="N2403" s="2">
        <f t="shared" si="452"/>
        <v>4.3466224716302939</v>
      </c>
      <c r="O2403" s="2">
        <f t="shared" si="453"/>
        <v>7.6009219840045281</v>
      </c>
      <c r="P2403" s="2">
        <f t="shared" si="454"/>
        <v>7.6664212646399319</v>
      </c>
      <c r="Q2403" s="2">
        <f t="shared" si="455"/>
        <v>3.7505920384917193E-14</v>
      </c>
    </row>
    <row r="2404" spans="2:17" x14ac:dyDescent="0.25">
      <c r="B2404">
        <v>23.780000000000921</v>
      </c>
      <c r="C2404">
        <f t="shared" si="444"/>
        <v>1.1200753877477208</v>
      </c>
      <c r="D2404" s="2">
        <f t="shared" si="445"/>
        <v>36.404011009834235</v>
      </c>
      <c r="E2404" s="2">
        <f t="shared" si="446"/>
        <v>4.2880147317175794</v>
      </c>
      <c r="F2404" s="2">
        <f t="shared" si="447"/>
        <v>38.05695769842341</v>
      </c>
      <c r="G2404" s="2">
        <f t="shared" si="448"/>
        <v>38.07009363344919</v>
      </c>
      <c r="H2404" s="2">
        <f t="shared" si="449"/>
        <v>0</v>
      </c>
      <c r="K2404">
        <v>23.780000000000921</v>
      </c>
      <c r="L2404" s="2">
        <f t="shared" si="450"/>
        <v>0.62713190354610848</v>
      </c>
      <c r="M2404" s="2">
        <f t="shared" si="451"/>
        <v>38.62374829543856</v>
      </c>
      <c r="N2404" s="2">
        <f t="shared" si="452"/>
        <v>4.3471820500190255</v>
      </c>
      <c r="O2404" s="2">
        <f t="shared" si="453"/>
        <v>7.6042228578276783</v>
      </c>
      <c r="P2404" s="2">
        <f t="shared" si="454"/>
        <v>7.6696939490118474</v>
      </c>
      <c r="Q2404" s="2">
        <f t="shared" si="455"/>
        <v>3.6571566568575149E-14</v>
      </c>
    </row>
    <row r="2405" spans="2:17" x14ac:dyDescent="0.25">
      <c r="B2405">
        <v>23.790000000000919</v>
      </c>
      <c r="C2405">
        <f t="shared" si="444"/>
        <v>1.1200753877477208</v>
      </c>
      <c r="D2405" s="2">
        <f t="shared" si="445"/>
        <v>36.424559741916163</v>
      </c>
      <c r="E2405" s="2">
        <f t="shared" si="446"/>
        <v>4.2885788232109086</v>
      </c>
      <c r="F2405" s="2">
        <f t="shared" si="447"/>
        <v>38.080041631325017</v>
      </c>
      <c r="G2405" s="2">
        <f t="shared" si="448"/>
        <v>38.093169606157041</v>
      </c>
      <c r="H2405" s="2">
        <f t="shared" si="449"/>
        <v>0</v>
      </c>
      <c r="K2405">
        <v>23.790000000000919</v>
      </c>
      <c r="L2405" s="2">
        <f t="shared" si="450"/>
        <v>0.62713190354610848</v>
      </c>
      <c r="M2405" s="2">
        <f t="shared" si="451"/>
        <v>38.645362507071027</v>
      </c>
      <c r="N2405" s="2">
        <f t="shared" si="452"/>
        <v>4.347741315559678</v>
      </c>
      <c r="O2405" s="2">
        <f t="shared" si="453"/>
        <v>7.6075232941231361</v>
      </c>
      <c r="P2405" s="2">
        <f t="shared" si="454"/>
        <v>7.6729662237381273</v>
      </c>
      <c r="Q2405" s="2">
        <f t="shared" si="455"/>
        <v>3.5660222429082772E-14</v>
      </c>
    </row>
    <row r="2406" spans="2:17" x14ac:dyDescent="0.25">
      <c r="B2406">
        <v>23.800000000000921</v>
      </c>
      <c r="C2406">
        <f t="shared" si="444"/>
        <v>1.1200753877477208</v>
      </c>
      <c r="D2406" s="2">
        <f t="shared" si="445"/>
        <v>36.44510847399809</v>
      </c>
      <c r="E2406" s="2">
        <f t="shared" si="446"/>
        <v>4.2891425968041217</v>
      </c>
      <c r="F2406" s="2">
        <f t="shared" si="447"/>
        <v>38.103126535387347</v>
      </c>
      <c r="G2406" s="2">
        <f t="shared" si="448"/>
        <v>38.116246559331351</v>
      </c>
      <c r="H2406" s="2">
        <f t="shared" si="449"/>
        <v>0</v>
      </c>
      <c r="K2406">
        <v>23.800000000000921</v>
      </c>
      <c r="L2406" s="2">
        <f t="shared" si="450"/>
        <v>0.62713190354610848</v>
      </c>
      <c r="M2406" s="2">
        <f t="shared" si="451"/>
        <v>38.666976718703502</v>
      </c>
      <c r="N2406" s="2">
        <f t="shared" si="452"/>
        <v>4.3483002686017516</v>
      </c>
      <c r="O2406" s="2">
        <f t="shared" si="453"/>
        <v>7.610823293203083</v>
      </c>
      <c r="P2406" s="2">
        <f t="shared" si="454"/>
        <v>7.6762380890878195</v>
      </c>
      <c r="Q2406" s="2">
        <f t="shared" si="455"/>
        <v>3.4771328124455499E-14</v>
      </c>
    </row>
    <row r="2407" spans="2:17" x14ac:dyDescent="0.25">
      <c r="B2407">
        <v>23.810000000000919</v>
      </c>
      <c r="C2407">
        <f t="shared" si="444"/>
        <v>1.1200753877477208</v>
      </c>
      <c r="D2407" s="2">
        <f t="shared" si="445"/>
        <v>36.465657206080003</v>
      </c>
      <c r="E2407" s="2">
        <f t="shared" si="446"/>
        <v>4.2897060528551965</v>
      </c>
      <c r="F2407" s="2">
        <f t="shared" si="447"/>
        <v>38.126212410104529</v>
      </c>
      <c r="G2407" s="2">
        <f t="shared" si="448"/>
        <v>38.139324492450157</v>
      </c>
      <c r="H2407" s="2">
        <f t="shared" si="449"/>
        <v>0</v>
      </c>
      <c r="K2407">
        <v>23.810000000000919</v>
      </c>
      <c r="L2407" s="2">
        <f t="shared" si="450"/>
        <v>0.62713190354610848</v>
      </c>
      <c r="M2407" s="2">
        <f t="shared" si="451"/>
        <v>38.68859093033597</v>
      </c>
      <c r="N2407" s="2">
        <f t="shared" si="452"/>
        <v>4.3488589094941617</v>
      </c>
      <c r="O2407" s="2">
        <f t="shared" si="453"/>
        <v>7.6141228553792812</v>
      </c>
      <c r="P2407" s="2">
        <f t="shared" si="454"/>
        <v>7.6795095453296449</v>
      </c>
      <c r="Q2407" s="2">
        <f t="shared" si="455"/>
        <v>3.3904337262649725E-14</v>
      </c>
    </row>
    <row r="2408" spans="2:17" x14ac:dyDescent="0.25">
      <c r="B2408">
        <v>23.82000000000092</v>
      </c>
      <c r="C2408">
        <f t="shared" si="444"/>
        <v>1.1200753877477208</v>
      </c>
      <c r="D2408" s="2">
        <f t="shared" si="445"/>
        <v>36.48620593816193</v>
      </c>
      <c r="E2408" s="2">
        <f t="shared" si="446"/>
        <v>4.2902691917215039</v>
      </c>
      <c r="F2408" s="2">
        <f t="shared" si="447"/>
        <v>38.149299254971012</v>
      </c>
      <c r="G2408" s="2">
        <f t="shared" si="448"/>
        <v>38.162403404991828</v>
      </c>
      <c r="H2408" s="2">
        <f t="shared" si="449"/>
        <v>0</v>
      </c>
      <c r="K2408">
        <v>23.82000000000092</v>
      </c>
      <c r="L2408" s="2">
        <f t="shared" si="450"/>
        <v>0.62713190354610848</v>
      </c>
      <c r="M2408" s="2">
        <f t="shared" si="451"/>
        <v>38.710205141968444</v>
      </c>
      <c r="N2408" s="2">
        <f t="shared" si="452"/>
        <v>4.3494172385852403</v>
      </c>
      <c r="O2408" s="2">
        <f t="shared" si="453"/>
        <v>7.6174219809631003</v>
      </c>
      <c r="P2408" s="2">
        <f t="shared" si="454"/>
        <v>7.6827805927320219</v>
      </c>
      <c r="Q2408" s="2">
        <f t="shared" si="455"/>
        <v>3.3058716582703206E-14</v>
      </c>
    </row>
    <row r="2409" spans="2:17" x14ac:dyDescent="0.25">
      <c r="B2409">
        <v>23.830000000000929</v>
      </c>
      <c r="C2409">
        <f t="shared" si="444"/>
        <v>1.1200753877477208</v>
      </c>
      <c r="D2409" s="2">
        <f t="shared" si="445"/>
        <v>36.506754670243872</v>
      </c>
      <c r="E2409" s="2">
        <f t="shared" si="446"/>
        <v>4.2908320137598146</v>
      </c>
      <c r="F2409" s="2">
        <f t="shared" si="447"/>
        <v>38.1723870694819</v>
      </c>
      <c r="G2409" s="2">
        <f t="shared" si="448"/>
        <v>38.185483296435429</v>
      </c>
      <c r="H2409" s="2">
        <f t="shared" si="449"/>
        <v>0</v>
      </c>
      <c r="K2409">
        <v>23.830000000000929</v>
      </c>
      <c r="L2409" s="2">
        <f t="shared" si="450"/>
        <v>0.62713190354610848</v>
      </c>
      <c r="M2409" s="2">
        <f t="shared" si="451"/>
        <v>38.731819353600933</v>
      </c>
      <c r="N2409" s="2">
        <f t="shared" si="452"/>
        <v>4.3499752562227361</v>
      </c>
      <c r="O2409" s="2">
        <f t="shared" si="453"/>
        <v>7.6207206702654915</v>
      </c>
      <c r="P2409" s="2">
        <f t="shared" si="454"/>
        <v>7.6860512315630398</v>
      </c>
      <c r="Q2409" s="2">
        <f t="shared" si="455"/>
        <v>3.2233945643341888E-14</v>
      </c>
    </row>
    <row r="2410" spans="2:17" x14ac:dyDescent="0.25">
      <c r="B2410">
        <v>23.840000000000931</v>
      </c>
      <c r="C2410">
        <f t="shared" si="444"/>
        <v>1.1200753877477208</v>
      </c>
      <c r="D2410" s="2">
        <f t="shared" si="445"/>
        <v>36.527303402325806</v>
      </c>
      <c r="E2410" s="2">
        <f t="shared" si="446"/>
        <v>4.2913945193262935</v>
      </c>
      <c r="F2410" s="2">
        <f t="shared" si="447"/>
        <v>38.195475853132784</v>
      </c>
      <c r="G2410" s="2">
        <f t="shared" si="448"/>
        <v>38.208564166260544</v>
      </c>
      <c r="H2410" s="2">
        <f t="shared" si="449"/>
        <v>0</v>
      </c>
      <c r="K2410">
        <v>23.840000000000931</v>
      </c>
      <c r="L2410" s="2">
        <f t="shared" si="450"/>
        <v>0.62713190354610848</v>
      </c>
      <c r="M2410" s="2">
        <f t="shared" si="451"/>
        <v>38.753433565233408</v>
      </c>
      <c r="N2410" s="2">
        <f t="shared" si="452"/>
        <v>4.3505329627538183</v>
      </c>
      <c r="O2410" s="2">
        <f t="shared" si="453"/>
        <v>7.624018923597025</v>
      </c>
      <c r="P2410" s="2">
        <f t="shared" si="454"/>
        <v>7.6893214620904971</v>
      </c>
      <c r="Q2410" s="2">
        <f t="shared" si="455"/>
        <v>3.1429516518852962E-14</v>
      </c>
    </row>
    <row r="2411" spans="2:17" x14ac:dyDescent="0.25">
      <c r="B2411">
        <v>23.850000000000929</v>
      </c>
      <c r="C2411">
        <f t="shared" si="444"/>
        <v>1.1200753877477208</v>
      </c>
      <c r="D2411" s="2">
        <f t="shared" si="445"/>
        <v>36.547852134407719</v>
      </c>
      <c r="E2411" s="2">
        <f t="shared" si="446"/>
        <v>4.2919567087765085</v>
      </c>
      <c r="F2411" s="2">
        <f t="shared" si="447"/>
        <v>38.218565605419776</v>
      </c>
      <c r="G2411" s="2">
        <f t="shared" si="448"/>
        <v>38.231646013947341</v>
      </c>
      <c r="H2411" s="2">
        <f t="shared" si="449"/>
        <v>0</v>
      </c>
      <c r="K2411">
        <v>23.850000000000929</v>
      </c>
      <c r="L2411" s="2">
        <f t="shared" si="450"/>
        <v>0.62713190354610848</v>
      </c>
      <c r="M2411" s="2">
        <f t="shared" si="451"/>
        <v>38.775047776865875</v>
      </c>
      <c r="N2411" s="2">
        <f t="shared" si="452"/>
        <v>4.351090358525072</v>
      </c>
      <c r="O2411" s="2">
        <f t="shared" si="453"/>
        <v>7.6273167412678351</v>
      </c>
      <c r="P2411" s="2">
        <f t="shared" si="454"/>
        <v>7.6925912845818472</v>
      </c>
      <c r="Q2411" s="2">
        <f t="shared" si="455"/>
        <v>3.0644933502094136E-14</v>
      </c>
    </row>
    <row r="2412" spans="2:17" x14ac:dyDescent="0.25">
      <c r="B2412">
        <v>23.86000000000093</v>
      </c>
      <c r="C2412">
        <f t="shared" si="444"/>
        <v>1.1200753877477208</v>
      </c>
      <c r="D2412" s="2">
        <f t="shared" si="445"/>
        <v>36.568400866489647</v>
      </c>
      <c r="E2412" s="2">
        <f t="shared" si="446"/>
        <v>4.2925185824654308</v>
      </c>
      <c r="F2412" s="2">
        <f t="shared" si="447"/>
        <v>38.241656325839713</v>
      </c>
      <c r="G2412" s="2">
        <f t="shared" si="448"/>
        <v>38.25472883897671</v>
      </c>
      <c r="H2412" s="2">
        <f t="shared" si="449"/>
        <v>0</v>
      </c>
      <c r="K2412">
        <v>23.86000000000093</v>
      </c>
      <c r="L2412" s="2">
        <f t="shared" si="450"/>
        <v>0.62713190354610848</v>
      </c>
      <c r="M2412" s="2">
        <f t="shared" si="451"/>
        <v>38.79666198849835</v>
      </c>
      <c r="N2412" s="2">
        <f t="shared" si="452"/>
        <v>4.3516474438825092</v>
      </c>
      <c r="O2412" s="2">
        <f t="shared" si="453"/>
        <v>7.6306141235876837</v>
      </c>
      <c r="P2412" s="2">
        <f t="shared" si="454"/>
        <v>7.6958606993042586</v>
      </c>
      <c r="Q2412" s="2">
        <f t="shared" si="455"/>
        <v>2.9879712814425378E-14</v>
      </c>
    </row>
    <row r="2413" spans="2:17" x14ac:dyDescent="0.25">
      <c r="B2413">
        <v>23.870000000000928</v>
      </c>
      <c r="C2413">
        <f t="shared" si="444"/>
        <v>1.1200753877477208</v>
      </c>
      <c r="D2413" s="2">
        <f t="shared" si="445"/>
        <v>36.588949598571574</v>
      </c>
      <c r="E2413" s="2">
        <f t="shared" si="446"/>
        <v>4.2930801407474304</v>
      </c>
      <c r="F2413" s="2">
        <f t="shared" si="447"/>
        <v>38.264748013889758</v>
      </c>
      <c r="G2413" s="2">
        <f t="shared" si="448"/>
        <v>38.277812640829936</v>
      </c>
      <c r="H2413" s="2">
        <f t="shared" si="449"/>
        <v>0</v>
      </c>
      <c r="K2413">
        <v>23.870000000000928</v>
      </c>
      <c r="L2413" s="2">
        <f t="shared" si="450"/>
        <v>0.62713190354610848</v>
      </c>
      <c r="M2413" s="2">
        <f t="shared" si="451"/>
        <v>38.818276200130818</v>
      </c>
      <c r="N2413" s="2">
        <f t="shared" si="452"/>
        <v>4.3522042191715604</v>
      </c>
      <c r="O2413" s="2">
        <f t="shared" si="453"/>
        <v>7.6339110708659126</v>
      </c>
      <c r="P2413" s="2">
        <f t="shared" si="454"/>
        <v>7.6991297065245723</v>
      </c>
      <c r="Q2413" s="2">
        <f t="shared" si="455"/>
        <v>2.9133382322456123E-14</v>
      </c>
    </row>
    <row r="2414" spans="2:17" x14ac:dyDescent="0.25">
      <c r="B2414">
        <v>23.88000000000093</v>
      </c>
      <c r="C2414">
        <f t="shared" si="444"/>
        <v>1.1200753877477208</v>
      </c>
      <c r="D2414" s="2">
        <f t="shared" si="445"/>
        <v>36.609498330653494</v>
      </c>
      <c r="E2414" s="2">
        <f t="shared" si="446"/>
        <v>4.2936413839762828</v>
      </c>
      <c r="F2414" s="2">
        <f t="shared" si="447"/>
        <v>38.287840669067741</v>
      </c>
      <c r="G2414" s="2">
        <f t="shared" si="448"/>
        <v>38.300897418988995</v>
      </c>
      <c r="H2414" s="2">
        <f t="shared" si="449"/>
        <v>0</v>
      </c>
      <c r="K2414">
        <v>23.88000000000093</v>
      </c>
      <c r="L2414" s="2">
        <f t="shared" si="450"/>
        <v>0.62713190354610848</v>
      </c>
      <c r="M2414" s="2">
        <f t="shared" si="451"/>
        <v>38.839890411763292</v>
      </c>
      <c r="N2414" s="2">
        <f t="shared" si="452"/>
        <v>4.3527606847370821</v>
      </c>
      <c r="O2414" s="2">
        <f t="shared" si="453"/>
        <v>7.6372075834114792</v>
      </c>
      <c r="P2414" s="2">
        <f t="shared" si="454"/>
        <v>7.7023983065093304</v>
      </c>
      <c r="Q2414" s="2">
        <f t="shared" si="455"/>
        <v>2.8405481261406749E-14</v>
      </c>
    </row>
    <row r="2415" spans="2:17" x14ac:dyDescent="0.25">
      <c r="B2415">
        <v>23.890000000000931</v>
      </c>
      <c r="C2415">
        <f t="shared" si="444"/>
        <v>1.1200753877477208</v>
      </c>
      <c r="D2415" s="2">
        <f t="shared" si="445"/>
        <v>36.630047062735422</v>
      </c>
      <c r="E2415" s="2">
        <f t="shared" si="446"/>
        <v>4.2942023125051696</v>
      </c>
      <c r="F2415" s="2">
        <f t="shared" si="447"/>
        <v>38.310934290871948</v>
      </c>
      <c r="G2415" s="2">
        <f t="shared" si="448"/>
        <v>38.323983172936344</v>
      </c>
      <c r="H2415" s="2">
        <f t="shared" si="449"/>
        <v>0</v>
      </c>
      <c r="K2415">
        <v>23.890000000000931</v>
      </c>
      <c r="L2415" s="2">
        <f t="shared" si="450"/>
        <v>0.62713190354610848</v>
      </c>
      <c r="M2415" s="2">
        <f t="shared" si="451"/>
        <v>38.861504623395767</v>
      </c>
      <c r="N2415" s="2">
        <f t="shared" si="452"/>
        <v>4.3533168409233545</v>
      </c>
      <c r="O2415" s="2">
        <f t="shared" si="453"/>
        <v>7.6405036615329216</v>
      </c>
      <c r="P2415" s="2">
        <f t="shared" si="454"/>
        <v>7.7056664995247477</v>
      </c>
      <c r="Q2415" s="2">
        <f t="shared" si="455"/>
        <v>2.7695559964965636E-14</v>
      </c>
    </row>
    <row r="2416" spans="2:17" x14ac:dyDescent="0.25">
      <c r="B2416">
        <v>23.90000000000094</v>
      </c>
      <c r="C2416">
        <f t="shared" si="444"/>
        <v>1.1200753877477208</v>
      </c>
      <c r="D2416" s="2">
        <f t="shared" si="445"/>
        <v>36.650595794817363</v>
      </c>
      <c r="E2416" s="2">
        <f t="shared" si="446"/>
        <v>4.2947629266866789</v>
      </c>
      <c r="F2416" s="2">
        <f t="shared" si="447"/>
        <v>38.334028878801362</v>
      </c>
      <c r="G2416" s="2">
        <f t="shared" si="448"/>
        <v>38.347069902155198</v>
      </c>
      <c r="H2416" s="2">
        <f t="shared" si="449"/>
        <v>0</v>
      </c>
      <c r="K2416">
        <v>23.90000000000094</v>
      </c>
      <c r="L2416" s="2">
        <f t="shared" si="450"/>
        <v>0.62713190354610848</v>
      </c>
      <c r="M2416" s="2">
        <f t="shared" si="451"/>
        <v>38.883118835028256</v>
      </c>
      <c r="N2416" s="2">
        <f t="shared" si="452"/>
        <v>4.3538726880740857</v>
      </c>
      <c r="O2416" s="2">
        <f t="shared" si="453"/>
        <v>7.6437993055383942</v>
      </c>
      <c r="P2416" s="2">
        <f t="shared" si="454"/>
        <v>7.708934285836742</v>
      </c>
      <c r="Q2416" s="2">
        <f t="shared" si="455"/>
        <v>2.7003179601462463E-14</v>
      </c>
    </row>
    <row r="2417" spans="2:17" x14ac:dyDescent="0.25">
      <c r="B2417">
        <v>23.910000000000942</v>
      </c>
      <c r="C2417">
        <f t="shared" si="444"/>
        <v>1.1200753877477208</v>
      </c>
      <c r="D2417" s="2">
        <f t="shared" si="445"/>
        <v>36.67114452689929</v>
      </c>
      <c r="E2417" s="2">
        <f t="shared" si="446"/>
        <v>4.2953232268728048</v>
      </c>
      <c r="F2417" s="2">
        <f t="shared" si="447"/>
        <v>38.357124432355235</v>
      </c>
      <c r="G2417" s="2">
        <f t="shared" si="448"/>
        <v>38.370157606129048</v>
      </c>
      <c r="H2417" s="2">
        <f t="shared" si="449"/>
        <v>0</v>
      </c>
      <c r="K2417">
        <v>23.910000000000942</v>
      </c>
      <c r="L2417" s="2">
        <f t="shared" si="450"/>
        <v>0.62713190354610848</v>
      </c>
      <c r="M2417" s="2">
        <f t="shared" si="451"/>
        <v>38.904733046660731</v>
      </c>
      <c r="N2417" s="2">
        <f t="shared" si="452"/>
        <v>4.354428226532411</v>
      </c>
      <c r="O2417" s="2">
        <f t="shared" si="453"/>
        <v>7.6470945157356462</v>
      </c>
      <c r="P2417" s="2">
        <f t="shared" si="454"/>
        <v>7.7122016657109143</v>
      </c>
      <c r="Q2417" s="2">
        <f t="shared" si="455"/>
        <v>2.6327911916236856E-14</v>
      </c>
    </row>
    <row r="2418" spans="2:17" x14ac:dyDescent="0.25">
      <c r="B2418">
        <v>23.92000000000094</v>
      </c>
      <c r="C2418">
        <f t="shared" si="444"/>
        <v>1.1200753877477208</v>
      </c>
      <c r="D2418" s="2">
        <f t="shared" si="445"/>
        <v>36.691693258981218</v>
      </c>
      <c r="E2418" s="2">
        <f t="shared" si="446"/>
        <v>4.295883213414954</v>
      </c>
      <c r="F2418" s="2">
        <f t="shared" si="447"/>
        <v>38.380220951033699</v>
      </c>
      <c r="G2418" s="2">
        <f t="shared" si="448"/>
        <v>38.393246284342325</v>
      </c>
      <c r="H2418" s="2">
        <f t="shared" si="449"/>
        <v>0</v>
      </c>
      <c r="K2418">
        <v>23.92000000000094</v>
      </c>
      <c r="L2418" s="2">
        <f t="shared" si="450"/>
        <v>0.62713190354610848</v>
      </c>
      <c r="M2418" s="2">
        <f t="shared" si="451"/>
        <v>38.926347258293198</v>
      </c>
      <c r="N2418" s="2">
        <f t="shared" si="452"/>
        <v>4.3549834566408938</v>
      </c>
      <c r="O2418" s="2">
        <f t="shared" si="453"/>
        <v>7.6503892924320311</v>
      </c>
      <c r="P2418" s="2">
        <f t="shared" si="454"/>
        <v>7.715468639412558</v>
      </c>
      <c r="Q2418" s="2">
        <f t="shared" si="455"/>
        <v>2.5669338980043181E-14</v>
      </c>
    </row>
    <row r="2419" spans="2:17" x14ac:dyDescent="0.25">
      <c r="B2419">
        <v>23.930000000000941</v>
      </c>
      <c r="C2419">
        <f t="shared" si="444"/>
        <v>1.1200753877477208</v>
      </c>
      <c r="D2419" s="2">
        <f t="shared" si="445"/>
        <v>36.712241991063138</v>
      </c>
      <c r="E2419" s="2">
        <f t="shared" si="446"/>
        <v>4.2964428866639395</v>
      </c>
      <c r="F2419" s="2">
        <f t="shared" si="447"/>
        <v>38.403318434337066</v>
      </c>
      <c r="G2419" s="2">
        <f t="shared" si="448"/>
        <v>38.416335936279673</v>
      </c>
      <c r="H2419" s="2">
        <f t="shared" si="449"/>
        <v>0</v>
      </c>
      <c r="K2419">
        <v>23.930000000000941</v>
      </c>
      <c r="L2419" s="2">
        <f t="shared" si="450"/>
        <v>0.62713190354610848</v>
      </c>
      <c r="M2419" s="2">
        <f t="shared" si="451"/>
        <v>38.947961469925673</v>
      </c>
      <c r="N2419" s="2">
        <f t="shared" si="452"/>
        <v>4.3555383787415298</v>
      </c>
      <c r="O2419" s="2">
        <f t="shared" si="453"/>
        <v>7.6536836359345042</v>
      </c>
      <c r="P2419" s="2">
        <f t="shared" si="454"/>
        <v>7.7187352072066586</v>
      </c>
      <c r="Q2419" s="2">
        <f t="shared" si="455"/>
        <v>2.502705294335912E-14</v>
      </c>
    </row>
    <row r="2420" spans="2:17" x14ac:dyDescent="0.25">
      <c r="B2420">
        <v>23.940000000000939</v>
      </c>
      <c r="C2420">
        <f t="shared" si="444"/>
        <v>1.1200753877477208</v>
      </c>
      <c r="D2420" s="2">
        <f t="shared" si="445"/>
        <v>36.732790723145058</v>
      </c>
      <c r="E2420" s="2">
        <f t="shared" si="446"/>
        <v>4.2970022469699911</v>
      </c>
      <c r="F2420" s="2">
        <f t="shared" si="447"/>
        <v>38.426416881766464</v>
      </c>
      <c r="G2420" s="2">
        <f t="shared" si="448"/>
        <v>38.439426561426572</v>
      </c>
      <c r="H2420" s="2">
        <f t="shared" si="449"/>
        <v>0</v>
      </c>
      <c r="K2420">
        <v>23.940000000000939</v>
      </c>
      <c r="L2420" s="2">
        <f t="shared" si="450"/>
        <v>0.62713190354610848</v>
      </c>
      <c r="M2420" s="2">
        <f t="shared" si="451"/>
        <v>38.96957568155814</v>
      </c>
      <c r="N2420" s="2">
        <f t="shared" si="452"/>
        <v>4.3560929931757437</v>
      </c>
      <c r="O2420" s="2">
        <f t="shared" si="453"/>
        <v>7.6569775465496228</v>
      </c>
      <c r="P2420" s="2">
        <f t="shared" si="454"/>
        <v>7.7220013693578871</v>
      </c>
      <c r="Q2420" s="2">
        <f t="shared" si="455"/>
        <v>2.440065579645965E-14</v>
      </c>
    </row>
    <row r="2421" spans="2:17" x14ac:dyDescent="0.25">
      <c r="B2421">
        <v>23.950000000000941</v>
      </c>
      <c r="C2421">
        <f t="shared" si="444"/>
        <v>1.1200753877477208</v>
      </c>
      <c r="D2421" s="2">
        <f t="shared" si="445"/>
        <v>36.753339455226985</v>
      </c>
      <c r="E2421" s="2">
        <f t="shared" si="446"/>
        <v>4.2975612946827493</v>
      </c>
      <c r="F2421" s="2">
        <f t="shared" si="447"/>
        <v>38.449516292823496</v>
      </c>
      <c r="G2421" s="2">
        <f t="shared" si="448"/>
        <v>38.462518159269024</v>
      </c>
      <c r="H2421" s="2">
        <f t="shared" si="449"/>
        <v>0</v>
      </c>
      <c r="K2421">
        <v>23.950000000000941</v>
      </c>
      <c r="L2421" s="2">
        <f t="shared" si="450"/>
        <v>0.62713190354610848</v>
      </c>
      <c r="M2421" s="2">
        <f t="shared" si="451"/>
        <v>38.991189893190615</v>
      </c>
      <c r="N2421" s="2">
        <f t="shared" si="452"/>
        <v>4.3566473002843953</v>
      </c>
      <c r="O2421" s="2">
        <f t="shared" si="453"/>
        <v>7.6602710245835572</v>
      </c>
      <c r="P2421" s="2">
        <f t="shared" si="454"/>
        <v>7.7252671261306185</v>
      </c>
      <c r="Q2421" s="2">
        <f t="shared" si="455"/>
        <v>2.3789759135121121E-14</v>
      </c>
    </row>
    <row r="2422" spans="2:17" x14ac:dyDescent="0.25">
      <c r="B2422">
        <v>23.960000000000949</v>
      </c>
      <c r="C2422">
        <f t="shared" si="444"/>
        <v>1.1200753877477208</v>
      </c>
      <c r="D2422" s="2">
        <f t="shared" si="445"/>
        <v>36.773888187308927</v>
      </c>
      <c r="E2422" s="2">
        <f t="shared" si="446"/>
        <v>4.2981200301512699</v>
      </c>
      <c r="F2422" s="2">
        <f t="shared" si="447"/>
        <v>38.472616667010222</v>
      </c>
      <c r="G2422" s="2">
        <f t="shared" si="448"/>
        <v>38.485610729293519</v>
      </c>
      <c r="H2422" s="2">
        <f t="shared" si="449"/>
        <v>0</v>
      </c>
      <c r="K2422">
        <v>23.960000000000949</v>
      </c>
      <c r="L2422" s="2">
        <f t="shared" si="450"/>
        <v>0.62713190354610848</v>
      </c>
      <c r="M2422" s="2">
        <f t="shared" si="451"/>
        <v>39.012804104823104</v>
      </c>
      <c r="N2422" s="2">
        <f t="shared" si="452"/>
        <v>4.3572013004077768</v>
      </c>
      <c r="O2422" s="2">
        <f t="shared" si="453"/>
        <v>7.6635640703420709</v>
      </c>
      <c r="P2422" s="2">
        <f t="shared" si="454"/>
        <v>7.7285324777889057</v>
      </c>
      <c r="Q2422" s="2">
        <f t="shared" si="455"/>
        <v>2.3193983931832787E-14</v>
      </c>
    </row>
    <row r="2423" spans="2:17" x14ac:dyDescent="0.25">
      <c r="B2423">
        <v>23.970000000000951</v>
      </c>
      <c r="C2423">
        <f t="shared" si="444"/>
        <v>1.1200753877477208</v>
      </c>
      <c r="D2423" s="2">
        <f t="shared" si="445"/>
        <v>36.794436919390854</v>
      </c>
      <c r="E2423" s="2">
        <f t="shared" si="446"/>
        <v>4.2986784537240226</v>
      </c>
      <c r="F2423" s="2">
        <f t="shared" si="447"/>
        <v>38.495718003829211</v>
      </c>
      <c r="G2423" s="2">
        <f t="shared" si="448"/>
        <v>38.508704270987103</v>
      </c>
      <c r="H2423" s="2">
        <f t="shared" si="449"/>
        <v>0</v>
      </c>
      <c r="K2423">
        <v>23.970000000000951</v>
      </c>
      <c r="L2423" s="2">
        <f t="shared" si="450"/>
        <v>0.62713190354610848</v>
      </c>
      <c r="M2423" s="2">
        <f t="shared" si="451"/>
        <v>39.034418316455579</v>
      </c>
      <c r="N2423" s="2">
        <f t="shared" si="452"/>
        <v>4.3577549938856173</v>
      </c>
      <c r="O2423" s="2">
        <f t="shared" si="453"/>
        <v>7.6668566841305479</v>
      </c>
      <c r="P2423" s="2">
        <f t="shared" si="454"/>
        <v>7.731797424596512</v>
      </c>
      <c r="Q2423" s="2">
        <f t="shared" si="455"/>
        <v>2.2612960312374739E-14</v>
      </c>
    </row>
    <row r="2424" spans="2:17" x14ac:dyDescent="0.25">
      <c r="B2424">
        <v>23.980000000000949</v>
      </c>
      <c r="C2424">
        <f t="shared" si="444"/>
        <v>1.1200753877477208</v>
      </c>
      <c r="D2424" s="2">
        <f t="shared" si="445"/>
        <v>36.814985651472774</v>
      </c>
      <c r="E2424" s="2">
        <f t="shared" si="446"/>
        <v>4.2992365657488962</v>
      </c>
      <c r="F2424" s="2">
        <f t="shared" si="447"/>
        <v>38.518820302783702</v>
      </c>
      <c r="G2424" s="2">
        <f t="shared" si="448"/>
        <v>38.531798783837509</v>
      </c>
      <c r="H2424" s="2">
        <f t="shared" si="449"/>
        <v>0</v>
      </c>
      <c r="K2424">
        <v>23.980000000000949</v>
      </c>
      <c r="L2424" s="2">
        <f t="shared" si="450"/>
        <v>0.62713190354610848</v>
      </c>
      <c r="M2424" s="2">
        <f t="shared" si="451"/>
        <v>39.056032528088046</v>
      </c>
      <c r="N2424" s="2">
        <f t="shared" si="452"/>
        <v>4.3583083810570802</v>
      </c>
      <c r="O2424" s="2">
        <f t="shared" si="453"/>
        <v>7.6701488662539568</v>
      </c>
      <c r="P2424" s="2">
        <f t="shared" si="454"/>
        <v>7.7350619668168692</v>
      </c>
      <c r="Q2424" s="2">
        <f t="shared" si="455"/>
        <v>2.2046327337656824E-14</v>
      </c>
    </row>
    <row r="2425" spans="2:17" x14ac:dyDescent="0.25">
      <c r="B2425">
        <v>23.990000000000951</v>
      </c>
      <c r="C2425">
        <f t="shared" si="444"/>
        <v>1.1200753877477208</v>
      </c>
      <c r="D2425" s="2">
        <f t="shared" si="445"/>
        <v>36.835534383554702</v>
      </c>
      <c r="E2425" s="2">
        <f t="shared" si="446"/>
        <v>4.2997943665731988</v>
      </c>
      <c r="F2425" s="2">
        <f t="shared" si="447"/>
        <v>38.541923563377338</v>
      </c>
      <c r="G2425" s="2">
        <f t="shared" si="448"/>
        <v>38.554894267332926</v>
      </c>
      <c r="H2425" s="2">
        <f t="shared" si="449"/>
        <v>0</v>
      </c>
      <c r="K2425">
        <v>23.990000000000951</v>
      </c>
      <c r="L2425" s="2">
        <f t="shared" si="450"/>
        <v>0.62713190354610848</v>
      </c>
      <c r="M2425" s="2">
        <f t="shared" si="451"/>
        <v>39.077646739720521</v>
      </c>
      <c r="N2425" s="2">
        <f t="shared" si="452"/>
        <v>4.3588614622607693</v>
      </c>
      <c r="O2425" s="2">
        <f t="shared" si="453"/>
        <v>7.6734406170169009</v>
      </c>
      <c r="P2425" s="2">
        <f t="shared" si="454"/>
        <v>7.7383261047131322</v>
      </c>
      <c r="Q2425" s="2">
        <f t="shared" si="455"/>
        <v>2.1493732790671797E-14</v>
      </c>
    </row>
    <row r="2426" spans="2:17" x14ac:dyDescent="0.25">
      <c r="B2426">
        <v>24.000000000000949</v>
      </c>
      <c r="C2426">
        <f t="shared" si="444"/>
        <v>1.1200753877477208</v>
      </c>
      <c r="D2426" s="2">
        <f t="shared" si="445"/>
        <v>36.856083115636622</v>
      </c>
      <c r="E2426" s="2">
        <f t="shared" si="446"/>
        <v>4.3003518565436556</v>
      </c>
      <c r="F2426" s="2">
        <f t="shared" si="447"/>
        <v>38.565027785114374</v>
      </c>
      <c r="G2426" s="2">
        <f t="shared" si="448"/>
        <v>38.577990720962177</v>
      </c>
      <c r="H2426" s="2">
        <f t="shared" si="449"/>
        <v>0</v>
      </c>
      <c r="K2426">
        <v>24.000000000000949</v>
      </c>
      <c r="L2426" s="2">
        <f t="shared" si="450"/>
        <v>0.62713190354610848</v>
      </c>
      <c r="M2426" s="2">
        <f t="shared" si="451"/>
        <v>39.099260951352989</v>
      </c>
      <c r="N2426" s="2">
        <f t="shared" si="452"/>
        <v>4.3594142378347245</v>
      </c>
      <c r="O2426" s="2">
        <f t="shared" si="453"/>
        <v>7.6767319367235665</v>
      </c>
      <c r="P2426" s="2">
        <f t="shared" si="454"/>
        <v>7.7415898385481237</v>
      </c>
      <c r="Q2426" s="2">
        <f t="shared" si="455"/>
        <v>2.0954832968475164E-14</v>
      </c>
    </row>
    <row r="2427" spans="2:17" x14ac:dyDescent="0.25">
      <c r="B2427">
        <v>24.01000000000095</v>
      </c>
      <c r="C2427">
        <f t="shared" si="444"/>
        <v>1.1200753877477208</v>
      </c>
      <c r="D2427" s="2">
        <f t="shared" si="445"/>
        <v>36.876631847718549</v>
      </c>
      <c r="E2427" s="2">
        <f t="shared" si="446"/>
        <v>4.3009090360064164</v>
      </c>
      <c r="F2427" s="2">
        <f t="shared" si="447"/>
        <v>38.588132967499618</v>
      </c>
      <c r="G2427" s="2">
        <f t="shared" si="448"/>
        <v>38.601088144214678</v>
      </c>
      <c r="H2427" s="2">
        <f t="shared" si="449"/>
        <v>0</v>
      </c>
      <c r="K2427">
        <v>24.01000000000095</v>
      </c>
      <c r="L2427" s="2">
        <f t="shared" si="450"/>
        <v>0.62713190354610848</v>
      </c>
      <c r="M2427" s="2">
        <f t="shared" si="451"/>
        <v>39.120875162985463</v>
      </c>
      <c r="N2427" s="2">
        <f t="shared" si="452"/>
        <v>4.3599667081164295</v>
      </c>
      <c r="O2427" s="2">
        <f t="shared" si="453"/>
        <v>7.6800228256777698</v>
      </c>
      <c r="P2427" s="2">
        <f t="shared" si="454"/>
        <v>7.7448531685843829</v>
      </c>
      <c r="Q2427" s="2">
        <f t="shared" si="455"/>
        <v>2.0429292479042249E-14</v>
      </c>
    </row>
    <row r="2428" spans="2:17" x14ac:dyDescent="0.25">
      <c r="B2428">
        <v>24.020000000000959</v>
      </c>
      <c r="C2428">
        <f t="shared" si="444"/>
        <v>1.1200753877477208</v>
      </c>
      <c r="D2428" s="2">
        <f t="shared" si="445"/>
        <v>36.897180579800491</v>
      </c>
      <c r="E2428" s="2">
        <f t="shared" si="446"/>
        <v>4.3014659053070501</v>
      </c>
      <c r="F2428" s="2">
        <f t="shared" si="447"/>
        <v>38.611239110038333</v>
      </c>
      <c r="G2428" s="2">
        <f t="shared" si="448"/>
        <v>38.624186536580339</v>
      </c>
      <c r="H2428" s="2">
        <f t="shared" si="449"/>
        <v>0</v>
      </c>
      <c r="K2428">
        <v>24.020000000000959</v>
      </c>
      <c r="L2428" s="2">
        <f t="shared" si="450"/>
        <v>0.62713190354610848</v>
      </c>
      <c r="M2428" s="2">
        <f t="shared" si="451"/>
        <v>39.142489374617952</v>
      </c>
      <c r="N2428" s="2">
        <f t="shared" si="452"/>
        <v>4.3605188734428078</v>
      </c>
      <c r="O2428" s="2">
        <f t="shared" si="453"/>
        <v>7.6833132841829288</v>
      </c>
      <c r="P2428" s="2">
        <f t="shared" si="454"/>
        <v>7.7481160950841375</v>
      </c>
      <c r="Q2428" s="2">
        <f t="shared" si="455"/>
        <v>1.9916784042918205E-14</v>
      </c>
    </row>
    <row r="2429" spans="2:17" x14ac:dyDescent="0.25">
      <c r="B2429">
        <v>24.03000000000096</v>
      </c>
      <c r="C2429">
        <f t="shared" si="444"/>
        <v>1.1200753877477208</v>
      </c>
      <c r="D2429" s="2">
        <f t="shared" si="445"/>
        <v>36.917729311882418</v>
      </c>
      <c r="E2429" s="2">
        <f t="shared" si="446"/>
        <v>4.3020224647905501</v>
      </c>
      <c r="F2429" s="2">
        <f t="shared" si="447"/>
        <v>38.63434621223626</v>
      </c>
      <c r="G2429" s="2">
        <f t="shared" si="448"/>
        <v>38.647285897549573</v>
      </c>
      <c r="H2429" s="2">
        <f t="shared" si="449"/>
        <v>0</v>
      </c>
      <c r="K2429">
        <v>24.03000000000096</v>
      </c>
      <c r="L2429" s="2">
        <f t="shared" si="450"/>
        <v>0.62713190354610848</v>
      </c>
      <c r="M2429" s="2">
        <f t="shared" si="451"/>
        <v>39.164103586250427</v>
      </c>
      <c r="N2429" s="2">
        <f t="shared" si="452"/>
        <v>4.3610707341502231</v>
      </c>
      <c r="O2429" s="2">
        <f t="shared" si="453"/>
        <v>7.6866033125420623</v>
      </c>
      <c r="P2429" s="2">
        <f t="shared" si="454"/>
        <v>7.7513786183093014</v>
      </c>
      <c r="Q2429" s="2">
        <f t="shared" si="455"/>
        <v>1.9416988299532644E-14</v>
      </c>
    </row>
    <row r="2430" spans="2:17" x14ac:dyDescent="0.25">
      <c r="B2430">
        <v>24.040000000000958</v>
      </c>
      <c r="C2430">
        <f t="shared" si="444"/>
        <v>1.1200753877477208</v>
      </c>
      <c r="D2430" s="2">
        <f t="shared" si="445"/>
        <v>36.938278043964338</v>
      </c>
      <c r="E2430" s="2">
        <f t="shared" si="446"/>
        <v>4.3025787148013359</v>
      </c>
      <c r="F2430" s="2">
        <f t="shared" si="447"/>
        <v>38.657454273599846</v>
      </c>
      <c r="G2430" s="2">
        <f t="shared" si="448"/>
        <v>38.670386226613552</v>
      </c>
      <c r="H2430" s="2">
        <f t="shared" si="449"/>
        <v>0</v>
      </c>
      <c r="K2430">
        <v>24.040000000000958</v>
      </c>
      <c r="L2430" s="2">
        <f t="shared" si="450"/>
        <v>0.62713190354610848</v>
      </c>
      <c r="M2430" s="2">
        <f t="shared" si="451"/>
        <v>39.185717797882894</v>
      </c>
      <c r="N2430" s="2">
        <f t="shared" si="452"/>
        <v>4.3616222905744868</v>
      </c>
      <c r="O2430" s="2">
        <f t="shared" si="453"/>
        <v>7.6898929110578118</v>
      </c>
      <c r="P2430" s="2">
        <f t="shared" si="454"/>
        <v>7.7546407385214939</v>
      </c>
      <c r="Q2430" s="2">
        <f t="shared" si="455"/>
        <v>1.8929593618071931E-14</v>
      </c>
    </row>
    <row r="2431" spans="2:17" x14ac:dyDescent="0.25">
      <c r="B2431">
        <v>24.05000000000096</v>
      </c>
      <c r="C2431">
        <f t="shared" si="444"/>
        <v>1.1200753877477208</v>
      </c>
      <c r="D2431" s="2">
        <f t="shared" si="445"/>
        <v>36.958826776046266</v>
      </c>
      <c r="E2431" s="2">
        <f t="shared" si="446"/>
        <v>4.3031346556832526</v>
      </c>
      <c r="F2431" s="2">
        <f t="shared" si="447"/>
        <v>38.680563293635956</v>
      </c>
      <c r="G2431" s="2">
        <f t="shared" si="448"/>
        <v>38.693487523263876</v>
      </c>
      <c r="H2431" s="2">
        <f t="shared" si="449"/>
        <v>0</v>
      </c>
      <c r="K2431">
        <v>24.05000000000096</v>
      </c>
      <c r="L2431" s="2">
        <f t="shared" si="450"/>
        <v>0.62713190354610848</v>
      </c>
      <c r="M2431" s="2">
        <f t="shared" si="451"/>
        <v>39.207332009515369</v>
      </c>
      <c r="N2431" s="2">
        <f t="shared" si="452"/>
        <v>4.3621735430508553</v>
      </c>
      <c r="O2431" s="2">
        <f t="shared" si="453"/>
        <v>7.6931820800324306</v>
      </c>
      <c r="P2431" s="2">
        <f t="shared" si="454"/>
        <v>7.7579024559820366</v>
      </c>
      <c r="Q2431" s="2">
        <f t="shared" si="455"/>
        <v>1.8454295912811454E-14</v>
      </c>
    </row>
    <row r="2432" spans="2:17" x14ac:dyDescent="0.25">
      <c r="B2432">
        <v>24.060000000000962</v>
      </c>
      <c r="C2432">
        <f t="shared" si="444"/>
        <v>1.1200753877477208</v>
      </c>
      <c r="D2432" s="2">
        <f t="shared" si="445"/>
        <v>36.979375508128193</v>
      </c>
      <c r="E2432" s="2">
        <f t="shared" si="446"/>
        <v>4.3036902877795722</v>
      </c>
      <c r="F2432" s="2">
        <f t="shared" si="447"/>
        <v>38.703673271851933</v>
      </c>
      <c r="G2432" s="2">
        <f t="shared" si="448"/>
        <v>38.716589786992678</v>
      </c>
      <c r="H2432" s="2">
        <f t="shared" si="449"/>
        <v>0</v>
      </c>
      <c r="K2432">
        <v>24.060000000000962</v>
      </c>
      <c r="L2432" s="2">
        <f t="shared" si="450"/>
        <v>0.62713190354610848</v>
      </c>
      <c r="M2432" s="2">
        <f t="shared" si="451"/>
        <v>39.228946221147844</v>
      </c>
      <c r="N2432" s="2">
        <f t="shared" si="452"/>
        <v>4.3627244919140287</v>
      </c>
      <c r="O2432" s="2">
        <f t="shared" si="453"/>
        <v>7.6964708197677805</v>
      </c>
      <c r="P2432" s="2">
        <f t="shared" si="454"/>
        <v>7.7611637709519394</v>
      </c>
      <c r="Q2432" s="2">
        <f t="shared" si="455"/>
        <v>1.7990798462798953E-14</v>
      </c>
    </row>
    <row r="2433" spans="2:17" x14ac:dyDescent="0.25">
      <c r="B2433">
        <v>24.07000000000096</v>
      </c>
      <c r="C2433">
        <f t="shared" si="444"/>
        <v>1.1200753877477208</v>
      </c>
      <c r="D2433" s="2">
        <f t="shared" si="445"/>
        <v>36.999924240210106</v>
      </c>
      <c r="E2433" s="2">
        <f t="shared" si="446"/>
        <v>4.3042456114329948</v>
      </c>
      <c r="F2433" s="2">
        <f t="shared" si="447"/>
        <v>38.726784207755721</v>
      </c>
      <c r="G2433" s="2">
        <f t="shared" si="448"/>
        <v>38.739693017292716</v>
      </c>
      <c r="H2433" s="2">
        <f t="shared" si="449"/>
        <v>0</v>
      </c>
      <c r="K2433">
        <v>24.07000000000096</v>
      </c>
      <c r="L2433" s="2">
        <f t="shared" si="450"/>
        <v>0.62713190354610848</v>
      </c>
      <c r="M2433" s="2">
        <f t="shared" si="451"/>
        <v>39.250560432780311</v>
      </c>
      <c r="N2433" s="2">
        <f t="shared" si="452"/>
        <v>4.3632751374981567</v>
      </c>
      <c r="O2433" s="2">
        <f t="shared" si="453"/>
        <v>7.6997591305653366</v>
      </c>
      <c r="P2433" s="2">
        <f t="shared" si="454"/>
        <v>7.7644246836919137</v>
      </c>
      <c r="Q2433" s="2">
        <f t="shared" si="455"/>
        <v>1.7538811735787028E-14</v>
      </c>
    </row>
    <row r="2434" spans="2:17" x14ac:dyDescent="0.25">
      <c r="B2434">
        <v>24.080000000000961</v>
      </c>
      <c r="C2434">
        <f t="shared" si="444"/>
        <v>1.1200753877477208</v>
      </c>
      <c r="D2434" s="2">
        <f t="shared" si="445"/>
        <v>37.02047297229204</v>
      </c>
      <c r="E2434" s="2">
        <f t="shared" si="446"/>
        <v>4.3048006269856538</v>
      </c>
      <c r="F2434" s="2">
        <f t="shared" si="447"/>
        <v>38.749896100855793</v>
      </c>
      <c r="G2434" s="2">
        <f t="shared" si="448"/>
        <v>38.762797213657308</v>
      </c>
      <c r="H2434" s="2">
        <f t="shared" si="449"/>
        <v>0</v>
      </c>
      <c r="K2434">
        <v>24.080000000000961</v>
      </c>
      <c r="L2434" s="2">
        <f t="shared" si="450"/>
        <v>0.62713190354610848</v>
      </c>
      <c r="M2434" s="2">
        <f t="shared" si="451"/>
        <v>39.272174644412786</v>
      </c>
      <c r="N2434" s="2">
        <f t="shared" si="452"/>
        <v>4.3638254801368381</v>
      </c>
      <c r="O2434" s="2">
        <f t="shared" si="453"/>
        <v>7.7030470127261914</v>
      </c>
      <c r="P2434" s="2">
        <f t="shared" si="454"/>
        <v>7.7676851944623699</v>
      </c>
      <c r="Q2434" s="2">
        <f t="shared" si="455"/>
        <v>1.7098053216317545E-14</v>
      </c>
    </row>
    <row r="2435" spans="2:17" x14ac:dyDescent="0.25">
      <c r="B2435">
        <v>24.09000000000097</v>
      </c>
      <c r="C2435">
        <f t="shared" si="444"/>
        <v>1.1200753877477208</v>
      </c>
      <c r="D2435" s="2">
        <f t="shared" si="445"/>
        <v>37.041021704373982</v>
      </c>
      <c r="E2435" s="2">
        <f t="shared" si="446"/>
        <v>4.3053553347791107</v>
      </c>
      <c r="F2435" s="2">
        <f t="shared" si="447"/>
        <v>38.773008950661151</v>
      </c>
      <c r="G2435" s="2">
        <f t="shared" si="448"/>
        <v>38.785902375580356</v>
      </c>
      <c r="H2435" s="2">
        <f t="shared" si="449"/>
        <v>0</v>
      </c>
      <c r="K2435">
        <v>24.09000000000097</v>
      </c>
      <c r="L2435" s="2">
        <f t="shared" si="450"/>
        <v>0.62713190354610848</v>
      </c>
      <c r="M2435" s="2">
        <f t="shared" si="451"/>
        <v>39.293788856045275</v>
      </c>
      <c r="N2435" s="2">
        <f t="shared" si="452"/>
        <v>4.3643755201631205</v>
      </c>
      <c r="O2435" s="2">
        <f t="shared" si="453"/>
        <v>7.7063344665510467</v>
      </c>
      <c r="P2435" s="2">
        <f t="shared" si="454"/>
        <v>7.7709453035234137</v>
      </c>
      <c r="Q2435" s="2">
        <f t="shared" si="455"/>
        <v>1.6668247237863531E-14</v>
      </c>
    </row>
    <row r="2436" spans="2:17" x14ac:dyDescent="0.25">
      <c r="B2436">
        <v>24.100000000000971</v>
      </c>
      <c r="C2436">
        <f t="shared" si="444"/>
        <v>1.1200753877477208</v>
      </c>
      <c r="D2436" s="2">
        <f t="shared" si="445"/>
        <v>37.061570436455909</v>
      </c>
      <c r="E2436" s="2">
        <f t="shared" si="446"/>
        <v>4.3059097351543603</v>
      </c>
      <c r="F2436" s="2">
        <f t="shared" si="447"/>
        <v>38.796122756681228</v>
      </c>
      <c r="G2436" s="2">
        <f t="shared" si="448"/>
        <v>38.809008502556196</v>
      </c>
      <c r="H2436" s="2">
        <f t="shared" si="449"/>
        <v>0</v>
      </c>
      <c r="K2436">
        <v>24.100000000000971</v>
      </c>
      <c r="L2436" s="2">
        <f t="shared" si="450"/>
        <v>0.62713190354610848</v>
      </c>
      <c r="M2436" s="2">
        <f t="shared" si="451"/>
        <v>39.31540306767775</v>
      </c>
      <c r="N2436" s="2">
        <f t="shared" si="452"/>
        <v>4.364925257909503</v>
      </c>
      <c r="O2436" s="2">
        <f t="shared" si="453"/>
        <v>7.709621492340224</v>
      </c>
      <c r="P2436" s="2">
        <f t="shared" si="454"/>
        <v>7.774205011134856</v>
      </c>
      <c r="Q2436" s="2">
        <f t="shared" si="455"/>
        <v>1.6249124818929431E-14</v>
      </c>
    </row>
    <row r="2437" spans="2:17" x14ac:dyDescent="0.25">
      <c r="B2437">
        <v>24.110000000000969</v>
      </c>
      <c r="C2437">
        <f t="shared" si="444"/>
        <v>1.1200753877477208</v>
      </c>
      <c r="D2437" s="2">
        <f t="shared" si="445"/>
        <v>37.08211916853783</v>
      </c>
      <c r="E2437" s="2">
        <f t="shared" si="446"/>
        <v>4.3064638284518306</v>
      </c>
      <c r="F2437" s="2">
        <f t="shared" si="447"/>
        <v>38.819237518426043</v>
      </c>
      <c r="G2437" s="2">
        <f t="shared" si="448"/>
        <v>38.832115594079809</v>
      </c>
      <c r="H2437" s="2">
        <f t="shared" si="449"/>
        <v>0</v>
      </c>
      <c r="K2437">
        <v>24.110000000000969</v>
      </c>
      <c r="L2437" s="2">
        <f t="shared" si="450"/>
        <v>0.62713190354610848</v>
      </c>
      <c r="M2437" s="2">
        <f t="shared" si="451"/>
        <v>39.337017279310217</v>
      </c>
      <c r="N2437" s="2">
        <f t="shared" si="452"/>
        <v>4.3654746937079381</v>
      </c>
      <c r="O2437" s="2">
        <f t="shared" si="453"/>
        <v>7.7129080903936602</v>
      </c>
      <c r="P2437" s="2">
        <f t="shared" si="454"/>
        <v>7.7774643175562037</v>
      </c>
      <c r="Q2437" s="2">
        <f t="shared" si="455"/>
        <v>1.5840423503022232E-14</v>
      </c>
    </row>
    <row r="2438" spans="2:17" x14ac:dyDescent="0.25">
      <c r="B2438">
        <v>24.120000000000971</v>
      </c>
      <c r="C2438">
        <f t="shared" si="444"/>
        <v>1.1200753877477208</v>
      </c>
      <c r="D2438" s="2">
        <f t="shared" si="445"/>
        <v>37.10266790061975</v>
      </c>
      <c r="E2438" s="2">
        <f t="shared" si="446"/>
        <v>4.3070176150113868</v>
      </c>
      <c r="F2438" s="2">
        <f t="shared" si="447"/>
        <v>38.842353235406193</v>
      </c>
      <c r="G2438" s="2">
        <f t="shared" si="448"/>
        <v>38.855223649646774</v>
      </c>
      <c r="H2438" s="2">
        <f t="shared" si="449"/>
        <v>0</v>
      </c>
      <c r="K2438">
        <v>24.120000000000971</v>
      </c>
      <c r="L2438" s="2">
        <f t="shared" si="450"/>
        <v>0.62713190354610848</v>
      </c>
      <c r="M2438" s="2">
        <f t="shared" si="451"/>
        <v>39.358631490942692</v>
      </c>
      <c r="N2438" s="2">
        <f t="shared" si="452"/>
        <v>4.3660238278898307</v>
      </c>
      <c r="O2438" s="2">
        <f t="shared" si="453"/>
        <v>7.7161942610109007</v>
      </c>
      <c r="P2438" s="2">
        <f t="shared" si="454"/>
        <v>7.7807232230466568</v>
      </c>
      <c r="Q2438" s="2">
        <f t="shared" si="455"/>
        <v>1.5441887202402289E-14</v>
      </c>
    </row>
    <row r="2439" spans="2:17" x14ac:dyDescent="0.25">
      <c r="B2439">
        <v>24.130000000000969</v>
      </c>
      <c r="C2439">
        <f t="shared" si="444"/>
        <v>1.1200753877477208</v>
      </c>
      <c r="D2439" s="2">
        <f t="shared" si="445"/>
        <v>37.123216632701677</v>
      </c>
      <c r="E2439" s="2">
        <f t="shared" si="446"/>
        <v>4.3075710951723281</v>
      </c>
      <c r="F2439" s="2">
        <f t="shared" si="447"/>
        <v>38.865469907132713</v>
      </c>
      <c r="G2439" s="2">
        <f t="shared" si="448"/>
        <v>38.878332668753153</v>
      </c>
      <c r="H2439" s="2">
        <f t="shared" si="449"/>
        <v>0</v>
      </c>
      <c r="K2439">
        <v>24.130000000000969</v>
      </c>
      <c r="L2439" s="2">
        <f t="shared" si="450"/>
        <v>0.62713190354610848</v>
      </c>
      <c r="M2439" s="2">
        <f t="shared" si="451"/>
        <v>39.380245702575159</v>
      </c>
      <c r="N2439" s="2">
        <f t="shared" si="452"/>
        <v>4.3665726607860433</v>
      </c>
      <c r="O2439" s="2">
        <f t="shared" si="453"/>
        <v>7.7194800044911416</v>
      </c>
      <c r="P2439" s="2">
        <f t="shared" si="454"/>
        <v>7.783981727865152</v>
      </c>
      <c r="Q2439" s="2">
        <f t="shared" si="455"/>
        <v>1.5053266045518535E-14</v>
      </c>
    </row>
    <row r="2440" spans="2:17" x14ac:dyDescent="0.25">
      <c r="B2440">
        <v>24.14000000000097</v>
      </c>
      <c r="C2440">
        <f t="shared" si="444"/>
        <v>1.1200753877477208</v>
      </c>
      <c r="D2440" s="2">
        <f t="shared" si="445"/>
        <v>37.143765364783604</v>
      </c>
      <c r="E2440" s="2">
        <f t="shared" si="446"/>
        <v>4.3081242692733932</v>
      </c>
      <c r="F2440" s="2">
        <f t="shared" si="447"/>
        <v>38.888587533117231</v>
      </c>
      <c r="G2440" s="2">
        <f t="shared" si="448"/>
        <v>38.901442650895618</v>
      </c>
      <c r="H2440" s="2">
        <f t="shared" si="449"/>
        <v>0</v>
      </c>
      <c r="K2440">
        <v>24.14000000000097</v>
      </c>
      <c r="L2440" s="2">
        <f t="shared" si="450"/>
        <v>0.62713190354610848</v>
      </c>
      <c r="M2440" s="2">
        <f t="shared" si="451"/>
        <v>39.401859914207634</v>
      </c>
      <c r="N2440" s="2">
        <f t="shared" si="452"/>
        <v>4.3671211927268896</v>
      </c>
      <c r="O2440" s="2">
        <f t="shared" si="453"/>
        <v>7.7227653211331422</v>
      </c>
      <c r="P2440" s="2">
        <f t="shared" si="454"/>
        <v>7.7872398322702692</v>
      </c>
      <c r="Q2440" s="2">
        <f t="shared" si="455"/>
        <v>1.4674316228064933E-14</v>
      </c>
    </row>
    <row r="2441" spans="2:17" x14ac:dyDescent="0.25">
      <c r="B2441">
        <v>24.150000000000979</v>
      </c>
      <c r="C2441">
        <f t="shared" si="444"/>
        <v>1.1200753877477208</v>
      </c>
      <c r="D2441" s="2">
        <f t="shared" si="445"/>
        <v>37.164314096865546</v>
      </c>
      <c r="E2441" s="2">
        <f t="shared" si="446"/>
        <v>4.3086771376527579</v>
      </c>
      <c r="F2441" s="2">
        <f t="shared" si="447"/>
        <v>38.911706112871762</v>
      </c>
      <c r="G2441" s="2">
        <f t="shared" si="448"/>
        <v>38.92455359557129</v>
      </c>
      <c r="H2441" s="2">
        <f t="shared" si="449"/>
        <v>0</v>
      </c>
      <c r="K2441">
        <v>24.150000000000979</v>
      </c>
      <c r="L2441" s="2">
        <f t="shared" si="450"/>
        <v>0.62713190354610848</v>
      </c>
      <c r="M2441" s="2">
        <f t="shared" si="451"/>
        <v>39.423474125840123</v>
      </c>
      <c r="N2441" s="2">
        <f t="shared" si="452"/>
        <v>4.3676694240421465</v>
      </c>
      <c r="O2441" s="2">
        <f t="shared" si="453"/>
        <v>7.7260502112353349</v>
      </c>
      <c r="P2441" s="2">
        <f t="shared" si="454"/>
        <v>7.7904975365203448</v>
      </c>
      <c r="Q2441" s="2">
        <f t="shared" si="455"/>
        <v>1.4304799867534243E-14</v>
      </c>
    </row>
    <row r="2442" spans="2:17" x14ac:dyDescent="0.25">
      <c r="B2442">
        <v>24.160000000000981</v>
      </c>
      <c r="C2442">
        <f t="shared" si="444"/>
        <v>1.1200753877477208</v>
      </c>
      <c r="D2442" s="2">
        <f t="shared" si="445"/>
        <v>37.184862828947466</v>
      </c>
      <c r="E2442" s="2">
        <f t="shared" si="446"/>
        <v>4.3092297006480376</v>
      </c>
      <c r="F2442" s="2">
        <f t="shared" si="447"/>
        <v>38.934825645908958</v>
      </c>
      <c r="G2442" s="2">
        <f t="shared" si="448"/>
        <v>38.947665502277928</v>
      </c>
      <c r="H2442" s="2">
        <f t="shared" si="449"/>
        <v>0</v>
      </c>
      <c r="K2442">
        <v>24.160000000000981</v>
      </c>
      <c r="L2442" s="2">
        <f t="shared" si="450"/>
        <v>0.62713190354610848</v>
      </c>
      <c r="M2442" s="2">
        <f t="shared" si="451"/>
        <v>39.445088337472598</v>
      </c>
      <c r="N2442" s="2">
        <f t="shared" si="452"/>
        <v>4.3682173550610432</v>
      </c>
      <c r="O2442" s="2">
        <f t="shared" si="453"/>
        <v>7.7293346750957292</v>
      </c>
      <c r="P2442" s="2">
        <f t="shared" si="454"/>
        <v>7.793754840873377</v>
      </c>
      <c r="Q2442" s="2">
        <f t="shared" si="455"/>
        <v>1.3944484861234872E-14</v>
      </c>
    </row>
    <row r="2443" spans="2:17" x14ac:dyDescent="0.25">
      <c r="B2443">
        <v>24.170000000000979</v>
      </c>
      <c r="C2443">
        <f t="shared" si="444"/>
        <v>1.1200753877477208</v>
      </c>
      <c r="D2443" s="2">
        <f t="shared" si="445"/>
        <v>37.205411561029393</v>
      </c>
      <c r="E2443" s="2">
        <f t="shared" si="446"/>
        <v>4.3097819585962913</v>
      </c>
      <c r="F2443" s="2">
        <f t="shared" si="447"/>
        <v>38.957946131741942</v>
      </c>
      <c r="G2443" s="2">
        <f t="shared" si="448"/>
        <v>38.970778370513813</v>
      </c>
      <c r="H2443" s="2">
        <f t="shared" si="449"/>
        <v>0</v>
      </c>
      <c r="K2443">
        <v>24.170000000000979</v>
      </c>
      <c r="L2443" s="2">
        <f t="shared" si="450"/>
        <v>0.62713190354610848</v>
      </c>
      <c r="M2443" s="2">
        <f t="shared" si="451"/>
        <v>39.466702549105065</v>
      </c>
      <c r="N2443" s="2">
        <f t="shared" si="452"/>
        <v>4.3687649861122733</v>
      </c>
      <c r="O2443" s="2">
        <f t="shared" si="453"/>
        <v>7.7326187130119868</v>
      </c>
      <c r="P2443" s="2">
        <f t="shared" si="454"/>
        <v>7.7970117455870973</v>
      </c>
      <c r="Q2443" s="2">
        <f t="shared" si="455"/>
        <v>1.3593144747647365E-14</v>
      </c>
    </row>
    <row r="2444" spans="2:17" x14ac:dyDescent="0.25">
      <c r="B2444">
        <v>24.18000000000098</v>
      </c>
      <c r="C2444">
        <f t="shared" si="444"/>
        <v>1.1200753877477208</v>
      </c>
      <c r="D2444" s="2">
        <f t="shared" si="445"/>
        <v>37.225960293111321</v>
      </c>
      <c r="E2444" s="2">
        <f t="shared" si="446"/>
        <v>4.3103339118340189</v>
      </c>
      <c r="F2444" s="2">
        <f t="shared" si="447"/>
        <v>38.981067569884416</v>
      </c>
      <c r="G2444" s="2">
        <f t="shared" si="448"/>
        <v>38.993892199777832</v>
      </c>
      <c r="H2444" s="2">
        <f t="shared" si="449"/>
        <v>0</v>
      </c>
      <c r="K2444">
        <v>24.18000000000098</v>
      </c>
      <c r="L2444" s="2">
        <f t="shared" si="450"/>
        <v>0.62713190354610848</v>
      </c>
      <c r="M2444" s="2">
        <f t="shared" si="451"/>
        <v>39.48831676073754</v>
      </c>
      <c r="N2444" s="2">
        <f t="shared" si="452"/>
        <v>4.3693123175239892</v>
      </c>
      <c r="O2444" s="2">
        <f t="shared" si="453"/>
        <v>7.7359023252813754</v>
      </c>
      <c r="P2444" s="2">
        <f t="shared" si="454"/>
        <v>7.8002682509189256</v>
      </c>
      <c r="Q2444" s="2">
        <f t="shared" si="455"/>
        <v>1.3250558571074573E-14</v>
      </c>
    </row>
    <row r="2445" spans="2:17" x14ac:dyDescent="0.25">
      <c r="B2445">
        <v>24.190000000000978</v>
      </c>
      <c r="C2445">
        <f t="shared" si="444"/>
        <v>1.1200753877477208</v>
      </c>
      <c r="D2445" s="2">
        <f t="shared" si="445"/>
        <v>37.246509025193234</v>
      </c>
      <c r="E2445" s="2">
        <f t="shared" si="446"/>
        <v>4.3108855606971632</v>
      </c>
      <c r="F2445" s="2">
        <f t="shared" si="447"/>
        <v>39.004189959850478</v>
      </c>
      <c r="G2445" s="2">
        <f t="shared" si="448"/>
        <v>39.017006989569317</v>
      </c>
      <c r="H2445" s="2">
        <f t="shared" si="449"/>
        <v>0</v>
      </c>
      <c r="K2445">
        <v>24.190000000000978</v>
      </c>
      <c r="L2445" s="2">
        <f t="shared" si="450"/>
        <v>0.62713190354610848</v>
      </c>
      <c r="M2445" s="2">
        <f t="shared" si="451"/>
        <v>39.509930972370007</v>
      </c>
      <c r="N2445" s="2">
        <f t="shared" si="452"/>
        <v>4.3698593496238054</v>
      </c>
      <c r="O2445" s="2">
        <f t="shared" si="453"/>
        <v>7.7391855122007813</v>
      </c>
      <c r="P2445" s="2">
        <f t="shared" si="454"/>
        <v>7.8035243571259825</v>
      </c>
      <c r="Q2445" s="2">
        <f t="shared" si="455"/>
        <v>1.2916510749489831E-14</v>
      </c>
    </row>
    <row r="2446" spans="2:17" x14ac:dyDescent="0.25">
      <c r="B2446">
        <v>24.20000000000098</v>
      </c>
      <c r="C2446">
        <f t="shared" si="444"/>
        <v>1.1200753877477208</v>
      </c>
      <c r="D2446" s="2">
        <f t="shared" si="445"/>
        <v>37.267057757275161</v>
      </c>
      <c r="E2446" s="2">
        <f t="shared" si="446"/>
        <v>4.3114369055211155</v>
      </c>
      <c r="F2446" s="2">
        <f t="shared" si="447"/>
        <v>39.027313301154869</v>
      </c>
      <c r="G2446" s="2">
        <f t="shared" si="448"/>
        <v>39.040122739388252</v>
      </c>
      <c r="H2446" s="2">
        <f t="shared" si="449"/>
        <v>0</v>
      </c>
      <c r="K2446">
        <v>24.20000000000098</v>
      </c>
      <c r="L2446" s="2">
        <f t="shared" si="450"/>
        <v>0.62713190354610848</v>
      </c>
      <c r="M2446" s="2">
        <f t="shared" si="451"/>
        <v>39.531545184002482</v>
      </c>
      <c r="N2446" s="2">
        <f t="shared" si="452"/>
        <v>4.3704060827387998</v>
      </c>
      <c r="O2446" s="2">
        <f t="shared" si="453"/>
        <v>7.7424682740667219</v>
      </c>
      <c r="P2446" s="2">
        <f t="shared" si="454"/>
        <v>7.8067800644651006</v>
      </c>
      <c r="Q2446" s="2">
        <f t="shared" si="455"/>
        <v>1.2590790945513968E-14</v>
      </c>
    </row>
    <row r="2447" spans="2:17" x14ac:dyDescent="0.25">
      <c r="B2447">
        <v>24.210000000000981</v>
      </c>
      <c r="C2447">
        <f t="shared" si="444"/>
        <v>1.1200753877477208</v>
      </c>
      <c r="D2447" s="2">
        <f t="shared" si="445"/>
        <v>37.287606489357096</v>
      </c>
      <c r="E2447" s="2">
        <f t="shared" si="446"/>
        <v>4.3119879466407092</v>
      </c>
      <c r="F2447" s="2">
        <f t="shared" si="447"/>
        <v>39.050437593312779</v>
      </c>
      <c r="G2447" s="2">
        <f t="shared" si="448"/>
        <v>39.063239448735125</v>
      </c>
      <c r="H2447" s="2">
        <f t="shared" si="449"/>
        <v>0</v>
      </c>
      <c r="K2447">
        <v>24.210000000000981</v>
      </c>
      <c r="L2447" s="2">
        <f t="shared" si="450"/>
        <v>0.62713190354610848</v>
      </c>
      <c r="M2447" s="2">
        <f t="shared" si="451"/>
        <v>39.553159395634957</v>
      </c>
      <c r="N2447" s="2">
        <f t="shared" si="452"/>
        <v>4.3709525171955148</v>
      </c>
      <c r="O2447" s="2">
        <f t="shared" si="453"/>
        <v>7.7457506111753398</v>
      </c>
      <c r="P2447" s="2">
        <f t="shared" si="454"/>
        <v>7.8100353731928225</v>
      </c>
      <c r="Q2447" s="2">
        <f t="shared" si="455"/>
        <v>1.2273193940450942E-14</v>
      </c>
    </row>
    <row r="2448" spans="2:17" x14ac:dyDescent="0.25">
      <c r="B2448">
        <v>24.22000000000099</v>
      </c>
      <c r="C2448">
        <f t="shared" si="444"/>
        <v>1.1200753877477208</v>
      </c>
      <c r="D2448" s="2">
        <f t="shared" si="445"/>
        <v>37.308155221439037</v>
      </c>
      <c r="E2448" s="2">
        <f t="shared" si="446"/>
        <v>4.3125386843902263</v>
      </c>
      <c r="F2448" s="2">
        <f t="shared" si="447"/>
        <v>39.073562835839866</v>
      </c>
      <c r="G2448" s="2">
        <f t="shared" si="448"/>
        <v>39.086357117110907</v>
      </c>
      <c r="H2448" s="2">
        <f t="shared" si="449"/>
        <v>0</v>
      </c>
      <c r="K2448">
        <v>24.22000000000099</v>
      </c>
      <c r="L2448" s="2">
        <f t="shared" si="450"/>
        <v>0.62713190354610848</v>
      </c>
      <c r="M2448" s="2">
        <f t="shared" si="451"/>
        <v>39.574773607267446</v>
      </c>
      <c r="N2448" s="2">
        <f t="shared" si="452"/>
        <v>4.3714986533199589</v>
      </c>
      <c r="O2448" s="2">
        <f t="shared" si="453"/>
        <v>7.7490325238223967</v>
      </c>
      <c r="P2448" s="2">
        <f t="shared" si="454"/>
        <v>7.8132902835653883</v>
      </c>
      <c r="Q2448" s="2">
        <f t="shared" si="455"/>
        <v>1.1963519511307995E-14</v>
      </c>
    </row>
    <row r="2449" spans="2:17" x14ac:dyDescent="0.25">
      <c r="B2449">
        <v>24.230000000000992</v>
      </c>
      <c r="C2449">
        <f t="shared" si="444"/>
        <v>1.1200753877477208</v>
      </c>
      <c r="D2449" s="2">
        <f t="shared" si="445"/>
        <v>37.328703953520964</v>
      </c>
      <c r="E2449" s="2">
        <f t="shared" si="446"/>
        <v>4.313089119103398</v>
      </c>
      <c r="F2449" s="2">
        <f t="shared" si="447"/>
        <v>39.096689028252392</v>
      </c>
      <c r="G2449" s="2">
        <f t="shared" si="448"/>
        <v>39.109475744017217</v>
      </c>
      <c r="H2449" s="2">
        <f t="shared" si="449"/>
        <v>0</v>
      </c>
      <c r="K2449">
        <v>24.230000000000992</v>
      </c>
      <c r="L2449" s="2">
        <f t="shared" si="450"/>
        <v>0.62713190354610848</v>
      </c>
      <c r="M2449" s="2">
        <f t="shared" si="451"/>
        <v>39.59638781889992</v>
      </c>
      <c r="N2449" s="2">
        <f t="shared" si="452"/>
        <v>4.3720444914376042</v>
      </c>
      <c r="O2449" s="2">
        <f t="shared" si="453"/>
        <v>7.752314012303267</v>
      </c>
      <c r="P2449" s="2">
        <f t="shared" si="454"/>
        <v>7.8165447958387331</v>
      </c>
      <c r="Q2449" s="2">
        <f t="shared" si="455"/>
        <v>1.1661572310730993E-14</v>
      </c>
    </row>
    <row r="2450" spans="2:17" x14ac:dyDescent="0.25">
      <c r="B2450">
        <v>24.24000000000099</v>
      </c>
      <c r="C2450">
        <f t="shared" si="444"/>
        <v>1.1200753877477208</v>
      </c>
      <c r="D2450" s="2">
        <f t="shared" si="445"/>
        <v>37.349252685602877</v>
      </c>
      <c r="E2450" s="2">
        <f t="shared" si="446"/>
        <v>4.3136392511134058</v>
      </c>
      <c r="F2450" s="2">
        <f t="shared" si="447"/>
        <v>39.119816170067068</v>
      </c>
      <c r="G2450" s="2">
        <f t="shared" si="448"/>
        <v>39.132595328956157</v>
      </c>
      <c r="H2450" s="2">
        <f t="shared" si="449"/>
        <v>0</v>
      </c>
      <c r="K2450">
        <v>24.24000000000099</v>
      </c>
      <c r="L2450" s="2">
        <f t="shared" si="450"/>
        <v>0.62713190354610848</v>
      </c>
      <c r="M2450" s="2">
        <f t="shared" si="451"/>
        <v>39.618002030532388</v>
      </c>
      <c r="N2450" s="2">
        <f t="shared" si="452"/>
        <v>4.3725900318733943</v>
      </c>
      <c r="O2450" s="2">
        <f t="shared" si="453"/>
        <v>7.7555950769129716</v>
      </c>
      <c r="P2450" s="2">
        <f t="shared" si="454"/>
        <v>7.8197989102685188</v>
      </c>
      <c r="Q2450" s="2">
        <f t="shared" si="455"/>
        <v>1.1367161749782995E-14</v>
      </c>
    </row>
    <row r="2451" spans="2:17" x14ac:dyDescent="0.25">
      <c r="B2451">
        <v>24.250000000000991</v>
      </c>
      <c r="C2451">
        <f t="shared" si="444"/>
        <v>1.1200753877477208</v>
      </c>
      <c r="D2451" s="2">
        <f t="shared" si="445"/>
        <v>37.369801417684812</v>
      </c>
      <c r="E2451" s="2">
        <f t="shared" si="446"/>
        <v>4.3141890807528807</v>
      </c>
      <c r="F2451" s="2">
        <f t="shared" si="447"/>
        <v>39.142944260801144</v>
      </c>
      <c r="G2451" s="2">
        <f t="shared" si="448"/>
        <v>39.155715871430388</v>
      </c>
      <c r="H2451" s="2">
        <f t="shared" si="449"/>
        <v>0</v>
      </c>
      <c r="K2451">
        <v>24.250000000000991</v>
      </c>
      <c r="L2451" s="2">
        <f t="shared" si="450"/>
        <v>0.62713190354610848</v>
      </c>
      <c r="M2451" s="2">
        <f t="shared" si="451"/>
        <v>39.639616242164863</v>
      </c>
      <c r="N2451" s="2">
        <f t="shared" si="452"/>
        <v>4.37313527495174</v>
      </c>
      <c r="O2451" s="2">
        <f t="shared" si="453"/>
        <v>7.7588757179461441</v>
      </c>
      <c r="P2451" s="2">
        <f t="shared" si="454"/>
        <v>7.823052627110104</v>
      </c>
      <c r="Q2451" s="2">
        <f t="shared" si="455"/>
        <v>1.1080101883509626E-14</v>
      </c>
    </row>
    <row r="2452" spans="2:17" x14ac:dyDescent="0.25">
      <c r="B2452">
        <v>24.260000000000989</v>
      </c>
      <c r="C2452">
        <f t="shared" si="444"/>
        <v>1.1200753877477208</v>
      </c>
      <c r="D2452" s="2">
        <f t="shared" si="445"/>
        <v>37.390350149766732</v>
      </c>
      <c r="E2452" s="2">
        <f t="shared" si="446"/>
        <v>4.314738608353907</v>
      </c>
      <c r="F2452" s="2">
        <f t="shared" si="447"/>
        <v>39.166073299972396</v>
      </c>
      <c r="G2452" s="2">
        <f t="shared" si="448"/>
        <v>39.178837370943135</v>
      </c>
      <c r="H2452" s="2">
        <f t="shared" si="449"/>
        <v>0</v>
      </c>
      <c r="K2452">
        <v>24.260000000000989</v>
      </c>
      <c r="L2452" s="2">
        <f t="shared" si="450"/>
        <v>0.62713190354610848</v>
      </c>
      <c r="M2452" s="2">
        <f t="shared" si="451"/>
        <v>39.66123045379733</v>
      </c>
      <c r="N2452" s="2">
        <f t="shared" si="452"/>
        <v>4.3736802209965235</v>
      </c>
      <c r="O2452" s="2">
        <f t="shared" si="453"/>
        <v>7.7621559356970558</v>
      </c>
      <c r="P2452" s="2">
        <f t="shared" si="454"/>
        <v>7.82630594661856</v>
      </c>
      <c r="Q2452" s="2">
        <f t="shared" si="455"/>
        <v>1.0800211299214456E-14</v>
      </c>
    </row>
    <row r="2453" spans="2:17" x14ac:dyDescent="0.25">
      <c r="B2453">
        <v>24.270000000000991</v>
      </c>
      <c r="C2453">
        <f t="shared" si="444"/>
        <v>1.1200753877477208</v>
      </c>
      <c r="D2453" s="2">
        <f t="shared" si="445"/>
        <v>37.410898881848652</v>
      </c>
      <c r="E2453" s="2">
        <f t="shared" si="446"/>
        <v>4.3152878342480214</v>
      </c>
      <c r="F2453" s="2">
        <f t="shared" si="447"/>
        <v>39.189203287099041</v>
      </c>
      <c r="G2453" s="2">
        <f t="shared" si="448"/>
        <v>39.201959826998113</v>
      </c>
      <c r="H2453" s="2">
        <f t="shared" si="449"/>
        <v>0</v>
      </c>
      <c r="K2453">
        <v>24.270000000000991</v>
      </c>
      <c r="L2453" s="2">
        <f t="shared" si="450"/>
        <v>0.62713190354610848</v>
      </c>
      <c r="M2453" s="2">
        <f t="shared" si="451"/>
        <v>39.682844665429805</v>
      </c>
      <c r="N2453" s="2">
        <f t="shared" si="452"/>
        <v>4.374224870331096</v>
      </c>
      <c r="O2453" s="2">
        <f t="shared" si="453"/>
        <v>7.7654357304595889</v>
      </c>
      <c r="P2453" s="2">
        <f t="shared" si="454"/>
        <v>7.8295588690486548</v>
      </c>
      <c r="Q2453" s="2">
        <f t="shared" si="455"/>
        <v>1.0527313007390779E-14</v>
      </c>
    </row>
    <row r="2454" spans="2:17" x14ac:dyDescent="0.25">
      <c r="B2454">
        <v>24.280000000000999</v>
      </c>
      <c r="C2454">
        <f t="shared" si="444"/>
        <v>1.1200753877477208</v>
      </c>
      <c r="D2454" s="2">
        <f t="shared" si="445"/>
        <v>37.431447613930594</v>
      </c>
      <c r="E2454" s="2">
        <f t="shared" si="446"/>
        <v>4.3158367587662179</v>
      </c>
      <c r="F2454" s="2">
        <f t="shared" si="447"/>
        <v>39.212334221699891</v>
      </c>
      <c r="G2454" s="2">
        <f t="shared" si="448"/>
        <v>39.225083239099654</v>
      </c>
      <c r="H2454" s="2">
        <f t="shared" si="449"/>
        <v>0</v>
      </c>
      <c r="K2454">
        <v>24.280000000000999</v>
      </c>
      <c r="L2454" s="2">
        <f t="shared" si="450"/>
        <v>0.62713190354610848</v>
      </c>
      <c r="M2454" s="2">
        <f t="shared" si="451"/>
        <v>39.704458877062294</v>
      </c>
      <c r="N2454" s="2">
        <f t="shared" si="452"/>
        <v>4.3747692232782844</v>
      </c>
      <c r="O2454" s="2">
        <f t="shared" si="453"/>
        <v>7.7687151025272749</v>
      </c>
      <c r="P2454" s="2">
        <f t="shared" si="454"/>
        <v>7.8328113946548825</v>
      </c>
      <c r="Q2454" s="2">
        <f t="shared" si="455"/>
        <v>1.0261234335237732E-14</v>
      </c>
    </row>
    <row r="2455" spans="2:17" x14ac:dyDescent="0.25">
      <c r="B2455">
        <v>24.290000000001001</v>
      </c>
      <c r="C2455">
        <f t="shared" si="444"/>
        <v>1.1200753877477208</v>
      </c>
      <c r="D2455" s="2">
        <f t="shared" si="445"/>
        <v>37.451996346012521</v>
      </c>
      <c r="E2455" s="2">
        <f t="shared" si="446"/>
        <v>4.3163853822389431</v>
      </c>
      <c r="F2455" s="2">
        <f t="shared" si="447"/>
        <v>39.2354661032942</v>
      </c>
      <c r="G2455" s="2">
        <f t="shared" si="448"/>
        <v>39.248207606752544</v>
      </c>
      <c r="H2455" s="2">
        <f t="shared" si="449"/>
        <v>0</v>
      </c>
      <c r="K2455">
        <v>24.290000000001001</v>
      </c>
      <c r="L2455" s="2">
        <f t="shared" si="450"/>
        <v>0.62713190354610848</v>
      </c>
      <c r="M2455" s="2">
        <f t="shared" si="451"/>
        <v>39.726073088694768</v>
      </c>
      <c r="N2455" s="2">
        <f t="shared" si="452"/>
        <v>4.3753132801603858</v>
      </c>
      <c r="O2455" s="2">
        <f t="shared" si="453"/>
        <v>7.7719940521932518</v>
      </c>
      <c r="P2455" s="2">
        <f t="shared" si="454"/>
        <v>7.8360635236914256</v>
      </c>
      <c r="Q2455" s="2">
        <f t="shared" si="455"/>
        <v>1.0001806822712381E-14</v>
      </c>
    </row>
    <row r="2456" spans="2:17" x14ac:dyDescent="0.25">
      <c r="B2456">
        <v>24.300000000000999</v>
      </c>
      <c r="C2456">
        <f t="shared" si="444"/>
        <v>1.1200753877477208</v>
      </c>
      <c r="D2456" s="2">
        <f t="shared" si="445"/>
        <v>37.472545078094448</v>
      </c>
      <c r="E2456" s="2">
        <f t="shared" si="446"/>
        <v>4.3169337049961012</v>
      </c>
      <c r="F2456" s="2">
        <f t="shared" si="447"/>
        <v>39.258598931401764</v>
      </c>
      <c r="G2456" s="2">
        <f t="shared" si="448"/>
        <v>39.271332929462169</v>
      </c>
      <c r="H2456" s="2">
        <f t="shared" si="449"/>
        <v>0</v>
      </c>
      <c r="K2456">
        <v>24.300000000000999</v>
      </c>
      <c r="L2456" s="2">
        <f t="shared" si="450"/>
        <v>0.62713190354610848</v>
      </c>
      <c r="M2456" s="2">
        <f t="shared" si="451"/>
        <v>39.747687300327236</v>
      </c>
      <c r="N2456" s="2">
        <f t="shared" si="452"/>
        <v>4.3758570412991729</v>
      </c>
      <c r="O2456" s="2">
        <f t="shared" si="453"/>
        <v>7.7752725797502942</v>
      </c>
      <c r="P2456" s="2">
        <f t="shared" si="454"/>
        <v>7.8393152564121822</v>
      </c>
      <c r="Q2456" s="2">
        <f t="shared" si="455"/>
        <v>9.7488661210458135E-15</v>
      </c>
    </row>
    <row r="2457" spans="2:17" x14ac:dyDescent="0.25">
      <c r="B2457">
        <v>24.310000000001001</v>
      </c>
      <c r="C2457">
        <f t="shared" si="444"/>
        <v>1.1200753877477208</v>
      </c>
      <c r="D2457" s="2">
        <f t="shared" si="445"/>
        <v>37.493093810176369</v>
      </c>
      <c r="E2457" s="2">
        <f t="shared" si="446"/>
        <v>4.3174817273670563</v>
      </c>
      <c r="F2457" s="2">
        <f t="shared" si="447"/>
        <v>39.281732705542829</v>
      </c>
      <c r="G2457" s="2">
        <f t="shared" si="448"/>
        <v>39.294459206734388</v>
      </c>
      <c r="H2457" s="2">
        <f t="shared" si="449"/>
        <v>0</v>
      </c>
      <c r="K2457">
        <v>24.310000000001001</v>
      </c>
      <c r="L2457" s="2">
        <f t="shared" si="450"/>
        <v>0.62713190354610848</v>
      </c>
      <c r="M2457" s="2">
        <f t="shared" si="451"/>
        <v>39.769301511959711</v>
      </c>
      <c r="N2457" s="2">
        <f t="shared" si="452"/>
        <v>4.3764005070158971</v>
      </c>
      <c r="O2457" s="2">
        <f t="shared" si="453"/>
        <v>7.778550685490826</v>
      </c>
      <c r="P2457" s="2">
        <f t="shared" si="454"/>
        <v>7.842566593070778</v>
      </c>
      <c r="Q2457" s="2">
        <f t="shared" si="455"/>
        <v>9.5022518936728344E-15</v>
      </c>
    </row>
    <row r="2458" spans="2:17" x14ac:dyDescent="0.25">
      <c r="B2458">
        <v>24.320000000000999</v>
      </c>
      <c r="C2458">
        <f t="shared" ref="C2458:C2521" si="456">2/SINH(LN(2+SQRT(1+2^2))*$O$5)</f>
        <v>1.1200753877477208</v>
      </c>
      <c r="D2458" s="2">
        <f t="shared" ref="D2458:D2521" si="457">(B2458-$L$5)/($M$5)/C2458</f>
        <v>37.513642542258289</v>
      </c>
      <c r="E2458" s="2">
        <f t="shared" ref="E2458:E2521" si="458">LN(D2458 + SQRT(1 + D2458^2))</f>
        <v>4.3180294496806297</v>
      </c>
      <c r="F2458" s="2">
        <f t="shared" ref="F2458:F2521" si="459">SINH( -$N$5 + E2458 * (1/$O$5))</f>
        <v>39.304867425238228</v>
      </c>
      <c r="G2458" s="2">
        <f t="shared" ref="G2458:G2521" si="460">SQRT(F2458^2 + 1)</f>
        <v>39.317586438075686</v>
      </c>
      <c r="H2458" s="2">
        <f t="shared" ref="H2458:H2521" si="461">(G2458)/($O$5*$M$5*C2458*(SQRT(2*PI()*(1+D2458^2)))) * EXP(- (1/2) * F2458^2)</f>
        <v>0</v>
      </c>
      <c r="K2458">
        <v>24.320000000000999</v>
      </c>
      <c r="L2458" s="2">
        <f t="shared" ref="L2458:L2521" si="462">2/SINH(LN(2+SQRT(1+2^2))*$S$5)</f>
        <v>0.62713190354610848</v>
      </c>
      <c r="M2458" s="2">
        <f t="shared" ref="M2458:M2521" si="463">(K2458-$P$5)/($Q$5)/L2458</f>
        <v>39.790915723592178</v>
      </c>
      <c r="N2458" s="2">
        <f t="shared" ref="N2458:N2521" si="464">LN(M2458 + SQRT(1 + M2458^2))</f>
        <v>4.3769436776312833</v>
      </c>
      <c r="O2458" s="2">
        <f t="shared" ref="O2458:O2521" si="465">SINH( -$R$5 + N2458 * (1/$S$5))</f>
        <v>7.781828369706874</v>
      </c>
      <c r="P2458" s="2">
        <f t="shared" ref="P2458:P2521" si="466">SQRT(O2458^2 + 1)</f>
        <v>7.8458175339205249</v>
      </c>
      <c r="Q2458" s="2">
        <f t="shared" ref="Q2458:Q2521" si="467">(P2458)/($S$5*$Q$5*L2458*(SQRT(2*PI()*(1+M2458^2)))) * EXP(- (1/2) * O2458^2)</f>
        <v>9.2618077195215804E-15</v>
      </c>
    </row>
    <row r="2459" spans="2:17" x14ac:dyDescent="0.25">
      <c r="B2459">
        <v>24.330000000001</v>
      </c>
      <c r="C2459">
        <f t="shared" si="456"/>
        <v>1.1200753877477208</v>
      </c>
      <c r="D2459" s="2">
        <f t="shared" si="457"/>
        <v>37.534191274340223</v>
      </c>
      <c r="E2459" s="2">
        <f t="shared" si="458"/>
        <v>4.3185768722651057</v>
      </c>
      <c r="F2459" s="2">
        <f t="shared" si="459"/>
        <v>39.32800309000924</v>
      </c>
      <c r="G2459" s="2">
        <f t="shared" si="460"/>
        <v>39.340714622993012</v>
      </c>
      <c r="H2459" s="2">
        <f t="shared" si="461"/>
        <v>0</v>
      </c>
      <c r="K2459">
        <v>24.330000000001</v>
      </c>
      <c r="L2459" s="2">
        <f t="shared" si="462"/>
        <v>0.62713190354610848</v>
      </c>
      <c r="M2459" s="2">
        <f t="shared" si="463"/>
        <v>39.812529935224653</v>
      </c>
      <c r="N2459" s="2">
        <f t="shared" si="464"/>
        <v>4.3774865534655367</v>
      </c>
      <c r="O2459" s="2">
        <f t="shared" si="465"/>
        <v>7.7851056326901125</v>
      </c>
      <c r="P2459" s="2">
        <f t="shared" si="466"/>
        <v>7.8490680792144563</v>
      </c>
      <c r="Q2459" s="2">
        <f t="shared" si="467"/>
        <v>9.0273809985970142E-15</v>
      </c>
    </row>
    <row r="2460" spans="2:17" x14ac:dyDescent="0.25">
      <c r="B2460">
        <v>24.340000000001009</v>
      </c>
      <c r="C2460">
        <f t="shared" si="456"/>
        <v>1.1200753877477208</v>
      </c>
      <c r="D2460" s="2">
        <f t="shared" si="457"/>
        <v>37.554740006422165</v>
      </c>
      <c r="E2460" s="2">
        <f t="shared" si="458"/>
        <v>4.3191239954482281</v>
      </c>
      <c r="F2460" s="2">
        <f t="shared" si="459"/>
        <v>39.35113969937769</v>
      </c>
      <c r="G2460" s="2">
        <f t="shared" si="460"/>
        <v>39.363843760993909</v>
      </c>
      <c r="H2460" s="2">
        <f t="shared" si="461"/>
        <v>0</v>
      </c>
      <c r="K2460">
        <v>24.340000000001009</v>
      </c>
      <c r="L2460" s="2">
        <f t="shared" si="462"/>
        <v>0.62713190354610848</v>
      </c>
      <c r="M2460" s="2">
        <f t="shared" si="463"/>
        <v>39.834144146857142</v>
      </c>
      <c r="N2460" s="2">
        <f t="shared" si="464"/>
        <v>4.3780291348383411</v>
      </c>
      <c r="O2460" s="2">
        <f t="shared" si="465"/>
        <v>7.7883824747318453</v>
      </c>
      <c r="P2460" s="2">
        <f t="shared" si="466"/>
        <v>7.8523182292053182</v>
      </c>
      <c r="Q2460" s="2">
        <f t="shared" si="467"/>
        <v>8.7988228598149931E-15</v>
      </c>
    </row>
    <row r="2461" spans="2:17" x14ac:dyDescent="0.25">
      <c r="B2461">
        <v>24.35000000000101</v>
      </c>
      <c r="C2461">
        <f t="shared" si="456"/>
        <v>1.1200753877477208</v>
      </c>
      <c r="D2461" s="2">
        <f t="shared" si="457"/>
        <v>37.575288738504085</v>
      </c>
      <c r="E2461" s="2">
        <f t="shared" si="458"/>
        <v>4.3196708195572056</v>
      </c>
      <c r="F2461" s="2">
        <f t="shared" si="459"/>
        <v>39.374277252865895</v>
      </c>
      <c r="G2461" s="2">
        <f t="shared" si="460"/>
        <v>39.386973851586426</v>
      </c>
      <c r="H2461" s="2">
        <f t="shared" si="461"/>
        <v>0</v>
      </c>
      <c r="K2461">
        <v>24.35000000000101</v>
      </c>
      <c r="L2461" s="2">
        <f t="shared" si="462"/>
        <v>0.62713190354610848</v>
      </c>
      <c r="M2461" s="2">
        <f t="shared" si="463"/>
        <v>39.855758358489616</v>
      </c>
      <c r="N2461" s="2">
        <f t="shared" si="464"/>
        <v>4.3785714220688599</v>
      </c>
      <c r="O2461" s="2">
        <f t="shared" si="465"/>
        <v>7.7916588961230069</v>
      </c>
      <c r="P2461" s="2">
        <f t="shared" si="466"/>
        <v>7.8555679841455639</v>
      </c>
      <c r="Q2461" s="2">
        <f t="shared" si="467"/>
        <v>8.5759880710289218E-15</v>
      </c>
    </row>
    <row r="2462" spans="2:17" x14ac:dyDescent="0.25">
      <c r="B2462">
        <v>24.360000000001008</v>
      </c>
      <c r="C2462">
        <f t="shared" si="456"/>
        <v>1.1200753877477208</v>
      </c>
      <c r="D2462" s="2">
        <f t="shared" si="457"/>
        <v>37.595837470586005</v>
      </c>
      <c r="E2462" s="2">
        <f t="shared" si="458"/>
        <v>4.3202173449187082</v>
      </c>
      <c r="F2462" s="2">
        <f t="shared" si="459"/>
        <v>39.397415749996554</v>
      </c>
      <c r="G2462" s="2">
        <f t="shared" si="460"/>
        <v>39.410104894279037</v>
      </c>
      <c r="H2462" s="2">
        <f t="shared" si="461"/>
        <v>0</v>
      </c>
      <c r="K2462">
        <v>24.360000000001008</v>
      </c>
      <c r="L2462" s="2">
        <f t="shared" si="462"/>
        <v>0.62713190354610848</v>
      </c>
      <c r="M2462" s="2">
        <f t="shared" si="463"/>
        <v>39.877372570122084</v>
      </c>
      <c r="N2462" s="2">
        <f t="shared" si="464"/>
        <v>4.3791134154757385</v>
      </c>
      <c r="O2462" s="2">
        <f t="shared" si="465"/>
        <v>7.7949348971541612</v>
      </c>
      <c r="P2462" s="2">
        <f t="shared" si="466"/>
        <v>7.8588173442873552</v>
      </c>
      <c r="Q2462" s="2">
        <f t="shared" si="467"/>
        <v>8.3587349511987932E-15</v>
      </c>
    </row>
    <row r="2463" spans="2:17" x14ac:dyDescent="0.25">
      <c r="B2463">
        <v>24.37000000000101</v>
      </c>
      <c r="C2463">
        <f t="shared" si="456"/>
        <v>1.1200753877477208</v>
      </c>
      <c r="D2463" s="2">
        <f t="shared" si="457"/>
        <v>37.616386202667933</v>
      </c>
      <c r="E2463" s="2">
        <f t="shared" si="458"/>
        <v>4.3207635718588744</v>
      </c>
      <c r="F2463" s="2">
        <f t="shared" si="459"/>
        <v>39.420555190293101</v>
      </c>
      <c r="G2463" s="2">
        <f t="shared" si="460"/>
        <v>39.433236888580986</v>
      </c>
      <c r="H2463" s="2">
        <f t="shared" si="461"/>
        <v>0</v>
      </c>
      <c r="K2463">
        <v>24.37000000000101</v>
      </c>
      <c r="L2463" s="2">
        <f t="shared" si="462"/>
        <v>0.62713190354610848</v>
      </c>
      <c r="M2463" s="2">
        <f t="shared" si="463"/>
        <v>39.898986781754559</v>
      </c>
      <c r="N2463" s="2">
        <f t="shared" si="464"/>
        <v>4.3796551153771066</v>
      </c>
      <c r="O2463" s="2">
        <f t="shared" si="465"/>
        <v>7.7982104781155179</v>
      </c>
      <c r="P2463" s="2">
        <f t="shared" si="466"/>
        <v>7.8620663098825778</v>
      </c>
      <c r="Q2463" s="2">
        <f t="shared" si="467"/>
        <v>8.14692528465087E-15</v>
      </c>
    </row>
    <row r="2464" spans="2:17" x14ac:dyDescent="0.25">
      <c r="B2464">
        <v>24.380000000001012</v>
      </c>
      <c r="C2464">
        <f t="shared" si="456"/>
        <v>1.1200753877477208</v>
      </c>
      <c r="D2464" s="2">
        <f t="shared" si="457"/>
        <v>37.636934934749867</v>
      </c>
      <c r="E2464" s="2">
        <f t="shared" si="458"/>
        <v>4.3213095007033075</v>
      </c>
      <c r="F2464" s="2">
        <f t="shared" si="459"/>
        <v>39.4436955732793</v>
      </c>
      <c r="G2464" s="2">
        <f t="shared" si="460"/>
        <v>39.456369834001869</v>
      </c>
      <c r="H2464" s="2">
        <f t="shared" si="461"/>
        <v>0</v>
      </c>
      <c r="K2464">
        <v>24.380000000001012</v>
      </c>
      <c r="L2464" s="2">
        <f t="shared" si="462"/>
        <v>0.62713190354610848</v>
      </c>
      <c r="M2464" s="2">
        <f t="shared" si="463"/>
        <v>39.92060099338704</v>
      </c>
      <c r="N2464" s="2">
        <f t="shared" si="464"/>
        <v>4.3801965220905759</v>
      </c>
      <c r="O2464" s="2">
        <f t="shared" si="465"/>
        <v>7.8014856392969163</v>
      </c>
      <c r="P2464" s="2">
        <f t="shared" si="466"/>
        <v>7.865314881182826</v>
      </c>
      <c r="Q2464" s="2">
        <f t="shared" si="467"/>
        <v>7.9404242373824047E-15</v>
      </c>
    </row>
    <row r="2465" spans="2:17" x14ac:dyDescent="0.25">
      <c r="B2465">
        <v>24.39000000000101</v>
      </c>
      <c r="C2465">
        <f t="shared" si="456"/>
        <v>1.1200753877477208</v>
      </c>
      <c r="D2465" s="2">
        <f t="shared" si="457"/>
        <v>37.65748366683178</v>
      </c>
      <c r="E2465" s="2">
        <f t="shared" si="458"/>
        <v>4.3218551317770775</v>
      </c>
      <c r="F2465" s="2">
        <f t="shared" si="459"/>
        <v>39.466836898479386</v>
      </c>
      <c r="G2465" s="2">
        <f t="shared" si="460"/>
        <v>39.479503730051803</v>
      </c>
      <c r="H2465" s="2">
        <f t="shared" si="461"/>
        <v>0</v>
      </c>
      <c r="K2465">
        <v>24.39000000000101</v>
      </c>
      <c r="L2465" s="2">
        <f t="shared" si="462"/>
        <v>0.62713190354610848</v>
      </c>
      <c r="M2465" s="2">
        <f t="shared" si="463"/>
        <v>39.942215205019501</v>
      </c>
      <c r="N2465" s="2">
        <f t="shared" si="464"/>
        <v>4.3807376359332419</v>
      </c>
      <c r="O2465" s="2">
        <f t="shared" si="465"/>
        <v>7.8047603809878225</v>
      </c>
      <c r="P2465" s="2">
        <f t="shared" si="466"/>
        <v>7.8685630584393982</v>
      </c>
      <c r="Q2465" s="2">
        <f t="shared" si="467"/>
        <v>7.7391002753602324E-15</v>
      </c>
    </row>
    <row r="2466" spans="2:17" x14ac:dyDescent="0.25">
      <c r="B2466">
        <v>24.400000000001011</v>
      </c>
      <c r="C2466">
        <f t="shared" si="456"/>
        <v>1.1200753877477208</v>
      </c>
      <c r="D2466" s="2">
        <f t="shared" si="457"/>
        <v>37.678032398913707</v>
      </c>
      <c r="E2466" s="2">
        <f t="shared" si="458"/>
        <v>4.3224004654047246</v>
      </c>
      <c r="F2466" s="2">
        <f t="shared" si="459"/>
        <v>39.489979165418241</v>
      </c>
      <c r="G2466" s="2">
        <f t="shared" si="460"/>
        <v>39.502638576241544</v>
      </c>
      <c r="H2466" s="2">
        <f t="shared" si="461"/>
        <v>0</v>
      </c>
      <c r="K2466">
        <v>24.400000000001011</v>
      </c>
      <c r="L2466" s="2">
        <f t="shared" si="462"/>
        <v>0.62713190354610848</v>
      </c>
      <c r="M2466" s="2">
        <f t="shared" si="463"/>
        <v>39.963829416651976</v>
      </c>
      <c r="N2466" s="2">
        <f t="shared" si="464"/>
        <v>4.381278457221689</v>
      </c>
      <c r="O2466" s="2">
        <f t="shared" si="465"/>
        <v>7.8080347034773512</v>
      </c>
      <c r="P2466" s="2">
        <f t="shared" si="466"/>
        <v>7.8718108419033195</v>
      </c>
      <c r="Q2466" s="2">
        <f t="shared" si="467"/>
        <v>7.5428250847658002E-15</v>
      </c>
    </row>
    <row r="2467" spans="2:17" x14ac:dyDescent="0.25">
      <c r="B2467">
        <v>24.41000000000102</v>
      </c>
      <c r="C2467">
        <f t="shared" si="456"/>
        <v>1.1200753877477208</v>
      </c>
      <c r="D2467" s="2">
        <f t="shared" si="457"/>
        <v>37.698581130995649</v>
      </c>
      <c r="E2467" s="2">
        <f t="shared" si="458"/>
        <v>4.3229455019102589</v>
      </c>
      <c r="F2467" s="2">
        <f t="shared" si="459"/>
        <v>39.513122373621151</v>
      </c>
      <c r="G2467" s="2">
        <f t="shared" si="460"/>
        <v>39.525774372082331</v>
      </c>
      <c r="H2467" s="2">
        <f t="shared" si="461"/>
        <v>0</v>
      </c>
      <c r="K2467">
        <v>24.41000000000102</v>
      </c>
      <c r="L2467" s="2">
        <f t="shared" si="462"/>
        <v>0.62713190354610848</v>
      </c>
      <c r="M2467" s="2">
        <f t="shared" si="463"/>
        <v>39.985443628284465</v>
      </c>
      <c r="N2467" s="2">
        <f t="shared" si="464"/>
        <v>4.3818189862719876</v>
      </c>
      <c r="O2467" s="2">
        <f t="shared" si="465"/>
        <v>7.8113086070542472</v>
      </c>
      <c r="P2467" s="2">
        <f t="shared" si="466"/>
        <v>7.8750582318253217</v>
      </c>
      <c r="Q2467" s="2">
        <f t="shared" si="467"/>
        <v>7.3514734941446418E-15</v>
      </c>
    </row>
    <row r="2468" spans="2:17" x14ac:dyDescent="0.25">
      <c r="B2468">
        <v>24.420000000001021</v>
      </c>
      <c r="C2468">
        <f t="shared" si="456"/>
        <v>1.1200753877477208</v>
      </c>
      <c r="D2468" s="2">
        <f t="shared" si="457"/>
        <v>37.719129863077576</v>
      </c>
      <c r="E2468" s="2">
        <f t="shared" si="458"/>
        <v>4.3234902416171614</v>
      </c>
      <c r="F2468" s="2">
        <f t="shared" si="459"/>
        <v>39.536266522613943</v>
      </c>
      <c r="G2468" s="2">
        <f t="shared" si="460"/>
        <v>39.548911117085943</v>
      </c>
      <c r="H2468" s="2">
        <f t="shared" si="461"/>
        <v>0</v>
      </c>
      <c r="K2468">
        <v>24.420000000001021</v>
      </c>
      <c r="L2468" s="2">
        <f t="shared" si="462"/>
        <v>0.62713190354610848</v>
      </c>
      <c r="M2468" s="2">
        <f t="shared" si="463"/>
        <v>40.007057839916939</v>
      </c>
      <c r="N2468" s="2">
        <f t="shared" si="464"/>
        <v>4.3823592233996953</v>
      </c>
      <c r="O2468" s="2">
        <f t="shared" si="465"/>
        <v>7.8145820920068987</v>
      </c>
      <c r="P2468" s="2">
        <f t="shared" si="466"/>
        <v>7.8783052284558588</v>
      </c>
      <c r="Q2468" s="2">
        <f t="shared" si="467"/>
        <v>7.1649233984116726E-15</v>
      </c>
    </row>
    <row r="2469" spans="2:17" x14ac:dyDescent="0.25">
      <c r="B2469">
        <v>24.430000000001019</v>
      </c>
      <c r="C2469">
        <f t="shared" si="456"/>
        <v>1.1200753877477208</v>
      </c>
      <c r="D2469" s="2">
        <f t="shared" si="457"/>
        <v>37.739678595159496</v>
      </c>
      <c r="E2469" s="2">
        <f t="shared" si="458"/>
        <v>4.3240346848483835</v>
      </c>
      <c r="F2469" s="2">
        <f t="shared" si="459"/>
        <v>39.559411611922805</v>
      </c>
      <c r="G2469" s="2">
        <f t="shared" si="460"/>
        <v>39.572048810764564</v>
      </c>
      <c r="H2469" s="2">
        <f t="shared" si="461"/>
        <v>0</v>
      </c>
      <c r="K2469">
        <v>24.430000000001019</v>
      </c>
      <c r="L2469" s="2">
        <f t="shared" si="462"/>
        <v>0.62713190354610848</v>
      </c>
      <c r="M2469" s="2">
        <f t="shared" si="463"/>
        <v>40.028672051549407</v>
      </c>
      <c r="N2469" s="2">
        <f t="shared" si="464"/>
        <v>4.3828991689198595</v>
      </c>
      <c r="O2469" s="2">
        <f t="shared" si="465"/>
        <v>7.8178551586233187</v>
      </c>
      <c r="P2469" s="2">
        <f t="shared" si="466"/>
        <v>7.8815518320450852</v>
      </c>
      <c r="Q2469" s="2">
        <f t="shared" si="467"/>
        <v>6.9830556846716078E-15</v>
      </c>
    </row>
    <row r="2470" spans="2:17" x14ac:dyDescent="0.25">
      <c r="B2470">
        <v>24.440000000001021</v>
      </c>
      <c r="C2470">
        <f t="shared" si="456"/>
        <v>1.1200753877477208</v>
      </c>
      <c r="D2470" s="2">
        <f t="shared" si="457"/>
        <v>37.760227327241424</v>
      </c>
      <c r="E2470" s="2">
        <f t="shared" si="458"/>
        <v>4.3245788319263525</v>
      </c>
      <c r="F2470" s="2">
        <f t="shared" si="459"/>
        <v>39.582557641074615</v>
      </c>
      <c r="G2470" s="2">
        <f t="shared" si="460"/>
        <v>39.595187452631087</v>
      </c>
      <c r="H2470" s="2">
        <f t="shared" si="461"/>
        <v>0</v>
      </c>
      <c r="K2470">
        <v>24.440000000001021</v>
      </c>
      <c r="L2470" s="2">
        <f t="shared" si="462"/>
        <v>0.62713190354610848</v>
      </c>
      <c r="M2470" s="2">
        <f t="shared" si="463"/>
        <v>40.050286263181881</v>
      </c>
      <c r="N2470" s="2">
        <f t="shared" si="464"/>
        <v>4.3834388231470198</v>
      </c>
      <c r="O2470" s="2">
        <f t="shared" si="465"/>
        <v>7.8211278071911821</v>
      </c>
      <c r="P2470" s="2">
        <f t="shared" si="466"/>
        <v>7.8847980428428954</v>
      </c>
      <c r="Q2470" s="2">
        <f t="shared" si="467"/>
        <v>6.8057541598074815E-15</v>
      </c>
    </row>
    <row r="2471" spans="2:17" x14ac:dyDescent="0.25">
      <c r="B2471">
        <v>24.450000000001019</v>
      </c>
      <c r="C2471">
        <f t="shared" si="456"/>
        <v>1.1200753877477208</v>
      </c>
      <c r="D2471" s="2">
        <f t="shared" si="457"/>
        <v>37.780776059323344</v>
      </c>
      <c r="E2471" s="2">
        <f t="shared" si="458"/>
        <v>4.3251226831729692</v>
      </c>
      <c r="F2471" s="2">
        <f t="shared" si="459"/>
        <v>39.605704609596636</v>
      </c>
      <c r="G2471" s="2">
        <f t="shared" si="460"/>
        <v>39.618327042198842</v>
      </c>
      <c r="H2471" s="2">
        <f t="shared" si="461"/>
        <v>0</v>
      </c>
      <c r="K2471">
        <v>24.450000000001019</v>
      </c>
      <c r="L2471" s="2">
        <f t="shared" si="462"/>
        <v>0.62713190354610848</v>
      </c>
      <c r="M2471" s="2">
        <f t="shared" si="463"/>
        <v>40.071900474814349</v>
      </c>
      <c r="N2471" s="2">
        <f t="shared" si="464"/>
        <v>4.3839781863952032</v>
      </c>
      <c r="O2471" s="2">
        <f t="shared" si="465"/>
        <v>7.8244000379977683</v>
      </c>
      <c r="P2471" s="2">
        <f t="shared" si="466"/>
        <v>7.8880438610988648</v>
      </c>
      <c r="Q2471" s="2">
        <f t="shared" si="467"/>
        <v>6.6329054798037377E-15</v>
      </c>
    </row>
    <row r="2472" spans="2:17" x14ac:dyDescent="0.25">
      <c r="B2472">
        <v>24.46000000000102</v>
      </c>
      <c r="C2472">
        <f t="shared" si="456"/>
        <v>1.1200753877477208</v>
      </c>
      <c r="D2472" s="2">
        <f t="shared" si="457"/>
        <v>37.801324791405271</v>
      </c>
      <c r="E2472" s="2">
        <f t="shared" si="458"/>
        <v>4.3256662389096103</v>
      </c>
      <c r="F2472" s="2">
        <f t="shared" si="459"/>
        <v>39.628852517016696</v>
      </c>
      <c r="G2472" s="2">
        <f t="shared" si="460"/>
        <v>39.641467578981739</v>
      </c>
      <c r="H2472" s="2">
        <f t="shared" si="461"/>
        <v>0</v>
      </c>
      <c r="K2472">
        <v>24.46000000000102</v>
      </c>
      <c r="L2472" s="2">
        <f t="shared" si="462"/>
        <v>0.62713190354610848</v>
      </c>
      <c r="M2472" s="2">
        <f t="shared" si="463"/>
        <v>40.093514686446824</v>
      </c>
      <c r="N2472" s="2">
        <f t="shared" si="464"/>
        <v>4.3845172589779349</v>
      </c>
      <c r="O2472" s="2">
        <f t="shared" si="465"/>
        <v>7.8276718513300416</v>
      </c>
      <c r="P2472" s="2">
        <f t="shared" si="466"/>
        <v>7.891289287062329</v>
      </c>
      <c r="Q2472" s="2">
        <f t="shared" si="467"/>
        <v>6.4643990807502833E-15</v>
      </c>
    </row>
    <row r="2473" spans="2:17" x14ac:dyDescent="0.25">
      <c r="B2473">
        <v>24.470000000001029</v>
      </c>
      <c r="C2473">
        <f t="shared" si="456"/>
        <v>1.1200753877477208</v>
      </c>
      <c r="D2473" s="2">
        <f t="shared" si="457"/>
        <v>37.821873523487213</v>
      </c>
      <c r="E2473" s="2">
        <f t="shared" si="458"/>
        <v>4.3262094994571285</v>
      </c>
      <c r="F2473" s="2">
        <f t="shared" si="459"/>
        <v>39.652001362862954</v>
      </c>
      <c r="G2473" s="2">
        <f t="shared" si="460"/>
        <v>39.664609062494058</v>
      </c>
      <c r="H2473" s="2">
        <f t="shared" si="461"/>
        <v>0</v>
      </c>
      <c r="K2473">
        <v>24.470000000001029</v>
      </c>
      <c r="L2473" s="2">
        <f t="shared" si="462"/>
        <v>0.62713190354610848</v>
      </c>
      <c r="M2473" s="2">
        <f t="shared" si="463"/>
        <v>40.115128898079313</v>
      </c>
      <c r="N2473" s="2">
        <f t="shared" si="464"/>
        <v>4.3850560412082293</v>
      </c>
      <c r="O2473" s="2">
        <f t="shared" si="465"/>
        <v>7.8309432474745773</v>
      </c>
      <c r="P2473" s="2">
        <f t="shared" si="466"/>
        <v>7.8945343209823138</v>
      </c>
      <c r="Q2473" s="2">
        <f t="shared" si="467"/>
        <v>6.3001271115036129E-15</v>
      </c>
    </row>
    <row r="2474" spans="2:17" x14ac:dyDescent="0.25">
      <c r="B2474">
        <v>24.480000000001031</v>
      </c>
      <c r="C2474">
        <f t="shared" si="456"/>
        <v>1.1200753877477208</v>
      </c>
      <c r="D2474" s="2">
        <f t="shared" si="457"/>
        <v>37.84242225556914</v>
      </c>
      <c r="E2474" s="2">
        <f t="shared" si="458"/>
        <v>4.3267524651358551</v>
      </c>
      <c r="F2474" s="2">
        <f t="shared" si="459"/>
        <v>39.675151146664284</v>
      </c>
      <c r="G2474" s="2">
        <f t="shared" si="460"/>
        <v>39.687751492250811</v>
      </c>
      <c r="H2474" s="2">
        <f t="shared" si="461"/>
        <v>0</v>
      </c>
      <c r="K2474">
        <v>24.480000000001031</v>
      </c>
      <c r="L2474" s="2">
        <f t="shared" si="462"/>
        <v>0.62713190354610848</v>
      </c>
      <c r="M2474" s="2">
        <f t="shared" si="463"/>
        <v>40.136743109711787</v>
      </c>
      <c r="N2474" s="2">
        <f t="shared" si="464"/>
        <v>4.3855945333985975</v>
      </c>
      <c r="O2474" s="2">
        <f t="shared" si="465"/>
        <v>7.8342142267175889</v>
      </c>
      <c r="P2474" s="2">
        <f t="shared" si="466"/>
        <v>7.8977789631075561</v>
      </c>
      <c r="Q2474" s="2">
        <f t="shared" si="467"/>
        <v>6.1399843679525407E-15</v>
      </c>
    </row>
    <row r="2475" spans="2:17" x14ac:dyDescent="0.25">
      <c r="B2475">
        <v>24.490000000001029</v>
      </c>
      <c r="C2475">
        <f t="shared" si="456"/>
        <v>1.1200753877477208</v>
      </c>
      <c r="D2475" s="2">
        <f t="shared" si="457"/>
        <v>37.86297098765106</v>
      </c>
      <c r="E2475" s="2">
        <f t="shared" si="458"/>
        <v>4.3272951362655991</v>
      </c>
      <c r="F2475" s="2">
        <f t="shared" si="459"/>
        <v>39.69830186794983</v>
      </c>
      <c r="G2475" s="2">
        <f t="shared" si="460"/>
        <v>39.710894867767323</v>
      </c>
      <c r="H2475" s="2">
        <f t="shared" si="461"/>
        <v>0</v>
      </c>
      <c r="K2475">
        <v>24.490000000001029</v>
      </c>
      <c r="L2475" s="2">
        <f t="shared" si="462"/>
        <v>0.62713190354610848</v>
      </c>
      <c r="M2475" s="2">
        <f t="shared" si="463"/>
        <v>40.158357321344255</v>
      </c>
      <c r="N2475" s="2">
        <f t="shared" si="464"/>
        <v>4.3861327358610458</v>
      </c>
      <c r="O2475" s="2">
        <f t="shared" si="465"/>
        <v>7.8374847893449466</v>
      </c>
      <c r="P2475" s="2">
        <f t="shared" si="466"/>
        <v>7.9010232136865293</v>
      </c>
      <c r="Q2475" s="2">
        <f t="shared" si="467"/>
        <v>5.9838682288564359E-15</v>
      </c>
    </row>
    <row r="2476" spans="2:17" x14ac:dyDescent="0.25">
      <c r="B2476">
        <v>24.50000000000103</v>
      </c>
      <c r="C2476">
        <f t="shared" si="456"/>
        <v>1.1200753877477208</v>
      </c>
      <c r="D2476" s="2">
        <f t="shared" si="457"/>
        <v>37.883519719732988</v>
      </c>
      <c r="E2476" s="2">
        <f t="shared" si="458"/>
        <v>4.3278375131656519</v>
      </c>
      <c r="F2476" s="2">
        <f t="shared" si="459"/>
        <v>39.721453526249398</v>
      </c>
      <c r="G2476" s="2">
        <f t="shared" si="460"/>
        <v>39.734039188559613</v>
      </c>
      <c r="H2476" s="2">
        <f t="shared" si="461"/>
        <v>0</v>
      </c>
      <c r="K2476">
        <v>24.50000000000103</v>
      </c>
      <c r="L2476" s="2">
        <f t="shared" si="462"/>
        <v>0.62713190354610848</v>
      </c>
      <c r="M2476" s="2">
        <f t="shared" si="463"/>
        <v>40.17997153297673</v>
      </c>
      <c r="N2476" s="2">
        <f t="shared" si="464"/>
        <v>4.3866706489070779</v>
      </c>
      <c r="O2476" s="2">
        <f t="shared" si="465"/>
        <v>7.8407549356421615</v>
      </c>
      <c r="P2476" s="2">
        <f t="shared" si="466"/>
        <v>7.9042670729674187</v>
      </c>
      <c r="Q2476" s="2">
        <f t="shared" si="467"/>
        <v>5.8316785932200422E-15</v>
      </c>
    </row>
    <row r="2477" spans="2:17" x14ac:dyDescent="0.25">
      <c r="B2477">
        <v>24.510000000001028</v>
      </c>
      <c r="C2477">
        <f t="shared" si="456"/>
        <v>1.1200753877477208</v>
      </c>
      <c r="D2477" s="2">
        <f t="shared" si="457"/>
        <v>37.904068451814908</v>
      </c>
      <c r="E2477" s="2">
        <f t="shared" si="458"/>
        <v>4.328379596154786</v>
      </c>
      <c r="F2477" s="2">
        <f t="shared" si="459"/>
        <v>39.744606121093234</v>
      </c>
      <c r="G2477" s="2">
        <f t="shared" si="460"/>
        <v>39.757184454144159</v>
      </c>
      <c r="H2477" s="2">
        <f t="shared" si="461"/>
        <v>0</v>
      </c>
      <c r="K2477">
        <v>24.510000000001028</v>
      </c>
      <c r="L2477" s="2">
        <f t="shared" si="462"/>
        <v>0.62713190354610848</v>
      </c>
      <c r="M2477" s="2">
        <f t="shared" si="463"/>
        <v>40.201585744609197</v>
      </c>
      <c r="N2477" s="2">
        <f t="shared" si="464"/>
        <v>4.3872082728476949</v>
      </c>
      <c r="O2477" s="2">
        <f t="shared" si="465"/>
        <v>7.8440246658943726</v>
      </c>
      <c r="P2477" s="2">
        <f t="shared" si="466"/>
        <v>7.9075105411981159</v>
      </c>
      <c r="Q2477" s="2">
        <f t="shared" si="467"/>
        <v>5.6833178191667647E-15</v>
      </c>
    </row>
    <row r="2478" spans="2:17" x14ac:dyDescent="0.25">
      <c r="B2478">
        <v>24.52000000000103</v>
      </c>
      <c r="C2478">
        <f t="shared" si="456"/>
        <v>1.1200753877477208</v>
      </c>
      <c r="D2478" s="2">
        <f t="shared" si="457"/>
        <v>37.924617183896835</v>
      </c>
      <c r="E2478" s="2">
        <f t="shared" si="458"/>
        <v>4.3289213855512534</v>
      </c>
      <c r="F2478" s="2">
        <f t="shared" si="459"/>
        <v>39.767759652012039</v>
      </c>
      <c r="G2478" s="2">
        <f t="shared" si="460"/>
        <v>39.780330664037933</v>
      </c>
      <c r="H2478" s="2">
        <f t="shared" si="461"/>
        <v>0</v>
      </c>
      <c r="K2478">
        <v>24.52000000000103</v>
      </c>
      <c r="L2478" s="2">
        <f t="shared" si="462"/>
        <v>0.62713190354610848</v>
      </c>
      <c r="M2478" s="2">
        <f t="shared" si="463"/>
        <v>40.223199956241672</v>
      </c>
      <c r="N2478" s="2">
        <f t="shared" si="464"/>
        <v>4.3877456079933994</v>
      </c>
      <c r="O2478" s="2">
        <f t="shared" si="465"/>
        <v>7.8472939803863984</v>
      </c>
      <c r="P2478" s="2">
        <f t="shared" si="466"/>
        <v>7.910753618626269</v>
      </c>
      <c r="Q2478" s="2">
        <f t="shared" si="467"/>
        <v>5.5386906642723767E-15</v>
      </c>
    </row>
    <row r="2479" spans="2:17" x14ac:dyDescent="0.25">
      <c r="B2479">
        <v>24.530000000001031</v>
      </c>
      <c r="C2479">
        <f t="shared" si="456"/>
        <v>1.1200753877477208</v>
      </c>
      <c r="D2479" s="2">
        <f t="shared" si="457"/>
        <v>37.945165915978755</v>
      </c>
      <c r="E2479" s="2">
        <f t="shared" si="458"/>
        <v>4.3294628816727929</v>
      </c>
      <c r="F2479" s="2">
        <f t="shared" si="459"/>
        <v>39.790914118536996</v>
      </c>
      <c r="G2479" s="2">
        <f t="shared" si="460"/>
        <v>39.80347781775842</v>
      </c>
      <c r="H2479" s="2">
        <f t="shared" si="461"/>
        <v>0</v>
      </c>
      <c r="K2479">
        <v>24.530000000001031</v>
      </c>
      <c r="L2479" s="2">
        <f t="shared" si="462"/>
        <v>0.62713190354610848</v>
      </c>
      <c r="M2479" s="2">
        <f t="shared" si="463"/>
        <v>40.244814167874146</v>
      </c>
      <c r="N2479" s="2">
        <f t="shared" si="464"/>
        <v>4.3882826546541907</v>
      </c>
      <c r="O2479" s="2">
        <f t="shared" si="465"/>
        <v>7.8505628794026565</v>
      </c>
      <c r="P2479" s="2">
        <f t="shared" si="466"/>
        <v>7.9139963054991966</v>
      </c>
      <c r="Q2479" s="2">
        <f t="shared" si="467"/>
        <v>5.3977042273333971E-15</v>
      </c>
    </row>
    <row r="2480" spans="2:17" x14ac:dyDescent="0.25">
      <c r="B2480">
        <v>24.54000000000104</v>
      </c>
      <c r="C2480">
        <f t="shared" si="456"/>
        <v>1.1200753877477208</v>
      </c>
      <c r="D2480" s="2">
        <f t="shared" si="457"/>
        <v>37.965714648060697</v>
      </c>
      <c r="E2480" s="2">
        <f t="shared" si="458"/>
        <v>4.3300040848366272</v>
      </c>
      <c r="F2480" s="2">
        <f t="shared" si="459"/>
        <v>39.814069520199908</v>
      </c>
      <c r="G2480" s="2">
        <f t="shared" si="460"/>
        <v>39.826625914823758</v>
      </c>
      <c r="H2480" s="2">
        <f t="shared" si="461"/>
        <v>0</v>
      </c>
      <c r="K2480">
        <v>24.54000000000104</v>
      </c>
      <c r="L2480" s="2">
        <f t="shared" si="462"/>
        <v>0.62713190354610848</v>
      </c>
      <c r="M2480" s="2">
        <f t="shared" si="463"/>
        <v>40.266428379506642</v>
      </c>
      <c r="N2480" s="2">
        <f t="shared" si="464"/>
        <v>4.388819413139573</v>
      </c>
      <c r="O2480" s="2">
        <f t="shared" si="465"/>
        <v>7.8538313632272523</v>
      </c>
      <c r="P2480" s="2">
        <f t="shared" si="466"/>
        <v>7.917238602063982</v>
      </c>
      <c r="Q2480" s="2">
        <f t="shared" si="467"/>
        <v>5.2602678915230586E-15</v>
      </c>
    </row>
    <row r="2481" spans="2:17" x14ac:dyDescent="0.25">
      <c r="B2481">
        <v>24.550000000001042</v>
      </c>
      <c r="C2481">
        <f t="shared" si="456"/>
        <v>1.1200753877477208</v>
      </c>
      <c r="D2481" s="2">
        <f t="shared" si="457"/>
        <v>37.986263380142631</v>
      </c>
      <c r="E2481" s="2">
        <f t="shared" si="458"/>
        <v>4.330544995359463</v>
      </c>
      <c r="F2481" s="2">
        <f t="shared" si="459"/>
        <v>39.837225856532854</v>
      </c>
      <c r="G2481" s="2">
        <f t="shared" si="460"/>
        <v>39.849774954752377</v>
      </c>
      <c r="H2481" s="2">
        <f t="shared" si="461"/>
        <v>0</v>
      </c>
      <c r="K2481">
        <v>24.550000000001042</v>
      </c>
      <c r="L2481" s="2">
        <f t="shared" si="462"/>
        <v>0.62713190354610848</v>
      </c>
      <c r="M2481" s="2">
        <f t="shared" si="463"/>
        <v>40.288042591139117</v>
      </c>
      <c r="N2481" s="2">
        <f t="shared" si="464"/>
        <v>4.3893558837585482</v>
      </c>
      <c r="O2481" s="2">
        <f t="shared" si="465"/>
        <v>7.8570994321438947</v>
      </c>
      <c r="P2481" s="2">
        <f t="shared" si="466"/>
        <v>7.9204805085673877</v>
      </c>
      <c r="Q2481" s="2">
        <f t="shared" si="467"/>
        <v>5.1262932689166724E-15</v>
      </c>
    </row>
    <row r="2482" spans="2:17" x14ac:dyDescent="0.25">
      <c r="B2482">
        <v>24.56000000000104</v>
      </c>
      <c r="C2482">
        <f t="shared" si="456"/>
        <v>1.1200753877477208</v>
      </c>
      <c r="D2482" s="2">
        <f t="shared" si="457"/>
        <v>38.006812112224551</v>
      </c>
      <c r="E2482" s="2">
        <f t="shared" si="458"/>
        <v>4.3310856135574953</v>
      </c>
      <c r="F2482" s="2">
        <f t="shared" si="459"/>
        <v>39.860383127068502</v>
      </c>
      <c r="G2482" s="2">
        <f t="shared" si="460"/>
        <v>39.872924937063338</v>
      </c>
      <c r="H2482" s="2">
        <f t="shared" si="461"/>
        <v>0</v>
      </c>
      <c r="K2482">
        <v>24.56000000000104</v>
      </c>
      <c r="L2482" s="2">
        <f t="shared" si="462"/>
        <v>0.62713190354610848</v>
      </c>
      <c r="M2482" s="2">
        <f t="shared" si="463"/>
        <v>40.309656802771578</v>
      </c>
      <c r="N2482" s="2">
        <f t="shared" si="464"/>
        <v>4.389892066819626</v>
      </c>
      <c r="O2482" s="2">
        <f t="shared" si="465"/>
        <v>7.8603670864359785</v>
      </c>
      <c r="P2482" s="2">
        <f t="shared" si="466"/>
        <v>7.9237220252559366</v>
      </c>
      <c r="Q2482" s="2">
        <f t="shared" si="467"/>
        <v>4.9956941463400299E-15</v>
      </c>
    </row>
    <row r="2483" spans="2:17" x14ac:dyDescent="0.25">
      <c r="B2483">
        <v>24.570000000001041</v>
      </c>
      <c r="C2483">
        <f t="shared" si="456"/>
        <v>1.1200753877477208</v>
      </c>
      <c r="D2483" s="2">
        <f t="shared" si="457"/>
        <v>38.027360844306479</v>
      </c>
      <c r="E2483" s="2">
        <f t="shared" si="458"/>
        <v>4.3316259397464076</v>
      </c>
      <c r="F2483" s="2">
        <f t="shared" si="459"/>
        <v>39.883541331340048</v>
      </c>
      <c r="G2483" s="2">
        <f t="shared" si="460"/>
        <v>39.896075861276259</v>
      </c>
      <c r="H2483" s="2">
        <f t="shared" si="461"/>
        <v>0</v>
      </c>
      <c r="K2483">
        <v>24.570000000001041</v>
      </c>
      <c r="L2483" s="2">
        <f t="shared" si="462"/>
        <v>0.62713190354610848</v>
      </c>
      <c r="M2483" s="2">
        <f t="shared" si="463"/>
        <v>40.331271014404052</v>
      </c>
      <c r="N2483" s="2">
        <f t="shared" si="464"/>
        <v>4.3904279626308185</v>
      </c>
      <c r="O2483" s="2">
        <f t="shared" si="465"/>
        <v>7.863634326386518</v>
      </c>
      <c r="P2483" s="2">
        <f t="shared" si="466"/>
        <v>7.9269631523758424</v>
      </c>
      <c r="Q2483" s="2">
        <f t="shared" si="467"/>
        <v>4.8683864325222613E-15</v>
      </c>
    </row>
    <row r="2484" spans="2:17" x14ac:dyDescent="0.25">
      <c r="B2484">
        <v>24.580000000001039</v>
      </c>
      <c r="C2484">
        <f t="shared" si="456"/>
        <v>1.1200753877477208</v>
      </c>
      <c r="D2484" s="2">
        <f t="shared" si="457"/>
        <v>38.047909576388399</v>
      </c>
      <c r="E2484" s="2">
        <f t="shared" si="458"/>
        <v>4.3321659742413718</v>
      </c>
      <c r="F2484" s="2">
        <f t="shared" si="459"/>
        <v>39.906700468881169</v>
      </c>
      <c r="G2484" s="2">
        <f t="shared" si="460"/>
        <v>39.919227726911259</v>
      </c>
      <c r="H2484" s="2">
        <f t="shared" si="461"/>
        <v>0</v>
      </c>
      <c r="K2484">
        <v>24.580000000001039</v>
      </c>
      <c r="L2484" s="2">
        <f t="shared" si="462"/>
        <v>0.62713190354610848</v>
      </c>
      <c r="M2484" s="2">
        <f t="shared" si="463"/>
        <v>40.35288522603652</v>
      </c>
      <c r="N2484" s="2">
        <f t="shared" si="464"/>
        <v>4.3909635714996433</v>
      </c>
      <c r="O2484" s="2">
        <f t="shared" si="465"/>
        <v>7.8669011522781922</v>
      </c>
      <c r="P2484" s="2">
        <f t="shared" si="466"/>
        <v>7.9302038901730612</v>
      </c>
      <c r="Q2484" s="2">
        <f t="shared" si="467"/>
        <v>4.744288106511848E-15</v>
      </c>
    </row>
    <row r="2485" spans="2:17" x14ac:dyDescent="0.25">
      <c r="B2485">
        <v>24.590000000001041</v>
      </c>
      <c r="C2485">
        <f t="shared" si="456"/>
        <v>1.1200753877477208</v>
      </c>
      <c r="D2485" s="2">
        <f t="shared" si="457"/>
        <v>38.068458308470326</v>
      </c>
      <c r="E2485" s="2">
        <f t="shared" si="458"/>
        <v>4.33270571735705</v>
      </c>
      <c r="F2485" s="2">
        <f t="shared" si="459"/>
        <v>39.92986053922592</v>
      </c>
      <c r="G2485" s="2">
        <f t="shared" si="460"/>
        <v>39.94238053348888</v>
      </c>
      <c r="H2485" s="2">
        <f t="shared" si="461"/>
        <v>0</v>
      </c>
      <c r="K2485">
        <v>24.590000000001041</v>
      </c>
      <c r="L2485" s="2">
        <f t="shared" si="462"/>
        <v>0.62713190354610848</v>
      </c>
      <c r="M2485" s="2">
        <f t="shared" si="463"/>
        <v>40.374499437668995</v>
      </c>
      <c r="N2485" s="2">
        <f t="shared" si="464"/>
        <v>4.3914988937331261</v>
      </c>
      <c r="O2485" s="2">
        <f t="shared" si="465"/>
        <v>7.8701675643933244</v>
      </c>
      <c r="P2485" s="2">
        <f t="shared" si="466"/>
        <v>7.9334442388932658</v>
      </c>
      <c r="Q2485" s="2">
        <f t="shared" si="467"/>
        <v>4.623319167333055E-15</v>
      </c>
    </row>
    <row r="2486" spans="2:17" x14ac:dyDescent="0.25">
      <c r="B2486">
        <v>24.600000000001049</v>
      </c>
      <c r="C2486">
        <f t="shared" si="456"/>
        <v>1.1200753877477208</v>
      </c>
      <c r="D2486" s="2">
        <f t="shared" si="457"/>
        <v>38.089007040552268</v>
      </c>
      <c r="E2486" s="2">
        <f t="shared" si="458"/>
        <v>4.3332451694075953</v>
      </c>
      <c r="F2486" s="2">
        <f t="shared" si="459"/>
        <v>39.953021541908967</v>
      </c>
      <c r="G2486" s="2">
        <f t="shared" si="460"/>
        <v>39.965534280530292</v>
      </c>
      <c r="H2486" s="2">
        <f t="shared" si="461"/>
        <v>0</v>
      </c>
      <c r="K2486">
        <v>24.600000000001049</v>
      </c>
      <c r="L2486" s="2">
        <f t="shared" si="462"/>
        <v>0.62713190354610848</v>
      </c>
      <c r="M2486" s="2">
        <f t="shared" si="463"/>
        <v>40.396113649301483</v>
      </c>
      <c r="N2486" s="2">
        <f t="shared" si="464"/>
        <v>4.3920339296377993</v>
      </c>
      <c r="O2486" s="2">
        <f t="shared" si="465"/>
        <v>7.873433563013891</v>
      </c>
      <c r="P2486" s="2">
        <f t="shared" si="466"/>
        <v>7.9366841987818573</v>
      </c>
      <c r="Q2486" s="2">
        <f t="shared" si="467"/>
        <v>4.505401584849673E-15</v>
      </c>
    </row>
    <row r="2487" spans="2:17" x14ac:dyDescent="0.25">
      <c r="B2487">
        <v>24.610000000001051</v>
      </c>
      <c r="C2487">
        <f t="shared" si="456"/>
        <v>1.1200753877477208</v>
      </c>
      <c r="D2487" s="2">
        <f t="shared" si="457"/>
        <v>38.109555772634195</v>
      </c>
      <c r="E2487" s="2">
        <f t="shared" si="458"/>
        <v>4.3337843307066537</v>
      </c>
      <c r="F2487" s="2">
        <f t="shared" si="459"/>
        <v>39.976183476465337</v>
      </c>
      <c r="G2487" s="2">
        <f t="shared" si="460"/>
        <v>39.988688967557067</v>
      </c>
      <c r="H2487" s="2">
        <f t="shared" si="461"/>
        <v>0</v>
      </c>
      <c r="K2487">
        <v>24.610000000001051</v>
      </c>
      <c r="L2487" s="2">
        <f t="shared" si="462"/>
        <v>0.62713190354610848</v>
      </c>
      <c r="M2487" s="2">
        <f t="shared" si="463"/>
        <v>40.417727860933958</v>
      </c>
      <c r="N2487" s="2">
        <f t="shared" si="464"/>
        <v>4.3925686795197025</v>
      </c>
      <c r="O2487" s="2">
        <f t="shared" si="465"/>
        <v>7.8766991484215012</v>
      </c>
      <c r="P2487" s="2">
        <f t="shared" si="466"/>
        <v>7.9399237700839418</v>
      </c>
      <c r="Q2487" s="2">
        <f t="shared" si="467"/>
        <v>4.3904592518094648E-15</v>
      </c>
    </row>
    <row r="2488" spans="2:17" x14ac:dyDescent="0.25">
      <c r="B2488">
        <v>24.620000000001049</v>
      </c>
      <c r="C2488">
        <f t="shared" si="456"/>
        <v>1.1200753877477208</v>
      </c>
      <c r="D2488" s="2">
        <f t="shared" si="457"/>
        <v>38.130104504716108</v>
      </c>
      <c r="E2488" s="2">
        <f t="shared" si="458"/>
        <v>4.3343232015673649</v>
      </c>
      <c r="F2488" s="2">
        <f t="shared" si="459"/>
        <v>39.999346342430684</v>
      </c>
      <c r="G2488" s="2">
        <f t="shared" si="460"/>
        <v>40.011844594091421</v>
      </c>
      <c r="H2488" s="2">
        <f t="shared" si="461"/>
        <v>0</v>
      </c>
      <c r="K2488">
        <v>24.620000000001049</v>
      </c>
      <c r="L2488" s="2">
        <f t="shared" si="462"/>
        <v>0.62713190354610848</v>
      </c>
      <c r="M2488" s="2">
        <f t="shared" si="463"/>
        <v>40.439342072566433</v>
      </c>
      <c r="N2488" s="2">
        <f t="shared" si="464"/>
        <v>4.3931031436843879</v>
      </c>
      <c r="O2488" s="2">
        <f t="shared" si="465"/>
        <v>7.8799643208974315</v>
      </c>
      <c r="P2488" s="2">
        <f t="shared" si="466"/>
        <v>7.9431629530443679</v>
      </c>
      <c r="Q2488" s="2">
        <f t="shared" si="467"/>
        <v>4.2784179370386755E-15</v>
      </c>
    </row>
    <row r="2489" spans="2:17" x14ac:dyDescent="0.25">
      <c r="B2489">
        <v>24.630000000001051</v>
      </c>
      <c r="C2489">
        <f t="shared" si="456"/>
        <v>1.1200753877477208</v>
      </c>
      <c r="D2489" s="2">
        <f t="shared" si="457"/>
        <v>38.150653236798043</v>
      </c>
      <c r="E2489" s="2">
        <f t="shared" si="458"/>
        <v>4.3348617823023616</v>
      </c>
      <c r="F2489" s="2">
        <f t="shared" si="459"/>
        <v>40.022510139340945</v>
      </c>
      <c r="G2489" s="2">
        <f t="shared" si="460"/>
        <v>40.035001159655891</v>
      </c>
      <c r="H2489" s="2">
        <f t="shared" si="461"/>
        <v>0</v>
      </c>
      <c r="K2489">
        <v>24.630000000001051</v>
      </c>
      <c r="L2489" s="2">
        <f t="shared" si="462"/>
        <v>0.62713190354610848</v>
      </c>
      <c r="M2489" s="2">
        <f t="shared" si="463"/>
        <v>40.460956284198907</v>
      </c>
      <c r="N2489" s="2">
        <f t="shared" si="464"/>
        <v>4.3936373224369154</v>
      </c>
      <c r="O2489" s="2">
        <f t="shared" si="465"/>
        <v>7.8832290807225984</v>
      </c>
      <c r="P2489" s="2">
        <f t="shared" si="466"/>
        <v>7.9464017479076947</v>
      </c>
      <c r="Q2489" s="2">
        <f t="shared" si="467"/>
        <v>4.1692052397633045E-15</v>
      </c>
    </row>
    <row r="2490" spans="2:17" x14ac:dyDescent="0.25">
      <c r="B2490">
        <v>24.640000000001049</v>
      </c>
      <c r="C2490">
        <f t="shared" si="456"/>
        <v>1.1200753877477208</v>
      </c>
      <c r="D2490" s="2">
        <f t="shared" si="457"/>
        <v>38.171201968879963</v>
      </c>
      <c r="E2490" s="2">
        <f t="shared" si="458"/>
        <v>4.3354000732237745</v>
      </c>
      <c r="F2490" s="2">
        <f t="shared" si="459"/>
        <v>40.045674866732774</v>
      </c>
      <c r="G2490" s="2">
        <f t="shared" si="460"/>
        <v>40.05815866377376</v>
      </c>
      <c r="H2490" s="2">
        <f t="shared" si="461"/>
        <v>0</v>
      </c>
      <c r="K2490">
        <v>24.640000000001049</v>
      </c>
      <c r="L2490" s="2">
        <f t="shared" si="462"/>
        <v>0.62713190354610848</v>
      </c>
      <c r="M2490" s="2">
        <f t="shared" si="463"/>
        <v>40.482570495831368</v>
      </c>
      <c r="N2490" s="2">
        <f t="shared" si="464"/>
        <v>4.39417121608186</v>
      </c>
      <c r="O2490" s="2">
        <f t="shared" si="465"/>
        <v>7.8864934281775874</v>
      </c>
      <c r="P2490" s="2">
        <f t="shared" si="466"/>
        <v>7.9496401549182263</v>
      </c>
      <c r="Q2490" s="2">
        <f t="shared" si="467"/>
        <v>4.0627505450262989E-15</v>
      </c>
    </row>
    <row r="2491" spans="2:17" x14ac:dyDescent="0.25">
      <c r="B2491">
        <v>24.65000000000105</v>
      </c>
      <c r="C2491">
        <f t="shared" si="456"/>
        <v>1.1200753877477208</v>
      </c>
      <c r="D2491" s="2">
        <f t="shared" si="457"/>
        <v>38.191750700961883</v>
      </c>
      <c r="E2491" s="2">
        <f t="shared" si="458"/>
        <v>4.3359380746432299</v>
      </c>
      <c r="F2491" s="2">
        <f t="shared" si="459"/>
        <v>40.068840524143106</v>
      </c>
      <c r="G2491" s="2">
        <f t="shared" si="460"/>
        <v>40.081317105968623</v>
      </c>
      <c r="H2491" s="2">
        <f t="shared" si="461"/>
        <v>0</v>
      </c>
      <c r="K2491">
        <v>24.65000000000105</v>
      </c>
      <c r="L2491" s="2">
        <f t="shared" si="462"/>
        <v>0.62713190354610848</v>
      </c>
      <c r="M2491" s="2">
        <f t="shared" si="463"/>
        <v>40.504184707463843</v>
      </c>
      <c r="N2491" s="2">
        <f t="shared" si="464"/>
        <v>4.3947048249233065</v>
      </c>
      <c r="O2491" s="2">
        <f t="shared" si="465"/>
        <v>7.8897573635426133</v>
      </c>
      <c r="P2491" s="2">
        <f t="shared" si="466"/>
        <v>7.9528781743199666</v>
      </c>
      <c r="Q2491" s="2">
        <f t="shared" si="467"/>
        <v>3.9589849801789501E-15</v>
      </c>
    </row>
    <row r="2492" spans="2:17" x14ac:dyDescent="0.25">
      <c r="B2492">
        <v>24.660000000001059</v>
      </c>
      <c r="C2492">
        <f t="shared" si="456"/>
        <v>1.1200753877477208</v>
      </c>
      <c r="D2492" s="2">
        <f t="shared" si="457"/>
        <v>38.212299433043825</v>
      </c>
      <c r="E2492" s="2">
        <f t="shared" si="458"/>
        <v>4.3364757868718513</v>
      </c>
      <c r="F2492" s="2">
        <f t="shared" si="459"/>
        <v>40.092007111109474</v>
      </c>
      <c r="G2492" s="2">
        <f t="shared" si="460"/>
        <v>40.104476485764685</v>
      </c>
      <c r="H2492" s="2">
        <f t="shared" si="461"/>
        <v>0</v>
      </c>
      <c r="K2492">
        <v>24.660000000001059</v>
      </c>
      <c r="L2492" s="2">
        <f t="shared" si="462"/>
        <v>0.62713190354610848</v>
      </c>
      <c r="M2492" s="2">
        <f t="shared" si="463"/>
        <v>40.525798919096331</v>
      </c>
      <c r="N2492" s="2">
        <f t="shared" si="464"/>
        <v>4.3952381492648565</v>
      </c>
      <c r="O2492" s="2">
        <f t="shared" si="465"/>
        <v>7.8930208870975678</v>
      </c>
      <c r="P2492" s="2">
        <f t="shared" si="466"/>
        <v>7.9561158063566717</v>
      </c>
      <c r="Q2492" s="2">
        <f t="shared" si="467"/>
        <v>3.8578413724159048E-15</v>
      </c>
    </row>
    <row r="2493" spans="2:17" x14ac:dyDescent="0.25">
      <c r="B2493">
        <v>24.67000000000106</v>
      </c>
      <c r="C2493">
        <f t="shared" si="456"/>
        <v>1.1200753877477208</v>
      </c>
      <c r="D2493" s="2">
        <f t="shared" si="457"/>
        <v>38.232848165125752</v>
      </c>
      <c r="E2493" s="2">
        <f t="shared" si="458"/>
        <v>4.3370132102202614</v>
      </c>
      <c r="F2493" s="2">
        <f t="shared" si="459"/>
        <v>40.115174627169758</v>
      </c>
      <c r="G2493" s="2">
        <f t="shared" si="460"/>
        <v>40.127636802686553</v>
      </c>
      <c r="H2493" s="2">
        <f t="shared" si="461"/>
        <v>0</v>
      </c>
      <c r="K2493">
        <v>24.67000000000106</v>
      </c>
      <c r="L2493" s="2">
        <f t="shared" si="462"/>
        <v>0.62713190354610848</v>
      </c>
      <c r="M2493" s="2">
        <f t="shared" si="463"/>
        <v>40.547413130728806</v>
      </c>
      <c r="N2493" s="2">
        <f t="shared" si="464"/>
        <v>4.3957711894096239</v>
      </c>
      <c r="O2493" s="2">
        <f t="shared" si="465"/>
        <v>7.8962839991219731</v>
      </c>
      <c r="P2493" s="2">
        <f t="shared" si="466"/>
        <v>7.9593530512717994</v>
      </c>
      <c r="Q2493" s="2">
        <f t="shared" si="467"/>
        <v>3.7592542073349152E-15</v>
      </c>
    </row>
    <row r="2494" spans="2:17" x14ac:dyDescent="0.25">
      <c r="B2494">
        <v>24.680000000001058</v>
      </c>
      <c r="C2494">
        <f t="shared" si="456"/>
        <v>1.1200753877477208</v>
      </c>
      <c r="D2494" s="2">
        <f t="shared" si="457"/>
        <v>38.253396897207679</v>
      </c>
      <c r="E2494" s="2">
        <f t="shared" si="458"/>
        <v>4.3375503449985846</v>
      </c>
      <c r="F2494" s="2">
        <f t="shared" si="459"/>
        <v>40.138343071862529</v>
      </c>
      <c r="G2494" s="2">
        <f t="shared" si="460"/>
        <v>40.150798056259539</v>
      </c>
      <c r="H2494" s="2">
        <f t="shared" si="461"/>
        <v>0</v>
      </c>
      <c r="K2494">
        <v>24.680000000001058</v>
      </c>
      <c r="L2494" s="2">
        <f t="shared" si="462"/>
        <v>0.62713190354610848</v>
      </c>
      <c r="M2494" s="2">
        <f t="shared" si="463"/>
        <v>40.569027342361274</v>
      </c>
      <c r="N2494" s="2">
        <f t="shared" si="464"/>
        <v>4.3963039456602395</v>
      </c>
      <c r="O2494" s="2">
        <f t="shared" si="465"/>
        <v>7.8995466998950157</v>
      </c>
      <c r="P2494" s="2">
        <f t="shared" si="466"/>
        <v>7.9625899093085426</v>
      </c>
      <c r="Q2494" s="2">
        <f t="shared" si="467"/>
        <v>3.663159588491284E-15</v>
      </c>
    </row>
    <row r="2495" spans="2:17" x14ac:dyDescent="0.25">
      <c r="B2495">
        <v>24.69000000000106</v>
      </c>
      <c r="C2495">
        <f t="shared" si="456"/>
        <v>1.1200753877477208</v>
      </c>
      <c r="D2495" s="2">
        <f t="shared" si="457"/>
        <v>38.273945629289599</v>
      </c>
      <c r="E2495" s="2">
        <f t="shared" si="458"/>
        <v>4.3380871915164425</v>
      </c>
      <c r="F2495" s="2">
        <f t="shared" si="459"/>
        <v>40.161512444726604</v>
      </c>
      <c r="G2495" s="2">
        <f t="shared" si="460"/>
        <v>40.17396024600923</v>
      </c>
      <c r="H2495" s="2">
        <f t="shared" si="461"/>
        <v>0</v>
      </c>
      <c r="K2495">
        <v>24.69000000000106</v>
      </c>
      <c r="L2495" s="2">
        <f t="shared" si="462"/>
        <v>0.62713190354610848</v>
      </c>
      <c r="M2495" s="2">
        <f t="shared" si="463"/>
        <v>40.590641553993748</v>
      </c>
      <c r="N2495" s="2">
        <f t="shared" si="464"/>
        <v>4.3968364183188529</v>
      </c>
      <c r="O2495" s="2">
        <f t="shared" si="465"/>
        <v>7.9028089896955453</v>
      </c>
      <c r="P2495" s="2">
        <f t="shared" si="466"/>
        <v>7.9658263807098333</v>
      </c>
      <c r="Q2495" s="2">
        <f t="shared" si="467"/>
        <v>3.5694951979272563E-15</v>
      </c>
    </row>
    <row r="2496" spans="2:17" x14ac:dyDescent="0.25">
      <c r="B2496">
        <v>24.700000000001062</v>
      </c>
      <c r="C2496">
        <f t="shared" si="456"/>
        <v>1.1200753877477208</v>
      </c>
      <c r="D2496" s="2">
        <f t="shared" si="457"/>
        <v>38.294494361371527</v>
      </c>
      <c r="E2496" s="2">
        <f t="shared" si="458"/>
        <v>4.338623750082963</v>
      </c>
      <c r="F2496" s="2">
        <f t="shared" si="459"/>
        <v>40.184682745301401</v>
      </c>
      <c r="G2496" s="2">
        <f t="shared" si="460"/>
        <v>40.197123371461849</v>
      </c>
      <c r="H2496" s="2">
        <f t="shared" si="461"/>
        <v>0</v>
      </c>
      <c r="K2496">
        <v>24.700000000001062</v>
      </c>
      <c r="L2496" s="2">
        <f t="shared" si="462"/>
        <v>0.62713190354610848</v>
      </c>
      <c r="M2496" s="2">
        <f t="shared" si="463"/>
        <v>40.612255765626223</v>
      </c>
      <c r="N2496" s="2">
        <f t="shared" si="464"/>
        <v>4.3973686076871283</v>
      </c>
      <c r="O2496" s="2">
        <f t="shared" si="465"/>
        <v>7.9060708688020487</v>
      </c>
      <c r="P2496" s="2">
        <f t="shared" si="466"/>
        <v>7.9690624657183093</v>
      </c>
      <c r="Q2496" s="2">
        <f t="shared" si="467"/>
        <v>3.4782002576527128E-15</v>
      </c>
    </row>
    <row r="2497" spans="2:17" x14ac:dyDescent="0.25">
      <c r="B2497">
        <v>24.71000000000106</v>
      </c>
      <c r="C2497">
        <f t="shared" si="456"/>
        <v>1.1200753877477208</v>
      </c>
      <c r="D2497" s="2">
        <f t="shared" si="457"/>
        <v>38.315043093453454</v>
      </c>
      <c r="E2497" s="2">
        <f t="shared" si="458"/>
        <v>4.3391600210067756</v>
      </c>
      <c r="F2497" s="2">
        <f t="shared" si="459"/>
        <v>40.207853973126852</v>
      </c>
      <c r="G2497" s="2">
        <f t="shared" si="460"/>
        <v>40.220287432144154</v>
      </c>
      <c r="H2497" s="2">
        <f t="shared" si="461"/>
        <v>0</v>
      </c>
      <c r="K2497">
        <v>24.71000000000106</v>
      </c>
      <c r="L2497" s="2">
        <f t="shared" si="462"/>
        <v>0.62713190354610848</v>
      </c>
      <c r="M2497" s="2">
        <f t="shared" si="463"/>
        <v>40.633869977258691</v>
      </c>
      <c r="N2497" s="2">
        <f t="shared" si="464"/>
        <v>4.3979005140662526</v>
      </c>
      <c r="O2497" s="2">
        <f t="shared" si="465"/>
        <v>7.9093323374926916</v>
      </c>
      <c r="P2497" s="2">
        <f t="shared" si="466"/>
        <v>7.9722981645763609</v>
      </c>
      <c r="Q2497" s="2">
        <f t="shared" si="467"/>
        <v>3.3892154920518673E-15</v>
      </c>
    </row>
    <row r="2498" spans="2:17" x14ac:dyDescent="0.25">
      <c r="B2498">
        <v>24.720000000001061</v>
      </c>
      <c r="C2498">
        <f t="shared" si="456"/>
        <v>1.1200753877477208</v>
      </c>
      <c r="D2498" s="2">
        <f t="shared" si="457"/>
        <v>38.335591825535374</v>
      </c>
      <c r="E2498" s="2">
        <f t="shared" si="458"/>
        <v>4.3396960045960133</v>
      </c>
      <c r="F2498" s="2">
        <f t="shared" si="459"/>
        <v>40.231026127743242</v>
      </c>
      <c r="G2498" s="2">
        <f t="shared" si="460"/>
        <v>40.243452427583293</v>
      </c>
      <c r="H2498" s="2">
        <f t="shared" si="461"/>
        <v>0</v>
      </c>
      <c r="K2498">
        <v>24.720000000001061</v>
      </c>
      <c r="L2498" s="2">
        <f t="shared" si="462"/>
        <v>0.62713190354610848</v>
      </c>
      <c r="M2498" s="2">
        <f t="shared" si="463"/>
        <v>40.655484188891165</v>
      </c>
      <c r="N2498" s="2">
        <f t="shared" si="464"/>
        <v>4.3984321377569309</v>
      </c>
      <c r="O2498" s="2">
        <f t="shared" si="465"/>
        <v>7.9125933960452777</v>
      </c>
      <c r="P2498" s="2">
        <f t="shared" si="466"/>
        <v>7.9755334775260858</v>
      </c>
      <c r="Q2498" s="2">
        <f t="shared" si="467"/>
        <v>3.3024830911982306E-15</v>
      </c>
    </row>
    <row r="2499" spans="2:17" x14ac:dyDescent="0.25">
      <c r="B2499">
        <v>24.73000000000107</v>
      </c>
      <c r="C2499">
        <f t="shared" si="456"/>
        <v>1.1200753877477208</v>
      </c>
      <c r="D2499" s="2">
        <f t="shared" si="457"/>
        <v>38.356140557617323</v>
      </c>
      <c r="E2499" s="2">
        <f t="shared" si="458"/>
        <v>4.3402317011583147</v>
      </c>
      <c r="F2499" s="2">
        <f t="shared" si="459"/>
        <v>40.254199208691389</v>
      </c>
      <c r="G2499" s="2">
        <f t="shared" si="460"/>
        <v>40.266618357306967</v>
      </c>
      <c r="H2499" s="2">
        <f t="shared" si="461"/>
        <v>0</v>
      </c>
      <c r="K2499">
        <v>24.73000000000107</v>
      </c>
      <c r="L2499" s="2">
        <f t="shared" si="462"/>
        <v>0.62713190354610848</v>
      </c>
      <c r="M2499" s="2">
        <f t="shared" si="463"/>
        <v>40.677098400523661</v>
      </c>
      <c r="N2499" s="2">
        <f t="shared" si="464"/>
        <v>4.3989634790593888</v>
      </c>
      <c r="O2499" s="2">
        <f t="shared" si="465"/>
        <v>7.9158540447372774</v>
      </c>
      <c r="P2499" s="2">
        <f t="shared" si="466"/>
        <v>7.9787684048093235</v>
      </c>
      <c r="Q2499" s="2">
        <f t="shared" si="467"/>
        <v>3.2179466750520581E-15</v>
      </c>
    </row>
    <row r="2500" spans="2:17" x14ac:dyDescent="0.25">
      <c r="B2500">
        <v>24.740000000001071</v>
      </c>
      <c r="C2500">
        <f t="shared" si="456"/>
        <v>1.1200753877477208</v>
      </c>
      <c r="D2500" s="2">
        <f t="shared" si="457"/>
        <v>38.376689289699243</v>
      </c>
      <c r="E2500" s="2">
        <f t="shared" si="458"/>
        <v>4.340767111000825</v>
      </c>
      <c r="F2500" s="2">
        <f t="shared" si="459"/>
        <v>40.277373215512569</v>
      </c>
      <c r="G2500" s="2">
        <f t="shared" si="460"/>
        <v>40.289785220843378</v>
      </c>
      <c r="H2500" s="2">
        <f t="shared" si="461"/>
        <v>0</v>
      </c>
      <c r="K2500">
        <v>24.740000000001071</v>
      </c>
      <c r="L2500" s="2">
        <f t="shared" si="462"/>
        <v>0.62713190354610848</v>
      </c>
      <c r="M2500" s="2">
        <f t="shared" si="463"/>
        <v>40.698712612156136</v>
      </c>
      <c r="N2500" s="2">
        <f t="shared" si="464"/>
        <v>4.3994945382733759</v>
      </c>
      <c r="O2500" s="2">
        <f t="shared" si="465"/>
        <v>7.9191142838458184</v>
      </c>
      <c r="P2500" s="2">
        <f t="shared" si="466"/>
        <v>7.982002946667639</v>
      </c>
      <c r="Q2500" s="2">
        <f t="shared" si="467"/>
        <v>3.1355512585223093E-15</v>
      </c>
    </row>
    <row r="2501" spans="2:17" x14ac:dyDescent="0.25">
      <c r="B2501">
        <v>24.750000000001069</v>
      </c>
      <c r="C2501">
        <f t="shared" si="456"/>
        <v>1.1200753877477208</v>
      </c>
      <c r="D2501" s="2">
        <f t="shared" si="457"/>
        <v>38.397238021781163</v>
      </c>
      <c r="E2501" s="2">
        <f t="shared" si="458"/>
        <v>4.3413022344301977</v>
      </c>
      <c r="F2501" s="2">
        <f t="shared" si="459"/>
        <v>40.300548147748593</v>
      </c>
      <c r="G2501" s="2">
        <f t="shared" si="460"/>
        <v>40.31295301772127</v>
      </c>
      <c r="H2501" s="2">
        <f t="shared" si="461"/>
        <v>0</v>
      </c>
      <c r="K2501">
        <v>24.750000000001069</v>
      </c>
      <c r="L2501" s="2">
        <f t="shared" si="462"/>
        <v>0.62713190354610848</v>
      </c>
      <c r="M2501" s="2">
        <f t="shared" si="463"/>
        <v>40.720326823788596</v>
      </c>
      <c r="N2501" s="2">
        <f t="shared" si="464"/>
        <v>4.4000253156981612</v>
      </c>
      <c r="O2501" s="2">
        <f t="shared" si="465"/>
        <v>7.9223741136476686</v>
      </c>
      <c r="P2501" s="2">
        <f t="shared" si="466"/>
        <v>7.9852371033423095</v>
      </c>
      <c r="Q2501" s="2">
        <f t="shared" si="467"/>
        <v>3.0552432173714229E-15</v>
      </c>
    </row>
    <row r="2502" spans="2:17" x14ac:dyDescent="0.25">
      <c r="B2502">
        <v>24.760000000001071</v>
      </c>
      <c r="C2502">
        <f t="shared" si="456"/>
        <v>1.1200753877477208</v>
      </c>
      <c r="D2502" s="2">
        <f t="shared" si="457"/>
        <v>38.417786753863098</v>
      </c>
      <c r="E2502" s="2">
        <f t="shared" si="458"/>
        <v>4.3418370717525931</v>
      </c>
      <c r="F2502" s="2">
        <f t="shared" si="459"/>
        <v>40.323724004941681</v>
      </c>
      <c r="G2502" s="2">
        <f t="shared" si="460"/>
        <v>40.336121747469846</v>
      </c>
      <c r="H2502" s="2">
        <f t="shared" si="461"/>
        <v>0</v>
      </c>
      <c r="K2502">
        <v>24.760000000001071</v>
      </c>
      <c r="L2502" s="2">
        <f t="shared" si="462"/>
        <v>0.62713190354610848</v>
      </c>
      <c r="M2502" s="2">
        <f t="shared" si="463"/>
        <v>40.741941035421071</v>
      </c>
      <c r="N2502" s="2">
        <f t="shared" si="464"/>
        <v>4.4005558116325441</v>
      </c>
      <c r="O2502" s="2">
        <f t="shared" si="465"/>
        <v>7.9256335344192923</v>
      </c>
      <c r="P2502" s="2">
        <f t="shared" si="466"/>
        <v>7.9884708750743805</v>
      </c>
      <c r="Q2502" s="2">
        <f t="shared" si="467"/>
        <v>2.976970254941242E-15</v>
      </c>
    </row>
    <row r="2503" spans="2:17" x14ac:dyDescent="0.25">
      <c r="B2503">
        <v>24.770000000001069</v>
      </c>
      <c r="C2503">
        <f t="shared" si="456"/>
        <v>1.1200753877477208</v>
      </c>
      <c r="D2503" s="2">
        <f t="shared" si="457"/>
        <v>38.438335485945011</v>
      </c>
      <c r="E2503" s="2">
        <f t="shared" si="458"/>
        <v>4.3423716232736824</v>
      </c>
      <c r="F2503" s="2">
        <f t="shared" si="459"/>
        <v>40.3469007866345</v>
      </c>
      <c r="G2503" s="2">
        <f t="shared" si="460"/>
        <v>40.35929140961877</v>
      </c>
      <c r="H2503" s="2">
        <f t="shared" si="461"/>
        <v>0</v>
      </c>
      <c r="K2503">
        <v>24.770000000001069</v>
      </c>
      <c r="L2503" s="2">
        <f t="shared" si="462"/>
        <v>0.62713190354610848</v>
      </c>
      <c r="M2503" s="2">
        <f t="shared" si="463"/>
        <v>40.763555247053539</v>
      </c>
      <c r="N2503" s="2">
        <f t="shared" si="464"/>
        <v>4.4010860263748421</v>
      </c>
      <c r="O2503" s="2">
        <f t="shared" si="465"/>
        <v>7.9288925464367708</v>
      </c>
      <c r="P2503" s="2">
        <f t="shared" si="466"/>
        <v>7.9917042621045846</v>
      </c>
      <c r="Q2503" s="2">
        <f t="shared" si="467"/>
        <v>2.9006813696852715E-15</v>
      </c>
    </row>
    <row r="2504" spans="2:17" x14ac:dyDescent="0.25">
      <c r="B2504">
        <v>24.780000000001071</v>
      </c>
      <c r="C2504">
        <f t="shared" si="456"/>
        <v>1.1200753877477208</v>
      </c>
      <c r="D2504" s="2">
        <f t="shared" si="457"/>
        <v>38.458884218026938</v>
      </c>
      <c r="E2504" s="2">
        <f t="shared" si="458"/>
        <v>4.3429058892986463</v>
      </c>
      <c r="F2504" s="2">
        <f t="shared" si="459"/>
        <v>40.37007849237024</v>
      </c>
      <c r="G2504" s="2">
        <f t="shared" si="460"/>
        <v>40.382462003698265</v>
      </c>
      <c r="H2504" s="2">
        <f t="shared" si="461"/>
        <v>0</v>
      </c>
      <c r="K2504">
        <v>24.780000000001071</v>
      </c>
      <c r="L2504" s="2">
        <f t="shared" si="462"/>
        <v>0.62713190354610848</v>
      </c>
      <c r="M2504" s="2">
        <f t="shared" si="463"/>
        <v>40.785169458686013</v>
      </c>
      <c r="N2504" s="2">
        <f t="shared" si="464"/>
        <v>4.4016159602229052</v>
      </c>
      <c r="O2504" s="2">
        <f t="shared" si="465"/>
        <v>7.9321511499758879</v>
      </c>
      <c r="P2504" s="2">
        <f t="shared" si="466"/>
        <v>7.9949372646734256</v>
      </c>
      <c r="Q2504" s="2">
        <f t="shared" si="467"/>
        <v>2.8263268234811861E-15</v>
      </c>
    </row>
    <row r="2505" spans="2:17" x14ac:dyDescent="0.25">
      <c r="B2505">
        <v>24.790000000001079</v>
      </c>
      <c r="C2505">
        <f t="shared" si="456"/>
        <v>1.1200753877477208</v>
      </c>
      <c r="D2505" s="2">
        <f t="shared" si="457"/>
        <v>38.47943295010888</v>
      </c>
      <c r="E2505" s="2">
        <f t="shared" si="458"/>
        <v>4.3434398701321779</v>
      </c>
      <c r="F2505" s="2">
        <f t="shared" si="459"/>
        <v>40.39325712169255</v>
      </c>
      <c r="G2505" s="2">
        <f t="shared" si="460"/>
        <v>40.40563352923904</v>
      </c>
      <c r="H2505" s="2">
        <f t="shared" si="461"/>
        <v>0</v>
      </c>
      <c r="K2505">
        <v>24.790000000001079</v>
      </c>
      <c r="L2505" s="2">
        <f t="shared" si="462"/>
        <v>0.62713190354610848</v>
      </c>
      <c r="M2505" s="2">
        <f t="shared" si="463"/>
        <v>40.806783670318509</v>
      </c>
      <c r="N2505" s="2">
        <f t="shared" si="464"/>
        <v>4.402145613474107</v>
      </c>
      <c r="O2505" s="2">
        <f t="shared" si="465"/>
        <v>7.9354093453120633</v>
      </c>
      <c r="P2505" s="2">
        <f t="shared" si="466"/>
        <v>7.9981698830211174</v>
      </c>
      <c r="Q2505" s="2">
        <f t="shared" si="467"/>
        <v>2.7538581107121644E-15</v>
      </c>
    </row>
    <row r="2506" spans="2:17" x14ac:dyDescent="0.25">
      <c r="B2506">
        <v>24.800000000001081</v>
      </c>
      <c r="C2506">
        <f t="shared" si="456"/>
        <v>1.1200753877477208</v>
      </c>
      <c r="D2506" s="2">
        <f t="shared" si="457"/>
        <v>38.499981682190807</v>
      </c>
      <c r="E2506" s="2">
        <f t="shared" si="458"/>
        <v>4.343973566078482</v>
      </c>
      <c r="F2506" s="2">
        <f t="shared" si="459"/>
        <v>40.416436674145508</v>
      </c>
      <c r="G2506" s="2">
        <f t="shared" si="460"/>
        <v>40.42880598577225</v>
      </c>
      <c r="H2506" s="2">
        <f t="shared" si="461"/>
        <v>0</v>
      </c>
      <c r="K2506">
        <v>24.800000000001081</v>
      </c>
      <c r="L2506" s="2">
        <f t="shared" si="462"/>
        <v>0.62713190354610848</v>
      </c>
      <c r="M2506" s="2">
        <f t="shared" si="463"/>
        <v>40.828397881950984</v>
      </c>
      <c r="N2506" s="2">
        <f t="shared" si="464"/>
        <v>4.4026749864253478</v>
      </c>
      <c r="O2506" s="2">
        <f t="shared" si="465"/>
        <v>7.9386671327203704</v>
      </c>
      <c r="P2506" s="2">
        <f t="shared" si="466"/>
        <v>8.0014021173875935</v>
      </c>
      <c r="Q2506" s="2">
        <f t="shared" si="467"/>
        <v>2.6832279280934624E-15</v>
      </c>
    </row>
    <row r="2507" spans="2:17" x14ac:dyDescent="0.25">
      <c r="B2507">
        <v>24.810000000001079</v>
      </c>
      <c r="C2507">
        <f t="shared" si="456"/>
        <v>1.1200753877477208</v>
      </c>
      <c r="D2507" s="2">
        <f t="shared" si="457"/>
        <v>38.520530414272727</v>
      </c>
      <c r="E2507" s="2">
        <f t="shared" si="458"/>
        <v>4.344506977441279</v>
      </c>
      <c r="F2507" s="2">
        <f t="shared" si="459"/>
        <v>40.439617149273786</v>
      </c>
      <c r="G2507" s="2">
        <f t="shared" si="460"/>
        <v>40.451979372829683</v>
      </c>
      <c r="H2507" s="2">
        <f t="shared" si="461"/>
        <v>0</v>
      </c>
      <c r="K2507">
        <v>24.810000000001079</v>
      </c>
      <c r="L2507" s="2">
        <f t="shared" si="462"/>
        <v>0.62713190354610848</v>
      </c>
      <c r="M2507" s="2">
        <f t="shared" si="463"/>
        <v>40.850012093583452</v>
      </c>
      <c r="N2507" s="2">
        <f t="shared" si="464"/>
        <v>4.4032040793730616</v>
      </c>
      <c r="O2507" s="2">
        <f t="shared" si="465"/>
        <v>7.941924512475568</v>
      </c>
      <c r="P2507" s="2">
        <f t="shared" si="466"/>
        <v>8.0046339680125467</v>
      </c>
      <c r="Q2507" s="2">
        <f t="shared" si="467"/>
        <v>2.6143901452279803E-15</v>
      </c>
    </row>
    <row r="2508" spans="2:17" x14ac:dyDescent="0.25">
      <c r="B2508">
        <v>24.82000000000108</v>
      </c>
      <c r="C2508">
        <f t="shared" si="456"/>
        <v>1.1200753877477208</v>
      </c>
      <c r="D2508" s="2">
        <f t="shared" si="457"/>
        <v>38.541079146354654</v>
      </c>
      <c r="E2508" s="2">
        <f t="shared" si="458"/>
        <v>4.3450401045238021</v>
      </c>
      <c r="F2508" s="2">
        <f t="shared" si="459"/>
        <v>40.462798546622274</v>
      </c>
      <c r="G2508" s="2">
        <f t="shared" si="460"/>
        <v>40.475153689943383</v>
      </c>
      <c r="H2508" s="2">
        <f t="shared" si="461"/>
        <v>0</v>
      </c>
      <c r="K2508">
        <v>24.82000000000108</v>
      </c>
      <c r="L2508" s="2">
        <f t="shared" si="462"/>
        <v>0.62713190354610848</v>
      </c>
      <c r="M2508" s="2">
        <f t="shared" si="463"/>
        <v>40.871626305215926</v>
      </c>
      <c r="N2508" s="2">
        <f t="shared" si="464"/>
        <v>4.4037328926132089</v>
      </c>
      <c r="O2508" s="2">
        <f t="shared" si="465"/>
        <v>7.9451814848520641</v>
      </c>
      <c r="P2508" s="2">
        <f t="shared" si="466"/>
        <v>8.0078654351353862</v>
      </c>
      <c r="Q2508" s="2">
        <f t="shared" si="467"/>
        <v>2.5472997758752883E-15</v>
      </c>
    </row>
    <row r="2509" spans="2:17" x14ac:dyDescent="0.25">
      <c r="B2509">
        <v>24.830000000001078</v>
      </c>
      <c r="C2509">
        <f t="shared" si="456"/>
        <v>1.1200753877477208</v>
      </c>
      <c r="D2509" s="2">
        <f t="shared" si="457"/>
        <v>38.561627878436575</v>
      </c>
      <c r="E2509" s="2">
        <f t="shared" si="458"/>
        <v>4.3455729476288001</v>
      </c>
      <c r="F2509" s="2">
        <f t="shared" si="459"/>
        <v>40.485980865736558</v>
      </c>
      <c r="G2509" s="2">
        <f t="shared" si="460"/>
        <v>40.498328936646097</v>
      </c>
      <c r="H2509" s="2">
        <f t="shared" si="461"/>
        <v>0</v>
      </c>
      <c r="K2509">
        <v>24.830000000001078</v>
      </c>
      <c r="L2509" s="2">
        <f t="shared" si="462"/>
        <v>0.62713190354610848</v>
      </c>
      <c r="M2509" s="2">
        <f t="shared" si="463"/>
        <v>40.893240516848387</v>
      </c>
      <c r="N2509" s="2">
        <f t="shared" si="464"/>
        <v>4.4042614264412823</v>
      </c>
      <c r="O2509" s="2">
        <f t="shared" si="465"/>
        <v>7.9484380501239267</v>
      </c>
      <c r="P2509" s="2">
        <f t="shared" si="466"/>
        <v>8.0110965189952523</v>
      </c>
      <c r="Q2509" s="2">
        <f t="shared" si="467"/>
        <v>2.4819129499145395E-15</v>
      </c>
    </row>
    <row r="2510" spans="2:17" x14ac:dyDescent="0.25">
      <c r="B2510">
        <v>24.84000000000108</v>
      </c>
      <c r="C2510">
        <f t="shared" si="456"/>
        <v>1.1200753877477208</v>
      </c>
      <c r="D2510" s="2">
        <f t="shared" si="457"/>
        <v>38.582176610518502</v>
      </c>
      <c r="E2510" s="2">
        <f t="shared" si="458"/>
        <v>4.3461055070585415</v>
      </c>
      <c r="F2510" s="2">
        <f t="shared" si="459"/>
        <v>40.509164106162672</v>
      </c>
      <c r="G2510" s="2">
        <f t="shared" si="460"/>
        <v>40.521505112471061</v>
      </c>
      <c r="H2510" s="2">
        <f t="shared" si="461"/>
        <v>0</v>
      </c>
      <c r="K2510">
        <v>24.84000000000108</v>
      </c>
      <c r="L2510" s="2">
        <f t="shared" si="462"/>
        <v>0.62713190354610848</v>
      </c>
      <c r="M2510" s="2">
        <f t="shared" si="463"/>
        <v>40.914854728480861</v>
      </c>
      <c r="N2510" s="2">
        <f t="shared" si="464"/>
        <v>4.4047896811523071</v>
      </c>
      <c r="O2510" s="2">
        <f t="shared" si="465"/>
        <v>7.9516942085649003</v>
      </c>
      <c r="P2510" s="2">
        <f t="shared" si="466"/>
        <v>8.0143272198310314</v>
      </c>
      <c r="Q2510" s="2">
        <f t="shared" si="467"/>
        <v>2.4181868859856246E-15</v>
      </c>
    </row>
    <row r="2511" spans="2:17" x14ac:dyDescent="0.25">
      <c r="B2511">
        <v>24.850000000001081</v>
      </c>
      <c r="C2511">
        <f t="shared" si="456"/>
        <v>1.1200753877477208</v>
      </c>
      <c r="D2511" s="2">
        <f t="shared" si="457"/>
        <v>38.602725342600429</v>
      </c>
      <c r="E2511" s="2">
        <f t="shared" si="458"/>
        <v>4.3466377831148089</v>
      </c>
      <c r="F2511" s="2">
        <f t="shared" si="459"/>
        <v>40.532348267446956</v>
      </c>
      <c r="G2511" s="2">
        <f t="shared" si="460"/>
        <v>40.544682216951834</v>
      </c>
      <c r="H2511" s="2">
        <f t="shared" si="461"/>
        <v>0</v>
      </c>
      <c r="K2511">
        <v>24.850000000001081</v>
      </c>
      <c r="L2511" s="2">
        <f t="shared" si="462"/>
        <v>0.62713190354610848</v>
      </c>
      <c r="M2511" s="2">
        <f t="shared" si="463"/>
        <v>40.936468940113336</v>
      </c>
      <c r="N2511" s="2">
        <f t="shared" si="464"/>
        <v>4.4053176570408423</v>
      </c>
      <c r="O2511" s="2">
        <f t="shared" si="465"/>
        <v>7.9549499604483893</v>
      </c>
      <c r="P2511" s="2">
        <f t="shared" si="466"/>
        <v>8.017557537881336</v>
      </c>
      <c r="Q2511" s="2">
        <f t="shared" si="467"/>
        <v>2.3560798647932323E-15</v>
      </c>
    </row>
    <row r="2512" spans="2:17" x14ac:dyDescent="0.25">
      <c r="B2512">
        <v>24.86000000000109</v>
      </c>
      <c r="C2512">
        <f t="shared" si="456"/>
        <v>1.1200753877477208</v>
      </c>
      <c r="D2512" s="2">
        <f t="shared" si="457"/>
        <v>38.623274074682371</v>
      </c>
      <c r="E2512" s="2">
        <f t="shared" si="458"/>
        <v>4.347169776098907</v>
      </c>
      <c r="F2512" s="2">
        <f t="shared" si="459"/>
        <v>40.555533349136411</v>
      </c>
      <c r="G2512" s="2">
        <f t="shared" si="460"/>
        <v>40.567860249622676</v>
      </c>
      <c r="H2512" s="2">
        <f t="shared" si="461"/>
        <v>0</v>
      </c>
      <c r="K2512">
        <v>24.86000000000109</v>
      </c>
      <c r="L2512" s="2">
        <f t="shared" si="462"/>
        <v>0.62713190354610848</v>
      </c>
      <c r="M2512" s="2">
        <f t="shared" si="463"/>
        <v>40.958083151745825</v>
      </c>
      <c r="N2512" s="2">
        <f t="shared" si="464"/>
        <v>4.4058453544009799</v>
      </c>
      <c r="O2512" s="2">
        <f t="shared" si="465"/>
        <v>7.9582053060474607</v>
      </c>
      <c r="P2512" s="2">
        <f t="shared" si="466"/>
        <v>8.0207874733845159</v>
      </c>
      <c r="Q2512" s="2">
        <f t="shared" si="467"/>
        <v>2.2955512030567553E-15</v>
      </c>
    </row>
    <row r="2513" spans="2:17" x14ac:dyDescent="0.25">
      <c r="B2513">
        <v>24.870000000001092</v>
      </c>
      <c r="C2513">
        <f t="shared" si="456"/>
        <v>1.1200753877477208</v>
      </c>
      <c r="D2513" s="2">
        <f t="shared" si="457"/>
        <v>38.643822806764298</v>
      </c>
      <c r="E2513" s="2">
        <f t="shared" si="458"/>
        <v>4.3477014863116574</v>
      </c>
      <c r="F2513" s="2">
        <f t="shared" si="459"/>
        <v>40.578719350778336</v>
      </c>
      <c r="G2513" s="2">
        <f t="shared" si="460"/>
        <v>40.591039210018167</v>
      </c>
      <c r="H2513" s="2">
        <f t="shared" si="461"/>
        <v>0</v>
      </c>
      <c r="K2513">
        <v>24.870000000001092</v>
      </c>
      <c r="L2513" s="2">
        <f t="shared" si="462"/>
        <v>0.62713190354610848</v>
      </c>
      <c r="M2513" s="2">
        <f t="shared" si="463"/>
        <v>40.9796973633783</v>
      </c>
      <c r="N2513" s="2">
        <f t="shared" si="464"/>
        <v>4.4063727735263463</v>
      </c>
      <c r="O2513" s="2">
        <f t="shared" si="465"/>
        <v>7.9614602456348438</v>
      </c>
      <c r="P2513" s="2">
        <f t="shared" si="466"/>
        <v>8.0240170265786475</v>
      </c>
      <c r="Q2513" s="2">
        <f t="shared" si="467"/>
        <v>2.2365612280912694E-15</v>
      </c>
    </row>
    <row r="2514" spans="2:17" x14ac:dyDescent="0.25">
      <c r="B2514">
        <v>24.88000000000109</v>
      </c>
      <c r="C2514">
        <f t="shared" si="456"/>
        <v>1.1200753877477208</v>
      </c>
      <c r="D2514" s="2">
        <f t="shared" si="457"/>
        <v>38.664371538846218</v>
      </c>
      <c r="E2514" s="2">
        <f t="shared" si="458"/>
        <v>4.3482329140534031</v>
      </c>
      <c r="F2514" s="2">
        <f t="shared" si="459"/>
        <v>40.601906271920456</v>
      </c>
      <c r="G2514" s="2">
        <f t="shared" si="460"/>
        <v>40.614219097673335</v>
      </c>
      <c r="H2514" s="2">
        <f t="shared" si="461"/>
        <v>0</v>
      </c>
      <c r="K2514">
        <v>24.88000000000109</v>
      </c>
      <c r="L2514" s="2">
        <f t="shared" si="462"/>
        <v>0.62713190354610848</v>
      </c>
      <c r="M2514" s="2">
        <f t="shared" si="463"/>
        <v>41.001311575010774</v>
      </c>
      <c r="N2514" s="2">
        <f t="shared" si="464"/>
        <v>4.4068999147101051</v>
      </c>
      <c r="O2514" s="2">
        <f t="shared" si="465"/>
        <v>7.9647147794829394</v>
      </c>
      <c r="P2514" s="2">
        <f t="shared" si="466"/>
        <v>8.0272461977015475</v>
      </c>
      <c r="Q2514" s="2">
        <f t="shared" si="467"/>
        <v>2.1790712530040603E-15</v>
      </c>
    </row>
    <row r="2515" spans="2:17" x14ac:dyDescent="0.25">
      <c r="B2515">
        <v>24.890000000001091</v>
      </c>
      <c r="C2515">
        <f t="shared" si="456"/>
        <v>1.1200753877477208</v>
      </c>
      <c r="D2515" s="2">
        <f t="shared" si="457"/>
        <v>38.684920270928146</v>
      </c>
      <c r="E2515" s="2">
        <f t="shared" si="458"/>
        <v>4.3487640596240125</v>
      </c>
      <c r="F2515" s="2">
        <f t="shared" si="459"/>
        <v>40.62509411211127</v>
      </c>
      <c r="G2515" s="2">
        <f t="shared" si="460"/>
        <v>40.637399912124025</v>
      </c>
      <c r="H2515" s="2">
        <f t="shared" si="461"/>
        <v>0</v>
      </c>
      <c r="K2515">
        <v>24.890000000001091</v>
      </c>
      <c r="L2515" s="2">
        <f t="shared" si="462"/>
        <v>0.62713190354610848</v>
      </c>
      <c r="M2515" s="2">
        <f t="shared" si="463"/>
        <v>41.022925786643249</v>
      </c>
      <c r="N2515" s="2">
        <f t="shared" si="464"/>
        <v>4.4074267782449574</v>
      </c>
      <c r="O2515" s="2">
        <f t="shared" si="465"/>
        <v>7.9679689078638187</v>
      </c>
      <c r="P2515" s="2">
        <f t="shared" si="466"/>
        <v>8.0304749869907788</v>
      </c>
      <c r="Q2515" s="2">
        <f t="shared" si="467"/>
        <v>2.1230435524925563E-15</v>
      </c>
    </row>
    <row r="2516" spans="2:17" x14ac:dyDescent="0.25">
      <c r="B2516">
        <v>24.900000000001089</v>
      </c>
      <c r="C2516">
        <f t="shared" si="456"/>
        <v>1.1200753877477208</v>
      </c>
      <c r="D2516" s="2">
        <f t="shared" si="457"/>
        <v>38.705469003010066</v>
      </c>
      <c r="E2516" s="2">
        <f t="shared" si="458"/>
        <v>4.3492949233228719</v>
      </c>
      <c r="F2516" s="2">
        <f t="shared" si="459"/>
        <v>40.648282870899408</v>
      </c>
      <c r="G2516" s="2">
        <f t="shared" si="460"/>
        <v>40.660581652906224</v>
      </c>
      <c r="H2516" s="2">
        <f t="shared" si="461"/>
        <v>0</v>
      </c>
      <c r="K2516">
        <v>24.900000000001089</v>
      </c>
      <c r="L2516" s="2">
        <f t="shared" si="462"/>
        <v>0.62713190354610848</v>
      </c>
      <c r="M2516" s="2">
        <f t="shared" si="463"/>
        <v>41.044539998275717</v>
      </c>
      <c r="N2516" s="2">
        <f t="shared" si="464"/>
        <v>4.4079533644231406</v>
      </c>
      <c r="O2516" s="2">
        <f t="shared" si="465"/>
        <v>7.9712226310492067</v>
      </c>
      <c r="P2516" s="2">
        <f t="shared" si="466"/>
        <v>8.0337033946836147</v>
      </c>
      <c r="Q2516" s="2">
        <f t="shared" si="467"/>
        <v>2.0684413392292015E-15</v>
      </c>
    </row>
    <row r="2517" spans="2:17" x14ac:dyDescent="0.25">
      <c r="B2517">
        <v>24.910000000001091</v>
      </c>
      <c r="C2517">
        <f t="shared" si="456"/>
        <v>1.1200753877477208</v>
      </c>
      <c r="D2517" s="2">
        <f t="shared" si="457"/>
        <v>38.726017735091986</v>
      </c>
      <c r="E2517" s="2">
        <f t="shared" si="458"/>
        <v>4.3498255054488952</v>
      </c>
      <c r="F2517" s="2">
        <f t="shared" si="459"/>
        <v>40.671472547834057</v>
      </c>
      <c r="G2517" s="2">
        <f t="shared" si="460"/>
        <v>40.683764319556509</v>
      </c>
      <c r="H2517" s="2">
        <f t="shared" si="461"/>
        <v>0</v>
      </c>
      <c r="K2517">
        <v>24.910000000001091</v>
      </c>
      <c r="L2517" s="2">
        <f t="shared" si="462"/>
        <v>0.62713190354610848</v>
      </c>
      <c r="M2517" s="2">
        <f t="shared" si="463"/>
        <v>41.066154209908191</v>
      </c>
      <c r="N2517" s="2">
        <f t="shared" si="464"/>
        <v>4.4084796735364327</v>
      </c>
      <c r="O2517" s="2">
        <f t="shared" si="465"/>
        <v>7.9744759493105164</v>
      </c>
      <c r="P2517" s="2">
        <f t="shared" si="466"/>
        <v>8.0369314210170959</v>
      </c>
      <c r="Q2517" s="2">
        <f t="shared" si="467"/>
        <v>2.0152287408181316E-15</v>
      </c>
    </row>
    <row r="2518" spans="2:17" x14ac:dyDescent="0.25">
      <c r="B2518">
        <v>24.920000000001099</v>
      </c>
      <c r="C2518">
        <f t="shared" si="456"/>
        <v>1.1200753877477208</v>
      </c>
      <c r="D2518" s="2">
        <f t="shared" si="457"/>
        <v>38.746566467173935</v>
      </c>
      <c r="E2518" s="2">
        <f t="shared" si="458"/>
        <v>4.3503558063005201</v>
      </c>
      <c r="F2518" s="2">
        <f t="shared" si="459"/>
        <v>40.694663142464954</v>
      </c>
      <c r="G2518" s="2">
        <f t="shared" si="460"/>
        <v>40.706947911612041</v>
      </c>
      <c r="H2518" s="2">
        <f t="shared" si="461"/>
        <v>0</v>
      </c>
      <c r="K2518">
        <v>24.920000000001099</v>
      </c>
      <c r="L2518" s="2">
        <f t="shared" si="462"/>
        <v>0.62713190354610848</v>
      </c>
      <c r="M2518" s="2">
        <f t="shared" si="463"/>
        <v>41.087768421540673</v>
      </c>
      <c r="N2518" s="2">
        <f t="shared" si="464"/>
        <v>4.4090057058761518</v>
      </c>
      <c r="O2518" s="2">
        <f t="shared" si="465"/>
        <v>7.9777288629188163</v>
      </c>
      <c r="P2518" s="2">
        <f t="shared" si="466"/>
        <v>8.0401590662279769</v>
      </c>
      <c r="Q2518" s="2">
        <f t="shared" si="467"/>
        <v>1.9633707773120173E-15</v>
      </c>
    </row>
    <row r="2519" spans="2:17" x14ac:dyDescent="0.25">
      <c r="B2519">
        <v>24.930000000001101</v>
      </c>
      <c r="C2519">
        <f t="shared" si="456"/>
        <v>1.1200753877477208</v>
      </c>
      <c r="D2519" s="2">
        <f t="shared" si="457"/>
        <v>38.767115199255862</v>
      </c>
      <c r="E2519" s="2">
        <f t="shared" si="458"/>
        <v>4.3508858261757091</v>
      </c>
      <c r="F2519" s="2">
        <f t="shared" si="459"/>
        <v>40.71785465434219</v>
      </c>
      <c r="G2519" s="2">
        <f t="shared" si="460"/>
        <v>40.730132428610339</v>
      </c>
      <c r="H2519" s="2">
        <f t="shared" si="461"/>
        <v>0</v>
      </c>
      <c r="K2519">
        <v>24.930000000001101</v>
      </c>
      <c r="L2519" s="2">
        <f t="shared" si="462"/>
        <v>0.62713190354610848</v>
      </c>
      <c r="M2519" s="2">
        <f t="shared" si="463"/>
        <v>41.109382633173148</v>
      </c>
      <c r="N2519" s="2">
        <f t="shared" si="464"/>
        <v>4.4095314617331551</v>
      </c>
      <c r="O2519" s="2">
        <f t="shared" si="465"/>
        <v>7.9809813721448437</v>
      </c>
      <c r="P2519" s="2">
        <f t="shared" si="466"/>
        <v>8.0433863305527602</v>
      </c>
      <c r="Q2519" s="2">
        <f t="shared" si="467"/>
        <v>1.9128333392737003E-15</v>
      </c>
    </row>
    <row r="2520" spans="2:17" x14ac:dyDescent="0.25">
      <c r="B2520">
        <v>24.940000000001099</v>
      </c>
      <c r="C2520">
        <f t="shared" si="456"/>
        <v>1.1200753877477208</v>
      </c>
      <c r="D2520" s="2">
        <f t="shared" si="457"/>
        <v>38.787663931337782</v>
      </c>
      <c r="E2520" s="2">
        <f t="shared" si="458"/>
        <v>4.3514155653719531</v>
      </c>
      <c r="F2520" s="2">
        <f t="shared" si="459"/>
        <v>40.74104708301634</v>
      </c>
      <c r="G2520" s="2">
        <f t="shared" si="460"/>
        <v>40.753317870089475</v>
      </c>
      <c r="H2520" s="2">
        <f t="shared" si="461"/>
        <v>0</v>
      </c>
      <c r="K2520">
        <v>24.940000000001099</v>
      </c>
      <c r="L2520" s="2">
        <f t="shared" si="462"/>
        <v>0.62713190354610848</v>
      </c>
      <c r="M2520" s="2">
        <f t="shared" si="463"/>
        <v>41.130996844805615</v>
      </c>
      <c r="N2520" s="2">
        <f t="shared" si="464"/>
        <v>4.4100569413978432</v>
      </c>
      <c r="O2520" s="2">
        <f t="shared" si="465"/>
        <v>7.9842334772590142</v>
      </c>
      <c r="P2520" s="2">
        <f t="shared" si="466"/>
        <v>8.0466132142276834</v>
      </c>
      <c r="Q2520" s="2">
        <f t="shared" si="467"/>
        <v>1.8635831663705192E-15</v>
      </c>
    </row>
    <row r="2521" spans="2:17" x14ac:dyDescent="0.25">
      <c r="B2521">
        <v>24.950000000001101</v>
      </c>
      <c r="C2521">
        <f t="shared" si="456"/>
        <v>1.1200753877477208</v>
      </c>
      <c r="D2521" s="2">
        <f t="shared" si="457"/>
        <v>38.80821266341971</v>
      </c>
      <c r="E2521" s="2">
        <f t="shared" si="458"/>
        <v>4.3519450241862705</v>
      </c>
      <c r="F2521" s="2">
        <f t="shared" si="459"/>
        <v>40.764240428038491</v>
      </c>
      <c r="G2521" s="2">
        <f t="shared" si="460"/>
        <v>40.776504235588021</v>
      </c>
      <c r="H2521" s="2">
        <f t="shared" si="461"/>
        <v>0</v>
      </c>
      <c r="K2521">
        <v>24.950000000001101</v>
      </c>
      <c r="L2521" s="2">
        <f t="shared" si="462"/>
        <v>0.62713190354610848</v>
      </c>
      <c r="M2521" s="2">
        <f t="shared" si="463"/>
        <v>41.15261105643809</v>
      </c>
      <c r="N2521" s="2">
        <f t="shared" si="464"/>
        <v>4.4105821451601583</v>
      </c>
      <c r="O2521" s="2">
        <f t="shared" si="465"/>
        <v>7.9874851785314007</v>
      </c>
      <c r="P2521" s="2">
        <f t="shared" si="466"/>
        <v>8.049839717488716</v>
      </c>
      <c r="Q2521" s="2">
        <f t="shared" si="467"/>
        <v>1.8155878264887616E-15</v>
      </c>
    </row>
    <row r="2522" spans="2:17" x14ac:dyDescent="0.25">
      <c r="B2522">
        <v>24.960000000001099</v>
      </c>
      <c r="C2522">
        <f t="shared" ref="C2522:C2585" si="468">2/SINH(LN(2+SQRT(1+2^2))*$O$5)</f>
        <v>1.1200753877477208</v>
      </c>
      <c r="D2522" s="2">
        <f t="shared" ref="D2522:D2585" si="469">(B2522-$L$5)/($M$5)/C2522</f>
        <v>38.82876139550163</v>
      </c>
      <c r="E2522" s="2">
        <f t="shared" ref="E2522:E2585" si="470">LN(D2522 + SQRT(1 + D2522^2))</f>
        <v>4.352474202915209</v>
      </c>
      <c r="F2522" s="2">
        <f t="shared" ref="F2522:F2585" si="471">SINH( -$N$5 + E2522 * (1/$O$5))</f>
        <v>40.787434688960097</v>
      </c>
      <c r="G2522" s="2">
        <f t="shared" ref="G2522:G2585" si="472">SQRT(F2522^2 + 1)</f>
        <v>40.799691524644956</v>
      </c>
      <c r="H2522" s="2">
        <f t="shared" ref="H2522:H2585" si="473">(G2522)/($O$5*$M$5*C2522*(SQRT(2*PI()*(1+D2522^2)))) * EXP(- (1/2) * F2522^2)</f>
        <v>0</v>
      </c>
      <c r="K2522">
        <v>24.960000000001099</v>
      </c>
      <c r="L2522" s="2">
        <f t="shared" ref="L2522:L2585" si="474">2/SINH(LN(2+SQRT(1+2^2))*$S$5)</f>
        <v>0.62713190354610848</v>
      </c>
      <c r="M2522" s="2">
        <f t="shared" ref="M2522:M2585" si="475">(K2522-$P$5)/($Q$5)/L2522</f>
        <v>41.174225268070558</v>
      </c>
      <c r="N2522" s="2">
        <f t="shared" ref="N2522:N2585" si="476">LN(M2522 + SQRT(1 + M2522^2))</f>
        <v>4.411107073309589</v>
      </c>
      <c r="O2522" s="2">
        <f t="shared" ref="O2522:O2585" si="477">SINH( -$R$5 + N2522 * (1/$S$5))</f>
        <v>7.9907364762317643</v>
      </c>
      <c r="P2522" s="2">
        <f t="shared" ref="P2522:P2585" si="478">SQRT(O2522^2 + 1)</f>
        <v>8.0530658405715787</v>
      </c>
      <c r="Q2522" s="2">
        <f t="shared" ref="Q2522:Q2585" si="479">(P2522)/($S$5*$Q$5*L2522*(SQRT(2*PI()*(1+M2522^2)))) * EXP(- (1/2) * O2522^2)</f>
        <v>1.7688156953548145E-15</v>
      </c>
    </row>
    <row r="2523" spans="2:17" x14ac:dyDescent="0.25">
      <c r="B2523">
        <v>24.9700000000011</v>
      </c>
      <c r="C2523">
        <f t="shared" si="468"/>
        <v>1.1200753877477208</v>
      </c>
      <c r="D2523" s="2">
        <f t="shared" si="469"/>
        <v>38.849310127583557</v>
      </c>
      <c r="E2523" s="2">
        <f t="shared" si="470"/>
        <v>4.3530031018548456</v>
      </c>
      <c r="F2523" s="2">
        <f t="shared" si="471"/>
        <v>40.810629865333155</v>
      </c>
      <c r="G2523" s="2">
        <f t="shared" si="472"/>
        <v>40.822879736799834</v>
      </c>
      <c r="H2523" s="2">
        <f t="shared" si="473"/>
        <v>0</v>
      </c>
      <c r="K2523">
        <v>24.9700000000011</v>
      </c>
      <c r="L2523" s="2">
        <f t="shared" si="474"/>
        <v>0.62713190354610848</v>
      </c>
      <c r="M2523" s="2">
        <f t="shared" si="475"/>
        <v>41.195839479703032</v>
      </c>
      <c r="N2523" s="2">
        <f t="shared" si="476"/>
        <v>4.4116317261351652</v>
      </c>
      <c r="O2523" s="2">
        <f t="shared" si="477"/>
        <v>7.9939873706295197</v>
      </c>
      <c r="P2523" s="2">
        <f t="shared" si="478"/>
        <v>8.0562915837117171</v>
      </c>
      <c r="Q2523" s="2">
        <f t="shared" si="479"/>
        <v>1.7232359366523172E-15</v>
      </c>
    </row>
    <row r="2524" spans="2:17" x14ac:dyDescent="0.25">
      <c r="B2524">
        <v>24.980000000001109</v>
      </c>
      <c r="C2524">
        <f t="shared" si="468"/>
        <v>1.1200753877477208</v>
      </c>
      <c r="D2524" s="2">
        <f t="shared" si="469"/>
        <v>38.869858859665499</v>
      </c>
      <c r="E2524" s="2">
        <f t="shared" si="470"/>
        <v>4.3535317213007882</v>
      </c>
      <c r="F2524" s="2">
        <f t="shared" si="471"/>
        <v>40.833825956710065</v>
      </c>
      <c r="G2524" s="2">
        <f t="shared" si="472"/>
        <v>40.846068871592635</v>
      </c>
      <c r="H2524" s="2">
        <f t="shared" si="473"/>
        <v>0</v>
      </c>
      <c r="K2524">
        <v>24.980000000001109</v>
      </c>
      <c r="L2524" s="2">
        <f t="shared" si="474"/>
        <v>0.62713190354610848</v>
      </c>
      <c r="M2524" s="2">
        <f t="shared" si="475"/>
        <v>41.217453691335528</v>
      </c>
      <c r="N2524" s="2">
        <f t="shared" si="476"/>
        <v>4.412156103925466</v>
      </c>
      <c r="O2524" s="2">
        <f t="shared" si="477"/>
        <v>7.9972378619937778</v>
      </c>
      <c r="P2524" s="2">
        <f t="shared" si="478"/>
        <v>8.0595169471443402</v>
      </c>
      <c r="Q2524" s="2">
        <f t="shared" si="479"/>
        <v>1.6788184826215785E-15</v>
      </c>
    </row>
    <row r="2525" spans="2:17" x14ac:dyDescent="0.25">
      <c r="B2525">
        <v>24.99000000000111</v>
      </c>
      <c r="C2525">
        <f t="shared" si="468"/>
        <v>1.1200753877477208</v>
      </c>
      <c r="D2525" s="2">
        <f t="shared" si="469"/>
        <v>38.890407591747426</v>
      </c>
      <c r="E2525" s="2">
        <f t="shared" si="470"/>
        <v>4.3540600615481768</v>
      </c>
      <c r="F2525" s="2">
        <f t="shared" si="471"/>
        <v>40.857022962643626</v>
      </c>
      <c r="G2525" s="2">
        <f t="shared" si="472"/>
        <v>40.86925892856376</v>
      </c>
      <c r="H2525" s="2">
        <f t="shared" si="473"/>
        <v>0</v>
      </c>
      <c r="K2525">
        <v>24.99000000000111</v>
      </c>
      <c r="L2525" s="2">
        <f t="shared" si="474"/>
        <v>0.62713190354610848</v>
      </c>
      <c r="M2525" s="2">
        <f t="shared" si="475"/>
        <v>41.239067902968003</v>
      </c>
      <c r="N2525" s="2">
        <f t="shared" si="476"/>
        <v>4.4126802069686137</v>
      </c>
      <c r="O2525" s="2">
        <f t="shared" si="477"/>
        <v>8.0004879505932927</v>
      </c>
      <c r="P2525" s="2">
        <f t="shared" si="478"/>
        <v>8.0627419311043607</v>
      </c>
      <c r="Q2525" s="2">
        <f t="shared" si="479"/>
        <v>1.6355340151320135E-15</v>
      </c>
    </row>
    <row r="2526" spans="2:17" x14ac:dyDescent="0.25">
      <c r="B2526">
        <v>25.000000000001108</v>
      </c>
      <c r="C2526">
        <f t="shared" si="468"/>
        <v>1.1200753877477208</v>
      </c>
      <c r="D2526" s="2">
        <f t="shared" si="469"/>
        <v>38.910956323829339</v>
      </c>
      <c r="E2526" s="2">
        <f t="shared" si="470"/>
        <v>4.3545881228916841</v>
      </c>
      <c r="F2526" s="2">
        <f t="shared" si="471"/>
        <v>40.88022088268719</v>
      </c>
      <c r="G2526" s="2">
        <f t="shared" si="472"/>
        <v>40.892449907254196</v>
      </c>
      <c r="H2526" s="2">
        <f t="shared" si="473"/>
        <v>0</v>
      </c>
      <c r="K2526">
        <v>25.000000000001108</v>
      </c>
      <c r="L2526" s="2">
        <f t="shared" si="474"/>
        <v>0.62713190354610848</v>
      </c>
      <c r="M2526" s="2">
        <f t="shared" si="475"/>
        <v>41.260682114600463</v>
      </c>
      <c r="N2526" s="2">
        <f t="shared" si="476"/>
        <v>4.4132040355522797</v>
      </c>
      <c r="O2526" s="2">
        <f t="shared" si="477"/>
        <v>8.0037376366965081</v>
      </c>
      <c r="P2526" s="2">
        <f t="shared" si="478"/>
        <v>8.0659665358264547</v>
      </c>
      <c r="Q2526" s="2">
        <f t="shared" si="479"/>
        <v>1.5933539472135311E-15</v>
      </c>
    </row>
    <row r="2527" spans="2:17" x14ac:dyDescent="0.25">
      <c r="B2527">
        <v>25.01000000000111</v>
      </c>
      <c r="C2527">
        <f t="shared" si="468"/>
        <v>1.1200753877477208</v>
      </c>
      <c r="D2527" s="2">
        <f t="shared" si="469"/>
        <v>38.931505055911273</v>
      </c>
      <c r="E2527" s="2">
        <f t="shared" si="470"/>
        <v>4.3551159056255182</v>
      </c>
      <c r="F2527" s="2">
        <f t="shared" si="471"/>
        <v>40.903419716394581</v>
      </c>
      <c r="G2527" s="2">
        <f t="shared" si="472"/>
        <v>40.915641807205432</v>
      </c>
      <c r="H2527" s="2">
        <f t="shared" si="473"/>
        <v>0</v>
      </c>
      <c r="K2527">
        <v>25.01000000000111</v>
      </c>
      <c r="L2527" s="2">
        <f t="shared" si="474"/>
        <v>0.62713190354610848</v>
      </c>
      <c r="M2527" s="2">
        <f t="shared" si="475"/>
        <v>41.282296326232938</v>
      </c>
      <c r="N2527" s="2">
        <f t="shared" si="476"/>
        <v>4.4137275899636856</v>
      </c>
      <c r="O2527" s="2">
        <f t="shared" si="477"/>
        <v>8.0069869205715438</v>
      </c>
      <c r="P2527" s="2">
        <f t="shared" si="478"/>
        <v>8.0691907615450358</v>
      </c>
      <c r="Q2527" s="2">
        <f t="shared" si="479"/>
        <v>1.5522504050381924E-15</v>
      </c>
    </row>
    <row r="2528" spans="2:17" x14ac:dyDescent="0.25">
      <c r="B2528">
        <v>25.020000000001112</v>
      </c>
      <c r="C2528">
        <f t="shared" si="468"/>
        <v>1.1200753877477208</v>
      </c>
      <c r="D2528" s="2">
        <f t="shared" si="469"/>
        <v>38.952053787993201</v>
      </c>
      <c r="E2528" s="2">
        <f t="shared" si="470"/>
        <v>4.3556434100434203</v>
      </c>
      <c r="F2528" s="2">
        <f t="shared" si="471"/>
        <v>40.92661946331998</v>
      </c>
      <c r="G2528" s="2">
        <f t="shared" si="472"/>
        <v>40.938834627959331</v>
      </c>
      <c r="H2528" s="2">
        <f t="shared" si="473"/>
        <v>0</v>
      </c>
      <c r="K2528">
        <v>25.020000000001112</v>
      </c>
      <c r="L2528" s="2">
        <f t="shared" si="474"/>
        <v>0.62713190354610848</v>
      </c>
      <c r="M2528" s="2">
        <f t="shared" si="475"/>
        <v>41.30391053786542</v>
      </c>
      <c r="N2528" s="2">
        <f t="shared" si="476"/>
        <v>4.4142508704896004</v>
      </c>
      <c r="O2528" s="2">
        <f t="shared" si="477"/>
        <v>8.010235802486191</v>
      </c>
      <c r="P2528" s="2">
        <f t="shared" si="478"/>
        <v>8.0724146084942632</v>
      </c>
      <c r="Q2528" s="2">
        <f t="shared" si="479"/>
        <v>1.5121962103401528E-15</v>
      </c>
    </row>
    <row r="2529" spans="2:17" x14ac:dyDescent="0.25">
      <c r="B2529">
        <v>25.03000000000111</v>
      </c>
      <c r="C2529">
        <f t="shared" si="468"/>
        <v>1.1200753877477208</v>
      </c>
      <c r="D2529" s="2">
        <f t="shared" si="469"/>
        <v>38.972602520075114</v>
      </c>
      <c r="E2529" s="2">
        <f t="shared" si="470"/>
        <v>4.3561706364386685</v>
      </c>
      <c r="F2529" s="2">
        <f t="shared" si="471"/>
        <v>40.949820123018114</v>
      </c>
      <c r="G2529" s="2">
        <f t="shared" si="472"/>
        <v>40.962028369058324</v>
      </c>
      <c r="H2529" s="2">
        <f t="shared" si="473"/>
        <v>0</v>
      </c>
      <c r="K2529">
        <v>25.03000000000111</v>
      </c>
      <c r="L2529" s="2">
        <f t="shared" si="474"/>
        <v>0.62713190354610848</v>
      </c>
      <c r="M2529" s="2">
        <f t="shared" si="475"/>
        <v>41.32552474949788</v>
      </c>
      <c r="N2529" s="2">
        <f t="shared" si="476"/>
        <v>4.4147738774163443</v>
      </c>
      <c r="O2529" s="2">
        <f t="shared" si="477"/>
        <v>8.013484282707914</v>
      </c>
      <c r="P2529" s="2">
        <f t="shared" si="478"/>
        <v>8.0756380769080263</v>
      </c>
      <c r="Q2529" s="2">
        <f t="shared" si="479"/>
        <v>1.4731648632636258E-15</v>
      </c>
    </row>
    <row r="2530" spans="2:17" x14ac:dyDescent="0.25">
      <c r="B2530">
        <v>25.040000000001111</v>
      </c>
      <c r="C2530">
        <f t="shared" si="468"/>
        <v>1.1200753877477208</v>
      </c>
      <c r="D2530" s="2">
        <f t="shared" si="469"/>
        <v>38.993151252157041</v>
      </c>
      <c r="E2530" s="2">
        <f t="shared" si="470"/>
        <v>4.3566975851040759</v>
      </c>
      <c r="F2530" s="2">
        <f t="shared" si="471"/>
        <v>40.973021695044039</v>
      </c>
      <c r="G2530" s="2">
        <f t="shared" si="472"/>
        <v>40.985223030045226</v>
      </c>
      <c r="H2530" s="2">
        <f t="shared" si="473"/>
        <v>0</v>
      </c>
      <c r="K2530">
        <v>25.040000000001111</v>
      </c>
      <c r="L2530" s="2">
        <f t="shared" si="474"/>
        <v>0.62713190354610848</v>
      </c>
      <c r="M2530" s="2">
        <f t="shared" si="475"/>
        <v>41.347138961130355</v>
      </c>
      <c r="N2530" s="2">
        <f t="shared" si="476"/>
        <v>4.4152966110297891</v>
      </c>
      <c r="O2530" s="2">
        <f t="shared" si="477"/>
        <v>8.0167323615038608</v>
      </c>
      <c r="P2530" s="2">
        <f t="shared" si="478"/>
        <v>8.0788611670199693</v>
      </c>
      <c r="Q2530" s="2">
        <f t="shared" si="479"/>
        <v>1.4351305256284145E-15</v>
      </c>
    </row>
    <row r="2531" spans="2:17" x14ac:dyDescent="0.25">
      <c r="B2531">
        <v>25.05000000000112</v>
      </c>
      <c r="C2531">
        <f t="shared" si="468"/>
        <v>1.1200753877477208</v>
      </c>
      <c r="D2531" s="2">
        <f t="shared" si="469"/>
        <v>39.013699984238983</v>
      </c>
      <c r="E2531" s="2">
        <f t="shared" si="470"/>
        <v>4.3572242563319961</v>
      </c>
      <c r="F2531" s="2">
        <f t="shared" si="471"/>
        <v>40.996224178953355</v>
      </c>
      <c r="G2531" s="2">
        <f t="shared" si="472"/>
        <v>41.008418610463387</v>
      </c>
      <c r="H2531" s="2">
        <f t="shared" si="473"/>
        <v>0</v>
      </c>
      <c r="K2531">
        <v>25.05000000000112</v>
      </c>
      <c r="L2531" s="2">
        <f t="shared" si="474"/>
        <v>0.62713190354610848</v>
      </c>
      <c r="M2531" s="2">
        <f t="shared" si="475"/>
        <v>41.368753172762851</v>
      </c>
      <c r="N2531" s="2">
        <f t="shared" si="476"/>
        <v>4.415819071615358</v>
      </c>
      <c r="O2531" s="2">
        <f t="shared" si="477"/>
        <v>8.0199800391408385</v>
      </c>
      <c r="P2531" s="2">
        <f t="shared" si="478"/>
        <v>8.082083879063461</v>
      </c>
      <c r="Q2531" s="2">
        <f t="shared" si="479"/>
        <v>1.3980680046035386E-15</v>
      </c>
    </row>
    <row r="2532" spans="2:17" x14ac:dyDescent="0.25">
      <c r="B2532">
        <v>25.060000000001121</v>
      </c>
      <c r="C2532">
        <f t="shared" si="468"/>
        <v>1.1200753877477208</v>
      </c>
      <c r="D2532" s="2">
        <f t="shared" si="469"/>
        <v>39.034248716320917</v>
      </c>
      <c r="E2532" s="2">
        <f t="shared" si="470"/>
        <v>4.35775065041432</v>
      </c>
      <c r="F2532" s="2">
        <f t="shared" si="471"/>
        <v>41.0194275743021</v>
      </c>
      <c r="G2532" s="2">
        <f t="shared" si="472"/>
        <v>41.031615109856638</v>
      </c>
      <c r="H2532" s="2">
        <f t="shared" si="473"/>
        <v>0</v>
      </c>
      <c r="K2532">
        <v>25.060000000001121</v>
      </c>
      <c r="L2532" s="2">
        <f t="shared" si="474"/>
        <v>0.62713190354610848</v>
      </c>
      <c r="M2532" s="2">
        <f t="shared" si="475"/>
        <v>41.390367384395326</v>
      </c>
      <c r="N2532" s="2">
        <f t="shared" si="476"/>
        <v>4.4163412594580285</v>
      </c>
      <c r="O2532" s="2">
        <f t="shared" si="477"/>
        <v>8.0232273158853502</v>
      </c>
      <c r="P2532" s="2">
        <f t="shared" si="478"/>
        <v>8.0853062132716307</v>
      </c>
      <c r="Q2532" s="2">
        <f t="shared" si="479"/>
        <v>1.3619527367780338E-15</v>
      </c>
    </row>
    <row r="2533" spans="2:17" x14ac:dyDescent="0.25">
      <c r="B2533">
        <v>25.070000000001119</v>
      </c>
      <c r="C2533">
        <f t="shared" si="468"/>
        <v>1.1200753877477208</v>
      </c>
      <c r="D2533" s="2">
        <f t="shared" si="469"/>
        <v>39.05479744840283</v>
      </c>
      <c r="E2533" s="2">
        <f t="shared" si="470"/>
        <v>4.3582767676424767</v>
      </c>
      <c r="F2533" s="2">
        <f t="shared" si="471"/>
        <v>41.042631880646702</v>
      </c>
      <c r="G2533" s="2">
        <f t="shared" si="472"/>
        <v>41.054812527769229</v>
      </c>
      <c r="H2533" s="2">
        <f t="shared" si="473"/>
        <v>0</v>
      </c>
      <c r="K2533">
        <v>25.070000000001119</v>
      </c>
      <c r="L2533" s="2">
        <f t="shared" si="474"/>
        <v>0.62713190354610848</v>
      </c>
      <c r="M2533" s="2">
        <f t="shared" si="475"/>
        <v>41.411981596027793</v>
      </c>
      <c r="N2533" s="2">
        <f t="shared" si="476"/>
        <v>4.4168631748423319</v>
      </c>
      <c r="O2533" s="2">
        <f t="shared" si="477"/>
        <v>8.0264741920035654</v>
      </c>
      <c r="P2533" s="2">
        <f t="shared" si="478"/>
        <v>8.0885281698773408</v>
      </c>
      <c r="Q2533" s="2">
        <f t="shared" si="479"/>
        <v>1.3267607726208181E-15</v>
      </c>
    </row>
    <row r="2534" spans="2:17" x14ac:dyDescent="0.25">
      <c r="B2534">
        <v>25.080000000001121</v>
      </c>
      <c r="C2534">
        <f t="shared" si="468"/>
        <v>1.1200753877477208</v>
      </c>
      <c r="D2534" s="2">
        <f t="shared" si="469"/>
        <v>39.075346180484757</v>
      </c>
      <c r="E2534" s="2">
        <f t="shared" si="470"/>
        <v>4.3588026083074398</v>
      </c>
      <c r="F2534" s="2">
        <f t="shared" si="471"/>
        <v>41.065837097544119</v>
      </c>
      <c r="G2534" s="2">
        <f t="shared" si="472"/>
        <v>41.078010863745952</v>
      </c>
      <c r="H2534" s="2">
        <f t="shared" si="473"/>
        <v>0</v>
      </c>
      <c r="K2534">
        <v>25.080000000001121</v>
      </c>
      <c r="L2534" s="2">
        <f t="shared" si="474"/>
        <v>0.62713190354610848</v>
      </c>
      <c r="M2534" s="2">
        <f t="shared" si="475"/>
        <v>41.433595807660268</v>
      </c>
      <c r="N2534" s="2">
        <f t="shared" si="476"/>
        <v>4.4173848180523541</v>
      </c>
      <c r="O2534" s="2">
        <f t="shared" si="477"/>
        <v>8.0297206677613282</v>
      </c>
      <c r="P2534" s="2">
        <f t="shared" si="478"/>
        <v>8.0917497491131929</v>
      </c>
      <c r="Q2534" s="2">
        <f t="shared" si="479"/>
        <v>1.2924687613191118E-15</v>
      </c>
    </row>
    <row r="2535" spans="2:17" x14ac:dyDescent="0.25">
      <c r="B2535">
        <v>25.090000000001119</v>
      </c>
      <c r="C2535">
        <f t="shared" si="468"/>
        <v>1.1200753877477208</v>
      </c>
      <c r="D2535" s="2">
        <f t="shared" si="469"/>
        <v>39.095894912566685</v>
      </c>
      <c r="E2535" s="2">
        <f t="shared" si="470"/>
        <v>4.3593281726997226</v>
      </c>
      <c r="F2535" s="2">
        <f t="shared" si="471"/>
        <v>41.089043224551794</v>
      </c>
      <c r="G2535" s="2">
        <f t="shared" si="472"/>
        <v>41.101210117332137</v>
      </c>
      <c r="H2535" s="2">
        <f t="shared" si="473"/>
        <v>0</v>
      </c>
      <c r="K2535">
        <v>25.090000000001119</v>
      </c>
      <c r="L2535" s="2">
        <f t="shared" si="474"/>
        <v>0.62713190354610848</v>
      </c>
      <c r="M2535" s="2">
        <f t="shared" si="475"/>
        <v>41.455210019292728</v>
      </c>
      <c r="N2535" s="2">
        <f t="shared" si="476"/>
        <v>4.4179061893717382</v>
      </c>
      <c r="O2535" s="2">
        <f t="shared" si="477"/>
        <v>8.0329667434241756</v>
      </c>
      <c r="P2535" s="2">
        <f t="shared" si="478"/>
        <v>8.0949709512115486</v>
      </c>
      <c r="Q2535" s="2">
        <f t="shared" si="479"/>
        <v>1.2590539359865679E-15</v>
      </c>
    </row>
    <row r="2536" spans="2:17" x14ac:dyDescent="0.25">
      <c r="B2536">
        <v>25.100000000001121</v>
      </c>
      <c r="C2536">
        <f t="shared" si="468"/>
        <v>1.1200753877477208</v>
      </c>
      <c r="D2536" s="2">
        <f t="shared" si="469"/>
        <v>39.116443644648612</v>
      </c>
      <c r="E2536" s="2">
        <f t="shared" si="470"/>
        <v>4.3598534611093793</v>
      </c>
      <c r="F2536" s="2">
        <f t="shared" si="471"/>
        <v>41.112250261227445</v>
      </c>
      <c r="G2536" s="2">
        <f t="shared" si="472"/>
        <v>41.124410288073385</v>
      </c>
      <c r="H2536" s="2">
        <f t="shared" si="473"/>
        <v>0</v>
      </c>
      <c r="K2536">
        <v>25.100000000001121</v>
      </c>
      <c r="L2536" s="2">
        <f t="shared" si="474"/>
        <v>0.62713190354610848</v>
      </c>
      <c r="M2536" s="2">
        <f t="shared" si="475"/>
        <v>41.47682423092521</v>
      </c>
      <c r="N2536" s="2">
        <f t="shared" si="476"/>
        <v>4.4184272890836827</v>
      </c>
      <c r="O2536" s="2">
        <f t="shared" si="477"/>
        <v>8.0362124192573088</v>
      </c>
      <c r="P2536" s="2">
        <f t="shared" si="478"/>
        <v>8.0981917764044962</v>
      </c>
      <c r="Q2536" s="2">
        <f t="shared" si="479"/>
        <v>1.2264940992328497E-15</v>
      </c>
    </row>
    <row r="2537" spans="2:17" x14ac:dyDescent="0.25">
      <c r="B2537">
        <v>25.110000000001129</v>
      </c>
      <c r="C2537">
        <f t="shared" si="468"/>
        <v>1.1200753877477208</v>
      </c>
      <c r="D2537" s="2">
        <f t="shared" si="469"/>
        <v>39.136992376730554</v>
      </c>
      <c r="E2537" s="2">
        <f t="shared" si="470"/>
        <v>4.3603784738260103</v>
      </c>
      <c r="F2537" s="2">
        <f t="shared" si="471"/>
        <v>41.135458207129382</v>
      </c>
      <c r="G2537" s="2">
        <f t="shared" si="472"/>
        <v>41.147611375515929</v>
      </c>
      <c r="H2537" s="2">
        <f t="shared" si="473"/>
        <v>0</v>
      </c>
      <c r="K2537">
        <v>25.110000000001129</v>
      </c>
      <c r="L2537" s="2">
        <f t="shared" si="474"/>
        <v>0.62713190354610848</v>
      </c>
      <c r="M2537" s="2">
        <f t="shared" si="475"/>
        <v>41.498438442557692</v>
      </c>
      <c r="N2537" s="2">
        <f t="shared" si="476"/>
        <v>4.4189481174709462</v>
      </c>
      <c r="O2537" s="2">
        <f t="shared" si="477"/>
        <v>8.0394576955256234</v>
      </c>
      <c r="P2537" s="2">
        <f t="shared" si="478"/>
        <v>8.1014122249238856</v>
      </c>
      <c r="Q2537" s="2">
        <f t="shared" si="479"/>
        <v>1.1947676090848505E-15</v>
      </c>
    </row>
    <row r="2538" spans="2:17" x14ac:dyDescent="0.25">
      <c r="B2538">
        <v>25.120000000001131</v>
      </c>
      <c r="C2538">
        <f t="shared" si="468"/>
        <v>1.1200753877477208</v>
      </c>
      <c r="D2538" s="2">
        <f t="shared" si="469"/>
        <v>39.157541108812474</v>
      </c>
      <c r="E2538" s="2">
        <f t="shared" si="470"/>
        <v>4.3609032111387593</v>
      </c>
      <c r="F2538" s="2">
        <f t="shared" si="471"/>
        <v>41.158667061816274</v>
      </c>
      <c r="G2538" s="2">
        <f t="shared" si="472"/>
        <v>41.170813379206386</v>
      </c>
      <c r="H2538" s="2">
        <f t="shared" si="473"/>
        <v>0</v>
      </c>
      <c r="K2538">
        <v>25.120000000001131</v>
      </c>
      <c r="L2538" s="2">
        <f t="shared" si="474"/>
        <v>0.62713190354610848</v>
      </c>
      <c r="M2538" s="2">
        <f t="shared" si="475"/>
        <v>41.520052654190167</v>
      </c>
      <c r="N2538" s="2">
        <f t="shared" si="476"/>
        <v>4.4194686748158443</v>
      </c>
      <c r="O2538" s="2">
        <f t="shared" si="477"/>
        <v>8.0427025724936811</v>
      </c>
      <c r="P2538" s="2">
        <f t="shared" si="478"/>
        <v>8.1046322970012934</v>
      </c>
      <c r="Q2538" s="2">
        <f t="shared" si="479"/>
        <v>1.16385336525224E-15</v>
      </c>
    </row>
    <row r="2539" spans="2:17" x14ac:dyDescent="0.25">
      <c r="B2539">
        <v>25.130000000001129</v>
      </c>
      <c r="C2539">
        <f t="shared" si="468"/>
        <v>1.1200753877477208</v>
      </c>
      <c r="D2539" s="2">
        <f t="shared" si="469"/>
        <v>39.178089840894394</v>
      </c>
      <c r="E2539" s="2">
        <f t="shared" si="470"/>
        <v>4.3614276733363155</v>
      </c>
      <c r="F2539" s="2">
        <f t="shared" si="471"/>
        <v>41.181876824847329</v>
      </c>
      <c r="G2539" s="2">
        <f t="shared" si="472"/>
        <v>41.194016298691942</v>
      </c>
      <c r="H2539" s="2">
        <f t="shared" si="473"/>
        <v>0</v>
      </c>
      <c r="K2539">
        <v>25.130000000001129</v>
      </c>
      <c r="L2539" s="2">
        <f t="shared" si="474"/>
        <v>0.62713190354610848</v>
      </c>
      <c r="M2539" s="2">
        <f t="shared" si="475"/>
        <v>41.541666865822641</v>
      </c>
      <c r="N2539" s="2">
        <f t="shared" si="476"/>
        <v>4.4199889614002519</v>
      </c>
      <c r="O2539" s="2">
        <f t="shared" si="477"/>
        <v>8.0459470504257258</v>
      </c>
      <c r="P2539" s="2">
        <f t="shared" si="478"/>
        <v>8.1078519928680528</v>
      </c>
      <c r="Q2539" s="2">
        <f t="shared" si="479"/>
        <v>1.1337307957280481E-15</v>
      </c>
    </row>
    <row r="2540" spans="2:17" x14ac:dyDescent="0.25">
      <c r="B2540">
        <v>25.14000000000113</v>
      </c>
      <c r="C2540">
        <f t="shared" si="468"/>
        <v>1.1200753877477208</v>
      </c>
      <c r="D2540" s="2">
        <f t="shared" si="469"/>
        <v>39.198638572976328</v>
      </c>
      <c r="E2540" s="2">
        <f t="shared" si="470"/>
        <v>4.3619518607069159</v>
      </c>
      <c r="F2540" s="2">
        <f t="shared" si="471"/>
        <v>41.205087495782124</v>
      </c>
      <c r="G2540" s="2">
        <f t="shared" si="472"/>
        <v>41.217220133520172</v>
      </c>
      <c r="H2540" s="2">
        <f t="shared" si="473"/>
        <v>0</v>
      </c>
      <c r="K2540">
        <v>25.14000000000113</v>
      </c>
      <c r="L2540" s="2">
        <f t="shared" si="474"/>
        <v>0.62713190354610848</v>
      </c>
      <c r="M2540" s="2">
        <f t="shared" si="475"/>
        <v>41.563281077455116</v>
      </c>
      <c r="N2540" s="2">
        <f t="shared" si="476"/>
        <v>4.420508977505607</v>
      </c>
      <c r="O2540" s="2">
        <f t="shared" si="477"/>
        <v>8.049191129585699</v>
      </c>
      <c r="P2540" s="2">
        <f t="shared" si="478"/>
        <v>8.1110713127552465</v>
      </c>
      <c r="Q2540" s="2">
        <f t="shared" si="479"/>
        <v>1.1043798437166987E-15</v>
      </c>
    </row>
    <row r="2541" spans="2:17" x14ac:dyDescent="0.25">
      <c r="B2541">
        <v>25.150000000001128</v>
      </c>
      <c r="C2541">
        <f t="shared" si="468"/>
        <v>1.1200753877477208</v>
      </c>
      <c r="D2541" s="2">
        <f t="shared" si="469"/>
        <v>39.219187305058242</v>
      </c>
      <c r="E2541" s="2">
        <f t="shared" si="470"/>
        <v>4.3624757735383426</v>
      </c>
      <c r="F2541" s="2">
        <f t="shared" si="471"/>
        <v>41.228299074180654</v>
      </c>
      <c r="G2541" s="2">
        <f t="shared" si="472"/>
        <v>41.240424883239086</v>
      </c>
      <c r="H2541" s="2">
        <f t="shared" si="473"/>
        <v>0</v>
      </c>
      <c r="K2541">
        <v>25.150000000001128</v>
      </c>
      <c r="L2541" s="2">
        <f t="shared" si="474"/>
        <v>0.62713190354610848</v>
      </c>
      <c r="M2541" s="2">
        <f t="shared" si="475"/>
        <v>41.584895289087584</v>
      </c>
      <c r="N2541" s="2">
        <f t="shared" si="476"/>
        <v>4.4210287234129062</v>
      </c>
      <c r="O2541" s="2">
        <f t="shared" si="477"/>
        <v>8.0524348102371999</v>
      </c>
      <c r="P2541" s="2">
        <f t="shared" si="478"/>
        <v>8.1142902568936854</v>
      </c>
      <c r="Q2541" s="2">
        <f t="shared" si="479"/>
        <v>1.0757809548819493E-15</v>
      </c>
    </row>
    <row r="2542" spans="2:17" x14ac:dyDescent="0.25">
      <c r="B2542">
        <v>25.16000000000113</v>
      </c>
      <c r="C2542">
        <f t="shared" si="468"/>
        <v>1.1200753877477208</v>
      </c>
      <c r="D2542" s="2">
        <f t="shared" si="469"/>
        <v>39.239736037140169</v>
      </c>
      <c r="E2542" s="2">
        <f t="shared" si="470"/>
        <v>4.3629994121179285</v>
      </c>
      <c r="F2542" s="2">
        <f t="shared" si="471"/>
        <v>41.251511559603507</v>
      </c>
      <c r="G2542" s="2">
        <f t="shared" si="472"/>
        <v>41.263630547397327</v>
      </c>
      <c r="H2542" s="2">
        <f t="shared" si="473"/>
        <v>0</v>
      </c>
      <c r="K2542">
        <v>25.16000000000113</v>
      </c>
      <c r="L2542" s="2">
        <f t="shared" si="474"/>
        <v>0.62713190354610848</v>
      </c>
      <c r="M2542" s="2">
        <f t="shared" si="475"/>
        <v>41.606509500720058</v>
      </c>
      <c r="N2542" s="2">
        <f t="shared" si="476"/>
        <v>4.4215481994027108</v>
      </c>
      <c r="O2542" s="2">
        <f t="shared" si="477"/>
        <v>8.0556780926435305</v>
      </c>
      <c r="P2542" s="2">
        <f t="shared" si="478"/>
        <v>8.1175088255139531</v>
      </c>
      <c r="Q2542" s="2">
        <f t="shared" si="479"/>
        <v>1.0479150649058843E-15</v>
      </c>
    </row>
    <row r="2543" spans="2:17" x14ac:dyDescent="0.25">
      <c r="B2543">
        <v>25.170000000001139</v>
      </c>
      <c r="C2543">
        <f t="shared" si="468"/>
        <v>1.1200753877477208</v>
      </c>
      <c r="D2543" s="2">
        <f t="shared" si="469"/>
        <v>39.26028476922211</v>
      </c>
      <c r="E2543" s="2">
        <f t="shared" si="470"/>
        <v>4.3635227767325535</v>
      </c>
      <c r="F2543" s="2">
        <f t="shared" si="471"/>
        <v>41.274724951611525</v>
      </c>
      <c r="G2543" s="2">
        <f t="shared" si="472"/>
        <v>41.286837125543812</v>
      </c>
      <c r="H2543" s="2">
        <f t="shared" si="473"/>
        <v>0</v>
      </c>
      <c r="K2543">
        <v>25.170000000001139</v>
      </c>
      <c r="L2543" s="2">
        <f t="shared" si="474"/>
        <v>0.62713190354610848</v>
      </c>
      <c r="M2543" s="2">
        <f t="shared" si="475"/>
        <v>41.628123712352547</v>
      </c>
      <c r="N2543" s="2">
        <f t="shared" si="476"/>
        <v>4.4220674057551452</v>
      </c>
      <c r="O2543" s="2">
        <f t="shared" si="477"/>
        <v>8.0589209770676717</v>
      </c>
      <c r="P2543" s="2">
        <f t="shared" si="478"/>
        <v>8.1207270188463649</v>
      </c>
      <c r="Q2543" s="2">
        <f t="shared" si="479"/>
        <v>1.0207635873528394E-15</v>
      </c>
    </row>
    <row r="2544" spans="2:17" x14ac:dyDescent="0.25">
      <c r="B2544">
        <v>25.18000000000114</v>
      </c>
      <c r="C2544">
        <f t="shared" si="468"/>
        <v>1.1200753877477208</v>
      </c>
      <c r="D2544" s="2">
        <f t="shared" si="469"/>
        <v>39.280833501304045</v>
      </c>
      <c r="E2544" s="2">
        <f t="shared" si="470"/>
        <v>4.3640458676686498</v>
      </c>
      <c r="F2544" s="2">
        <f t="shared" si="471"/>
        <v>41.297939249766081</v>
      </c>
      <c r="G2544" s="2">
        <f t="shared" si="472"/>
        <v>41.310044617228023</v>
      </c>
      <c r="H2544" s="2">
        <f t="shared" si="473"/>
        <v>0</v>
      </c>
      <c r="K2544">
        <v>25.18000000000114</v>
      </c>
      <c r="L2544" s="2">
        <f t="shared" si="474"/>
        <v>0.62713190354610848</v>
      </c>
      <c r="M2544" s="2">
        <f t="shared" si="475"/>
        <v>41.649737923985022</v>
      </c>
      <c r="N2544" s="2">
        <f t="shared" si="476"/>
        <v>4.4225863427498968</v>
      </c>
      <c r="O2544" s="2">
        <f t="shared" si="477"/>
        <v>8.0621634637722757</v>
      </c>
      <c r="P2544" s="2">
        <f t="shared" si="478"/>
        <v>8.1239448371209768</v>
      </c>
      <c r="Q2544" s="2">
        <f t="shared" si="479"/>
        <v>9.9430840182996548E-16</v>
      </c>
    </row>
    <row r="2545" spans="2:17" x14ac:dyDescent="0.25">
      <c r="B2545">
        <v>25.190000000001142</v>
      </c>
      <c r="C2545">
        <f t="shared" si="468"/>
        <v>1.1200753877477208</v>
      </c>
      <c r="D2545" s="2">
        <f t="shared" si="469"/>
        <v>39.301382233385965</v>
      </c>
      <c r="E2545" s="2">
        <f t="shared" si="470"/>
        <v>4.3645686852121992</v>
      </c>
      <c r="F2545" s="2">
        <f t="shared" si="471"/>
        <v>41.321154453629035</v>
      </c>
      <c r="G2545" s="2">
        <f t="shared" si="472"/>
        <v>41.33325302199993</v>
      </c>
      <c r="H2545" s="2">
        <f t="shared" si="473"/>
        <v>0</v>
      </c>
      <c r="K2545">
        <v>25.190000000001142</v>
      </c>
      <c r="L2545" s="2">
        <f t="shared" si="474"/>
        <v>0.62713190354610848</v>
      </c>
      <c r="M2545" s="2">
        <f t="shared" si="475"/>
        <v>41.671352135617497</v>
      </c>
      <c r="N2545" s="2">
        <f t="shared" si="476"/>
        <v>4.4231050106662186</v>
      </c>
      <c r="O2545" s="2">
        <f t="shared" si="477"/>
        <v>8.0654055530196889</v>
      </c>
      <c r="P2545" s="2">
        <f t="shared" si="478"/>
        <v>8.1271622805676049</v>
      </c>
      <c r="Q2545" s="2">
        <f t="shared" si="479"/>
        <v>9.6853184243737435E-16</v>
      </c>
    </row>
    <row r="2546" spans="2:17" x14ac:dyDescent="0.25">
      <c r="B2546">
        <v>25.20000000000114</v>
      </c>
      <c r="C2546">
        <f t="shared" si="468"/>
        <v>1.1200753877477208</v>
      </c>
      <c r="D2546" s="2">
        <f t="shared" si="469"/>
        <v>39.321930965467885</v>
      </c>
      <c r="E2546" s="2">
        <f t="shared" si="470"/>
        <v>4.3650912296487361</v>
      </c>
      <c r="F2546" s="2">
        <f t="shared" si="471"/>
        <v>41.344370562762556</v>
      </c>
      <c r="G2546" s="2">
        <f t="shared" si="472"/>
        <v>41.356462339409873</v>
      </c>
      <c r="H2546" s="2">
        <f t="shared" si="473"/>
        <v>0</v>
      </c>
      <c r="K2546">
        <v>25.20000000000114</v>
      </c>
      <c r="L2546" s="2">
        <f t="shared" si="474"/>
        <v>0.62713190354610848</v>
      </c>
      <c r="M2546" s="2">
        <f t="shared" si="475"/>
        <v>41.692966347249957</v>
      </c>
      <c r="N2546" s="2">
        <f t="shared" si="476"/>
        <v>4.4236234097829303</v>
      </c>
      <c r="O2546" s="2">
        <f t="shared" si="477"/>
        <v>8.0686472450719382</v>
      </c>
      <c r="P2546" s="2">
        <f t="shared" si="478"/>
        <v>8.1303793494158061</v>
      </c>
      <c r="Q2546" s="2">
        <f t="shared" si="479"/>
        <v>9.4341668650127868E-16</v>
      </c>
    </row>
    <row r="2547" spans="2:17" x14ac:dyDescent="0.25">
      <c r="B2547">
        <v>25.210000000001141</v>
      </c>
      <c r="C2547">
        <f t="shared" si="468"/>
        <v>1.1200753877477208</v>
      </c>
      <c r="D2547" s="2">
        <f t="shared" si="469"/>
        <v>39.342479697549813</v>
      </c>
      <c r="E2547" s="2">
        <f t="shared" si="470"/>
        <v>4.3656135012633488</v>
      </c>
      <c r="F2547" s="2">
        <f t="shared" si="471"/>
        <v>41.367587576729385</v>
      </c>
      <c r="G2547" s="2">
        <f t="shared" si="472"/>
        <v>41.379672569008754</v>
      </c>
      <c r="H2547" s="2">
        <f t="shared" si="473"/>
        <v>0</v>
      </c>
      <c r="K2547">
        <v>25.210000000001141</v>
      </c>
      <c r="L2547" s="2">
        <f t="shared" si="474"/>
        <v>0.62713190354610848</v>
      </c>
      <c r="M2547" s="2">
        <f t="shared" si="475"/>
        <v>41.714580558882432</v>
      </c>
      <c r="N2547" s="2">
        <f t="shared" si="476"/>
        <v>4.4241415403784181</v>
      </c>
      <c r="O2547" s="2">
        <f t="shared" si="477"/>
        <v>8.0718885401907432</v>
      </c>
      <c r="P2547" s="2">
        <f t="shared" si="478"/>
        <v>8.1335960438948938</v>
      </c>
      <c r="Q2547" s="2">
        <f t="shared" si="479"/>
        <v>9.1894614358286954E-16</v>
      </c>
    </row>
    <row r="2548" spans="2:17" x14ac:dyDescent="0.25">
      <c r="B2548">
        <v>25.220000000001139</v>
      </c>
      <c r="C2548">
        <f t="shared" si="468"/>
        <v>1.1200753877477208</v>
      </c>
      <c r="D2548" s="2">
        <f t="shared" si="469"/>
        <v>39.363028429631733</v>
      </c>
      <c r="E2548" s="2">
        <f t="shared" si="470"/>
        <v>4.366135500340679</v>
      </c>
      <c r="F2548" s="2">
        <f t="shared" si="471"/>
        <v>41.390805495092692</v>
      </c>
      <c r="G2548" s="2">
        <f t="shared" si="472"/>
        <v>41.40288371034795</v>
      </c>
      <c r="H2548" s="2">
        <f t="shared" si="473"/>
        <v>0</v>
      </c>
      <c r="K2548">
        <v>25.220000000001139</v>
      </c>
      <c r="L2548" s="2">
        <f t="shared" si="474"/>
        <v>0.62713190354610848</v>
      </c>
      <c r="M2548" s="2">
        <f t="shared" si="475"/>
        <v>41.736194770514899</v>
      </c>
      <c r="N2548" s="2">
        <f t="shared" si="476"/>
        <v>4.4246594027306374</v>
      </c>
      <c r="O2548" s="2">
        <f t="shared" si="477"/>
        <v>8.0751294386375054</v>
      </c>
      <c r="P2548" s="2">
        <f t="shared" si="478"/>
        <v>8.1368123642339256</v>
      </c>
      <c r="Q2548" s="2">
        <f t="shared" si="479"/>
        <v>8.9510384475657408E-16</v>
      </c>
    </row>
    <row r="2549" spans="2:17" x14ac:dyDescent="0.25">
      <c r="B2549">
        <v>25.230000000001141</v>
      </c>
      <c r="C2549">
        <f t="shared" si="468"/>
        <v>1.1200753877477208</v>
      </c>
      <c r="D2549" s="2">
        <f t="shared" si="469"/>
        <v>39.38357716171366</v>
      </c>
      <c r="E2549" s="2">
        <f t="shared" si="470"/>
        <v>4.3666572271649224</v>
      </c>
      <c r="F2549" s="2">
        <f t="shared" si="471"/>
        <v>41.414024317415986</v>
      </c>
      <c r="G2549" s="2">
        <f t="shared" si="472"/>
        <v>41.426095762979195</v>
      </c>
      <c r="H2549" s="2">
        <f t="shared" si="473"/>
        <v>0</v>
      </c>
      <c r="K2549">
        <v>25.230000000001141</v>
      </c>
      <c r="L2549" s="2">
        <f t="shared" si="474"/>
        <v>0.62713190354610848</v>
      </c>
      <c r="M2549" s="2">
        <f t="shared" si="475"/>
        <v>41.757808982147374</v>
      </c>
      <c r="N2549" s="2">
        <f t="shared" si="476"/>
        <v>4.4251769971171102</v>
      </c>
      <c r="O2549" s="2">
        <f t="shared" si="477"/>
        <v>8.0783699406733103</v>
      </c>
      <c r="P2549" s="2">
        <f t="shared" si="478"/>
        <v>8.1400283106617088</v>
      </c>
      <c r="Q2549" s="2">
        <f t="shared" si="479"/>
        <v>8.7187383215093921E-16</v>
      </c>
    </row>
    <row r="2550" spans="2:17" x14ac:dyDescent="0.25">
      <c r="B2550">
        <v>25.24000000000115</v>
      </c>
      <c r="C2550">
        <f t="shared" si="468"/>
        <v>1.1200753877477208</v>
      </c>
      <c r="D2550" s="2">
        <f t="shared" si="469"/>
        <v>39.404125893795602</v>
      </c>
      <c r="E2550" s="2">
        <f t="shared" si="470"/>
        <v>4.3671786820198326</v>
      </c>
      <c r="F2550" s="2">
        <f t="shared" si="471"/>
        <v>41.43724404326327</v>
      </c>
      <c r="G2550" s="2">
        <f t="shared" si="472"/>
        <v>41.449308726454746</v>
      </c>
      <c r="H2550" s="2">
        <f t="shared" si="473"/>
        <v>0</v>
      </c>
      <c r="K2550">
        <v>25.24000000000115</v>
      </c>
      <c r="L2550" s="2">
        <f t="shared" si="474"/>
        <v>0.62713190354610848</v>
      </c>
      <c r="M2550" s="2">
        <f t="shared" si="475"/>
        <v>41.77942319377987</v>
      </c>
      <c r="N2550" s="2">
        <f t="shared" si="476"/>
        <v>4.4256943238149296</v>
      </c>
      <c r="O2550" s="2">
        <f t="shared" si="477"/>
        <v>8.0816100465589304</v>
      </c>
      <c r="P2550" s="2">
        <f t="shared" si="478"/>
        <v>8.1432438834067984</v>
      </c>
      <c r="Q2550" s="2">
        <f t="shared" si="479"/>
        <v>8.4924054874592422E-16</v>
      </c>
    </row>
    <row r="2551" spans="2:17" x14ac:dyDescent="0.25">
      <c r="B2551">
        <v>25.250000000001151</v>
      </c>
      <c r="C2551">
        <f t="shared" si="468"/>
        <v>1.1200753877477208</v>
      </c>
      <c r="D2551" s="2">
        <f t="shared" si="469"/>
        <v>39.424674625877529</v>
      </c>
      <c r="E2551" s="2">
        <f t="shared" si="470"/>
        <v>4.3676998651887171</v>
      </c>
      <c r="F2551" s="2">
        <f t="shared" si="471"/>
        <v>41.460464672198988</v>
      </c>
      <c r="G2551" s="2">
        <f t="shared" si="472"/>
        <v>41.472522600327316</v>
      </c>
      <c r="H2551" s="2">
        <f t="shared" si="473"/>
        <v>0</v>
      </c>
      <c r="K2551">
        <v>25.250000000001151</v>
      </c>
      <c r="L2551" s="2">
        <f t="shared" si="474"/>
        <v>0.62713190354610848</v>
      </c>
      <c r="M2551" s="2">
        <f t="shared" si="475"/>
        <v>41.801037405412345</v>
      </c>
      <c r="N2551" s="2">
        <f t="shared" si="476"/>
        <v>4.4262113831007586</v>
      </c>
      <c r="O2551" s="2">
        <f t="shared" si="477"/>
        <v>8.0848497565548243</v>
      </c>
      <c r="P2551" s="2">
        <f t="shared" si="478"/>
        <v>8.1464590826975005</v>
      </c>
      <c r="Q2551" s="2">
        <f t="shared" si="479"/>
        <v>8.2718882842033034E-16</v>
      </c>
    </row>
    <row r="2552" spans="2:17" x14ac:dyDescent="0.25">
      <c r="B2552">
        <v>25.260000000001149</v>
      </c>
      <c r="C2552">
        <f t="shared" si="468"/>
        <v>1.1200753877477208</v>
      </c>
      <c r="D2552" s="2">
        <f t="shared" si="469"/>
        <v>39.445223357959449</v>
      </c>
      <c r="E2552" s="2">
        <f t="shared" si="470"/>
        <v>4.3682207769544439</v>
      </c>
      <c r="F2552" s="2">
        <f t="shared" si="471"/>
        <v>41.48368620378799</v>
      </c>
      <c r="G2552" s="2">
        <f t="shared" si="472"/>
        <v>41.495737384150075</v>
      </c>
      <c r="H2552" s="2">
        <f t="shared" si="473"/>
        <v>0</v>
      </c>
      <c r="K2552">
        <v>25.260000000001149</v>
      </c>
      <c r="L2552" s="2">
        <f t="shared" si="474"/>
        <v>0.62713190354610848</v>
      </c>
      <c r="M2552" s="2">
        <f t="shared" si="475"/>
        <v>41.822651617044812</v>
      </c>
      <c r="N2552" s="2">
        <f t="shared" si="476"/>
        <v>4.4267281752508323</v>
      </c>
      <c r="O2552" s="2">
        <f t="shared" si="477"/>
        <v>8.0880890709211535</v>
      </c>
      <c r="P2552" s="2">
        <f t="shared" si="478"/>
        <v>8.1496739087618835</v>
      </c>
      <c r="Q2552" s="2">
        <f t="shared" si="479"/>
        <v>8.0570388624325992E-16</v>
      </c>
    </row>
    <row r="2553" spans="2:17" x14ac:dyDescent="0.25">
      <c r="B2553">
        <v>25.270000000001151</v>
      </c>
      <c r="C2553">
        <f t="shared" si="468"/>
        <v>1.1200753877477208</v>
      </c>
      <c r="D2553" s="2">
        <f t="shared" si="469"/>
        <v>39.465772090041376</v>
      </c>
      <c r="E2553" s="2">
        <f t="shared" si="470"/>
        <v>4.3687414175994386</v>
      </c>
      <c r="F2553" s="2">
        <f t="shared" si="471"/>
        <v>41.506908637595679</v>
      </c>
      <c r="G2553" s="2">
        <f t="shared" si="472"/>
        <v>41.518953077476731</v>
      </c>
      <c r="H2553" s="2">
        <f t="shared" si="473"/>
        <v>0</v>
      </c>
      <c r="K2553">
        <v>25.270000000001151</v>
      </c>
      <c r="L2553" s="2">
        <f t="shared" si="474"/>
        <v>0.62713190354610848</v>
      </c>
      <c r="M2553" s="2">
        <f t="shared" si="475"/>
        <v>41.844265828677287</v>
      </c>
      <c r="N2553" s="2">
        <f t="shared" si="476"/>
        <v>4.4272447005409568</v>
      </c>
      <c r="O2553" s="2">
        <f t="shared" si="477"/>
        <v>8.0913279899177351</v>
      </c>
      <c r="P2553" s="2">
        <f t="shared" si="478"/>
        <v>8.1528883618277384</v>
      </c>
      <c r="Q2553" s="2">
        <f t="shared" si="479"/>
        <v>7.8477130900417551E-16</v>
      </c>
    </row>
    <row r="2554" spans="2:17" x14ac:dyDescent="0.25">
      <c r="B2554">
        <v>25.280000000001149</v>
      </c>
      <c r="C2554">
        <f t="shared" si="468"/>
        <v>1.1200753877477208</v>
      </c>
      <c r="D2554" s="2">
        <f t="shared" si="469"/>
        <v>39.486320822123297</v>
      </c>
      <c r="E2554" s="2">
        <f t="shared" si="470"/>
        <v>4.3692617874056845</v>
      </c>
      <c r="F2554" s="2">
        <f t="shared" si="471"/>
        <v>41.530131973187657</v>
      </c>
      <c r="G2554" s="2">
        <f t="shared" si="472"/>
        <v>41.542169679861253</v>
      </c>
      <c r="H2554" s="2">
        <f t="shared" si="473"/>
        <v>0</v>
      </c>
      <c r="K2554">
        <v>25.280000000001149</v>
      </c>
      <c r="L2554" s="2">
        <f t="shared" si="474"/>
        <v>0.62713190354610848</v>
      </c>
      <c r="M2554" s="2">
        <f t="shared" si="475"/>
        <v>41.865880040309747</v>
      </c>
      <c r="N2554" s="2">
        <f t="shared" si="476"/>
        <v>4.4277609592465126</v>
      </c>
      <c r="O2554" s="2">
        <f t="shared" si="477"/>
        <v>8.0945665138041107</v>
      </c>
      <c r="P2554" s="2">
        <f t="shared" si="478"/>
        <v>8.156102442122636</v>
      </c>
      <c r="Q2554" s="2">
        <f t="shared" si="479"/>
        <v>7.6437704597467388E-16</v>
      </c>
    </row>
    <row r="2555" spans="2:17" x14ac:dyDescent="0.25">
      <c r="B2555">
        <v>25.29000000000115</v>
      </c>
      <c r="C2555">
        <f t="shared" si="468"/>
        <v>1.1200753877477208</v>
      </c>
      <c r="D2555" s="2">
        <f t="shared" si="469"/>
        <v>39.506869554205224</v>
      </c>
      <c r="E2555" s="2">
        <f t="shared" si="470"/>
        <v>4.3697818866547289</v>
      </c>
      <c r="F2555" s="2">
        <f t="shared" si="471"/>
        <v>41.553356210130225</v>
      </c>
      <c r="G2555" s="2">
        <f t="shared" si="472"/>
        <v>41.56538719085831</v>
      </c>
      <c r="H2555" s="2">
        <f t="shared" si="473"/>
        <v>0</v>
      </c>
      <c r="K2555">
        <v>25.29000000000115</v>
      </c>
      <c r="L2555" s="2">
        <f t="shared" si="474"/>
        <v>0.62713190354610848</v>
      </c>
      <c r="M2555" s="2">
        <f t="shared" si="475"/>
        <v>41.887494251942222</v>
      </c>
      <c r="N2555" s="2">
        <f t="shared" si="476"/>
        <v>4.4282769516424549</v>
      </c>
      <c r="O2555" s="2">
        <f t="shared" si="477"/>
        <v>8.0978046428394954</v>
      </c>
      <c r="P2555" s="2">
        <f t="shared" si="478"/>
        <v>8.1593161498738915</v>
      </c>
      <c r="Q2555" s="2">
        <f t="shared" si="479"/>
        <v>7.4450739989776463E-16</v>
      </c>
    </row>
    <row r="2556" spans="2:17" x14ac:dyDescent="0.25">
      <c r="B2556">
        <v>25.300000000001159</v>
      </c>
      <c r="C2556">
        <f t="shared" si="468"/>
        <v>1.1200753877477208</v>
      </c>
      <c r="D2556" s="2">
        <f t="shared" si="469"/>
        <v>39.527418286287165</v>
      </c>
      <c r="E2556" s="2">
        <f t="shared" si="470"/>
        <v>4.3703017156276784</v>
      </c>
      <c r="F2556" s="2">
        <f t="shared" si="471"/>
        <v>41.576581347989986</v>
      </c>
      <c r="G2556" s="2">
        <f t="shared" si="472"/>
        <v>41.58860561002291</v>
      </c>
      <c r="H2556" s="2">
        <f t="shared" si="473"/>
        <v>0</v>
      </c>
      <c r="K2556">
        <v>25.300000000001159</v>
      </c>
      <c r="L2556" s="2">
        <f t="shared" si="474"/>
        <v>0.62713190354610848</v>
      </c>
      <c r="M2556" s="2">
        <f t="shared" si="475"/>
        <v>41.909108463574718</v>
      </c>
      <c r="N2556" s="2">
        <f t="shared" si="476"/>
        <v>4.4287926780033127</v>
      </c>
      <c r="O2556" s="2">
        <f t="shared" si="477"/>
        <v>8.1010423772827966</v>
      </c>
      <c r="P2556" s="2">
        <f t="shared" si="478"/>
        <v>8.1625294853085659</v>
      </c>
      <c r="Q2556" s="2">
        <f t="shared" si="479"/>
        <v>7.2514901819805546E-16</v>
      </c>
    </row>
    <row r="2557" spans="2:17" x14ac:dyDescent="0.25">
      <c r="B2557">
        <v>25.31000000000116</v>
      </c>
      <c r="C2557">
        <f t="shared" si="468"/>
        <v>1.1200753877477208</v>
      </c>
      <c r="D2557" s="2">
        <f t="shared" si="469"/>
        <v>39.547967018369093</v>
      </c>
      <c r="E2557" s="2">
        <f t="shared" si="470"/>
        <v>4.3708212746052011</v>
      </c>
      <c r="F2557" s="2">
        <f t="shared" si="471"/>
        <v>41.599807386333936</v>
      </c>
      <c r="G2557" s="2">
        <f t="shared" si="472"/>
        <v>41.611824936910459</v>
      </c>
      <c r="H2557" s="2">
        <f t="shared" si="473"/>
        <v>0</v>
      </c>
      <c r="K2557">
        <v>25.31000000000116</v>
      </c>
      <c r="L2557" s="2">
        <f t="shared" si="474"/>
        <v>0.62713190354610848</v>
      </c>
      <c r="M2557" s="2">
        <f t="shared" si="475"/>
        <v>41.930722675207193</v>
      </c>
      <c r="N2557" s="2">
        <f t="shared" si="476"/>
        <v>4.4293081386031901</v>
      </c>
      <c r="O2557" s="2">
        <f t="shared" si="477"/>
        <v>8.104279717392604</v>
      </c>
      <c r="P2557" s="2">
        <f t="shared" si="478"/>
        <v>8.165742448653468</v>
      </c>
      <c r="Q2557" s="2">
        <f t="shared" si="479"/>
        <v>7.0628888440803107E-16</v>
      </c>
    </row>
    <row r="2558" spans="2:17" x14ac:dyDescent="0.25">
      <c r="B2558">
        <v>25.320000000001158</v>
      </c>
      <c r="C2558">
        <f t="shared" si="468"/>
        <v>1.1200753877477208</v>
      </c>
      <c r="D2558" s="2">
        <f t="shared" si="469"/>
        <v>39.568515750451013</v>
      </c>
      <c r="E2558" s="2">
        <f t="shared" si="470"/>
        <v>4.3713405638675296</v>
      </c>
      <c r="F2558" s="2">
        <f t="shared" si="471"/>
        <v>41.623034324729581</v>
      </c>
      <c r="G2558" s="2">
        <f t="shared" si="472"/>
        <v>41.635045171076939</v>
      </c>
      <c r="H2558" s="2">
        <f t="shared" si="473"/>
        <v>0</v>
      </c>
      <c r="K2558">
        <v>25.320000000001158</v>
      </c>
      <c r="L2558" s="2">
        <f t="shared" si="474"/>
        <v>0.62713190354610848</v>
      </c>
      <c r="M2558" s="2">
        <f t="shared" si="475"/>
        <v>41.95233688683966</v>
      </c>
      <c r="N2558" s="2">
        <f t="shared" si="476"/>
        <v>4.4298233337157695</v>
      </c>
      <c r="O2558" s="2">
        <f t="shared" si="477"/>
        <v>8.1075166634272087</v>
      </c>
      <c r="P2558" s="2">
        <f t="shared" si="478"/>
        <v>8.1689550401351738</v>
      </c>
      <c r="Q2558" s="2">
        <f t="shared" si="479"/>
        <v>6.8791430980485739E-16</v>
      </c>
    </row>
    <row r="2559" spans="2:17" x14ac:dyDescent="0.25">
      <c r="B2559">
        <v>25.33000000000116</v>
      </c>
      <c r="C2559">
        <f t="shared" si="468"/>
        <v>1.1200753877477208</v>
      </c>
      <c r="D2559" s="2">
        <f t="shared" si="469"/>
        <v>39.58906448253294</v>
      </c>
      <c r="E2559" s="2">
        <f t="shared" si="470"/>
        <v>4.3718595836944596</v>
      </c>
      <c r="F2559" s="2">
        <f t="shared" si="471"/>
        <v>41.646262162744804</v>
      </c>
      <c r="G2559" s="2">
        <f t="shared" si="472"/>
        <v>41.65826631207868</v>
      </c>
      <c r="H2559" s="2">
        <f t="shared" si="473"/>
        <v>0</v>
      </c>
      <c r="K2559">
        <v>25.33000000000116</v>
      </c>
      <c r="L2559" s="2">
        <f t="shared" si="474"/>
        <v>0.62713190354610848</v>
      </c>
      <c r="M2559" s="2">
        <f t="shared" si="475"/>
        <v>41.973951098472135</v>
      </c>
      <c r="N2559" s="2">
        <f t="shared" si="476"/>
        <v>4.4303382636143098</v>
      </c>
      <c r="O2559" s="2">
        <f t="shared" si="477"/>
        <v>8.1107532156445892</v>
      </c>
      <c r="P2559" s="2">
        <f t="shared" si="478"/>
        <v>8.1721672599800019</v>
      </c>
      <c r="Q2559" s="2">
        <f t="shared" si="479"/>
        <v>6.7001292525295701E-16</v>
      </c>
    </row>
    <row r="2560" spans="2:17" x14ac:dyDescent="0.25">
      <c r="B2560">
        <v>25.340000000001162</v>
      </c>
      <c r="C2560">
        <f t="shared" si="468"/>
        <v>1.1200753877477208</v>
      </c>
      <c r="D2560" s="2">
        <f t="shared" si="469"/>
        <v>39.609613214614868</v>
      </c>
      <c r="E2560" s="2">
        <f t="shared" si="470"/>
        <v>4.3723783343653535</v>
      </c>
      <c r="F2560" s="2">
        <f t="shared" si="471"/>
        <v>41.669490899947981</v>
      </c>
      <c r="G2560" s="2">
        <f t="shared" si="472"/>
        <v>41.681488359472574</v>
      </c>
      <c r="H2560" s="2">
        <f t="shared" si="473"/>
        <v>0</v>
      </c>
      <c r="K2560">
        <v>25.340000000001162</v>
      </c>
      <c r="L2560" s="2">
        <f t="shared" si="474"/>
        <v>0.62713190354610848</v>
      </c>
      <c r="M2560" s="2">
        <f t="shared" si="475"/>
        <v>41.99556531010461</v>
      </c>
      <c r="N2560" s="2">
        <f t="shared" si="476"/>
        <v>4.4308529285716505</v>
      </c>
      <c r="O2560" s="2">
        <f t="shared" si="477"/>
        <v>8.1139893743024274</v>
      </c>
      <c r="P2560" s="2">
        <f t="shared" si="478"/>
        <v>8.1753791084140364</v>
      </c>
      <c r="Q2560" s="2">
        <f t="shared" si="479"/>
        <v>6.5257267324703686E-16</v>
      </c>
    </row>
    <row r="2561" spans="2:17" x14ac:dyDescent="0.25">
      <c r="B2561">
        <v>25.35000000000116</v>
      </c>
      <c r="C2561">
        <f t="shared" si="468"/>
        <v>1.1200753877477208</v>
      </c>
      <c r="D2561" s="2">
        <f t="shared" si="469"/>
        <v>39.630161946696788</v>
      </c>
      <c r="E2561" s="2">
        <f t="shared" si="470"/>
        <v>4.3728968161591375</v>
      </c>
      <c r="F2561" s="2">
        <f t="shared" si="471"/>
        <v>41.692720535907831</v>
      </c>
      <c r="G2561" s="2">
        <f t="shared" si="472"/>
        <v>41.704711312815853</v>
      </c>
      <c r="H2561" s="2">
        <f t="shared" si="473"/>
        <v>0</v>
      </c>
      <c r="K2561">
        <v>25.35000000000116</v>
      </c>
      <c r="L2561" s="2">
        <f t="shared" si="474"/>
        <v>0.62713190354610848</v>
      </c>
      <c r="M2561" s="2">
        <f t="shared" si="475"/>
        <v>42.017179521737077</v>
      </c>
      <c r="N2561" s="2">
        <f t="shared" si="476"/>
        <v>4.4313673288602065</v>
      </c>
      <c r="O2561" s="2">
        <f t="shared" si="477"/>
        <v>8.1172251396580783</v>
      </c>
      <c r="P2561" s="2">
        <f t="shared" si="478"/>
        <v>8.1785905856631018</v>
      </c>
      <c r="Q2561" s="2">
        <f t="shared" si="479"/>
        <v>6.3558180015105881E-16</v>
      </c>
    </row>
    <row r="2562" spans="2:17" x14ac:dyDescent="0.25">
      <c r="B2562">
        <v>25.360000000001161</v>
      </c>
      <c r="C2562">
        <f t="shared" si="468"/>
        <v>1.1200753877477208</v>
      </c>
      <c r="D2562" s="2">
        <f t="shared" si="469"/>
        <v>39.650710678778715</v>
      </c>
      <c r="E2562" s="2">
        <f t="shared" si="470"/>
        <v>4.3734150293543061</v>
      </c>
      <c r="F2562" s="2">
        <f t="shared" si="471"/>
        <v>41.71595107019359</v>
      </c>
      <c r="G2562" s="2">
        <f t="shared" si="472"/>
        <v>41.727935171666303</v>
      </c>
      <c r="H2562" s="2">
        <f t="shared" si="473"/>
        <v>0</v>
      </c>
      <c r="K2562">
        <v>25.360000000001161</v>
      </c>
      <c r="L2562" s="2">
        <f t="shared" si="474"/>
        <v>0.62713190354610848</v>
      </c>
      <c r="M2562" s="2">
        <f t="shared" si="475"/>
        <v>42.038793733369552</v>
      </c>
      <c r="N2562" s="2">
        <f t="shared" si="476"/>
        <v>4.4318814647519762</v>
      </c>
      <c r="O2562" s="2">
        <f t="shared" si="477"/>
        <v>8.1204605119686004</v>
      </c>
      <c r="P2562" s="2">
        <f t="shared" si="478"/>
        <v>8.1818016919527778</v>
      </c>
      <c r="Q2562" s="2">
        <f t="shared" si="479"/>
        <v>6.1902884862786405E-16</v>
      </c>
    </row>
    <row r="2563" spans="2:17" x14ac:dyDescent="0.25">
      <c r="B2563">
        <v>25.37000000000117</v>
      </c>
      <c r="C2563">
        <f t="shared" si="468"/>
        <v>1.1200753877477208</v>
      </c>
      <c r="D2563" s="2">
        <f t="shared" si="469"/>
        <v>39.671259410860657</v>
      </c>
      <c r="E2563" s="2">
        <f t="shared" si="470"/>
        <v>4.3739329742289215</v>
      </c>
      <c r="F2563" s="2">
        <f t="shared" si="471"/>
        <v>41.739182502374945</v>
      </c>
      <c r="G2563" s="2">
        <f t="shared" si="472"/>
        <v>41.75115993558218</v>
      </c>
      <c r="H2563" s="2">
        <f t="shared" si="473"/>
        <v>0</v>
      </c>
      <c r="K2563">
        <v>25.37000000000117</v>
      </c>
      <c r="L2563" s="2">
        <f t="shared" si="474"/>
        <v>0.62713190354610848</v>
      </c>
      <c r="M2563" s="2">
        <f t="shared" si="475"/>
        <v>42.060407945002034</v>
      </c>
      <c r="N2563" s="2">
        <f t="shared" si="476"/>
        <v>4.432395336518538</v>
      </c>
      <c r="O2563" s="2">
        <f t="shared" si="477"/>
        <v>8.1236954914907553</v>
      </c>
      <c r="P2563" s="2">
        <f t="shared" si="478"/>
        <v>8.1850124275084166</v>
      </c>
      <c r="Q2563" s="2">
        <f t="shared" si="479"/>
        <v>6.0290265025531938E-16</v>
      </c>
    </row>
    <row r="2564" spans="2:17" x14ac:dyDescent="0.25">
      <c r="B2564">
        <v>25.380000000001171</v>
      </c>
      <c r="C2564">
        <f t="shared" si="468"/>
        <v>1.1200753877477208</v>
      </c>
      <c r="D2564" s="2">
        <f t="shared" si="469"/>
        <v>39.691808142942577</v>
      </c>
      <c r="E2564" s="2">
        <f t="shared" si="470"/>
        <v>4.374450651060612</v>
      </c>
      <c r="F2564" s="2">
        <f t="shared" si="471"/>
        <v>41.762414832021832</v>
      </c>
      <c r="G2564" s="2">
        <f t="shared" si="472"/>
        <v>41.774385604122017</v>
      </c>
      <c r="H2564" s="2">
        <f t="shared" si="473"/>
        <v>0</v>
      </c>
      <c r="K2564">
        <v>25.380000000001171</v>
      </c>
      <c r="L2564" s="2">
        <f t="shared" si="474"/>
        <v>0.62713190354610848</v>
      </c>
      <c r="M2564" s="2">
        <f t="shared" si="475"/>
        <v>42.082022156634515</v>
      </c>
      <c r="N2564" s="2">
        <f t="shared" si="476"/>
        <v>4.4329089444310528</v>
      </c>
      <c r="O2564" s="2">
        <f t="shared" si="477"/>
        <v>8.126930078480985</v>
      </c>
      <c r="P2564" s="2">
        <f t="shared" si="478"/>
        <v>8.1882227925551074</v>
      </c>
      <c r="Q2564" s="2">
        <f t="shared" si="479"/>
        <v>5.8719231832433022E-16</v>
      </c>
    </row>
    <row r="2565" spans="2:17" x14ac:dyDescent="0.25">
      <c r="B2565">
        <v>25.390000000001169</v>
      </c>
      <c r="C2565">
        <f t="shared" si="468"/>
        <v>1.1200753877477208</v>
      </c>
      <c r="D2565" s="2">
        <f t="shared" si="469"/>
        <v>39.712356875024504</v>
      </c>
      <c r="E2565" s="2">
        <f t="shared" si="470"/>
        <v>4.3749680601265792</v>
      </c>
      <c r="F2565" s="2">
        <f t="shared" si="471"/>
        <v>41.785648058704844</v>
      </c>
      <c r="G2565" s="2">
        <f t="shared" si="472"/>
        <v>41.797612176845028</v>
      </c>
      <c r="H2565" s="2">
        <f t="shared" si="473"/>
        <v>0</v>
      </c>
      <c r="K2565">
        <v>25.390000000001169</v>
      </c>
      <c r="L2565" s="2">
        <f t="shared" si="474"/>
        <v>0.62713190354610848</v>
      </c>
      <c r="M2565" s="2">
        <f t="shared" si="475"/>
        <v>42.103636368266983</v>
      </c>
      <c r="N2565" s="2">
        <f t="shared" si="476"/>
        <v>4.4334222887602621</v>
      </c>
      <c r="O2565" s="2">
        <f t="shared" si="477"/>
        <v>8.1301642731954278</v>
      </c>
      <c r="P2565" s="2">
        <f t="shared" si="478"/>
        <v>8.1914327873176944</v>
      </c>
      <c r="Q2565" s="2">
        <f t="shared" si="479"/>
        <v>5.7188724081409086E-16</v>
      </c>
    </row>
    <row r="2566" spans="2:17" x14ac:dyDescent="0.25">
      <c r="B2566">
        <v>25.400000000001171</v>
      </c>
      <c r="C2566">
        <f t="shared" si="468"/>
        <v>1.1200753877477208</v>
      </c>
      <c r="D2566" s="2">
        <f t="shared" si="469"/>
        <v>39.732905607106431</v>
      </c>
      <c r="E2566" s="2">
        <f t="shared" si="470"/>
        <v>4.3754852017035919</v>
      </c>
      <c r="F2566" s="2">
        <f t="shared" si="471"/>
        <v>41.808882181994782</v>
      </c>
      <c r="G2566" s="2">
        <f t="shared" si="472"/>
        <v>41.820839653310657</v>
      </c>
      <c r="H2566" s="2">
        <f t="shared" si="473"/>
        <v>0</v>
      </c>
      <c r="K2566">
        <v>25.400000000001171</v>
      </c>
      <c r="L2566" s="2">
        <f t="shared" si="474"/>
        <v>0.62713190354610848</v>
      </c>
      <c r="M2566" s="2">
        <f t="shared" si="475"/>
        <v>42.125250579899451</v>
      </c>
      <c r="N2566" s="2">
        <f t="shared" si="476"/>
        <v>4.4339353697764929</v>
      </c>
      <c r="O2566" s="2">
        <f t="shared" si="477"/>
        <v>8.1333980758899198</v>
      </c>
      <c r="P2566" s="2">
        <f t="shared" si="478"/>
        <v>8.1946424120207855</v>
      </c>
      <c r="Q2566" s="2">
        <f t="shared" si="479"/>
        <v>5.5697707354043433E-16</v>
      </c>
    </row>
    <row r="2567" spans="2:17" x14ac:dyDescent="0.25">
      <c r="B2567">
        <v>25.410000000001169</v>
      </c>
      <c r="C2567">
        <f t="shared" si="468"/>
        <v>1.1200753877477208</v>
      </c>
      <c r="D2567" s="2">
        <f t="shared" si="469"/>
        <v>39.753454339188345</v>
      </c>
      <c r="E2567" s="2">
        <f t="shared" si="470"/>
        <v>4.3760020760679916</v>
      </c>
      <c r="F2567" s="2">
        <f t="shared" si="471"/>
        <v>41.832117201463106</v>
      </c>
      <c r="G2567" s="2">
        <f t="shared" si="472"/>
        <v>41.844068033079019</v>
      </c>
      <c r="H2567" s="2">
        <f t="shared" si="473"/>
        <v>0</v>
      </c>
      <c r="K2567">
        <v>25.410000000001169</v>
      </c>
      <c r="L2567" s="2">
        <f t="shared" si="474"/>
        <v>0.62713190354610848</v>
      </c>
      <c r="M2567" s="2">
        <f t="shared" si="475"/>
        <v>42.146864791531925</v>
      </c>
      <c r="N2567" s="2">
        <f t="shared" si="476"/>
        <v>4.4344481877496573</v>
      </c>
      <c r="O2567" s="2">
        <f t="shared" si="477"/>
        <v>8.1366314868199989</v>
      </c>
      <c r="P2567" s="2">
        <f t="shared" si="478"/>
        <v>8.1978516668887487</v>
      </c>
      <c r="Q2567" s="2">
        <f t="shared" si="479"/>
        <v>5.4245173347305919E-16</v>
      </c>
    </row>
    <row r="2568" spans="2:17" x14ac:dyDescent="0.25">
      <c r="B2568">
        <v>25.420000000001171</v>
      </c>
      <c r="C2568">
        <f t="shared" si="468"/>
        <v>1.1200753877477208</v>
      </c>
      <c r="D2568" s="2">
        <f t="shared" si="469"/>
        <v>39.774003071270279</v>
      </c>
      <c r="E2568" s="2">
        <f t="shared" si="470"/>
        <v>4.376518683495692</v>
      </c>
      <c r="F2568" s="2">
        <f t="shared" si="471"/>
        <v>41.855353116681492</v>
      </c>
      <c r="G2568" s="2">
        <f t="shared" si="472"/>
        <v>41.867297315710495</v>
      </c>
      <c r="H2568" s="2">
        <f t="shared" si="473"/>
        <v>0</v>
      </c>
      <c r="K2568">
        <v>25.420000000001171</v>
      </c>
      <c r="L2568" s="2">
        <f t="shared" si="474"/>
        <v>0.62713190354610848</v>
      </c>
      <c r="M2568" s="2">
        <f t="shared" si="475"/>
        <v>42.1684790031644</v>
      </c>
      <c r="N2568" s="2">
        <f t="shared" si="476"/>
        <v>4.4349607429492517</v>
      </c>
      <c r="O2568" s="2">
        <f t="shared" si="477"/>
        <v>8.1398645062408992</v>
      </c>
      <c r="P2568" s="2">
        <f t="shared" si="478"/>
        <v>8.2010605521457034</v>
      </c>
      <c r="Q2568" s="2">
        <f t="shared" si="479"/>
        <v>5.2830139221753689E-16</v>
      </c>
    </row>
    <row r="2569" spans="2:17" x14ac:dyDescent="0.25">
      <c r="B2569">
        <v>25.430000000001179</v>
      </c>
      <c r="C2569">
        <f t="shared" si="468"/>
        <v>1.1200753877477208</v>
      </c>
      <c r="D2569" s="2">
        <f t="shared" si="469"/>
        <v>39.794551803352221</v>
      </c>
      <c r="E2569" s="2">
        <f t="shared" si="470"/>
        <v>4.3770350242621801</v>
      </c>
      <c r="F2569" s="2">
        <f t="shared" si="471"/>
        <v>41.878589927222194</v>
      </c>
      <c r="G2569" s="2">
        <f t="shared" si="472"/>
        <v>41.890527500766041</v>
      </c>
      <c r="H2569" s="2">
        <f t="shared" si="473"/>
        <v>0</v>
      </c>
      <c r="K2569">
        <v>25.430000000001179</v>
      </c>
      <c r="L2569" s="2">
        <f t="shared" si="474"/>
        <v>0.62713190354610848</v>
      </c>
      <c r="M2569" s="2">
        <f t="shared" si="475"/>
        <v>42.190093214796889</v>
      </c>
      <c r="N2569" s="2">
        <f t="shared" si="476"/>
        <v>4.4354730356443577</v>
      </c>
      <c r="O2569" s="2">
        <f t="shared" si="477"/>
        <v>8.1430971344075367</v>
      </c>
      <c r="P2569" s="2">
        <f t="shared" si="478"/>
        <v>8.2042690680155186</v>
      </c>
      <c r="Q2569" s="2">
        <f t="shared" si="479"/>
        <v>5.1451646965809809E-16</v>
      </c>
    </row>
    <row r="2570" spans="2:17" x14ac:dyDescent="0.25">
      <c r="B2570">
        <v>25.440000000001181</v>
      </c>
      <c r="C2570">
        <f t="shared" si="468"/>
        <v>1.1200753877477208</v>
      </c>
      <c r="D2570" s="2">
        <f t="shared" si="469"/>
        <v>39.815100535434148</v>
      </c>
      <c r="E2570" s="2">
        <f t="shared" si="470"/>
        <v>4.3775510986425141</v>
      </c>
      <c r="F2570" s="2">
        <f t="shared" si="471"/>
        <v>41.901827632657749</v>
      </c>
      <c r="G2570" s="2">
        <f t="shared" si="472"/>
        <v>41.913758587806946</v>
      </c>
      <c r="H2570" s="2">
        <f t="shared" si="473"/>
        <v>0</v>
      </c>
      <c r="K2570">
        <v>25.440000000001181</v>
      </c>
      <c r="L2570" s="2">
        <f t="shared" si="474"/>
        <v>0.62713190354610848</v>
      </c>
      <c r="M2570" s="2">
        <f t="shared" si="475"/>
        <v>42.211707426429363</v>
      </c>
      <c r="N2570" s="2">
        <f t="shared" si="476"/>
        <v>4.4359850661036448</v>
      </c>
      <c r="O2570" s="2">
        <f t="shared" si="477"/>
        <v>8.1463293715745433</v>
      </c>
      <c r="P2570" s="2">
        <f t="shared" si="478"/>
        <v>8.2074772147218358</v>
      </c>
      <c r="Q2570" s="2">
        <f t="shared" si="479"/>
        <v>5.0108762775701469E-16</v>
      </c>
    </row>
    <row r="2571" spans="2:17" x14ac:dyDescent="0.25">
      <c r="B2571">
        <v>25.450000000001179</v>
      </c>
      <c r="C2571">
        <f t="shared" si="468"/>
        <v>1.1200753877477208</v>
      </c>
      <c r="D2571" s="2">
        <f t="shared" si="469"/>
        <v>39.835649267516061</v>
      </c>
      <c r="E2571" s="2">
        <f t="shared" si="470"/>
        <v>4.3780669069113305</v>
      </c>
      <c r="F2571" s="2">
        <f t="shared" si="471"/>
        <v>41.9250662325612</v>
      </c>
      <c r="G2571" s="2">
        <f t="shared" si="472"/>
        <v>41.936990576395004</v>
      </c>
      <c r="H2571" s="2">
        <f t="shared" si="473"/>
        <v>0</v>
      </c>
      <c r="K2571">
        <v>25.450000000001179</v>
      </c>
      <c r="L2571" s="2">
        <f t="shared" si="474"/>
        <v>0.62713190354610848</v>
      </c>
      <c r="M2571" s="2">
        <f t="shared" si="475"/>
        <v>42.233321638061831</v>
      </c>
      <c r="N2571" s="2">
        <f t="shared" si="476"/>
        <v>4.4364968345953706</v>
      </c>
      <c r="O2571" s="2">
        <f t="shared" si="477"/>
        <v>8.1495612179962347</v>
      </c>
      <c r="P2571" s="2">
        <f t="shared" si="478"/>
        <v>8.2106849924880372</v>
      </c>
      <c r="Q2571" s="2">
        <f t="shared" si="479"/>
        <v>4.8800576450730597E-16</v>
      </c>
    </row>
    <row r="2572" spans="2:17" x14ac:dyDescent="0.25">
      <c r="B2572">
        <v>25.46000000000118</v>
      </c>
      <c r="C2572">
        <f t="shared" si="468"/>
        <v>1.1200753877477208</v>
      </c>
      <c r="D2572" s="2">
        <f t="shared" si="469"/>
        <v>39.856197999597988</v>
      </c>
      <c r="E2572" s="2">
        <f t="shared" si="470"/>
        <v>4.37858244934284</v>
      </c>
      <c r="F2572" s="2">
        <f t="shared" si="471"/>
        <v>41.948305726506092</v>
      </c>
      <c r="G2572" s="2">
        <f t="shared" si="472"/>
        <v>41.96022346609255</v>
      </c>
      <c r="H2572" s="2">
        <f t="shared" si="473"/>
        <v>0</v>
      </c>
      <c r="K2572">
        <v>25.46000000000118</v>
      </c>
      <c r="L2572" s="2">
        <f t="shared" si="474"/>
        <v>0.62713190354610848</v>
      </c>
      <c r="M2572" s="2">
        <f t="shared" si="475"/>
        <v>42.254935849694306</v>
      </c>
      <c r="N2572" s="2">
        <f t="shared" si="476"/>
        <v>4.437008341387382</v>
      </c>
      <c r="O2572" s="2">
        <f t="shared" si="477"/>
        <v>8.1527926739266388</v>
      </c>
      <c r="P2572" s="2">
        <f t="shared" si="478"/>
        <v>8.2138924015372794</v>
      </c>
      <c r="Q2572" s="2">
        <f t="shared" si="479"/>
        <v>4.7526200803442919E-16</v>
      </c>
    </row>
    <row r="2573" spans="2:17" x14ac:dyDescent="0.25">
      <c r="B2573">
        <v>25.470000000001178</v>
      </c>
      <c r="C2573">
        <f t="shared" si="468"/>
        <v>1.1200753877477208</v>
      </c>
      <c r="D2573" s="2">
        <f t="shared" si="469"/>
        <v>39.876746731679916</v>
      </c>
      <c r="E2573" s="2">
        <f t="shared" si="470"/>
        <v>4.379097726210829</v>
      </c>
      <c r="F2573" s="2">
        <f t="shared" si="471"/>
        <v>41.971546114066221</v>
      </c>
      <c r="G2573" s="2">
        <f t="shared" si="472"/>
        <v>41.983457256462188</v>
      </c>
      <c r="H2573" s="2">
        <f t="shared" si="473"/>
        <v>0</v>
      </c>
      <c r="K2573">
        <v>25.470000000001178</v>
      </c>
      <c r="L2573" s="2">
        <f t="shared" si="474"/>
        <v>0.62713190354610848</v>
      </c>
      <c r="M2573" s="2">
        <f t="shared" si="475"/>
        <v>42.276550061326766</v>
      </c>
      <c r="N2573" s="2">
        <f t="shared" si="476"/>
        <v>4.437519586747114</v>
      </c>
      <c r="O2573" s="2">
        <f t="shared" si="477"/>
        <v>8.1560237396194708</v>
      </c>
      <c r="P2573" s="2">
        <f t="shared" si="478"/>
        <v>8.2170994420924703</v>
      </c>
      <c r="Q2573" s="2">
        <f t="shared" si="479"/>
        <v>4.6284771084384632E-16</v>
      </c>
    </row>
    <row r="2574" spans="2:17" x14ac:dyDescent="0.25">
      <c r="B2574">
        <v>25.48000000000118</v>
      </c>
      <c r="C2574">
        <f t="shared" si="468"/>
        <v>1.1200753877477208</v>
      </c>
      <c r="D2574" s="2">
        <f t="shared" si="469"/>
        <v>39.897295463761843</v>
      </c>
      <c r="E2574" s="2">
        <f t="shared" si="470"/>
        <v>4.3796127377886638</v>
      </c>
      <c r="F2574" s="2">
        <f t="shared" si="471"/>
        <v>41.994787394815958</v>
      </c>
      <c r="G2574" s="2">
        <f t="shared" si="472"/>
        <v>42.006691947067118</v>
      </c>
      <c r="H2574" s="2">
        <f t="shared" si="473"/>
        <v>0</v>
      </c>
      <c r="K2574">
        <v>25.48000000000118</v>
      </c>
      <c r="L2574" s="2">
        <f t="shared" si="474"/>
        <v>0.62713190354610848</v>
      </c>
      <c r="M2574" s="2">
        <f t="shared" si="475"/>
        <v>42.298164272959241</v>
      </c>
      <c r="N2574" s="2">
        <f t="shared" si="476"/>
        <v>4.438030570941593</v>
      </c>
      <c r="O2574" s="2">
        <f t="shared" si="477"/>
        <v>8.159254415328153</v>
      </c>
      <c r="P2574" s="2">
        <f t="shared" si="478"/>
        <v>8.2203061143762746</v>
      </c>
      <c r="Q2574" s="2">
        <f t="shared" si="479"/>
        <v>4.5075444421050334E-16</v>
      </c>
    </row>
    <row r="2575" spans="2:17" x14ac:dyDescent="0.25">
      <c r="B2575">
        <v>25.490000000001189</v>
      </c>
      <c r="C2575">
        <f t="shared" si="468"/>
        <v>1.1200753877477208</v>
      </c>
      <c r="D2575" s="2">
        <f t="shared" si="469"/>
        <v>39.917844195843784</v>
      </c>
      <c r="E2575" s="2">
        <f t="shared" si="470"/>
        <v>4.3801274843492859</v>
      </c>
      <c r="F2575" s="2">
        <f t="shared" si="471"/>
        <v>42.018029568329965</v>
      </c>
      <c r="G2575" s="2">
        <f t="shared" si="472"/>
        <v>42.029927537470861</v>
      </c>
      <c r="H2575" s="2">
        <f t="shared" si="473"/>
        <v>0</v>
      </c>
      <c r="K2575">
        <v>25.490000000001189</v>
      </c>
      <c r="L2575" s="2">
        <f t="shared" si="474"/>
        <v>0.62713190354610848</v>
      </c>
      <c r="M2575" s="2">
        <f t="shared" si="475"/>
        <v>42.319778484591737</v>
      </c>
      <c r="N2575" s="2">
        <f t="shared" si="476"/>
        <v>4.4385412942374369</v>
      </c>
      <c r="O2575" s="2">
        <f t="shared" si="477"/>
        <v>8.1624847013058073</v>
      </c>
      <c r="P2575" s="2">
        <f t="shared" si="478"/>
        <v>8.2235124186111221</v>
      </c>
      <c r="Q2575" s="2">
        <f t="shared" si="479"/>
        <v>4.3897399270700157E-16</v>
      </c>
    </row>
    <row r="2576" spans="2:17" x14ac:dyDescent="0.25">
      <c r="B2576">
        <v>25.50000000000119</v>
      </c>
      <c r="C2576">
        <f t="shared" si="468"/>
        <v>1.1200753877477208</v>
      </c>
      <c r="D2576" s="2">
        <f t="shared" si="469"/>
        <v>39.938392927925705</v>
      </c>
      <c r="E2576" s="2">
        <f t="shared" si="470"/>
        <v>4.3806419661652178</v>
      </c>
      <c r="F2576" s="2">
        <f t="shared" si="471"/>
        <v>42.041272634183436</v>
      </c>
      <c r="G2576" s="2">
        <f t="shared" si="472"/>
        <v>42.053164027237486</v>
      </c>
      <c r="H2576" s="2">
        <f t="shared" si="473"/>
        <v>0</v>
      </c>
      <c r="K2576">
        <v>25.50000000000119</v>
      </c>
      <c r="L2576" s="2">
        <f t="shared" si="474"/>
        <v>0.62713190354610848</v>
      </c>
      <c r="M2576" s="2">
        <f t="shared" si="475"/>
        <v>42.341392696224212</v>
      </c>
      <c r="N2576" s="2">
        <f t="shared" si="476"/>
        <v>4.4390517569008541</v>
      </c>
      <c r="O2576" s="2">
        <f t="shared" si="477"/>
        <v>8.1657145978052537</v>
      </c>
      <c r="P2576" s="2">
        <f t="shared" si="478"/>
        <v>8.2267183550191998</v>
      </c>
      <c r="Q2576" s="2">
        <f t="shared" si="479"/>
        <v>4.2749834886703067E-16</v>
      </c>
    </row>
    <row r="2577" spans="2:17" x14ac:dyDescent="0.25">
      <c r="B2577">
        <v>25.510000000001192</v>
      </c>
      <c r="C2577">
        <f t="shared" si="468"/>
        <v>1.1200753877477208</v>
      </c>
      <c r="D2577" s="2">
        <f t="shared" si="469"/>
        <v>39.958941660007632</v>
      </c>
      <c r="E2577" s="2">
        <f t="shared" si="470"/>
        <v>4.3811561835085602</v>
      </c>
      <c r="F2577" s="2">
        <f t="shared" si="471"/>
        <v>42.064516591951907</v>
      </c>
      <c r="G2577" s="2">
        <f t="shared" si="472"/>
        <v>42.076401415931436</v>
      </c>
      <c r="H2577" s="2">
        <f t="shared" si="473"/>
        <v>0</v>
      </c>
      <c r="K2577">
        <v>25.510000000001192</v>
      </c>
      <c r="L2577" s="2">
        <f t="shared" si="474"/>
        <v>0.62713190354610848</v>
      </c>
      <c r="M2577" s="2">
        <f t="shared" si="475"/>
        <v>42.363006907856686</v>
      </c>
      <c r="N2577" s="2">
        <f t="shared" si="476"/>
        <v>4.439561959197647</v>
      </c>
      <c r="O2577" s="2">
        <f t="shared" si="477"/>
        <v>8.1689441050790084</v>
      </c>
      <c r="P2577" s="2">
        <f t="shared" si="478"/>
        <v>8.2299239238224473</v>
      </c>
      <c r="Q2577" s="2">
        <f t="shared" si="479"/>
        <v>4.1631970798071215E-16</v>
      </c>
    </row>
    <row r="2578" spans="2:17" x14ac:dyDescent="0.25">
      <c r="B2578">
        <v>25.52000000000119</v>
      </c>
      <c r="C2578">
        <f t="shared" si="468"/>
        <v>1.1200753877477208</v>
      </c>
      <c r="D2578" s="2">
        <f t="shared" si="469"/>
        <v>39.979490392089559</v>
      </c>
      <c r="E2578" s="2">
        <f t="shared" si="470"/>
        <v>4.3816701366509969</v>
      </c>
      <c r="F2578" s="2">
        <f t="shared" si="471"/>
        <v>42.087761441211363</v>
      </c>
      <c r="G2578" s="2">
        <f t="shared" si="472"/>
        <v>42.099639703117624</v>
      </c>
      <c r="H2578" s="2">
        <f t="shared" si="473"/>
        <v>0</v>
      </c>
      <c r="K2578">
        <v>25.52000000000119</v>
      </c>
      <c r="L2578" s="2">
        <f t="shared" si="474"/>
        <v>0.62713190354610848</v>
      </c>
      <c r="M2578" s="2">
        <f t="shared" si="475"/>
        <v>42.384621119489154</v>
      </c>
      <c r="N2578" s="2">
        <f t="shared" si="476"/>
        <v>4.4400719013932104</v>
      </c>
      <c r="O2578" s="2">
        <f t="shared" si="477"/>
        <v>8.1721732233792963</v>
      </c>
      <c r="P2578" s="2">
        <f t="shared" si="478"/>
        <v>8.2331291252425753</v>
      </c>
      <c r="Q2578" s="2">
        <f t="shared" si="479"/>
        <v>4.0543046301858955E-16</v>
      </c>
    </row>
    <row r="2579" spans="2:17" x14ac:dyDescent="0.25">
      <c r="B2579">
        <v>25.530000000001191</v>
      </c>
      <c r="C2579">
        <f t="shared" si="468"/>
        <v>1.1200753877477208</v>
      </c>
      <c r="D2579" s="2">
        <f t="shared" si="469"/>
        <v>40.000039124171479</v>
      </c>
      <c r="E2579" s="2">
        <f t="shared" si="470"/>
        <v>4.3821838258637928</v>
      </c>
      <c r="F2579" s="2">
        <f t="shared" si="471"/>
        <v>42.111007181538213</v>
      </c>
      <c r="G2579" s="2">
        <f t="shared" si="472"/>
        <v>42.122878888361406</v>
      </c>
      <c r="H2579" s="2">
        <f t="shared" si="473"/>
        <v>0</v>
      </c>
      <c r="K2579">
        <v>25.530000000001191</v>
      </c>
      <c r="L2579" s="2">
        <f t="shared" si="474"/>
        <v>0.62713190354610848</v>
      </c>
      <c r="M2579" s="2">
        <f t="shared" si="475"/>
        <v>42.406235331121628</v>
      </c>
      <c r="N2579" s="2">
        <f t="shared" si="476"/>
        <v>4.4405815837525369</v>
      </c>
      <c r="O2579" s="2">
        <f t="shared" si="477"/>
        <v>8.1754019529580457</v>
      </c>
      <c r="P2579" s="2">
        <f t="shared" si="478"/>
        <v>8.2363339595010494</v>
      </c>
      <c r="Q2579" s="2">
        <f t="shared" si="479"/>
        <v>3.9482319968131049E-16</v>
      </c>
    </row>
    <row r="2580" spans="2:17" x14ac:dyDescent="0.25">
      <c r="B2580">
        <v>25.540000000001189</v>
      </c>
      <c r="C2580">
        <f t="shared" si="468"/>
        <v>1.1200753877477208</v>
      </c>
      <c r="D2580" s="2">
        <f t="shared" si="469"/>
        <v>40.0205878562534</v>
      </c>
      <c r="E2580" s="2">
        <f t="shared" si="470"/>
        <v>4.3826972514177944</v>
      </c>
      <c r="F2580" s="2">
        <f t="shared" si="471"/>
        <v>42.134253812509307</v>
      </c>
      <c r="G2580" s="2">
        <f t="shared" si="472"/>
        <v>42.146118971228596</v>
      </c>
      <c r="H2580" s="2">
        <f t="shared" si="473"/>
        <v>0</v>
      </c>
      <c r="K2580">
        <v>25.540000000001189</v>
      </c>
      <c r="L2580" s="2">
        <f t="shared" si="474"/>
        <v>0.62713190354610848</v>
      </c>
      <c r="M2580" s="2">
        <f t="shared" si="475"/>
        <v>42.427849542754096</v>
      </c>
      <c r="N2580" s="2">
        <f t="shared" si="476"/>
        <v>4.4410910065402112</v>
      </c>
      <c r="O2580" s="2">
        <f t="shared" si="477"/>
        <v>8.1786302940668865</v>
      </c>
      <c r="P2580" s="2">
        <f t="shared" si="478"/>
        <v>8.2395384268191023</v>
      </c>
      <c r="Q2580" s="2">
        <f t="shared" si="479"/>
        <v>3.844906915717373E-16</v>
      </c>
    </row>
    <row r="2581" spans="2:17" x14ac:dyDescent="0.25">
      <c r="B2581">
        <v>25.550000000001191</v>
      </c>
      <c r="C2581">
        <f t="shared" si="468"/>
        <v>1.1200753877477208</v>
      </c>
      <c r="D2581" s="2">
        <f t="shared" si="469"/>
        <v>40.041136588335334</v>
      </c>
      <c r="E2581" s="2">
        <f t="shared" si="470"/>
        <v>4.3832104135834333</v>
      </c>
      <c r="F2581" s="2">
        <f t="shared" si="471"/>
        <v>42.15750133370188</v>
      </c>
      <c r="G2581" s="2">
        <f t="shared" si="472"/>
        <v>42.169359951285436</v>
      </c>
      <c r="H2581" s="2">
        <f t="shared" si="473"/>
        <v>0</v>
      </c>
      <c r="K2581">
        <v>25.550000000001191</v>
      </c>
      <c r="L2581" s="2">
        <f t="shared" si="474"/>
        <v>0.62713190354610848</v>
      </c>
      <c r="M2581" s="2">
        <f t="shared" si="475"/>
        <v>42.449463754386571</v>
      </c>
      <c r="N2581" s="2">
        <f t="shared" si="476"/>
        <v>4.4416001700204149</v>
      </c>
      <c r="O2581" s="2">
        <f t="shared" si="477"/>
        <v>8.1818582469571481</v>
      </c>
      <c r="P2581" s="2">
        <f t="shared" si="478"/>
        <v>8.2427425274177217</v>
      </c>
      <c r="Q2581" s="2">
        <f t="shared" si="479"/>
        <v>3.7442589548660432E-16</v>
      </c>
    </row>
    <row r="2582" spans="2:17" x14ac:dyDescent="0.25">
      <c r="B2582">
        <v>25.5600000000012</v>
      </c>
      <c r="C2582">
        <f t="shared" si="468"/>
        <v>1.1200753877477208</v>
      </c>
      <c r="D2582" s="2">
        <f t="shared" si="469"/>
        <v>40.061685320417276</v>
      </c>
      <c r="E2582" s="2">
        <f t="shared" si="470"/>
        <v>4.3837233126307229</v>
      </c>
      <c r="F2582" s="2">
        <f t="shared" si="471"/>
        <v>42.180749744693514</v>
      </c>
      <c r="G2582" s="2">
        <f t="shared" si="472"/>
        <v>42.19260182809851</v>
      </c>
      <c r="H2582" s="2">
        <f t="shared" si="473"/>
        <v>0</v>
      </c>
      <c r="K2582">
        <v>25.5600000000012</v>
      </c>
      <c r="L2582" s="2">
        <f t="shared" si="474"/>
        <v>0.62713190354610848</v>
      </c>
      <c r="M2582" s="2">
        <f t="shared" si="475"/>
        <v>42.47107796601906</v>
      </c>
      <c r="N2582" s="2">
        <f t="shared" si="476"/>
        <v>4.4421090744569289</v>
      </c>
      <c r="O2582" s="2">
        <f t="shared" si="477"/>
        <v>8.1850858118798726</v>
      </c>
      <c r="P2582" s="2">
        <f t="shared" si="478"/>
        <v>8.245946261517668</v>
      </c>
      <c r="Q2582" s="2">
        <f t="shared" si="479"/>
        <v>3.6462194682471484E-16</v>
      </c>
    </row>
    <row r="2583" spans="2:17" x14ac:dyDescent="0.25">
      <c r="B2583">
        <v>25.570000000001201</v>
      </c>
      <c r="C2583">
        <f t="shared" si="468"/>
        <v>1.1200753877477208</v>
      </c>
      <c r="D2583" s="2">
        <f t="shared" si="469"/>
        <v>40.082234052499203</v>
      </c>
      <c r="E2583" s="2">
        <f t="shared" si="470"/>
        <v>4.3842359488292635</v>
      </c>
      <c r="F2583" s="2">
        <f t="shared" si="471"/>
        <v>42.203999045062375</v>
      </c>
      <c r="G2583" s="2">
        <f t="shared" si="472"/>
        <v>42.215844601235041</v>
      </c>
      <c r="H2583" s="2">
        <f t="shared" si="473"/>
        <v>0</v>
      </c>
      <c r="K2583">
        <v>25.570000000001201</v>
      </c>
      <c r="L2583" s="2">
        <f t="shared" si="474"/>
        <v>0.62713190354610848</v>
      </c>
      <c r="M2583" s="2">
        <f t="shared" si="475"/>
        <v>42.492692177651534</v>
      </c>
      <c r="N2583" s="2">
        <f t="shared" si="476"/>
        <v>4.4426177201131276</v>
      </c>
      <c r="O2583" s="2">
        <f t="shared" si="477"/>
        <v>8.1883129890857855</v>
      </c>
      <c r="P2583" s="2">
        <f t="shared" si="478"/>
        <v>8.2491496293394384</v>
      </c>
      <c r="Q2583" s="2">
        <f t="shared" si="479"/>
        <v>3.5507215510898239E-16</v>
      </c>
    </row>
    <row r="2584" spans="2:17" x14ac:dyDescent="0.25">
      <c r="B2584">
        <v>25.580000000001199</v>
      </c>
      <c r="C2584">
        <f t="shared" si="468"/>
        <v>1.1200753877477208</v>
      </c>
      <c r="D2584" s="2">
        <f t="shared" si="469"/>
        <v>40.102782784581116</v>
      </c>
      <c r="E2584" s="2">
        <f t="shared" si="470"/>
        <v>4.3847483224482406</v>
      </c>
      <c r="F2584" s="2">
        <f t="shared" si="471"/>
        <v>42.227249234386868</v>
      </c>
      <c r="G2584" s="2">
        <f t="shared" si="472"/>
        <v>42.239088270262492</v>
      </c>
      <c r="H2584" s="2">
        <f t="shared" si="473"/>
        <v>0</v>
      </c>
      <c r="K2584">
        <v>25.580000000001199</v>
      </c>
      <c r="L2584" s="2">
        <f t="shared" si="474"/>
        <v>0.62713190354610848</v>
      </c>
      <c r="M2584" s="2">
        <f t="shared" si="475"/>
        <v>42.514306389284002</v>
      </c>
      <c r="N2584" s="2">
        <f t="shared" si="476"/>
        <v>4.4431261072519872</v>
      </c>
      <c r="O2584" s="2">
        <f t="shared" si="477"/>
        <v>8.1915397788253372</v>
      </c>
      <c r="P2584" s="2">
        <f t="shared" si="478"/>
        <v>8.2523526311033173</v>
      </c>
      <c r="Q2584" s="2">
        <f t="shared" si="479"/>
        <v>3.4576999961923848E-16</v>
      </c>
    </row>
    <row r="2585" spans="2:17" x14ac:dyDescent="0.25">
      <c r="B2585">
        <v>25.590000000001201</v>
      </c>
      <c r="C2585">
        <f t="shared" si="468"/>
        <v>1.1200753877477208</v>
      </c>
      <c r="D2585" s="2">
        <f t="shared" si="469"/>
        <v>40.123331516663043</v>
      </c>
      <c r="E2585" s="2">
        <f t="shared" si="470"/>
        <v>4.3852604337564278</v>
      </c>
      <c r="F2585" s="2">
        <f t="shared" si="471"/>
        <v>42.250500312245954</v>
      </c>
      <c r="G2585" s="2">
        <f t="shared" si="472"/>
        <v>42.262332834748904</v>
      </c>
      <c r="H2585" s="2">
        <f t="shared" si="473"/>
        <v>0</v>
      </c>
      <c r="K2585">
        <v>25.590000000001201</v>
      </c>
      <c r="L2585" s="2">
        <f t="shared" si="474"/>
        <v>0.62713190354610848</v>
      </c>
      <c r="M2585" s="2">
        <f t="shared" si="475"/>
        <v>42.535920600916477</v>
      </c>
      <c r="N2585" s="2">
        <f t="shared" si="476"/>
        <v>4.4436342361360834</v>
      </c>
      <c r="O2585" s="2">
        <f t="shared" si="477"/>
        <v>8.1947661813486796</v>
      </c>
      <c r="P2585" s="2">
        <f t="shared" si="478"/>
        <v>8.2555552670293491</v>
      </c>
      <c r="Q2585" s="2">
        <f t="shared" si="479"/>
        <v>3.3670912513345053E-16</v>
      </c>
    </row>
    <row r="2586" spans="2:17" x14ac:dyDescent="0.25">
      <c r="B2586">
        <v>25.600000000001199</v>
      </c>
      <c r="C2586">
        <f t="shared" ref="C2586:C2649" si="480">2/SINH(LN(2+SQRT(1+2^2))*$O$5)</f>
        <v>1.1200753877477208</v>
      </c>
      <c r="D2586" s="2">
        <f t="shared" ref="D2586:D2649" si="481">(B2586-$L$5)/($M$5)/C2586</f>
        <v>40.143880248744964</v>
      </c>
      <c r="E2586" s="2">
        <f t="shared" ref="E2586:E2649" si="482">LN(D2586 + SQRT(1 + D2586^2))</f>
        <v>4.3857722830221855</v>
      </c>
      <c r="F2586" s="2">
        <f t="shared" ref="F2586:F2649" si="483">SINH( -$N$5 + E2586 * (1/$O$5))</f>
        <v>42.273752278218936</v>
      </c>
      <c r="G2586" s="2">
        <f t="shared" ref="G2586:G2649" si="484">SQRT(F2586^2 + 1)</f>
        <v>42.285578294262699</v>
      </c>
      <c r="H2586" s="2">
        <f t="shared" ref="H2586:H2649" si="485">(G2586)/($O$5*$M$5*C2586*(SQRT(2*PI()*(1+D2586^2)))) * EXP(- (1/2) * F2586^2)</f>
        <v>0</v>
      </c>
      <c r="K2586">
        <v>25.600000000001199</v>
      </c>
      <c r="L2586" s="2">
        <f t="shared" ref="L2586:L2649" si="486">2/SINH(LN(2+SQRT(1+2^2))*$S$5)</f>
        <v>0.62713190354610848</v>
      </c>
      <c r="M2586" s="2">
        <f t="shared" ref="M2586:M2649" si="487">(K2586-$P$5)/($Q$5)/L2586</f>
        <v>42.557534812548944</v>
      </c>
      <c r="N2586" s="2">
        <f t="shared" ref="N2586:N2649" si="488">LN(M2586 + SQRT(1 + M2586^2))</f>
        <v>4.4441421070275906</v>
      </c>
      <c r="O2586" s="2">
        <f t="shared" ref="O2586:O2649" si="489">SINH( -$R$5 + N2586 * (1/$S$5))</f>
        <v>8.1979921969056662</v>
      </c>
      <c r="P2586" s="2">
        <f t="shared" ref="P2586:P2649" si="490">SQRT(O2586^2 + 1)</f>
        <v>8.2587575373373312</v>
      </c>
      <c r="Q2586" s="2">
        <f t="shared" ref="Q2586:Q2649" si="491">(P2586)/($S$5*$Q$5*L2586*(SQRT(2*PI()*(1+M2586^2)))) * EXP(- (1/2) * O2586^2)</f>
        <v>3.2788333777449249E-16</v>
      </c>
    </row>
    <row r="2587" spans="2:17" x14ac:dyDescent="0.25">
      <c r="B2587">
        <v>25.6100000000012</v>
      </c>
      <c r="C2587">
        <f t="shared" si="480"/>
        <v>1.1200753877477208</v>
      </c>
      <c r="D2587" s="2">
        <f t="shared" si="481"/>
        <v>40.164428980826891</v>
      </c>
      <c r="E2587" s="2">
        <f t="shared" si="482"/>
        <v>4.3862838705134628</v>
      </c>
      <c r="F2587" s="2">
        <f t="shared" si="483"/>
        <v>42.297005131885577</v>
      </c>
      <c r="G2587" s="2">
        <f t="shared" si="484"/>
        <v>42.308824648372763</v>
      </c>
      <c r="H2587" s="2">
        <f t="shared" si="485"/>
        <v>0</v>
      </c>
      <c r="K2587">
        <v>25.6100000000012</v>
      </c>
      <c r="L2587" s="2">
        <f t="shared" si="486"/>
        <v>0.62713190354610848</v>
      </c>
      <c r="M2587" s="2">
        <f t="shared" si="487"/>
        <v>42.579149024181419</v>
      </c>
      <c r="N2587" s="2">
        <f t="shared" si="488"/>
        <v>4.4446497201882851</v>
      </c>
      <c r="O2587" s="2">
        <f t="shared" si="489"/>
        <v>8.2012178257458608</v>
      </c>
      <c r="P2587" s="2">
        <f t="shared" si="490"/>
        <v>8.2619594422468374</v>
      </c>
      <c r="Q2587" s="2">
        <f t="shared" si="491"/>
        <v>3.1928660095985176E-16</v>
      </c>
    </row>
    <row r="2588" spans="2:17" x14ac:dyDescent="0.25">
      <c r="B2588">
        <v>25.620000000001209</v>
      </c>
      <c r="C2588">
        <f t="shared" si="480"/>
        <v>1.1200753877477208</v>
      </c>
      <c r="D2588" s="2">
        <f t="shared" si="481"/>
        <v>40.184977712908832</v>
      </c>
      <c r="E2588" s="2">
        <f t="shared" si="482"/>
        <v>4.3867951964977969</v>
      </c>
      <c r="F2588" s="2">
        <f t="shared" si="483"/>
        <v>42.320258872825939</v>
      </c>
      <c r="G2588" s="2">
        <f t="shared" si="484"/>
        <v>42.332071896648323</v>
      </c>
      <c r="H2588" s="2">
        <f t="shared" si="485"/>
        <v>0</v>
      </c>
      <c r="K2588">
        <v>25.620000000001209</v>
      </c>
      <c r="L2588" s="2">
        <f t="shared" si="486"/>
        <v>0.62713190354610848</v>
      </c>
      <c r="M2588" s="2">
        <f t="shared" si="487"/>
        <v>42.600763235813908</v>
      </c>
      <c r="N2588" s="2">
        <f t="shared" si="488"/>
        <v>4.4451570758795462</v>
      </c>
      <c r="O2588" s="2">
        <f t="shared" si="489"/>
        <v>8.2044430681185307</v>
      </c>
      <c r="P2588" s="2">
        <f t="shared" si="490"/>
        <v>8.2651609819771945</v>
      </c>
      <c r="Q2588" s="2">
        <f t="shared" si="491"/>
        <v>3.1091303145189914E-16</v>
      </c>
    </row>
    <row r="2589" spans="2:17" x14ac:dyDescent="0.25">
      <c r="B2589">
        <v>25.63000000000121</v>
      </c>
      <c r="C2589">
        <f t="shared" si="480"/>
        <v>1.1200753877477208</v>
      </c>
      <c r="D2589" s="2">
        <f t="shared" si="481"/>
        <v>40.20552644499076</v>
      </c>
      <c r="E2589" s="2">
        <f t="shared" si="482"/>
        <v>4.3873062612423173</v>
      </c>
      <c r="F2589" s="2">
        <f t="shared" si="483"/>
        <v>42.343513500620666</v>
      </c>
      <c r="G2589" s="2">
        <f t="shared" si="484"/>
        <v>42.355320038659187</v>
      </c>
      <c r="H2589" s="2">
        <f t="shared" si="485"/>
        <v>0</v>
      </c>
      <c r="K2589">
        <v>25.63000000000121</v>
      </c>
      <c r="L2589" s="2">
        <f t="shared" si="486"/>
        <v>0.62713190354610848</v>
      </c>
      <c r="M2589" s="2">
        <f t="shared" si="487"/>
        <v>42.622377447446382</v>
      </c>
      <c r="N2589" s="2">
        <f t="shared" si="488"/>
        <v>4.4456641743623537</v>
      </c>
      <c r="O2589" s="2">
        <f t="shared" si="489"/>
        <v>8.2076679242726538</v>
      </c>
      <c r="P2589" s="2">
        <f t="shared" si="490"/>
        <v>8.2683621567475001</v>
      </c>
      <c r="Q2589" s="2">
        <f t="shared" si="491"/>
        <v>3.0275689550611425E-16</v>
      </c>
    </row>
    <row r="2590" spans="2:17" x14ac:dyDescent="0.25">
      <c r="B2590">
        <v>25.640000000001208</v>
      </c>
      <c r="C2590">
        <f t="shared" si="480"/>
        <v>1.1200753877477208</v>
      </c>
      <c r="D2590" s="2">
        <f t="shared" si="481"/>
        <v>40.226075177072687</v>
      </c>
      <c r="E2590" s="2">
        <f t="shared" si="482"/>
        <v>4.3878170650137429</v>
      </c>
      <c r="F2590" s="2">
        <f t="shared" si="483"/>
        <v>42.366769014850654</v>
      </c>
      <c r="G2590" s="2">
        <f t="shared" si="484"/>
        <v>42.378569073975463</v>
      </c>
      <c r="H2590" s="2">
        <f t="shared" si="485"/>
        <v>0</v>
      </c>
      <c r="K2590">
        <v>25.640000000001208</v>
      </c>
      <c r="L2590" s="2">
        <f t="shared" si="486"/>
        <v>0.62713190354610848</v>
      </c>
      <c r="M2590" s="2">
        <f t="shared" si="487"/>
        <v>42.64399165907885</v>
      </c>
      <c r="N2590" s="2">
        <f t="shared" si="488"/>
        <v>4.446171015897292</v>
      </c>
      <c r="O2590" s="2">
        <f t="shared" si="489"/>
        <v>8.2108923944569128</v>
      </c>
      <c r="P2590" s="2">
        <f t="shared" si="490"/>
        <v>8.2715629667766155</v>
      </c>
      <c r="Q2590" s="2">
        <f t="shared" si="491"/>
        <v>2.9481260511497271E-16</v>
      </c>
    </row>
    <row r="2591" spans="2:17" x14ac:dyDescent="0.25">
      <c r="B2591">
        <v>25.65000000000121</v>
      </c>
      <c r="C2591">
        <f t="shared" si="480"/>
        <v>1.1200753877477208</v>
      </c>
      <c r="D2591" s="2">
        <f t="shared" si="481"/>
        <v>40.246623909154607</v>
      </c>
      <c r="E2591" s="2">
        <f t="shared" si="482"/>
        <v>4.3883276080783844</v>
      </c>
      <c r="F2591" s="2">
        <f t="shared" si="483"/>
        <v>42.390025415097305</v>
      </c>
      <c r="G2591" s="2">
        <f t="shared" si="484"/>
        <v>42.40181900216777</v>
      </c>
      <c r="H2591" s="2">
        <f t="shared" si="485"/>
        <v>0</v>
      </c>
      <c r="K2591">
        <v>25.65000000000121</v>
      </c>
      <c r="L2591" s="2">
        <f t="shared" si="486"/>
        <v>0.62713190354610848</v>
      </c>
      <c r="M2591" s="2">
        <f t="shared" si="487"/>
        <v>42.665605870711317</v>
      </c>
      <c r="N2591" s="2">
        <f t="shared" si="488"/>
        <v>4.4466776007445503</v>
      </c>
      <c r="O2591" s="2">
        <f t="shared" si="489"/>
        <v>8.2141164789196957</v>
      </c>
      <c r="P2591" s="2">
        <f t="shared" si="490"/>
        <v>8.2747634122831624</v>
      </c>
      <c r="Q2591" s="2">
        <f t="shared" si="491"/>
        <v>2.8707471434508766E-16</v>
      </c>
    </row>
    <row r="2592" spans="2:17" x14ac:dyDescent="0.25">
      <c r="B2592">
        <v>25.660000000001212</v>
      </c>
      <c r="C2592">
        <f t="shared" si="480"/>
        <v>1.1200753877477208</v>
      </c>
      <c r="D2592" s="2">
        <f t="shared" si="481"/>
        <v>40.267172641236535</v>
      </c>
      <c r="E2592" s="2">
        <f t="shared" si="482"/>
        <v>4.3888378907021472</v>
      </c>
      <c r="F2592" s="2">
        <f t="shared" si="483"/>
        <v>42.41328270094241</v>
      </c>
      <c r="G2592" s="2">
        <f t="shared" si="484"/>
        <v>42.425069822807139</v>
      </c>
      <c r="H2592" s="2">
        <f t="shared" si="485"/>
        <v>0</v>
      </c>
      <c r="K2592">
        <v>25.660000000001212</v>
      </c>
      <c r="L2592" s="2">
        <f t="shared" si="486"/>
        <v>0.62713190354610848</v>
      </c>
      <c r="M2592" s="2">
        <f t="shared" si="487"/>
        <v>42.687220082343792</v>
      </c>
      <c r="N2592" s="2">
        <f t="shared" si="488"/>
        <v>4.4471839291639208</v>
      </c>
      <c r="O2592" s="2">
        <f t="shared" si="489"/>
        <v>8.2173401779090991</v>
      </c>
      <c r="P2592" s="2">
        <f t="shared" si="490"/>
        <v>8.2779634934855295</v>
      </c>
      <c r="Q2592" s="2">
        <f t="shared" si="491"/>
        <v>2.7953791576532419E-16</v>
      </c>
    </row>
    <row r="2593" spans="2:17" x14ac:dyDescent="0.25">
      <c r="B2593">
        <v>25.67000000000121</v>
      </c>
      <c r="C2593">
        <f t="shared" si="480"/>
        <v>1.1200753877477208</v>
      </c>
      <c r="D2593" s="2">
        <f t="shared" si="481"/>
        <v>40.287721373318455</v>
      </c>
      <c r="E2593" s="2">
        <f t="shared" si="482"/>
        <v>4.3893479131505284</v>
      </c>
      <c r="F2593" s="2">
        <f t="shared" si="483"/>
        <v>42.436540871968191</v>
      </c>
      <c r="G2593" s="2">
        <f t="shared" si="484"/>
        <v>42.448321535465062</v>
      </c>
      <c r="H2593" s="2">
        <f t="shared" si="485"/>
        <v>0</v>
      </c>
      <c r="K2593">
        <v>25.67000000000121</v>
      </c>
      <c r="L2593" s="2">
        <f t="shared" si="486"/>
        <v>0.62713190354610848</v>
      </c>
      <c r="M2593" s="2">
        <f t="shared" si="487"/>
        <v>42.708834293976267</v>
      </c>
      <c r="N2593" s="2">
        <f t="shared" si="488"/>
        <v>4.4476900014148057</v>
      </c>
      <c r="O2593" s="2">
        <f t="shared" si="489"/>
        <v>8.220563491672948</v>
      </c>
      <c r="P2593" s="2">
        <f t="shared" si="490"/>
        <v>8.2811632106018855</v>
      </c>
      <c r="Q2593" s="2">
        <f t="shared" si="491"/>
        <v>2.7219703696363489E-16</v>
      </c>
    </row>
    <row r="2594" spans="2:17" x14ac:dyDescent="0.25">
      <c r="B2594">
        <v>25.680000000001211</v>
      </c>
      <c r="C2594">
        <f t="shared" si="480"/>
        <v>1.1200753877477208</v>
      </c>
      <c r="D2594" s="2">
        <f t="shared" si="481"/>
        <v>40.308270105400382</v>
      </c>
      <c r="E2594" s="2">
        <f t="shared" si="482"/>
        <v>4.3898576756886198</v>
      </c>
      <c r="F2594" s="2">
        <f t="shared" si="483"/>
        <v>42.45979992775721</v>
      </c>
      <c r="G2594" s="2">
        <f t="shared" si="484"/>
        <v>42.47157413971339</v>
      </c>
      <c r="H2594" s="2">
        <f t="shared" si="485"/>
        <v>0</v>
      </c>
      <c r="K2594">
        <v>25.680000000001211</v>
      </c>
      <c r="L2594" s="2">
        <f t="shared" si="486"/>
        <v>0.62713190354610848</v>
      </c>
      <c r="M2594" s="2">
        <f t="shared" si="487"/>
        <v>42.730448505608742</v>
      </c>
      <c r="N2594" s="2">
        <f t="shared" si="488"/>
        <v>4.4481958177562095</v>
      </c>
      <c r="O2594" s="2">
        <f t="shared" si="489"/>
        <v>8.2237864204587492</v>
      </c>
      <c r="P2594" s="2">
        <f t="shared" si="490"/>
        <v>8.2843625638501432</v>
      </c>
      <c r="Q2594" s="2">
        <f t="shared" si="491"/>
        <v>2.6504703715061097E-16</v>
      </c>
    </row>
    <row r="2595" spans="2:17" x14ac:dyDescent="0.25">
      <c r="B2595">
        <v>25.69000000000122</v>
      </c>
      <c r="C2595">
        <f t="shared" si="480"/>
        <v>1.1200753877477208</v>
      </c>
      <c r="D2595" s="2">
        <f t="shared" si="481"/>
        <v>40.328818837482324</v>
      </c>
      <c r="E2595" s="2">
        <f t="shared" si="482"/>
        <v>4.3903671785811085</v>
      </c>
      <c r="F2595" s="2">
        <f t="shared" si="483"/>
        <v>42.483059867892543</v>
      </c>
      <c r="G2595" s="2">
        <f t="shared" si="484"/>
        <v>42.494827635124516</v>
      </c>
      <c r="H2595" s="2">
        <f t="shared" si="485"/>
        <v>0</v>
      </c>
      <c r="K2595">
        <v>25.69000000000122</v>
      </c>
      <c r="L2595" s="2">
        <f t="shared" si="486"/>
        <v>0.62713190354610848</v>
      </c>
      <c r="M2595" s="2">
        <f t="shared" si="487"/>
        <v>42.75206271724123</v>
      </c>
      <c r="N2595" s="2">
        <f t="shared" si="488"/>
        <v>4.4487013784467475</v>
      </c>
      <c r="O2595" s="2">
        <f t="shared" si="489"/>
        <v>8.2270089645137414</v>
      </c>
      <c r="P2595" s="2">
        <f t="shared" si="490"/>
        <v>8.2875615534480023</v>
      </c>
      <c r="Q2595" s="2">
        <f t="shared" si="491"/>
        <v>2.5808300384727547E-16</v>
      </c>
    </row>
    <row r="2596" spans="2:17" x14ac:dyDescent="0.25">
      <c r="B2596">
        <v>25.700000000001221</v>
      </c>
      <c r="C2596">
        <f t="shared" si="480"/>
        <v>1.1200753877477208</v>
      </c>
      <c r="D2596" s="2">
        <f t="shared" si="481"/>
        <v>40.349367569564251</v>
      </c>
      <c r="E2596" s="2">
        <f t="shared" si="482"/>
        <v>4.390876422092278</v>
      </c>
      <c r="F2596" s="2">
        <f t="shared" si="483"/>
        <v>42.506320691957569</v>
      </c>
      <c r="G2596" s="2">
        <f t="shared" si="484"/>
        <v>42.518082021271141</v>
      </c>
      <c r="H2596" s="2">
        <f t="shared" si="485"/>
        <v>0</v>
      </c>
      <c r="K2596">
        <v>25.700000000001221</v>
      </c>
      <c r="L2596" s="2">
        <f t="shared" si="486"/>
        <v>0.62713190354610848</v>
      </c>
      <c r="M2596" s="2">
        <f t="shared" si="487"/>
        <v>42.773676928873705</v>
      </c>
      <c r="N2596" s="2">
        <f t="shared" si="488"/>
        <v>4.4492066837446398</v>
      </c>
      <c r="O2596" s="2">
        <f t="shared" si="489"/>
        <v>8.2302311240848489</v>
      </c>
      <c r="P2596" s="2">
        <f t="shared" si="490"/>
        <v>8.2907601796129011</v>
      </c>
      <c r="Q2596" s="2">
        <f t="shared" si="491"/>
        <v>2.5130014965545162E-16</v>
      </c>
    </row>
    <row r="2597" spans="2:17" x14ac:dyDescent="0.25">
      <c r="B2597">
        <v>25.710000000001219</v>
      </c>
      <c r="C2597">
        <f t="shared" si="480"/>
        <v>1.1200753877477208</v>
      </c>
      <c r="D2597" s="2">
        <f t="shared" si="481"/>
        <v>40.369916301646171</v>
      </c>
      <c r="E2597" s="2">
        <f t="shared" si="482"/>
        <v>4.3913854064860081</v>
      </c>
      <c r="F2597" s="2">
        <f t="shared" si="483"/>
        <v>42.529582399536167</v>
      </c>
      <c r="G2597" s="2">
        <f t="shared" si="484"/>
        <v>42.541337297726507</v>
      </c>
      <c r="H2597" s="2">
        <f t="shared" si="485"/>
        <v>0</v>
      </c>
      <c r="K2597">
        <v>25.710000000001219</v>
      </c>
      <c r="L2597" s="2">
        <f t="shared" si="486"/>
        <v>0.62713190354610848</v>
      </c>
      <c r="M2597" s="2">
        <f t="shared" si="487"/>
        <v>42.795291140506173</v>
      </c>
      <c r="N2597" s="2">
        <f t="shared" si="488"/>
        <v>4.4497117339077192</v>
      </c>
      <c r="O2597" s="2">
        <f t="shared" si="489"/>
        <v>8.2334528994187419</v>
      </c>
      <c r="P2597" s="2">
        <f t="shared" si="490"/>
        <v>8.2939584425620847</v>
      </c>
      <c r="Q2597" s="2">
        <f t="shared" si="491"/>
        <v>2.4469380910825496E-16</v>
      </c>
    </row>
    <row r="2598" spans="2:17" x14ac:dyDescent="0.25">
      <c r="B2598">
        <v>25.720000000001221</v>
      </c>
      <c r="C2598">
        <f t="shared" si="480"/>
        <v>1.1200753877477208</v>
      </c>
      <c r="D2598" s="2">
        <f t="shared" si="481"/>
        <v>40.390465033728098</v>
      </c>
      <c r="E2598" s="2">
        <f t="shared" si="482"/>
        <v>4.3918941320257758</v>
      </c>
      <c r="F2598" s="2">
        <f t="shared" si="483"/>
        <v>42.552844990212549</v>
      </c>
      <c r="G2598" s="2">
        <f t="shared" si="484"/>
        <v>42.564593464064203</v>
      </c>
      <c r="H2598" s="2">
        <f t="shared" si="485"/>
        <v>0</v>
      </c>
      <c r="K2598">
        <v>25.720000000001221</v>
      </c>
      <c r="L2598" s="2">
        <f t="shared" si="486"/>
        <v>0.62713190354610848</v>
      </c>
      <c r="M2598" s="2">
        <f t="shared" si="487"/>
        <v>42.816905352138647</v>
      </c>
      <c r="N2598" s="2">
        <f t="shared" si="488"/>
        <v>4.4502165291934253</v>
      </c>
      <c r="O2598" s="2">
        <f t="shared" si="489"/>
        <v>8.2366742907617692</v>
      </c>
      <c r="P2598" s="2">
        <f t="shared" si="490"/>
        <v>8.2971563425125296</v>
      </c>
      <c r="Q2598" s="2">
        <f t="shared" si="491"/>
        <v>2.3825943559923704E-16</v>
      </c>
    </row>
    <row r="2599" spans="2:17" x14ac:dyDescent="0.25">
      <c r="B2599">
        <v>25.730000000001219</v>
      </c>
      <c r="C2599">
        <f t="shared" si="480"/>
        <v>1.1200753877477208</v>
      </c>
      <c r="D2599" s="2">
        <f t="shared" si="481"/>
        <v>40.411013765810019</v>
      </c>
      <c r="E2599" s="2">
        <f t="shared" si="482"/>
        <v>4.3924025989746571</v>
      </c>
      <c r="F2599" s="2">
        <f t="shared" si="483"/>
        <v>42.576108463571309</v>
      </c>
      <c r="G2599" s="2">
        <f t="shared" si="484"/>
        <v>42.587850519858229</v>
      </c>
      <c r="H2599" s="2">
        <f t="shared" si="485"/>
        <v>0</v>
      </c>
      <c r="K2599">
        <v>25.730000000001219</v>
      </c>
      <c r="L2599" s="2">
        <f t="shared" si="486"/>
        <v>0.62713190354610848</v>
      </c>
      <c r="M2599" s="2">
        <f t="shared" si="487"/>
        <v>42.838519563771108</v>
      </c>
      <c r="N2599" s="2">
        <f t="shared" si="488"/>
        <v>4.4507210698588118</v>
      </c>
      <c r="O2599" s="2">
        <f t="shared" si="489"/>
        <v>8.2398952983600182</v>
      </c>
      <c r="P2599" s="2">
        <f t="shared" si="490"/>
        <v>8.3003538796810066</v>
      </c>
      <c r="Q2599" s="2">
        <f t="shared" si="491"/>
        <v>2.3199259838770905E-16</v>
      </c>
    </row>
    <row r="2600" spans="2:17" x14ac:dyDescent="0.25">
      <c r="B2600">
        <v>25.740000000001221</v>
      </c>
      <c r="C2600">
        <f t="shared" si="480"/>
        <v>1.1200753877477208</v>
      </c>
      <c r="D2600" s="2">
        <f t="shared" si="481"/>
        <v>40.431562497891946</v>
      </c>
      <c r="E2600" s="2">
        <f t="shared" si="482"/>
        <v>4.392910807595328</v>
      </c>
      <c r="F2600" s="2">
        <f t="shared" si="483"/>
        <v>42.599372819197548</v>
      </c>
      <c r="G2600" s="2">
        <f t="shared" si="484"/>
        <v>42.611108464683092</v>
      </c>
      <c r="H2600" s="2">
        <f t="shared" si="485"/>
        <v>0</v>
      </c>
      <c r="K2600">
        <v>25.740000000001221</v>
      </c>
      <c r="L2600" s="2">
        <f t="shared" si="486"/>
        <v>0.62713190354610848</v>
      </c>
      <c r="M2600" s="2">
        <f t="shared" si="487"/>
        <v>42.86013377540359</v>
      </c>
      <c r="N2600" s="2">
        <f t="shared" si="488"/>
        <v>4.451225356160541</v>
      </c>
      <c r="O2600" s="2">
        <f t="shared" si="489"/>
        <v>8.2431159224592747</v>
      </c>
      <c r="P2600" s="2">
        <f t="shared" si="490"/>
        <v>8.3035510542840409</v>
      </c>
      <c r="Q2600" s="2">
        <f t="shared" si="491"/>
        <v>2.2588897967884057E-16</v>
      </c>
    </row>
    <row r="2601" spans="2:17" x14ac:dyDescent="0.25">
      <c r="B2601">
        <v>25.750000000001229</v>
      </c>
      <c r="C2601">
        <f t="shared" si="480"/>
        <v>1.1200753877477208</v>
      </c>
      <c r="D2601" s="2">
        <f t="shared" si="481"/>
        <v>40.452111229973887</v>
      </c>
      <c r="E2601" s="2">
        <f t="shared" si="482"/>
        <v>4.393418758150065</v>
      </c>
      <c r="F2601" s="2">
        <f t="shared" si="483"/>
        <v>42.622638056676813</v>
      </c>
      <c r="G2601" s="2">
        <f t="shared" si="484"/>
        <v>42.634367298113787</v>
      </c>
      <c r="H2601" s="2">
        <f t="shared" si="485"/>
        <v>0</v>
      </c>
      <c r="K2601">
        <v>25.750000000001229</v>
      </c>
      <c r="L2601" s="2">
        <f t="shared" si="486"/>
        <v>0.62713190354610848</v>
      </c>
      <c r="M2601" s="2">
        <f t="shared" si="487"/>
        <v>42.881747987036078</v>
      </c>
      <c r="N2601" s="2">
        <f t="shared" si="488"/>
        <v>4.4517293883548881</v>
      </c>
      <c r="O2601" s="2">
        <f t="shared" si="489"/>
        <v>8.2463361633050347</v>
      </c>
      <c r="P2601" s="2">
        <f t="shared" si="490"/>
        <v>8.3067478665379273</v>
      </c>
      <c r="Q2601" s="2">
        <f t="shared" si="491"/>
        <v>2.1994437177637792E-16</v>
      </c>
    </row>
    <row r="2602" spans="2:17" x14ac:dyDescent="0.25">
      <c r="B2602">
        <v>25.760000000001231</v>
      </c>
      <c r="C2602">
        <f t="shared" si="480"/>
        <v>1.1200753877477208</v>
      </c>
      <c r="D2602" s="2">
        <f t="shared" si="481"/>
        <v>40.472659962055815</v>
      </c>
      <c r="E2602" s="2">
        <f t="shared" si="482"/>
        <v>4.3939264509007421</v>
      </c>
      <c r="F2602" s="2">
        <f t="shared" si="483"/>
        <v>42.645904175594836</v>
      </c>
      <c r="G2602" s="2">
        <f t="shared" si="484"/>
        <v>42.657627019725524</v>
      </c>
      <c r="H2602" s="2">
        <f t="shared" si="485"/>
        <v>0</v>
      </c>
      <c r="K2602">
        <v>25.760000000001231</v>
      </c>
      <c r="L2602" s="2">
        <f t="shared" si="486"/>
        <v>0.62713190354610848</v>
      </c>
      <c r="M2602" s="2">
        <f t="shared" si="487"/>
        <v>42.903362198668553</v>
      </c>
      <c r="N2602" s="2">
        <f t="shared" si="488"/>
        <v>4.4522331666977415</v>
      </c>
      <c r="O2602" s="2">
        <f t="shared" si="489"/>
        <v>8.249556021142519</v>
      </c>
      <c r="P2602" s="2">
        <f t="shared" si="490"/>
        <v>8.3099443166587328</v>
      </c>
      <c r="Q2602" s="2">
        <f t="shared" si="491"/>
        <v>2.1415467430632873E-16</v>
      </c>
    </row>
    <row r="2603" spans="2:17" x14ac:dyDescent="0.25">
      <c r="B2603">
        <v>25.770000000001229</v>
      </c>
      <c r="C2603">
        <f t="shared" si="480"/>
        <v>1.1200753877477208</v>
      </c>
      <c r="D2603" s="2">
        <f t="shared" si="481"/>
        <v>40.493208694137735</v>
      </c>
      <c r="E2603" s="2">
        <f t="shared" si="482"/>
        <v>4.3944338861088381</v>
      </c>
      <c r="F2603" s="2">
        <f t="shared" si="483"/>
        <v>42.669171175537926</v>
      </c>
      <c r="G2603" s="2">
        <f t="shared" si="484"/>
        <v>42.680887629094087</v>
      </c>
      <c r="H2603" s="2">
        <f t="shared" si="485"/>
        <v>0</v>
      </c>
      <c r="K2603">
        <v>25.770000000001229</v>
      </c>
      <c r="L2603" s="2">
        <f t="shared" si="486"/>
        <v>0.62713190354610848</v>
      </c>
      <c r="M2603" s="2">
        <f t="shared" si="487"/>
        <v>42.924976410301021</v>
      </c>
      <c r="N2603" s="2">
        <f t="shared" si="488"/>
        <v>4.4527366914446036</v>
      </c>
      <c r="O2603" s="2">
        <f t="shared" si="489"/>
        <v>8.2527754962166551</v>
      </c>
      <c r="P2603" s="2">
        <f t="shared" si="490"/>
        <v>8.3131404048622954</v>
      </c>
      <c r="Q2603" s="2">
        <f t="shared" si="491"/>
        <v>2.0851589150986935E-16</v>
      </c>
    </row>
    <row r="2604" spans="2:17" x14ac:dyDescent="0.25">
      <c r="B2604">
        <v>25.78000000000123</v>
      </c>
      <c r="C2604">
        <f t="shared" si="480"/>
        <v>1.1200753877477208</v>
      </c>
      <c r="D2604" s="2">
        <f t="shared" si="481"/>
        <v>40.513757426219662</v>
      </c>
      <c r="E2604" s="2">
        <f t="shared" si="482"/>
        <v>4.3949410640354341</v>
      </c>
      <c r="F2604" s="2">
        <f t="shared" si="483"/>
        <v>42.692439056092773</v>
      </c>
      <c r="G2604" s="2">
        <f t="shared" si="484"/>
        <v>42.704149125795674</v>
      </c>
      <c r="H2604" s="2">
        <f t="shared" si="485"/>
        <v>0</v>
      </c>
      <c r="K2604">
        <v>25.78000000000123</v>
      </c>
      <c r="L2604" s="2">
        <f t="shared" si="486"/>
        <v>0.62713190354610848</v>
      </c>
      <c r="M2604" s="2">
        <f t="shared" si="487"/>
        <v>42.946590621933495</v>
      </c>
      <c r="N2604" s="2">
        <f t="shared" si="488"/>
        <v>4.4532399628505912</v>
      </c>
      <c r="O2604" s="2">
        <f t="shared" si="489"/>
        <v>8.2559945887720882</v>
      </c>
      <c r="P2604" s="2">
        <f t="shared" si="490"/>
        <v>8.3163361313642206</v>
      </c>
      <c r="Q2604" s="2">
        <f t="shared" si="491"/>
        <v>2.0302412960373598E-16</v>
      </c>
    </row>
    <row r="2605" spans="2:17" x14ac:dyDescent="0.25">
      <c r="B2605">
        <v>25.790000000001228</v>
      </c>
      <c r="C2605">
        <f t="shared" si="480"/>
        <v>1.1200753877477208</v>
      </c>
      <c r="D2605" s="2">
        <f t="shared" si="481"/>
        <v>40.534306158301575</v>
      </c>
      <c r="E2605" s="2">
        <f t="shared" si="482"/>
        <v>4.3954479849412129</v>
      </c>
      <c r="F2605" s="2">
        <f t="shared" si="483"/>
        <v>42.715707816846376</v>
      </c>
      <c r="G2605" s="2">
        <f t="shared" si="484"/>
        <v>42.727411509406821</v>
      </c>
      <c r="H2605" s="2">
        <f t="shared" si="485"/>
        <v>0</v>
      </c>
      <c r="K2605">
        <v>25.790000000001228</v>
      </c>
      <c r="L2605" s="2">
        <f t="shared" si="486"/>
        <v>0.62713190354610848</v>
      </c>
      <c r="M2605" s="2">
        <f t="shared" si="487"/>
        <v>42.968204833565963</v>
      </c>
      <c r="N2605" s="2">
        <f t="shared" si="488"/>
        <v>4.4537429811704357</v>
      </c>
      <c r="O2605" s="2">
        <f t="shared" si="489"/>
        <v>8.2592132990531706</v>
      </c>
      <c r="P2605" s="2">
        <f t="shared" si="490"/>
        <v>8.3195314963798754</v>
      </c>
      <c r="Q2605" s="2">
        <f t="shared" si="491"/>
        <v>1.9767559420644786E-16</v>
      </c>
    </row>
    <row r="2606" spans="2:17" x14ac:dyDescent="0.25">
      <c r="B2606">
        <v>25.80000000000123</v>
      </c>
      <c r="C2606">
        <f t="shared" si="480"/>
        <v>1.1200753877477208</v>
      </c>
      <c r="D2606" s="2">
        <f t="shared" si="481"/>
        <v>40.55485489038351</v>
      </c>
      <c r="E2606" s="2">
        <f t="shared" si="482"/>
        <v>4.3959546490864643</v>
      </c>
      <c r="F2606" s="2">
        <f t="shared" si="483"/>
        <v>42.738977457386333</v>
      </c>
      <c r="G2606" s="2">
        <f t="shared" si="484"/>
        <v>42.750674779504678</v>
      </c>
      <c r="H2606" s="2">
        <f t="shared" si="485"/>
        <v>0</v>
      </c>
      <c r="K2606">
        <v>25.80000000000123</v>
      </c>
      <c r="L2606" s="2">
        <f t="shared" si="486"/>
        <v>0.62713190354610848</v>
      </c>
      <c r="M2606" s="2">
        <f t="shared" si="487"/>
        <v>42.989819045198438</v>
      </c>
      <c r="N2606" s="2">
        <f t="shared" si="488"/>
        <v>4.4542457466584855</v>
      </c>
      <c r="O2606" s="2">
        <f t="shared" si="489"/>
        <v>8.2624316273039859</v>
      </c>
      <c r="P2606" s="2">
        <f t="shared" si="490"/>
        <v>8.3227265001244159</v>
      </c>
      <c r="Q2606" s="2">
        <f t="shared" si="491"/>
        <v>1.9246658782870877E-16</v>
      </c>
    </row>
    <row r="2607" spans="2:17" x14ac:dyDescent="0.25">
      <c r="B2607">
        <v>25.810000000001239</v>
      </c>
      <c r="C2607">
        <f t="shared" si="480"/>
        <v>1.1200753877477208</v>
      </c>
      <c r="D2607" s="2">
        <f t="shared" si="481"/>
        <v>40.575403622465451</v>
      </c>
      <c r="E2607" s="2">
        <f t="shared" si="482"/>
        <v>4.3964610567310798</v>
      </c>
      <c r="F2607" s="2">
        <f t="shared" si="483"/>
        <v>42.762247977300412</v>
      </c>
      <c r="G2607" s="2">
        <f t="shared" si="484"/>
        <v>42.773938935666578</v>
      </c>
      <c r="H2607" s="2">
        <f t="shared" si="485"/>
        <v>0</v>
      </c>
      <c r="K2607">
        <v>25.810000000001239</v>
      </c>
      <c r="L2607" s="2">
        <f t="shared" si="486"/>
        <v>0.62713190354610848</v>
      </c>
      <c r="M2607" s="2">
        <f t="shared" si="487"/>
        <v>43.011433256830927</v>
      </c>
      <c r="N2607" s="2">
        <f t="shared" si="488"/>
        <v>4.4547482595687056</v>
      </c>
      <c r="O2607" s="2">
        <f t="shared" si="489"/>
        <v>8.265649573768318</v>
      </c>
      <c r="P2607" s="2">
        <f t="shared" si="490"/>
        <v>8.3259211428127511</v>
      </c>
      <c r="Q2607" s="2">
        <f t="shared" si="491"/>
        <v>1.8739350742651374E-16</v>
      </c>
    </row>
    <row r="2608" spans="2:17" x14ac:dyDescent="0.25">
      <c r="B2608">
        <v>25.82000000000124</v>
      </c>
      <c r="C2608">
        <f t="shared" si="480"/>
        <v>1.1200753877477208</v>
      </c>
      <c r="D2608" s="2">
        <f t="shared" si="481"/>
        <v>40.595952354547379</v>
      </c>
      <c r="E2608" s="2">
        <f t="shared" si="482"/>
        <v>4.3969672081345585</v>
      </c>
      <c r="F2608" s="2">
        <f t="shared" si="483"/>
        <v>42.785519376176971</v>
      </c>
      <c r="G2608" s="2">
        <f t="shared" si="484"/>
        <v>42.797203977470481</v>
      </c>
      <c r="H2608" s="2">
        <f t="shared" si="485"/>
        <v>0</v>
      </c>
      <c r="K2608">
        <v>25.82000000000124</v>
      </c>
      <c r="L2608" s="2">
        <f t="shared" si="486"/>
        <v>0.62713190354610848</v>
      </c>
      <c r="M2608" s="2">
        <f t="shared" si="487"/>
        <v>43.033047468463401</v>
      </c>
      <c r="N2608" s="2">
        <f t="shared" si="488"/>
        <v>4.4552505201546797</v>
      </c>
      <c r="O2608" s="2">
        <f t="shared" si="489"/>
        <v>8.2688671386896857</v>
      </c>
      <c r="P2608" s="2">
        <f t="shared" si="490"/>
        <v>8.329115424659582</v>
      </c>
      <c r="Q2608" s="2">
        <f t="shared" si="491"/>
        <v>1.824528420152394E-16</v>
      </c>
    </row>
    <row r="2609" spans="2:17" x14ac:dyDescent="0.25">
      <c r="B2609">
        <v>25.830000000001242</v>
      </c>
      <c r="C2609">
        <f t="shared" si="480"/>
        <v>1.1200753877477208</v>
      </c>
      <c r="D2609" s="2">
        <f t="shared" si="481"/>
        <v>40.616501086629306</v>
      </c>
      <c r="E2609" s="2">
        <f t="shared" si="482"/>
        <v>4.3974731035560053</v>
      </c>
      <c r="F2609" s="2">
        <f t="shared" si="483"/>
        <v>42.808791653604636</v>
      </c>
      <c r="G2609" s="2">
        <f t="shared" si="484"/>
        <v>42.820469904494622</v>
      </c>
      <c r="H2609" s="2">
        <f t="shared" si="485"/>
        <v>0</v>
      </c>
      <c r="K2609">
        <v>25.830000000001242</v>
      </c>
      <c r="L2609" s="2">
        <f t="shared" si="486"/>
        <v>0.62713190354610848</v>
      </c>
      <c r="M2609" s="2">
        <f t="shared" si="487"/>
        <v>43.054661680095876</v>
      </c>
      <c r="N2609" s="2">
        <f t="shared" si="488"/>
        <v>4.4557525286696071</v>
      </c>
      <c r="O2609" s="2">
        <f t="shared" si="489"/>
        <v>8.272084322311299</v>
      </c>
      <c r="P2609" s="2">
        <f t="shared" si="490"/>
        <v>8.3323093458793522</v>
      </c>
      <c r="Q2609" s="2">
        <f t="shared" si="491"/>
        <v>1.7764117034343291E-16</v>
      </c>
    </row>
    <row r="2610" spans="2:17" x14ac:dyDescent="0.25">
      <c r="B2610">
        <v>25.84000000000124</v>
      </c>
      <c r="C2610">
        <f t="shared" si="480"/>
        <v>1.1200753877477208</v>
      </c>
      <c r="D2610" s="2">
        <f t="shared" si="481"/>
        <v>40.637049818711219</v>
      </c>
      <c r="E2610" s="2">
        <f t="shared" si="482"/>
        <v>4.3979787432541322</v>
      </c>
      <c r="F2610" s="2">
        <f t="shared" si="483"/>
        <v>42.832064809172479</v>
      </c>
      <c r="G2610" s="2">
        <f t="shared" si="484"/>
        <v>42.843736716317721</v>
      </c>
      <c r="H2610" s="2">
        <f t="shared" si="485"/>
        <v>0</v>
      </c>
      <c r="K2610">
        <v>25.84000000000124</v>
      </c>
      <c r="L2610" s="2">
        <f t="shared" si="486"/>
        <v>0.62713190354610848</v>
      </c>
      <c r="M2610" s="2">
        <f t="shared" si="487"/>
        <v>43.076275891728343</v>
      </c>
      <c r="N2610" s="2">
        <f t="shared" si="488"/>
        <v>4.4562542853663087</v>
      </c>
      <c r="O2610" s="2">
        <f t="shared" si="489"/>
        <v>8.275301124876103</v>
      </c>
      <c r="P2610" s="2">
        <f t="shared" si="490"/>
        <v>8.3355029066862958</v>
      </c>
      <c r="Q2610" s="2">
        <f t="shared" si="491"/>
        <v>1.7295515862457258E-16</v>
      </c>
    </row>
    <row r="2611" spans="2:17" x14ac:dyDescent="0.25">
      <c r="B2611">
        <v>25.850000000001241</v>
      </c>
      <c r="C2611">
        <f t="shared" si="480"/>
        <v>1.1200753877477208</v>
      </c>
      <c r="D2611" s="2">
        <f t="shared" si="481"/>
        <v>40.657598550793153</v>
      </c>
      <c r="E2611" s="2">
        <f t="shared" si="482"/>
        <v>4.3984841274872606</v>
      </c>
      <c r="F2611" s="2">
        <f t="shared" si="483"/>
        <v>42.855338842469969</v>
      </c>
      <c r="G2611" s="2">
        <f t="shared" si="484"/>
        <v>42.867004412518902</v>
      </c>
      <c r="H2611" s="2">
        <f t="shared" si="485"/>
        <v>0</v>
      </c>
      <c r="K2611">
        <v>25.850000000001241</v>
      </c>
      <c r="L2611" s="2">
        <f t="shared" si="486"/>
        <v>0.62713190354610848</v>
      </c>
      <c r="M2611" s="2">
        <f t="shared" si="487"/>
        <v>43.097890103360818</v>
      </c>
      <c r="N2611" s="2">
        <f t="shared" si="488"/>
        <v>4.4567557904972253</v>
      </c>
      <c r="O2611" s="2">
        <f t="shared" si="489"/>
        <v>8.2785175466267695</v>
      </c>
      <c r="P2611" s="2">
        <f t="shared" si="490"/>
        <v>8.3386961072944317</v>
      </c>
      <c r="Q2611" s="2">
        <f t="shared" si="491"/>
        <v>1.6839155832558401E-16</v>
      </c>
    </row>
    <row r="2612" spans="2:17" x14ac:dyDescent="0.25">
      <c r="B2612">
        <v>25.860000000001239</v>
      </c>
      <c r="C2612">
        <f t="shared" si="480"/>
        <v>1.1200753877477208</v>
      </c>
      <c r="D2612" s="2">
        <f t="shared" si="481"/>
        <v>40.678147282875074</v>
      </c>
      <c r="E2612" s="2">
        <f t="shared" si="482"/>
        <v>4.3989892565133193</v>
      </c>
      <c r="F2612" s="2">
        <f t="shared" si="483"/>
        <v>42.878613753087038</v>
      </c>
      <c r="G2612" s="2">
        <f t="shared" si="484"/>
        <v>42.890272992677779</v>
      </c>
      <c r="H2612" s="2">
        <f t="shared" si="485"/>
        <v>0</v>
      </c>
      <c r="K2612">
        <v>25.860000000001239</v>
      </c>
      <c r="L2612" s="2">
        <f t="shared" si="486"/>
        <v>0.62713190354610848</v>
      </c>
      <c r="M2612" s="2">
        <f t="shared" si="487"/>
        <v>43.119504314993286</v>
      </c>
      <c r="N2612" s="2">
        <f t="shared" si="488"/>
        <v>4.4572570443144173</v>
      </c>
      <c r="O2612" s="2">
        <f t="shared" si="489"/>
        <v>8.2817335878056646</v>
      </c>
      <c r="P2612" s="2">
        <f t="shared" si="490"/>
        <v>8.3418889479175213</v>
      </c>
      <c r="Q2612" s="2">
        <f t="shared" si="491"/>
        <v>1.6394720401066651E-16</v>
      </c>
    </row>
    <row r="2613" spans="2:17" x14ac:dyDescent="0.25">
      <c r="B2613">
        <v>25.870000000001241</v>
      </c>
      <c r="C2613">
        <f t="shared" si="480"/>
        <v>1.1200753877477208</v>
      </c>
      <c r="D2613" s="2">
        <f t="shared" si="481"/>
        <v>40.698696014956994</v>
      </c>
      <c r="E2613" s="2">
        <f t="shared" si="482"/>
        <v>4.3994941305898481</v>
      </c>
      <c r="F2613" s="2">
        <f t="shared" si="483"/>
        <v>42.901889540613894</v>
      </c>
      <c r="G2613" s="2">
        <f t="shared" si="484"/>
        <v>42.913542456374259</v>
      </c>
      <c r="H2613" s="2">
        <f t="shared" si="485"/>
        <v>0</v>
      </c>
      <c r="K2613">
        <v>25.870000000001241</v>
      </c>
      <c r="L2613" s="2">
        <f t="shared" si="486"/>
        <v>0.62713190354610848</v>
      </c>
      <c r="M2613" s="2">
        <f t="shared" si="487"/>
        <v>43.14111852662576</v>
      </c>
      <c r="N2613" s="2">
        <f t="shared" si="488"/>
        <v>4.4577580470695679</v>
      </c>
      <c r="O2613" s="2">
        <f t="shared" si="489"/>
        <v>8.2849492486548986</v>
      </c>
      <c r="P2613" s="2">
        <f t="shared" si="490"/>
        <v>8.3450814287691273</v>
      </c>
      <c r="Q2613" s="2">
        <f t="shared" si="491"/>
        <v>1.5961901123890566E-16</v>
      </c>
    </row>
    <row r="2614" spans="2:17" x14ac:dyDescent="0.25">
      <c r="B2614">
        <v>25.88000000000125</v>
      </c>
      <c r="C2614">
        <f t="shared" si="480"/>
        <v>1.1200753877477208</v>
      </c>
      <c r="D2614" s="2">
        <f t="shared" si="481"/>
        <v>40.719244747038935</v>
      </c>
      <c r="E2614" s="2">
        <f t="shared" si="482"/>
        <v>4.3999987499739968</v>
      </c>
      <c r="F2614" s="2">
        <f t="shared" si="483"/>
        <v>42.925166204641272</v>
      </c>
      <c r="G2614" s="2">
        <f t="shared" si="484"/>
        <v>42.936812803188793</v>
      </c>
      <c r="H2614" s="2">
        <f t="shared" si="485"/>
        <v>0</v>
      </c>
      <c r="K2614">
        <v>25.88000000000125</v>
      </c>
      <c r="L2614" s="2">
        <f t="shared" si="486"/>
        <v>0.62713190354610848</v>
      </c>
      <c r="M2614" s="2">
        <f t="shared" si="487"/>
        <v>43.162732738258249</v>
      </c>
      <c r="N2614" s="2">
        <f t="shared" si="488"/>
        <v>4.4582587990139801</v>
      </c>
      <c r="O2614" s="2">
        <f t="shared" si="489"/>
        <v>8.2881645294162745</v>
      </c>
      <c r="P2614" s="2">
        <f t="shared" si="490"/>
        <v>8.3482735500625562</v>
      </c>
      <c r="Q2614" s="2">
        <f t="shared" si="491"/>
        <v>1.5540397451460912E-16</v>
      </c>
    </row>
    <row r="2615" spans="2:17" x14ac:dyDescent="0.25">
      <c r="B2615">
        <v>25.890000000001251</v>
      </c>
      <c r="C2615">
        <f t="shared" si="480"/>
        <v>1.1200753877477208</v>
      </c>
      <c r="D2615" s="2">
        <f t="shared" si="481"/>
        <v>40.739793479120863</v>
      </c>
      <c r="E2615" s="2">
        <f t="shared" si="482"/>
        <v>4.4005031149225253</v>
      </c>
      <c r="F2615" s="2">
        <f t="shared" si="483"/>
        <v>42.948443744760169</v>
      </c>
      <c r="G2615" s="2">
        <f t="shared" si="484"/>
        <v>42.960084032702134</v>
      </c>
      <c r="H2615" s="2">
        <f t="shared" si="485"/>
        <v>0</v>
      </c>
      <c r="K2615">
        <v>25.890000000001251</v>
      </c>
      <c r="L2615" s="2">
        <f t="shared" si="486"/>
        <v>0.62713190354610848</v>
      </c>
      <c r="M2615" s="2">
        <f t="shared" si="487"/>
        <v>43.184346949890724</v>
      </c>
      <c r="N2615" s="2">
        <f t="shared" si="488"/>
        <v>4.4587593003985821</v>
      </c>
      <c r="O2615" s="2">
        <f t="shared" si="489"/>
        <v>8.291379430331336</v>
      </c>
      <c r="P2615" s="2">
        <f t="shared" si="490"/>
        <v>8.3514653120109159</v>
      </c>
      <c r="Q2615" s="2">
        <f t="shared" si="491"/>
        <v>1.5129916528878594E-16</v>
      </c>
    </row>
    <row r="2616" spans="2:17" x14ac:dyDescent="0.25">
      <c r="B2616">
        <v>25.900000000001249</v>
      </c>
      <c r="C2616">
        <f t="shared" si="480"/>
        <v>1.1200753877477208</v>
      </c>
      <c r="D2616" s="2">
        <f t="shared" si="481"/>
        <v>40.76034221120279</v>
      </c>
      <c r="E2616" s="2">
        <f t="shared" si="482"/>
        <v>4.4010072256918074</v>
      </c>
      <c r="F2616" s="2">
        <f t="shared" si="483"/>
        <v>42.971722160562116</v>
      </c>
      <c r="G2616" s="2">
        <f t="shared" si="484"/>
        <v>42.983356144495573</v>
      </c>
      <c r="H2616" s="2">
        <f t="shared" si="485"/>
        <v>0</v>
      </c>
      <c r="K2616">
        <v>25.900000000001249</v>
      </c>
      <c r="L2616" s="2">
        <f t="shared" si="486"/>
        <v>0.62713190354610848</v>
      </c>
      <c r="M2616" s="2">
        <f t="shared" si="487"/>
        <v>43.205961161523192</v>
      </c>
      <c r="N2616" s="2">
        <f t="shared" si="488"/>
        <v>4.4592595514739246</v>
      </c>
      <c r="O2616" s="2">
        <f t="shared" si="489"/>
        <v>8.2945939516413336</v>
      </c>
      <c r="P2616" s="2">
        <f t="shared" si="490"/>
        <v>8.3546567148270672</v>
      </c>
      <c r="Q2616" s="2">
        <f t="shared" si="491"/>
        <v>1.4730173001074755E-16</v>
      </c>
    </row>
    <row r="2617" spans="2:17" x14ac:dyDescent="0.25">
      <c r="B2617">
        <v>25.910000000001251</v>
      </c>
      <c r="C2617">
        <f t="shared" si="480"/>
        <v>1.1200753877477208</v>
      </c>
      <c r="D2617" s="2">
        <f t="shared" si="481"/>
        <v>40.78089094328471</v>
      </c>
      <c r="E2617" s="2">
        <f t="shared" si="482"/>
        <v>4.4015110825378292</v>
      </c>
      <c r="F2617" s="2">
        <f t="shared" si="483"/>
        <v>42.995001451638963</v>
      </c>
      <c r="G2617" s="2">
        <f t="shared" si="484"/>
        <v>43.006629138150743</v>
      </c>
      <c r="H2617" s="2">
        <f t="shared" si="485"/>
        <v>0</v>
      </c>
      <c r="K2617">
        <v>25.910000000001251</v>
      </c>
      <c r="L2617" s="2">
        <f t="shared" si="486"/>
        <v>0.62713190354610848</v>
      </c>
      <c r="M2617" s="2">
        <f t="shared" si="487"/>
        <v>43.227575373155666</v>
      </c>
      <c r="N2617" s="2">
        <f t="shared" si="488"/>
        <v>4.4597595524901843</v>
      </c>
      <c r="O2617" s="2">
        <f t="shared" si="489"/>
        <v>8.2978080935872516</v>
      </c>
      <c r="P2617" s="2">
        <f t="shared" si="490"/>
        <v>8.3578477587236595</v>
      </c>
      <c r="Q2617" s="2">
        <f t="shared" si="491"/>
        <v>1.4340888822840155E-16</v>
      </c>
    </row>
    <row r="2618" spans="2:17" x14ac:dyDescent="0.25">
      <c r="B2618">
        <v>25.920000000001249</v>
      </c>
      <c r="C2618">
        <f t="shared" si="480"/>
        <v>1.1200753877477208</v>
      </c>
      <c r="D2618" s="2">
        <f t="shared" si="481"/>
        <v>40.80143967536663</v>
      </c>
      <c r="E2618" s="2">
        <f t="shared" si="482"/>
        <v>4.4020146857161881</v>
      </c>
      <c r="F2618" s="2">
        <f t="shared" si="483"/>
        <v>43.018281617582879</v>
      </c>
      <c r="G2618" s="2">
        <f t="shared" si="484"/>
        <v>43.029903013249623</v>
      </c>
      <c r="H2618" s="2">
        <f t="shared" si="485"/>
        <v>0</v>
      </c>
      <c r="K2618">
        <v>25.920000000001249</v>
      </c>
      <c r="L2618" s="2">
        <f t="shared" si="486"/>
        <v>0.62713190354610848</v>
      </c>
      <c r="M2618" s="2">
        <f t="shared" si="487"/>
        <v>43.249189584788134</v>
      </c>
      <c r="N2618" s="2">
        <f t="shared" si="488"/>
        <v>4.4602593036971614</v>
      </c>
      <c r="O2618" s="2">
        <f t="shared" si="489"/>
        <v>8.3010218564097915</v>
      </c>
      <c r="P2618" s="2">
        <f t="shared" si="490"/>
        <v>8.3610384439131167</v>
      </c>
      <c r="Q2618" s="2">
        <f t="shared" si="491"/>
        <v>1.3961793073617036E-16</v>
      </c>
    </row>
    <row r="2619" spans="2:17" x14ac:dyDescent="0.25">
      <c r="B2619">
        <v>25.93000000000125</v>
      </c>
      <c r="C2619">
        <f t="shared" si="480"/>
        <v>1.1200753877477208</v>
      </c>
      <c r="D2619" s="2">
        <f t="shared" si="481"/>
        <v>40.821988407448565</v>
      </c>
      <c r="E2619" s="2">
        <f t="shared" si="482"/>
        <v>4.4025180354821005</v>
      </c>
      <c r="F2619" s="2">
        <f t="shared" si="483"/>
        <v>43.04156265798666</v>
      </c>
      <c r="G2619" s="2">
        <f t="shared" si="484"/>
        <v>43.053177769374841</v>
      </c>
      <c r="H2619" s="2">
        <f t="shared" si="485"/>
        <v>0</v>
      </c>
      <c r="K2619">
        <v>25.93000000000125</v>
      </c>
      <c r="L2619" s="2">
        <f t="shared" si="486"/>
        <v>0.62713190354610848</v>
      </c>
      <c r="M2619" s="2">
        <f t="shared" si="487"/>
        <v>43.270803796420608</v>
      </c>
      <c r="N2619" s="2">
        <f t="shared" si="488"/>
        <v>4.460758805344283</v>
      </c>
      <c r="O2619" s="2">
        <f t="shared" si="489"/>
        <v>8.3042352403493691</v>
      </c>
      <c r="P2619" s="2">
        <f t="shared" si="490"/>
        <v>8.3642287706076246</v>
      </c>
      <c r="Q2619" s="2">
        <f t="shared" si="491"/>
        <v>1.3592621776928417E-16</v>
      </c>
    </row>
    <row r="2620" spans="2:17" x14ac:dyDescent="0.25">
      <c r="B2620">
        <v>25.940000000001259</v>
      </c>
      <c r="C2620">
        <f t="shared" si="480"/>
        <v>1.1200753877477208</v>
      </c>
      <c r="D2620" s="2">
        <f t="shared" si="481"/>
        <v>40.842537139530506</v>
      </c>
      <c r="E2620" s="2">
        <f t="shared" si="482"/>
        <v>4.4030211320903936</v>
      </c>
      <c r="F2620" s="2">
        <f t="shared" si="483"/>
        <v>43.064844572443249</v>
      </c>
      <c r="G2620" s="2">
        <f t="shared" si="484"/>
        <v>43.076453406109174</v>
      </c>
      <c r="H2620" s="2">
        <f t="shared" si="485"/>
        <v>0</v>
      </c>
      <c r="K2620">
        <v>25.940000000001259</v>
      </c>
      <c r="L2620" s="2">
        <f t="shared" si="486"/>
        <v>0.62713190354610848</v>
      </c>
      <c r="M2620" s="2">
        <f t="shared" si="487"/>
        <v>43.292418008053097</v>
      </c>
      <c r="N2620" s="2">
        <f t="shared" si="488"/>
        <v>4.4612580576806034</v>
      </c>
      <c r="O2620" s="2">
        <f t="shared" si="489"/>
        <v>8.3074482456461336</v>
      </c>
      <c r="P2620" s="2">
        <f t="shared" si="490"/>
        <v>8.3674187390191612</v>
      </c>
      <c r="Q2620" s="2">
        <f t="shared" si="491"/>
        <v>1.3233117724329163E-16</v>
      </c>
    </row>
    <row r="2621" spans="2:17" x14ac:dyDescent="0.25">
      <c r="B2621">
        <v>25.950000000001261</v>
      </c>
      <c r="C2621">
        <f t="shared" si="480"/>
        <v>1.1200753877477208</v>
      </c>
      <c r="D2621" s="2">
        <f t="shared" si="481"/>
        <v>40.863085871612434</v>
      </c>
      <c r="E2621" s="2">
        <f t="shared" si="482"/>
        <v>4.4035239757955127</v>
      </c>
      <c r="F2621" s="2">
        <f t="shared" si="483"/>
        <v>43.088127360546061</v>
      </c>
      <c r="G2621" s="2">
        <f t="shared" si="484"/>
        <v>43.099729923035923</v>
      </c>
      <c r="H2621" s="2">
        <f t="shared" si="485"/>
        <v>0</v>
      </c>
      <c r="K2621">
        <v>25.950000000001261</v>
      </c>
      <c r="L2621" s="2">
        <f t="shared" si="486"/>
        <v>0.62713190354610848</v>
      </c>
      <c r="M2621" s="2">
        <f t="shared" si="487"/>
        <v>43.314032219685572</v>
      </c>
      <c r="N2621" s="2">
        <f t="shared" si="488"/>
        <v>4.4617570609548025</v>
      </c>
      <c r="O2621" s="2">
        <f t="shared" si="489"/>
        <v>8.3106608725399447</v>
      </c>
      <c r="P2621" s="2">
        <f t="shared" si="490"/>
        <v>8.3706083493594647</v>
      </c>
      <c r="Q2621" s="2">
        <f t="shared" si="491"/>
        <v>1.2883030303774157E-16</v>
      </c>
    </row>
    <row r="2622" spans="2:17" x14ac:dyDescent="0.25">
      <c r="B2622">
        <v>25.960000000001259</v>
      </c>
      <c r="C2622">
        <f t="shared" si="480"/>
        <v>1.1200753877477208</v>
      </c>
      <c r="D2622" s="2">
        <f t="shared" si="481"/>
        <v>40.883634603694347</v>
      </c>
      <c r="E2622" s="2">
        <f t="shared" si="482"/>
        <v>4.4040265668515186</v>
      </c>
      <c r="F2622" s="2">
        <f t="shared" si="483"/>
        <v>43.111411021888948</v>
      </c>
      <c r="G2622" s="2">
        <f t="shared" si="484"/>
        <v>43.123007319738818</v>
      </c>
      <c r="H2622" s="2">
        <f t="shared" si="485"/>
        <v>0</v>
      </c>
      <c r="K2622">
        <v>25.960000000001259</v>
      </c>
      <c r="L2622" s="2">
        <f t="shared" si="486"/>
        <v>0.62713190354610848</v>
      </c>
      <c r="M2622" s="2">
        <f t="shared" si="487"/>
        <v>43.33564643131804</v>
      </c>
      <c r="N2622" s="2">
        <f t="shared" si="488"/>
        <v>4.4622558154151903</v>
      </c>
      <c r="O2622" s="2">
        <f t="shared" si="489"/>
        <v>8.3138731212703973</v>
      </c>
      <c r="P2622" s="2">
        <f t="shared" si="490"/>
        <v>8.3737976018400619</v>
      </c>
      <c r="Q2622" s="2">
        <f t="shared" si="491"/>
        <v>1.2542115332284431E-16</v>
      </c>
    </row>
    <row r="2623" spans="2:17" x14ac:dyDescent="0.25">
      <c r="B2623">
        <v>25.97000000000126</v>
      </c>
      <c r="C2623">
        <f t="shared" si="480"/>
        <v>1.1200753877477208</v>
      </c>
      <c r="D2623" s="2">
        <f t="shared" si="481"/>
        <v>40.904183335776274</v>
      </c>
      <c r="E2623" s="2">
        <f t="shared" si="482"/>
        <v>4.404528905512092</v>
      </c>
      <c r="F2623" s="2">
        <f t="shared" si="483"/>
        <v>43.13469555606622</v>
      </c>
      <c r="G2623" s="2">
        <f t="shared" si="484"/>
        <v>43.146285595802091</v>
      </c>
      <c r="H2623" s="2">
        <f t="shared" si="485"/>
        <v>0</v>
      </c>
      <c r="K2623">
        <v>25.97000000000126</v>
      </c>
      <c r="L2623" s="2">
        <f t="shared" si="486"/>
        <v>0.62713190354610848</v>
      </c>
      <c r="M2623" s="2">
        <f t="shared" si="487"/>
        <v>43.357260642950514</v>
      </c>
      <c r="N2623" s="2">
        <f t="shared" si="488"/>
        <v>4.4627543213097045</v>
      </c>
      <c r="O2623" s="2">
        <f t="shared" si="489"/>
        <v>8.3170849920767989</v>
      </c>
      <c r="P2623" s="2">
        <f t="shared" si="490"/>
        <v>8.3769864966722434</v>
      </c>
      <c r="Q2623" s="2">
        <f t="shared" si="491"/>
        <v>1.2210134892814639E-16</v>
      </c>
    </row>
    <row r="2624" spans="2:17" x14ac:dyDescent="0.25">
      <c r="B2624">
        <v>25.980000000001262</v>
      </c>
      <c r="C2624">
        <f t="shared" si="480"/>
        <v>1.1200753877477208</v>
      </c>
      <c r="D2624" s="2">
        <f t="shared" si="481"/>
        <v>40.924732067858208</v>
      </c>
      <c r="E2624" s="2">
        <f t="shared" si="482"/>
        <v>4.4050309920305288</v>
      </c>
      <c r="F2624" s="2">
        <f t="shared" si="483"/>
        <v>43.157980962672376</v>
      </c>
      <c r="G2624" s="2">
        <f t="shared" si="484"/>
        <v>43.16956475081016</v>
      </c>
      <c r="H2624" s="2">
        <f t="shared" si="485"/>
        <v>0</v>
      </c>
      <c r="K2624">
        <v>25.980000000001262</v>
      </c>
      <c r="L2624" s="2">
        <f t="shared" si="486"/>
        <v>0.62713190354610848</v>
      </c>
      <c r="M2624" s="2">
        <f t="shared" si="487"/>
        <v>43.378874854582989</v>
      </c>
      <c r="N2624" s="2">
        <f t="shared" si="488"/>
        <v>4.4632525788859141</v>
      </c>
      <c r="O2624" s="2">
        <f t="shared" si="489"/>
        <v>8.32029648519819</v>
      </c>
      <c r="P2624" s="2">
        <f t="shared" si="490"/>
        <v>8.38017503406709</v>
      </c>
      <c r="Q2624" s="2">
        <f t="shared" si="491"/>
        <v>1.1886857175208249E-16</v>
      </c>
    </row>
    <row r="2625" spans="2:17" x14ac:dyDescent="0.25">
      <c r="B2625">
        <v>25.99000000000126</v>
      </c>
      <c r="C2625">
        <f t="shared" si="480"/>
        <v>1.1200753877477208</v>
      </c>
      <c r="D2625" s="2">
        <f t="shared" si="481"/>
        <v>40.945280799940122</v>
      </c>
      <c r="E2625" s="2">
        <f t="shared" si="482"/>
        <v>4.4055328266597451</v>
      </c>
      <c r="F2625" s="2">
        <f t="shared" si="483"/>
        <v>43.181267241302471</v>
      </c>
      <c r="G2625" s="2">
        <f t="shared" si="484"/>
        <v>43.19284478434804</v>
      </c>
      <c r="H2625" s="2">
        <f t="shared" si="485"/>
        <v>0</v>
      </c>
      <c r="K2625">
        <v>25.99000000000126</v>
      </c>
      <c r="L2625" s="2">
        <f t="shared" si="486"/>
        <v>0.62713190354610848</v>
      </c>
      <c r="M2625" s="2">
        <f t="shared" si="487"/>
        <v>43.400489066215457</v>
      </c>
      <c r="N2625" s="2">
        <f t="shared" si="488"/>
        <v>4.463750588391016</v>
      </c>
      <c r="O2625" s="2">
        <f t="shared" si="489"/>
        <v>8.3235076008733326</v>
      </c>
      <c r="P2625" s="2">
        <f t="shared" si="490"/>
        <v>8.3833632142354499</v>
      </c>
      <c r="Q2625" s="2">
        <f t="shared" si="491"/>
        <v>1.1572056321148103E-16</v>
      </c>
    </row>
    <row r="2626" spans="2:17" x14ac:dyDescent="0.25">
      <c r="B2626">
        <v>26.000000000001261</v>
      </c>
      <c r="C2626">
        <f t="shared" si="480"/>
        <v>1.1200753877477208</v>
      </c>
      <c r="D2626" s="2">
        <f t="shared" si="481"/>
        <v>40.965829532022049</v>
      </c>
      <c r="E2626" s="2">
        <f t="shared" si="482"/>
        <v>4.4060344096522783</v>
      </c>
      <c r="F2626" s="2">
        <f t="shared" si="483"/>
        <v>43.204554391551909</v>
      </c>
      <c r="G2626" s="2">
        <f t="shared" si="484"/>
        <v>43.216125696001107</v>
      </c>
      <c r="H2626" s="2">
        <f t="shared" si="485"/>
        <v>0</v>
      </c>
      <c r="K2626">
        <v>26.000000000001261</v>
      </c>
      <c r="L2626" s="2">
        <f t="shared" si="486"/>
        <v>0.62713190354610848</v>
      </c>
      <c r="M2626" s="2">
        <f t="shared" si="487"/>
        <v>43.422103277847931</v>
      </c>
      <c r="N2626" s="2">
        <f t="shared" si="488"/>
        <v>4.4642483500718404</v>
      </c>
      <c r="O2626" s="2">
        <f t="shared" si="489"/>
        <v>8.3267183393407098</v>
      </c>
      <c r="P2626" s="2">
        <f t="shared" si="490"/>
        <v>8.3865510373879495</v>
      </c>
      <c r="Q2626" s="2">
        <f t="shared" si="491"/>
        <v>1.1265512272996482E-16</v>
      </c>
    </row>
    <row r="2627" spans="2:17" x14ac:dyDescent="0.25">
      <c r="B2627">
        <v>26.01000000000127</v>
      </c>
      <c r="C2627">
        <f t="shared" si="480"/>
        <v>1.1200753877477208</v>
      </c>
      <c r="D2627" s="2">
        <f t="shared" si="481"/>
        <v>40.98637826410399</v>
      </c>
      <c r="E2627" s="2">
        <f t="shared" si="482"/>
        <v>4.4065357412602832</v>
      </c>
      <c r="F2627" s="2">
        <f t="shared" si="483"/>
        <v>43.22784241301644</v>
      </c>
      <c r="G2627" s="2">
        <f t="shared" si="484"/>
        <v>43.239407485355102</v>
      </c>
      <c r="H2627" s="2">
        <f t="shared" si="485"/>
        <v>0</v>
      </c>
      <c r="K2627">
        <v>26.01000000000127</v>
      </c>
      <c r="L2627" s="2">
        <f t="shared" si="486"/>
        <v>0.62713190354610848</v>
      </c>
      <c r="M2627" s="2">
        <f t="shared" si="487"/>
        <v>43.44371748948042</v>
      </c>
      <c r="N2627" s="2">
        <f t="shared" si="488"/>
        <v>4.4647458641748496</v>
      </c>
      <c r="O2627" s="2">
        <f t="shared" si="489"/>
        <v>8.3299287008385416</v>
      </c>
      <c r="P2627" s="2">
        <f t="shared" si="490"/>
        <v>8.3897385037350052</v>
      </c>
      <c r="Q2627" s="2">
        <f t="shared" si="491"/>
        <v>1.0967010626430101E-16</v>
      </c>
    </row>
    <row r="2628" spans="2:17" x14ac:dyDescent="0.25">
      <c r="B2628">
        <v>26.020000000001271</v>
      </c>
      <c r="C2628">
        <f t="shared" si="480"/>
        <v>1.1200753877477208</v>
      </c>
      <c r="D2628" s="2">
        <f t="shared" si="481"/>
        <v>41.006926996185918</v>
      </c>
      <c r="E2628" s="2">
        <f t="shared" si="482"/>
        <v>4.4070368217355389</v>
      </c>
      <c r="F2628" s="2">
        <f t="shared" si="483"/>
        <v>43.251131305292269</v>
      </c>
      <c r="G2628" s="2">
        <f t="shared" si="484"/>
        <v>43.262690151996246</v>
      </c>
      <c r="H2628" s="2">
        <f t="shared" si="485"/>
        <v>0</v>
      </c>
      <c r="K2628">
        <v>26.020000000001271</v>
      </c>
      <c r="L2628" s="2">
        <f t="shared" si="486"/>
        <v>0.62713190354610848</v>
      </c>
      <c r="M2628" s="2">
        <f t="shared" si="487"/>
        <v>43.465331701112902</v>
      </c>
      <c r="N2628" s="2">
        <f t="shared" si="488"/>
        <v>4.4652431309461358</v>
      </c>
      <c r="O2628" s="2">
        <f t="shared" si="489"/>
        <v>8.3331386856047533</v>
      </c>
      <c r="P2628" s="2">
        <f t="shared" si="490"/>
        <v>8.3929256134867849</v>
      </c>
      <c r="Q2628" s="2">
        <f t="shared" si="491"/>
        <v>1.0676342486780721E-16</v>
      </c>
    </row>
    <row r="2629" spans="2:17" x14ac:dyDescent="0.25">
      <c r="B2629">
        <v>26.030000000001269</v>
      </c>
      <c r="C2629">
        <f t="shared" si="480"/>
        <v>1.1200753877477208</v>
      </c>
      <c r="D2629" s="2">
        <f t="shared" si="481"/>
        <v>41.027475728267838</v>
      </c>
      <c r="E2629" s="2">
        <f t="shared" si="482"/>
        <v>4.4075376513294451</v>
      </c>
      <c r="F2629" s="2">
        <f t="shared" si="483"/>
        <v>43.274421067975943</v>
      </c>
      <c r="G2629" s="2">
        <f t="shared" si="484"/>
        <v>43.285973695511117</v>
      </c>
      <c r="H2629" s="2">
        <f t="shared" si="485"/>
        <v>0</v>
      </c>
      <c r="K2629">
        <v>26.030000000001269</v>
      </c>
      <c r="L2629" s="2">
        <f t="shared" si="486"/>
        <v>0.62713190354610848</v>
      </c>
      <c r="M2629" s="2">
        <f t="shared" si="487"/>
        <v>43.486945912745362</v>
      </c>
      <c r="N2629" s="2">
        <f t="shared" si="488"/>
        <v>4.4657401506314276</v>
      </c>
      <c r="O2629" s="2">
        <f t="shared" si="489"/>
        <v>8.3363482938770233</v>
      </c>
      <c r="P2629" s="2">
        <f t="shared" si="490"/>
        <v>8.3961123668532665</v>
      </c>
      <c r="Q2629" s="2">
        <f t="shared" si="491"/>
        <v>1.0393304328977945E-16</v>
      </c>
    </row>
    <row r="2630" spans="2:17" x14ac:dyDescent="0.25">
      <c r="B2630">
        <v>26.040000000001271</v>
      </c>
      <c r="C2630">
        <f t="shared" si="480"/>
        <v>1.1200753877477208</v>
      </c>
      <c r="D2630" s="2">
        <f t="shared" si="481"/>
        <v>41.048024460349765</v>
      </c>
      <c r="E2630" s="2">
        <f t="shared" si="482"/>
        <v>4.4080382302930232</v>
      </c>
      <c r="F2630" s="2">
        <f t="shared" si="483"/>
        <v>43.297711700664372</v>
      </c>
      <c r="G2630" s="2">
        <f t="shared" si="484"/>
        <v>43.309258115486678</v>
      </c>
      <c r="H2630" s="2">
        <f t="shared" si="485"/>
        <v>0</v>
      </c>
      <c r="K2630">
        <v>26.040000000001271</v>
      </c>
      <c r="L2630" s="2">
        <f t="shared" si="486"/>
        <v>0.62713190354610848</v>
      </c>
      <c r="M2630" s="2">
        <f t="shared" si="487"/>
        <v>43.508560124377837</v>
      </c>
      <c r="N2630" s="2">
        <f t="shared" si="488"/>
        <v>4.4662369234760861</v>
      </c>
      <c r="O2630" s="2">
        <f t="shared" si="489"/>
        <v>8.339557525892733</v>
      </c>
      <c r="P2630" s="2">
        <f t="shared" si="490"/>
        <v>8.3992987640441825</v>
      </c>
      <c r="Q2630" s="2">
        <f t="shared" si="491"/>
        <v>1.0117697861020299E-16</v>
      </c>
    </row>
    <row r="2631" spans="2:17" x14ac:dyDescent="0.25">
      <c r="B2631">
        <v>26.050000000001269</v>
      </c>
      <c r="C2631">
        <f t="shared" si="480"/>
        <v>1.1200753877477208</v>
      </c>
      <c r="D2631" s="2">
        <f t="shared" si="481"/>
        <v>41.068573192431685</v>
      </c>
      <c r="E2631" s="2">
        <f t="shared" si="482"/>
        <v>4.4085385588769208</v>
      </c>
      <c r="F2631" s="2">
        <f t="shared" si="483"/>
        <v>43.321003202954977</v>
      </c>
      <c r="G2631" s="2">
        <f t="shared" si="484"/>
        <v>43.332543411510422</v>
      </c>
      <c r="H2631" s="2">
        <f t="shared" si="485"/>
        <v>0</v>
      </c>
      <c r="K2631">
        <v>26.050000000001269</v>
      </c>
      <c r="L2631" s="2">
        <f t="shared" si="486"/>
        <v>0.62713190354610848</v>
      </c>
      <c r="M2631" s="2">
        <f t="shared" si="487"/>
        <v>43.530174336010305</v>
      </c>
      <c r="N2631" s="2">
        <f t="shared" si="488"/>
        <v>4.4667334497251066</v>
      </c>
      <c r="O2631" s="2">
        <f t="shared" si="489"/>
        <v>8.3427663818889979</v>
      </c>
      <c r="P2631" s="2">
        <f t="shared" si="490"/>
        <v>8.4024848052690491</v>
      </c>
      <c r="Q2631" s="2">
        <f t="shared" si="491"/>
        <v>9.8493298908723963E-17</v>
      </c>
    </row>
    <row r="2632" spans="2:17" x14ac:dyDescent="0.25">
      <c r="B2632">
        <v>26.060000000001271</v>
      </c>
      <c r="C2632">
        <f t="shared" si="480"/>
        <v>1.1200753877477208</v>
      </c>
      <c r="D2632" s="2">
        <f t="shared" si="481"/>
        <v>41.089121924513613</v>
      </c>
      <c r="E2632" s="2">
        <f t="shared" si="482"/>
        <v>4.4090386373314079</v>
      </c>
      <c r="F2632" s="2">
        <f t="shared" si="483"/>
        <v>43.344295574445432</v>
      </c>
      <c r="G2632" s="2">
        <f t="shared" si="484"/>
        <v>43.355829583170127</v>
      </c>
      <c r="H2632" s="2">
        <f t="shared" si="485"/>
        <v>0</v>
      </c>
      <c r="K2632">
        <v>26.060000000001271</v>
      </c>
      <c r="L2632" s="2">
        <f t="shared" si="486"/>
        <v>0.62713190354610848</v>
      </c>
      <c r="M2632" s="2">
        <f t="shared" si="487"/>
        <v>43.551788547642779</v>
      </c>
      <c r="N2632" s="2">
        <f t="shared" si="488"/>
        <v>4.4672297296231234</v>
      </c>
      <c r="O2632" s="2">
        <f t="shared" si="489"/>
        <v>8.3459748621026879</v>
      </c>
      <c r="P2632" s="2">
        <f t="shared" si="490"/>
        <v>8.4056704907371902</v>
      </c>
      <c r="Q2632" s="2">
        <f t="shared" si="491"/>
        <v>9.5880121967095721E-17</v>
      </c>
    </row>
    <row r="2633" spans="2:17" x14ac:dyDescent="0.25">
      <c r="B2633">
        <v>26.070000000001279</v>
      </c>
      <c r="C2633">
        <f t="shared" si="480"/>
        <v>1.1200753877477208</v>
      </c>
      <c r="D2633" s="2">
        <f t="shared" si="481"/>
        <v>41.109670656595554</v>
      </c>
      <c r="E2633" s="2">
        <f t="shared" si="482"/>
        <v>4.4095384659063805</v>
      </c>
      <c r="F2633" s="2">
        <f t="shared" si="483"/>
        <v>43.367588814733892</v>
      </c>
      <c r="G2633" s="2">
        <f t="shared" si="484"/>
        <v>43.379116630054057</v>
      </c>
      <c r="H2633" s="2">
        <f t="shared" si="485"/>
        <v>0</v>
      </c>
      <c r="K2633">
        <v>26.070000000001279</v>
      </c>
      <c r="L2633" s="2">
        <f t="shared" si="486"/>
        <v>0.62713190354610848</v>
      </c>
      <c r="M2633" s="2">
        <f t="shared" si="487"/>
        <v>43.573402759275268</v>
      </c>
      <c r="N2633" s="2">
        <f t="shared" si="488"/>
        <v>4.4677257634144016</v>
      </c>
      <c r="O2633" s="2">
        <f t="shared" si="489"/>
        <v>8.3491829667703463</v>
      </c>
      <c r="P2633" s="2">
        <f t="shared" si="490"/>
        <v>8.4088558206576529</v>
      </c>
      <c r="Q2633" s="2">
        <f t="shared" si="491"/>
        <v>9.3335614004352907E-17</v>
      </c>
    </row>
    <row r="2634" spans="2:17" x14ac:dyDescent="0.25">
      <c r="B2634">
        <v>26.080000000001281</v>
      </c>
      <c r="C2634">
        <f t="shared" si="480"/>
        <v>1.1200753877477208</v>
      </c>
      <c r="D2634" s="2">
        <f t="shared" si="481"/>
        <v>41.130219388677482</v>
      </c>
      <c r="E2634" s="2">
        <f t="shared" si="482"/>
        <v>4.4100380448513592</v>
      </c>
      <c r="F2634" s="2">
        <f t="shared" si="483"/>
        <v>43.390882923418793</v>
      </c>
      <c r="G2634" s="2">
        <f t="shared" si="484"/>
        <v>43.402404551750777</v>
      </c>
      <c r="H2634" s="2">
        <f t="shared" si="485"/>
        <v>0</v>
      </c>
      <c r="K2634">
        <v>26.080000000001281</v>
      </c>
      <c r="L2634" s="2">
        <f t="shared" si="486"/>
        <v>0.62713190354610848</v>
      </c>
      <c r="M2634" s="2">
        <f t="shared" si="487"/>
        <v>43.595016970907743</v>
      </c>
      <c r="N2634" s="2">
        <f t="shared" si="488"/>
        <v>4.4682215513428485</v>
      </c>
      <c r="O2634" s="2">
        <f t="shared" si="489"/>
        <v>8.3523906961283014</v>
      </c>
      <c r="P2634" s="2">
        <f t="shared" si="490"/>
        <v>8.4120407952393226</v>
      </c>
      <c r="Q2634" s="2">
        <f t="shared" si="491"/>
        <v>9.0857988443655337E-17</v>
      </c>
    </row>
    <row r="2635" spans="2:17" x14ac:dyDescent="0.25">
      <c r="B2635">
        <v>26.090000000001279</v>
      </c>
      <c r="C2635">
        <f t="shared" si="480"/>
        <v>1.1200753877477208</v>
      </c>
      <c r="D2635" s="2">
        <f t="shared" si="481"/>
        <v>41.150768120759402</v>
      </c>
      <c r="E2635" s="2">
        <f t="shared" si="482"/>
        <v>4.410537374415493</v>
      </c>
      <c r="F2635" s="2">
        <f t="shared" si="483"/>
        <v>43.414177900099084</v>
      </c>
      <c r="G2635" s="2">
        <f t="shared" si="484"/>
        <v>43.425693347849403</v>
      </c>
      <c r="H2635" s="2">
        <f t="shared" si="485"/>
        <v>0</v>
      </c>
      <c r="K2635">
        <v>26.090000000001279</v>
      </c>
      <c r="L2635" s="2">
        <f t="shared" si="486"/>
        <v>0.62713190354610848</v>
      </c>
      <c r="M2635" s="2">
        <f t="shared" si="487"/>
        <v>43.61663118254021</v>
      </c>
      <c r="N2635" s="2">
        <f t="shared" si="488"/>
        <v>4.4687170936520042</v>
      </c>
      <c r="O2635" s="2">
        <f t="shared" si="489"/>
        <v>8.3555980504125618</v>
      </c>
      <c r="P2635" s="2">
        <f t="shared" si="490"/>
        <v>8.4152254146908145</v>
      </c>
      <c r="Q2635" s="2">
        <f t="shared" si="491"/>
        <v>8.8445504710341784E-17</v>
      </c>
    </row>
    <row r="2636" spans="2:17" x14ac:dyDescent="0.25">
      <c r="B2636">
        <v>26.10000000000128</v>
      </c>
      <c r="C2636">
        <f t="shared" si="480"/>
        <v>1.1200753877477208</v>
      </c>
      <c r="D2636" s="2">
        <f t="shared" si="481"/>
        <v>41.171316852841329</v>
      </c>
      <c r="E2636" s="2">
        <f t="shared" si="482"/>
        <v>4.4110364548475554</v>
      </c>
      <c r="F2636" s="2">
        <f t="shared" si="483"/>
        <v>43.437473744373946</v>
      </c>
      <c r="G2636" s="2">
        <f t="shared" si="484"/>
        <v>43.448983017939277</v>
      </c>
      <c r="H2636" s="2">
        <f t="shared" si="485"/>
        <v>0</v>
      </c>
      <c r="K2636">
        <v>26.10000000000128</v>
      </c>
      <c r="L2636" s="2">
        <f t="shared" si="486"/>
        <v>0.62713190354610848</v>
      </c>
      <c r="M2636" s="2">
        <f t="shared" si="487"/>
        <v>43.638245394172685</v>
      </c>
      <c r="N2636" s="2">
        <f t="shared" si="488"/>
        <v>4.4692123905850529</v>
      </c>
      <c r="O2636" s="2">
        <f t="shared" si="489"/>
        <v>8.3588050298589138</v>
      </c>
      <c r="P2636" s="2">
        <f t="shared" si="490"/>
        <v>8.4184096792205754</v>
      </c>
      <c r="Q2636" s="2">
        <f t="shared" si="491"/>
        <v>8.6096467060094592E-17</v>
      </c>
    </row>
    <row r="2637" spans="2:17" x14ac:dyDescent="0.25">
      <c r="B2637">
        <v>26.110000000001278</v>
      </c>
      <c r="C2637">
        <f t="shared" si="480"/>
        <v>1.1200753877477208</v>
      </c>
      <c r="D2637" s="2">
        <f t="shared" si="481"/>
        <v>41.191865584923249</v>
      </c>
      <c r="E2637" s="2">
        <f t="shared" si="482"/>
        <v>4.411535286395952</v>
      </c>
      <c r="F2637" s="2">
        <f t="shared" si="483"/>
        <v>43.460770455843146</v>
      </c>
      <c r="G2637" s="2">
        <f t="shared" si="484"/>
        <v>43.472273561610372</v>
      </c>
      <c r="H2637" s="2">
        <f t="shared" si="485"/>
        <v>0</v>
      </c>
      <c r="K2637">
        <v>26.110000000001278</v>
      </c>
      <c r="L2637" s="2">
        <f t="shared" si="486"/>
        <v>0.62713190354610848</v>
      </c>
      <c r="M2637" s="2">
        <f t="shared" si="487"/>
        <v>43.659859605805153</v>
      </c>
      <c r="N2637" s="2">
        <f t="shared" si="488"/>
        <v>4.469707442384812</v>
      </c>
      <c r="O2637" s="2">
        <f t="shared" si="489"/>
        <v>8.3620116347028333</v>
      </c>
      <c r="P2637" s="2">
        <f t="shared" si="490"/>
        <v>8.4215935890367888</v>
      </c>
      <c r="Q2637" s="2">
        <f t="shared" si="491"/>
        <v>8.3809223436753458E-17</v>
      </c>
    </row>
    <row r="2638" spans="2:17" x14ac:dyDescent="0.25">
      <c r="B2638">
        <v>26.12000000000128</v>
      </c>
      <c r="C2638">
        <f t="shared" si="480"/>
        <v>1.1200753877477208</v>
      </c>
      <c r="D2638" s="2">
        <f t="shared" si="481"/>
        <v>41.212414317005177</v>
      </c>
      <c r="E2638" s="2">
        <f t="shared" si="482"/>
        <v>4.4120338693087131</v>
      </c>
      <c r="F2638" s="2">
        <f t="shared" si="483"/>
        <v>43.484068034106649</v>
      </c>
      <c r="G2638" s="2">
        <f t="shared" si="484"/>
        <v>43.495564978452869</v>
      </c>
      <c r="H2638" s="2">
        <f t="shared" si="485"/>
        <v>0</v>
      </c>
      <c r="K2638">
        <v>26.12000000000128</v>
      </c>
      <c r="L2638" s="2">
        <f t="shared" si="486"/>
        <v>0.62713190354610848</v>
      </c>
      <c r="M2638" s="2">
        <f t="shared" si="487"/>
        <v>43.681473817437627</v>
      </c>
      <c r="N2638" s="2">
        <f t="shared" si="488"/>
        <v>4.4702022492937434</v>
      </c>
      <c r="O2638" s="2">
        <f t="shared" si="489"/>
        <v>8.3652178651795506</v>
      </c>
      <c r="P2638" s="2">
        <f t="shared" si="490"/>
        <v>8.4247771443474466</v>
      </c>
      <c r="Q2638" s="2">
        <f t="shared" si="491"/>
        <v>8.1582164358794015E-17</v>
      </c>
    </row>
    <row r="2639" spans="2:17" x14ac:dyDescent="0.25">
      <c r="B2639">
        <v>26.130000000001289</v>
      </c>
      <c r="C2639">
        <f t="shared" si="480"/>
        <v>1.1200753877477208</v>
      </c>
      <c r="D2639" s="2">
        <f t="shared" si="481"/>
        <v>41.232963049087118</v>
      </c>
      <c r="E2639" s="2">
        <f t="shared" si="482"/>
        <v>4.4125322038335009</v>
      </c>
      <c r="F2639" s="2">
        <f t="shared" si="483"/>
        <v>43.507366478764858</v>
      </c>
      <c r="G2639" s="2">
        <f t="shared" si="484"/>
        <v>43.518857268057396</v>
      </c>
      <c r="H2639" s="2">
        <f t="shared" si="485"/>
        <v>0</v>
      </c>
      <c r="K2639">
        <v>26.130000000001289</v>
      </c>
      <c r="L2639" s="2">
        <f t="shared" si="486"/>
        <v>0.62713190354610848</v>
      </c>
      <c r="M2639" s="2">
        <f t="shared" si="487"/>
        <v>43.703088029070116</v>
      </c>
      <c r="N2639" s="2">
        <f t="shared" si="488"/>
        <v>4.4706968115539478</v>
      </c>
      <c r="O2639" s="2">
        <f t="shared" si="489"/>
        <v>8.3684237215240245</v>
      </c>
      <c r="P2639" s="2">
        <f t="shared" si="490"/>
        <v>8.4279603453603169</v>
      </c>
      <c r="Q2639" s="2">
        <f t="shared" si="491"/>
        <v>7.9413721833933701E-17</v>
      </c>
    </row>
    <row r="2640" spans="2:17" x14ac:dyDescent="0.25">
      <c r="B2640">
        <v>26.14000000000129</v>
      </c>
      <c r="C2640">
        <f t="shared" si="480"/>
        <v>1.1200753877477208</v>
      </c>
      <c r="D2640" s="2">
        <f t="shared" si="481"/>
        <v>41.253511781169045</v>
      </c>
      <c r="E2640" s="2">
        <f t="shared" si="482"/>
        <v>4.4130302902176073</v>
      </c>
      <c r="F2640" s="2">
        <f t="shared" si="483"/>
        <v>43.53066578941862</v>
      </c>
      <c r="G2640" s="2">
        <f t="shared" si="484"/>
        <v>43.542150430015063</v>
      </c>
      <c r="H2640" s="2">
        <f t="shared" si="485"/>
        <v>0</v>
      </c>
      <c r="K2640">
        <v>26.14000000000129</v>
      </c>
      <c r="L2640" s="2">
        <f t="shared" si="486"/>
        <v>0.62713190354610848</v>
      </c>
      <c r="M2640" s="2">
        <f t="shared" si="487"/>
        <v>43.724702240702591</v>
      </c>
      <c r="N2640" s="2">
        <f t="shared" si="488"/>
        <v>4.471191129407166</v>
      </c>
      <c r="O2640" s="2">
        <f t="shared" si="489"/>
        <v>8.3716292039709277</v>
      </c>
      <c r="P2640" s="2">
        <f t="shared" si="490"/>
        <v>8.4311431922829367</v>
      </c>
      <c r="Q2640" s="2">
        <f t="shared" si="491"/>
        <v>7.7302368301093585E-17</v>
      </c>
    </row>
    <row r="2641" spans="2:17" x14ac:dyDescent="0.25">
      <c r="B2641">
        <v>26.150000000001292</v>
      </c>
      <c r="C2641">
        <f t="shared" si="480"/>
        <v>1.1200753877477208</v>
      </c>
      <c r="D2641" s="2">
        <f t="shared" si="481"/>
        <v>41.274060513250973</v>
      </c>
      <c r="E2641" s="2">
        <f t="shared" si="482"/>
        <v>4.4135281287079549</v>
      </c>
      <c r="F2641" s="2">
        <f t="shared" si="483"/>
        <v>43.553965965669143</v>
      </c>
      <c r="G2641" s="2">
        <f t="shared" si="484"/>
        <v>43.565444463917338</v>
      </c>
      <c r="H2641" s="2">
        <f t="shared" si="485"/>
        <v>0</v>
      </c>
      <c r="K2641">
        <v>26.150000000001292</v>
      </c>
      <c r="L2641" s="2">
        <f t="shared" si="486"/>
        <v>0.62713190354610848</v>
      </c>
      <c r="M2641" s="2">
        <f t="shared" si="487"/>
        <v>43.746316452335066</v>
      </c>
      <c r="N2641" s="2">
        <f t="shared" si="488"/>
        <v>4.4716852030947818</v>
      </c>
      <c r="O2641" s="2">
        <f t="shared" si="489"/>
        <v>8.3748343127546789</v>
      </c>
      <c r="P2641" s="2">
        <f t="shared" si="490"/>
        <v>8.4343256853226354</v>
      </c>
      <c r="Q2641" s="2">
        <f t="shared" si="491"/>
        <v>7.5246615599004354E-17</v>
      </c>
    </row>
    <row r="2642" spans="2:17" x14ac:dyDescent="0.25">
      <c r="B2642">
        <v>26.16000000000129</v>
      </c>
      <c r="C2642">
        <f t="shared" si="480"/>
        <v>1.1200753877477208</v>
      </c>
      <c r="D2642" s="2">
        <f t="shared" si="481"/>
        <v>41.294609245332893</v>
      </c>
      <c r="E2642" s="2">
        <f t="shared" si="482"/>
        <v>4.4140257195510975</v>
      </c>
      <c r="F2642" s="2">
        <f t="shared" si="483"/>
        <v>43.577267007117875</v>
      </c>
      <c r="G2642" s="2">
        <f t="shared" si="484"/>
        <v>43.588739369355984</v>
      </c>
      <c r="H2642" s="2">
        <f t="shared" si="485"/>
        <v>0</v>
      </c>
      <c r="K2642">
        <v>26.16000000000129</v>
      </c>
      <c r="L2642" s="2">
        <f t="shared" si="486"/>
        <v>0.62713190354610848</v>
      </c>
      <c r="M2642" s="2">
        <f t="shared" si="487"/>
        <v>43.767930663967533</v>
      </c>
      <c r="N2642" s="2">
        <f t="shared" si="488"/>
        <v>4.4721790328578219</v>
      </c>
      <c r="O2642" s="2">
        <f t="shared" si="489"/>
        <v>8.3780390481094287</v>
      </c>
      <c r="P2642" s="2">
        <f t="shared" si="490"/>
        <v>8.4375078246865254</v>
      </c>
      <c r="Q2642" s="2">
        <f t="shared" si="491"/>
        <v>7.3245013960862143E-17</v>
      </c>
    </row>
    <row r="2643" spans="2:17" x14ac:dyDescent="0.25">
      <c r="B2643">
        <v>26.170000000001291</v>
      </c>
      <c r="C2643">
        <f t="shared" si="480"/>
        <v>1.1200753877477208</v>
      </c>
      <c r="D2643" s="2">
        <f t="shared" si="481"/>
        <v>41.31515797741482</v>
      </c>
      <c r="E2643" s="2">
        <f t="shared" si="482"/>
        <v>4.4145230629932239</v>
      </c>
      <c r="F2643" s="2">
        <f t="shared" si="483"/>
        <v>43.600568913366914</v>
      </c>
      <c r="G2643" s="2">
        <f t="shared" si="484"/>
        <v>43.612035145923393</v>
      </c>
      <c r="H2643" s="2">
        <f t="shared" si="485"/>
        <v>0</v>
      </c>
      <c r="K2643">
        <v>26.170000000001291</v>
      </c>
      <c r="L2643" s="2">
        <f t="shared" si="486"/>
        <v>0.62713190354610848</v>
      </c>
      <c r="M2643" s="2">
        <f t="shared" si="487"/>
        <v>43.789544875600008</v>
      </c>
      <c r="N2643" s="2">
        <f t="shared" si="488"/>
        <v>4.4726726189369561</v>
      </c>
      <c r="O2643" s="2">
        <f t="shared" si="489"/>
        <v>8.3812434102690627</v>
      </c>
      <c r="P2643" s="2">
        <f t="shared" si="490"/>
        <v>8.4406896105815061</v>
      </c>
      <c r="Q2643" s="2">
        <f t="shared" si="491"/>
        <v>7.129615103433859E-17</v>
      </c>
    </row>
    <row r="2644" spans="2:17" x14ac:dyDescent="0.25">
      <c r="B2644">
        <v>26.180000000001289</v>
      </c>
      <c r="C2644">
        <f t="shared" si="480"/>
        <v>1.1200753877477208</v>
      </c>
      <c r="D2644" s="2">
        <f t="shared" si="481"/>
        <v>41.335706709496741</v>
      </c>
      <c r="E2644" s="2">
        <f t="shared" si="482"/>
        <v>4.4150201592801528</v>
      </c>
      <c r="F2644" s="2">
        <f t="shared" si="483"/>
        <v>43.623871684018461</v>
      </c>
      <c r="G2644" s="2">
        <f t="shared" si="484"/>
        <v>43.63533179321211</v>
      </c>
      <c r="H2644" s="2">
        <f t="shared" si="485"/>
        <v>0</v>
      </c>
      <c r="K2644">
        <v>26.180000000001289</v>
      </c>
      <c r="L2644" s="2">
        <f t="shared" si="486"/>
        <v>0.62713190354610848</v>
      </c>
      <c r="M2644" s="2">
        <f t="shared" si="487"/>
        <v>43.811159087232475</v>
      </c>
      <c r="N2644" s="2">
        <f t="shared" si="488"/>
        <v>4.4731659615724988</v>
      </c>
      <c r="O2644" s="2">
        <f t="shared" si="489"/>
        <v>8.3844473994671951</v>
      </c>
      <c r="P2644" s="2">
        <f t="shared" si="490"/>
        <v>8.4438710432142567</v>
      </c>
      <c r="Q2644" s="2">
        <f t="shared" si="491"/>
        <v>6.9398650926332478E-17</v>
      </c>
    </row>
    <row r="2645" spans="2:17" x14ac:dyDescent="0.25">
      <c r="B2645">
        <v>26.190000000001291</v>
      </c>
      <c r="C2645">
        <f t="shared" si="480"/>
        <v>1.1200753877477208</v>
      </c>
      <c r="D2645" s="2">
        <f t="shared" si="481"/>
        <v>41.356255441578668</v>
      </c>
      <c r="E2645" s="2">
        <f t="shared" si="482"/>
        <v>4.4155170086573392</v>
      </c>
      <c r="F2645" s="2">
        <f t="shared" si="483"/>
        <v>43.647175318675338</v>
      </c>
      <c r="G2645" s="2">
        <f t="shared" si="484"/>
        <v>43.658629310815307</v>
      </c>
      <c r="H2645" s="2">
        <f t="shared" si="485"/>
        <v>0</v>
      </c>
      <c r="K2645">
        <v>26.190000000001291</v>
      </c>
      <c r="L2645" s="2">
        <f t="shared" si="486"/>
        <v>0.62713190354610848</v>
      </c>
      <c r="M2645" s="2">
        <f t="shared" si="487"/>
        <v>43.83277329886495</v>
      </c>
      <c r="N2645" s="2">
        <f t="shared" si="488"/>
        <v>4.4736590610044091</v>
      </c>
      <c r="O2645" s="2">
        <f t="shared" si="489"/>
        <v>8.3876510159371733</v>
      </c>
      <c r="P2645" s="2">
        <f t="shared" si="490"/>
        <v>8.4470521227912343</v>
      </c>
      <c r="Q2645" s="2">
        <f t="shared" si="491"/>
        <v>6.7551173271832178E-17</v>
      </c>
    </row>
    <row r="2646" spans="2:17" x14ac:dyDescent="0.25">
      <c r="B2646">
        <v>26.2000000000013</v>
      </c>
      <c r="C2646">
        <f t="shared" si="480"/>
        <v>1.1200753877477208</v>
      </c>
      <c r="D2646" s="2">
        <f t="shared" si="481"/>
        <v>41.376804173660609</v>
      </c>
      <c r="E2646" s="2">
        <f t="shared" si="482"/>
        <v>4.4160136113698707</v>
      </c>
      <c r="F2646" s="2">
        <f t="shared" si="483"/>
        <v>43.670479816940507</v>
      </c>
      <c r="G2646" s="2">
        <f t="shared" si="484"/>
        <v>43.681927698326319</v>
      </c>
      <c r="H2646" s="2">
        <f t="shared" si="485"/>
        <v>0</v>
      </c>
      <c r="K2646">
        <v>26.2000000000013</v>
      </c>
      <c r="L2646" s="2">
        <f t="shared" si="486"/>
        <v>0.62713190354610848</v>
      </c>
      <c r="M2646" s="2">
        <f t="shared" si="487"/>
        <v>43.854387510497439</v>
      </c>
      <c r="N2646" s="2">
        <f t="shared" si="488"/>
        <v>4.4741519174722901</v>
      </c>
      <c r="O2646" s="2">
        <f t="shared" si="489"/>
        <v>8.3908542599120786</v>
      </c>
      <c r="P2646" s="2">
        <f t="shared" si="490"/>
        <v>8.4502328495186845</v>
      </c>
      <c r="Q2646" s="2">
        <f t="shared" si="491"/>
        <v>6.575241232629117E-17</v>
      </c>
    </row>
    <row r="2647" spans="2:17" x14ac:dyDescent="0.25">
      <c r="B2647">
        <v>26.210000000001301</v>
      </c>
      <c r="C2647">
        <f t="shared" si="480"/>
        <v>1.1200753877477208</v>
      </c>
      <c r="D2647" s="2">
        <f t="shared" si="481"/>
        <v>41.397352905742537</v>
      </c>
      <c r="E2647" s="2">
        <f t="shared" si="482"/>
        <v>4.4165099676624733</v>
      </c>
      <c r="F2647" s="2">
        <f t="shared" si="483"/>
        <v>43.693785178417585</v>
      </c>
      <c r="G2647" s="2">
        <f t="shared" si="484"/>
        <v>43.705226955339157</v>
      </c>
      <c r="H2647" s="2">
        <f t="shared" si="485"/>
        <v>0</v>
      </c>
      <c r="K2647">
        <v>26.210000000001301</v>
      </c>
      <c r="L2647" s="2">
        <f t="shared" si="486"/>
        <v>0.62713190354610848</v>
      </c>
      <c r="M2647" s="2">
        <f t="shared" si="487"/>
        <v>43.876001722129914</v>
      </c>
      <c r="N2647" s="2">
        <f t="shared" si="488"/>
        <v>4.4746445312153931</v>
      </c>
      <c r="O2647" s="2">
        <f t="shared" si="489"/>
        <v>8.3940571316247308</v>
      </c>
      <c r="P2647" s="2">
        <f t="shared" si="490"/>
        <v>8.4534132236026416</v>
      </c>
      <c r="Q2647" s="2">
        <f t="shared" si="491"/>
        <v>6.40010960809374E-17</v>
      </c>
    </row>
    <row r="2648" spans="2:17" x14ac:dyDescent="0.25">
      <c r="B2648">
        <v>26.220000000001299</v>
      </c>
      <c r="C2648">
        <f t="shared" si="480"/>
        <v>1.1200753877477208</v>
      </c>
      <c r="D2648" s="2">
        <f t="shared" si="481"/>
        <v>41.41790163782445</v>
      </c>
      <c r="E2648" s="2">
        <f t="shared" si="482"/>
        <v>4.4170060777795044</v>
      </c>
      <c r="F2648" s="2">
        <f t="shared" si="483"/>
        <v>43.717091402710246</v>
      </c>
      <c r="G2648" s="2">
        <f t="shared" si="484"/>
        <v>43.728527081447893</v>
      </c>
      <c r="H2648" s="2">
        <f t="shared" si="485"/>
        <v>0</v>
      </c>
      <c r="K2648">
        <v>26.220000000001299</v>
      </c>
      <c r="L2648" s="2">
        <f t="shared" si="486"/>
        <v>0.62713190354610848</v>
      </c>
      <c r="M2648" s="2">
        <f t="shared" si="487"/>
        <v>43.897615933762381</v>
      </c>
      <c r="N2648" s="2">
        <f t="shared" si="488"/>
        <v>4.475136902472614</v>
      </c>
      <c r="O2648" s="2">
        <f t="shared" si="489"/>
        <v>8.3972596313076728</v>
      </c>
      <c r="P2648" s="2">
        <f t="shared" si="490"/>
        <v>8.456593245248909</v>
      </c>
      <c r="Q2648" s="2">
        <f t="shared" si="491"/>
        <v>6.22959854004453E-17</v>
      </c>
    </row>
    <row r="2649" spans="2:17" x14ac:dyDescent="0.25">
      <c r="B2649">
        <v>26.230000000001301</v>
      </c>
      <c r="C2649">
        <f t="shared" si="480"/>
        <v>1.1200753877477208</v>
      </c>
      <c r="D2649" s="2">
        <f t="shared" si="481"/>
        <v>41.438450369906384</v>
      </c>
      <c r="E2649" s="2">
        <f t="shared" si="482"/>
        <v>4.4175019419649635</v>
      </c>
      <c r="F2649" s="2">
        <f t="shared" si="483"/>
        <v>43.740398489422816</v>
      </c>
      <c r="G2649" s="2">
        <f t="shared" si="484"/>
        <v>43.751828076247307</v>
      </c>
      <c r="H2649" s="2">
        <f t="shared" si="485"/>
        <v>0</v>
      </c>
      <c r="K2649">
        <v>26.230000000001301</v>
      </c>
      <c r="L2649" s="2">
        <f t="shared" si="486"/>
        <v>0.62713190354610848</v>
      </c>
      <c r="M2649" s="2">
        <f t="shared" si="487"/>
        <v>43.919230145394856</v>
      </c>
      <c r="N2649" s="2">
        <f t="shared" si="488"/>
        <v>4.4756290314824998</v>
      </c>
      <c r="O2649" s="2">
        <f t="shared" si="489"/>
        <v>8.400461759193206</v>
      </c>
      <c r="P2649" s="2">
        <f t="shared" si="490"/>
        <v>8.4597729146631</v>
      </c>
      <c r="Q2649" s="2">
        <f t="shared" si="491"/>
        <v>6.0635873182378699E-17</v>
      </c>
    </row>
    <row r="2650" spans="2:17" x14ac:dyDescent="0.25">
      <c r="B2650">
        <v>26.240000000001299</v>
      </c>
      <c r="C2650">
        <f t="shared" ref="C2650:C2713" si="492">2/SINH(LN(2+SQRT(1+2^2))*$O$5)</f>
        <v>1.1200753877477208</v>
      </c>
      <c r="D2650" s="2">
        <f t="shared" ref="D2650:D2713" si="493">(B2650-$L$5)/($M$5)/C2650</f>
        <v>41.458999101988304</v>
      </c>
      <c r="E2650" s="2">
        <f t="shared" ref="E2650:E2713" si="494">LN(D2650 + SQRT(1 + D2650^2))</f>
        <v>4.4179975604624842</v>
      </c>
      <c r="F2650" s="2">
        <f t="shared" ref="F2650:F2713" si="495">SINH( -$N$5 + E2650 * (1/$O$5))</f>
        <v>43.763706438159886</v>
      </c>
      <c r="G2650" s="2">
        <f t="shared" ref="G2650:G2713" si="496">SQRT(F2650^2 + 1)</f>
        <v>43.775129939332416</v>
      </c>
      <c r="H2650" s="2">
        <f t="shared" ref="H2650:H2713" si="497">(G2650)/($O$5*$M$5*C2650*(SQRT(2*PI()*(1+D2650^2)))) * EXP(- (1/2) * F2650^2)</f>
        <v>0</v>
      </c>
      <c r="K2650">
        <v>26.240000000001299</v>
      </c>
      <c r="L2650" s="2">
        <f t="shared" ref="L2650:L2713" si="498">2/SINH(LN(2+SQRT(1+2^2))*$S$5)</f>
        <v>0.62713190354610848</v>
      </c>
      <c r="M2650" s="2">
        <f t="shared" ref="M2650:M2713" si="499">(K2650-$P$5)/($Q$5)/L2650</f>
        <v>43.940844357027323</v>
      </c>
      <c r="N2650" s="2">
        <f t="shared" ref="N2650:N2713" si="500">LN(M2650 + SQRT(1 + M2650^2))</f>
        <v>4.4761209184832413</v>
      </c>
      <c r="O2650" s="2">
        <f t="shared" ref="O2650:O2713" si="501">SINH( -$R$5 + N2650 * (1/$S$5))</f>
        <v>8.4036635155133421</v>
      </c>
      <c r="P2650" s="2">
        <f t="shared" ref="P2650:P2713" si="502">SQRT(O2650^2 + 1)</f>
        <v>8.4629522320505899</v>
      </c>
      <c r="Q2650" s="2">
        <f t="shared" ref="Q2650:Q2713" si="503">(P2650)/($S$5*$Q$5*L2650*(SQRT(2*PI()*(1+M2650^2)))) * EXP(- (1/2) * O2650^2)</f>
        <v>5.9019583537931543E-17</v>
      </c>
    </row>
    <row r="2651" spans="2:17" x14ac:dyDescent="0.25">
      <c r="B2651">
        <v>26.2500000000013</v>
      </c>
      <c r="C2651">
        <f t="shared" si="492"/>
        <v>1.1200753877477208</v>
      </c>
      <c r="D2651" s="2">
        <f t="shared" si="493"/>
        <v>41.479547834070225</v>
      </c>
      <c r="E2651" s="2">
        <f t="shared" si="494"/>
        <v>4.4184929335153393</v>
      </c>
      <c r="F2651" s="2">
        <f t="shared" si="495"/>
        <v>43.787015248526416</v>
      </c>
      <c r="G2651" s="2">
        <f t="shared" si="496"/>
        <v>43.798432670298659</v>
      </c>
      <c r="H2651" s="2">
        <f t="shared" si="497"/>
        <v>0</v>
      </c>
      <c r="K2651">
        <v>26.2500000000013</v>
      </c>
      <c r="L2651" s="2">
        <f t="shared" si="498"/>
        <v>0.62713190354610848</v>
      </c>
      <c r="M2651" s="2">
        <f t="shared" si="499"/>
        <v>43.962458568659798</v>
      </c>
      <c r="N2651" s="2">
        <f t="shared" si="500"/>
        <v>4.476612563712683</v>
      </c>
      <c r="O2651" s="2">
        <f t="shared" si="501"/>
        <v>8.4068649004998512</v>
      </c>
      <c r="P2651" s="2">
        <f t="shared" si="502"/>
        <v>8.4661311976165567</v>
      </c>
      <c r="Q2651" s="2">
        <f t="shared" si="503"/>
        <v>5.7445970993341109E-17</v>
      </c>
    </row>
    <row r="2652" spans="2:17" x14ac:dyDescent="0.25">
      <c r="B2652">
        <v>26.260000000001309</v>
      </c>
      <c r="C2652">
        <f t="shared" si="492"/>
        <v>1.1200753877477208</v>
      </c>
      <c r="D2652" s="2">
        <f t="shared" si="493"/>
        <v>41.500096566152166</v>
      </c>
      <c r="E2652" s="2">
        <f t="shared" si="494"/>
        <v>4.4189880613664405</v>
      </c>
      <c r="F2652" s="2">
        <f t="shared" si="495"/>
        <v>43.810324920127734</v>
      </c>
      <c r="G2652" s="2">
        <f t="shared" si="496"/>
        <v>43.821736268741851</v>
      </c>
      <c r="H2652" s="2">
        <f t="shared" si="497"/>
        <v>0</v>
      </c>
      <c r="K2652">
        <v>26.260000000001309</v>
      </c>
      <c r="L2652" s="2">
        <f t="shared" si="498"/>
        <v>0.62713190354610848</v>
      </c>
      <c r="M2652" s="2">
        <f t="shared" si="499"/>
        <v>43.984072780292294</v>
      </c>
      <c r="N2652" s="2">
        <f t="shared" si="500"/>
        <v>4.4771039674083148</v>
      </c>
      <c r="O2652" s="2">
        <f t="shared" si="501"/>
        <v>8.4100659143842247</v>
      </c>
      <c r="P2652" s="2">
        <f t="shared" si="502"/>
        <v>8.4693098115659566</v>
      </c>
      <c r="Q2652" s="2">
        <f t="shared" si="503"/>
        <v>5.5913919711547034E-17</v>
      </c>
    </row>
    <row r="2653" spans="2:17" x14ac:dyDescent="0.25">
      <c r="B2653">
        <v>26.270000000001311</v>
      </c>
      <c r="C2653">
        <f t="shared" si="492"/>
        <v>1.1200753877477208</v>
      </c>
      <c r="D2653" s="2">
        <f t="shared" si="493"/>
        <v>41.520645298234093</v>
      </c>
      <c r="E2653" s="2">
        <f t="shared" si="494"/>
        <v>4.4194829442583394</v>
      </c>
      <c r="F2653" s="2">
        <f t="shared" si="495"/>
        <v>43.833635452569588</v>
      </c>
      <c r="G2653" s="2">
        <f t="shared" si="496"/>
        <v>43.845040734258255</v>
      </c>
      <c r="H2653" s="2">
        <f t="shared" si="497"/>
        <v>0</v>
      </c>
      <c r="K2653">
        <v>26.270000000001311</v>
      </c>
      <c r="L2653" s="2">
        <f t="shared" si="498"/>
        <v>0.62713190354610848</v>
      </c>
      <c r="M2653" s="2">
        <f t="shared" si="499"/>
        <v>44.005686991924769</v>
      </c>
      <c r="N2653" s="2">
        <f t="shared" si="500"/>
        <v>4.4775951298072787</v>
      </c>
      <c r="O2653" s="2">
        <f t="shared" si="501"/>
        <v>8.413266557397689</v>
      </c>
      <c r="P2653" s="2">
        <f t="shared" si="502"/>
        <v>8.4724880741035182</v>
      </c>
      <c r="Q2653" s="2">
        <f t="shared" si="503"/>
        <v>5.4422342733526816E-17</v>
      </c>
    </row>
    <row r="2654" spans="2:17" x14ac:dyDescent="0.25">
      <c r="B2654">
        <v>26.280000000001309</v>
      </c>
      <c r="C2654">
        <f t="shared" si="492"/>
        <v>1.1200753877477208</v>
      </c>
      <c r="D2654" s="2">
        <f t="shared" si="493"/>
        <v>41.541194030316021</v>
      </c>
      <c r="E2654" s="2">
        <f t="shared" si="494"/>
        <v>4.4199775824332281</v>
      </c>
      <c r="F2654" s="2">
        <f t="shared" si="495"/>
        <v>43.856946845458133</v>
      </c>
      <c r="G2654" s="2">
        <f t="shared" si="496"/>
        <v>43.868346066444538</v>
      </c>
      <c r="H2654" s="2">
        <f t="shared" si="497"/>
        <v>0</v>
      </c>
      <c r="K2654">
        <v>26.280000000001309</v>
      </c>
      <c r="L2654" s="2">
        <f t="shared" si="498"/>
        <v>0.62713190354610848</v>
      </c>
      <c r="M2654" s="2">
        <f t="shared" si="499"/>
        <v>44.027301203557229</v>
      </c>
      <c r="N2654" s="2">
        <f t="shared" si="500"/>
        <v>4.4780860511463683</v>
      </c>
      <c r="O2654" s="2">
        <f t="shared" si="501"/>
        <v>8.4164668297712186</v>
      </c>
      <c r="P2654" s="2">
        <f t="shared" si="502"/>
        <v>8.4756659854337819</v>
      </c>
      <c r="Q2654" s="2">
        <f t="shared" si="503"/>
        <v>5.2970181238831861E-17</v>
      </c>
    </row>
    <row r="2655" spans="2:17" x14ac:dyDescent="0.25">
      <c r="B2655">
        <v>26.29000000000131</v>
      </c>
      <c r="C2655">
        <f t="shared" si="492"/>
        <v>1.1200753877477208</v>
      </c>
      <c r="D2655" s="2">
        <f t="shared" si="493"/>
        <v>41.561742762397941</v>
      </c>
      <c r="E2655" s="2">
        <f t="shared" si="494"/>
        <v>4.4204719761329381</v>
      </c>
      <c r="F2655" s="2">
        <f t="shared" si="495"/>
        <v>43.880259098399719</v>
      </c>
      <c r="G2655" s="2">
        <f t="shared" si="496"/>
        <v>43.891652264897608</v>
      </c>
      <c r="H2655" s="2">
        <f t="shared" si="497"/>
        <v>0</v>
      </c>
      <c r="K2655">
        <v>26.29000000000131</v>
      </c>
      <c r="L2655" s="2">
        <f t="shared" si="498"/>
        <v>0.62713190354610848</v>
      </c>
      <c r="M2655" s="2">
        <f t="shared" si="499"/>
        <v>44.048915415189704</v>
      </c>
      <c r="N2655" s="2">
        <f t="shared" si="500"/>
        <v>4.4785767316620282</v>
      </c>
      <c r="O2655" s="2">
        <f t="shared" si="501"/>
        <v>8.4196667317355285</v>
      </c>
      <c r="P2655" s="2">
        <f t="shared" si="502"/>
        <v>8.4788435457610625</v>
      </c>
      <c r="Q2655" s="2">
        <f t="shared" si="503"/>
        <v>5.1556403824866758E-17</v>
      </c>
    </row>
    <row r="2656" spans="2:17" x14ac:dyDescent="0.25">
      <c r="B2656">
        <v>26.300000000001312</v>
      </c>
      <c r="C2656">
        <f t="shared" si="492"/>
        <v>1.1200753877477208</v>
      </c>
      <c r="D2656" s="2">
        <f t="shared" si="493"/>
        <v>41.582291494479868</v>
      </c>
      <c r="E2656" s="2">
        <f t="shared" si="494"/>
        <v>4.4209661255989463</v>
      </c>
      <c r="F2656" s="2">
        <f t="shared" si="495"/>
        <v>43.903572211001311</v>
      </c>
      <c r="G2656" s="2">
        <f t="shared" si="496"/>
        <v>43.914959329214987</v>
      </c>
      <c r="H2656" s="2">
        <f t="shared" si="497"/>
        <v>0</v>
      </c>
      <c r="K2656">
        <v>26.300000000001312</v>
      </c>
      <c r="L2656" s="2">
        <f t="shared" si="498"/>
        <v>0.62713190354610848</v>
      </c>
      <c r="M2656" s="2">
        <f t="shared" si="499"/>
        <v>44.070529626822179</v>
      </c>
      <c r="N2656" s="2">
        <f t="shared" si="500"/>
        <v>4.4790671715903558</v>
      </c>
      <c r="O2656" s="2">
        <f t="shared" si="501"/>
        <v>8.4228662635210583</v>
      </c>
      <c r="P2656" s="2">
        <f t="shared" si="502"/>
        <v>8.4820207552894598</v>
      </c>
      <c r="Q2656" s="2">
        <f t="shared" si="503"/>
        <v>5.0180005804421275E-17</v>
      </c>
    </row>
    <row r="2657" spans="2:17" x14ac:dyDescent="0.25">
      <c r="B2657">
        <v>26.31000000000131</v>
      </c>
      <c r="C2657">
        <f t="shared" si="492"/>
        <v>1.1200753877477208</v>
      </c>
      <c r="D2657" s="2">
        <f t="shared" si="493"/>
        <v>41.602840226561796</v>
      </c>
      <c r="E2657" s="2">
        <f t="shared" si="494"/>
        <v>4.4214600310723675</v>
      </c>
      <c r="F2657" s="2">
        <f t="shared" si="495"/>
        <v>43.926886182870042</v>
      </c>
      <c r="G2657" s="2">
        <f t="shared" si="496"/>
        <v>43.938267258994394</v>
      </c>
      <c r="H2657" s="2">
        <f t="shared" si="497"/>
        <v>0</v>
      </c>
      <c r="K2657">
        <v>26.31000000000131</v>
      </c>
      <c r="L2657" s="2">
        <f t="shared" si="498"/>
        <v>0.62713190354610848</v>
      </c>
      <c r="M2657" s="2">
        <f t="shared" si="499"/>
        <v>44.092143838454646</v>
      </c>
      <c r="N2657" s="2">
        <f t="shared" si="500"/>
        <v>4.4795573711671013</v>
      </c>
      <c r="O2657" s="2">
        <f t="shared" si="501"/>
        <v>8.426065425357999</v>
      </c>
      <c r="P2657" s="2">
        <f t="shared" si="502"/>
        <v>8.4851976142228693</v>
      </c>
      <c r="Q2657" s="2">
        <f t="shared" si="503"/>
        <v>4.8840008520987757E-17</v>
      </c>
    </row>
    <row r="2658" spans="2:17" x14ac:dyDescent="0.25">
      <c r="B2658">
        <v>26.320000000001311</v>
      </c>
      <c r="C2658">
        <f t="shared" si="492"/>
        <v>1.1200753877477208</v>
      </c>
      <c r="D2658" s="2">
        <f t="shared" si="493"/>
        <v>41.623388958643723</v>
      </c>
      <c r="E2658" s="2">
        <f t="shared" si="494"/>
        <v>4.4219536927939647</v>
      </c>
      <c r="F2658" s="2">
        <f t="shared" si="495"/>
        <v>43.950201013613636</v>
      </c>
      <c r="G2658" s="2">
        <f t="shared" si="496"/>
        <v>43.961576053834165</v>
      </c>
      <c r="H2658" s="2">
        <f t="shared" si="497"/>
        <v>0</v>
      </c>
      <c r="K2658">
        <v>26.320000000001311</v>
      </c>
      <c r="L2658" s="2">
        <f t="shared" si="498"/>
        <v>0.62713190354610848</v>
      </c>
      <c r="M2658" s="2">
        <f t="shared" si="499"/>
        <v>44.113758050087121</v>
      </c>
      <c r="N2658" s="2">
        <f t="shared" si="500"/>
        <v>4.4800473306276682</v>
      </c>
      <c r="O2658" s="2">
        <f t="shared" si="501"/>
        <v>8.4292642174762715</v>
      </c>
      <c r="P2658" s="2">
        <f t="shared" si="502"/>
        <v>8.4883741227649629</v>
      </c>
      <c r="Q2658" s="2">
        <f t="shared" si="503"/>
        <v>4.753545868145104E-17</v>
      </c>
    </row>
    <row r="2659" spans="2:17" x14ac:dyDescent="0.25">
      <c r="B2659">
        <v>26.33000000000132</v>
      </c>
      <c r="C2659">
        <f t="shared" si="492"/>
        <v>1.1200753877477208</v>
      </c>
      <c r="D2659" s="2">
        <f t="shared" si="493"/>
        <v>41.643937690725664</v>
      </c>
      <c r="E2659" s="2">
        <f t="shared" si="494"/>
        <v>4.4224471110041401</v>
      </c>
      <c r="F2659" s="2">
        <f t="shared" si="495"/>
        <v>43.973516702839916</v>
      </c>
      <c r="G2659" s="2">
        <f t="shared" si="496"/>
        <v>43.984885713332723</v>
      </c>
      <c r="H2659" s="2">
        <f t="shared" si="497"/>
        <v>0</v>
      </c>
      <c r="K2659">
        <v>26.33000000000132</v>
      </c>
      <c r="L2659" s="2">
        <f t="shared" si="498"/>
        <v>0.62713190354610848</v>
      </c>
      <c r="M2659" s="2">
        <f t="shared" si="499"/>
        <v>44.13537226171961</v>
      </c>
      <c r="N2659" s="2">
        <f t="shared" si="500"/>
        <v>4.4805370502071158</v>
      </c>
      <c r="O2659" s="2">
        <f t="shared" si="501"/>
        <v>8.4324626401055536</v>
      </c>
      <c r="P2659" s="2">
        <f t="shared" si="502"/>
        <v>8.4915502811192205</v>
      </c>
      <c r="Q2659" s="2">
        <f t="shared" si="503"/>
        <v>4.6265427705678004E-17</v>
      </c>
    </row>
    <row r="2660" spans="2:17" x14ac:dyDescent="0.25">
      <c r="B2660">
        <v>26.340000000001321</v>
      </c>
      <c r="C2660">
        <f t="shared" si="492"/>
        <v>1.1200753877477208</v>
      </c>
      <c r="D2660" s="2">
        <f t="shared" si="493"/>
        <v>41.664486422807585</v>
      </c>
      <c r="E2660" s="2">
        <f t="shared" si="494"/>
        <v>4.4229402859429436</v>
      </c>
      <c r="F2660" s="2">
        <f t="shared" si="495"/>
        <v>43.99683325015733</v>
      </c>
      <c r="G2660" s="2">
        <f t="shared" si="496"/>
        <v>44.008196237089173</v>
      </c>
      <c r="H2660" s="2">
        <f t="shared" si="497"/>
        <v>0</v>
      </c>
      <c r="K2660">
        <v>26.340000000001321</v>
      </c>
      <c r="L2660" s="2">
        <f t="shared" si="498"/>
        <v>0.62713190354610848</v>
      </c>
      <c r="M2660" s="2">
        <f t="shared" si="499"/>
        <v>44.156986473352084</v>
      </c>
      <c r="N2660" s="2">
        <f t="shared" si="500"/>
        <v>4.4810265301401566</v>
      </c>
      <c r="O2660" s="2">
        <f t="shared" si="501"/>
        <v>8.4356606934752332</v>
      </c>
      <c r="P2660" s="2">
        <f t="shared" si="502"/>
        <v>8.4947260894888803</v>
      </c>
      <c r="Q2660" s="2">
        <f t="shared" si="503"/>
        <v>4.5029011092631002E-17</v>
      </c>
    </row>
    <row r="2661" spans="2:17" x14ac:dyDescent="0.25">
      <c r="B2661">
        <v>26.350000000001319</v>
      </c>
      <c r="C2661">
        <f t="shared" si="492"/>
        <v>1.1200753877477208</v>
      </c>
      <c r="D2661" s="2">
        <f t="shared" si="493"/>
        <v>41.685035154889505</v>
      </c>
      <c r="E2661" s="2">
        <f t="shared" si="494"/>
        <v>4.4234332178500697</v>
      </c>
      <c r="F2661" s="2">
        <f t="shared" si="495"/>
        <v>44.020150655174518</v>
      </c>
      <c r="G2661" s="2">
        <f t="shared" si="496"/>
        <v>44.031507624702805</v>
      </c>
      <c r="H2661" s="2">
        <f t="shared" si="497"/>
        <v>0</v>
      </c>
      <c r="K2661">
        <v>26.350000000001319</v>
      </c>
      <c r="L2661" s="2">
        <f t="shared" si="498"/>
        <v>0.62713190354610848</v>
      </c>
      <c r="M2661" s="2">
        <f t="shared" si="499"/>
        <v>44.178600684984552</v>
      </c>
      <c r="N2661" s="2">
        <f t="shared" si="500"/>
        <v>4.4815157706611588</v>
      </c>
      <c r="O2661" s="2">
        <f t="shared" si="501"/>
        <v>8.4388583778144532</v>
      </c>
      <c r="P2661" s="2">
        <f t="shared" si="502"/>
        <v>8.4979015480769835</v>
      </c>
      <c r="Q2661" s="2">
        <f t="shared" si="503"/>
        <v>4.3825327802525709E-17</v>
      </c>
    </row>
    <row r="2662" spans="2:17" x14ac:dyDescent="0.25">
      <c r="B2662">
        <v>26.360000000001321</v>
      </c>
      <c r="C2662">
        <f t="shared" si="492"/>
        <v>1.1200753877477208</v>
      </c>
      <c r="D2662" s="2">
        <f t="shared" si="493"/>
        <v>41.705583886971439</v>
      </c>
      <c r="E2662" s="2">
        <f t="shared" si="494"/>
        <v>4.4239259069648584</v>
      </c>
      <c r="F2662" s="2">
        <f t="shared" si="495"/>
        <v>44.04346891750059</v>
      </c>
      <c r="G2662" s="2">
        <f t="shared" si="496"/>
        <v>44.054819875773418</v>
      </c>
      <c r="H2662" s="2">
        <f t="shared" si="497"/>
        <v>0</v>
      </c>
      <c r="K2662">
        <v>26.360000000001321</v>
      </c>
      <c r="L2662" s="2">
        <f t="shared" si="498"/>
        <v>0.62713190354610848</v>
      </c>
      <c r="M2662" s="2">
        <f t="shared" si="499"/>
        <v>44.200214896617027</v>
      </c>
      <c r="N2662" s="2">
        <f t="shared" si="500"/>
        <v>4.4820047720041511</v>
      </c>
      <c r="O2662" s="2">
        <f t="shared" si="501"/>
        <v>8.4420556933521276</v>
      </c>
      <c r="P2662" s="2">
        <f t="shared" si="502"/>
        <v>8.5010766570863883</v>
      </c>
      <c r="Q2662" s="2">
        <f t="shared" si="503"/>
        <v>4.2653519654682808E-17</v>
      </c>
    </row>
    <row r="2663" spans="2:17" x14ac:dyDescent="0.25">
      <c r="B2663">
        <v>26.370000000001319</v>
      </c>
      <c r="C2663">
        <f t="shared" si="492"/>
        <v>1.1200753877477208</v>
      </c>
      <c r="D2663" s="2">
        <f t="shared" si="493"/>
        <v>41.726132619053352</v>
      </c>
      <c r="E2663" s="2">
        <f t="shared" si="494"/>
        <v>4.4244183535262964</v>
      </c>
      <c r="F2663" s="2">
        <f t="shared" si="495"/>
        <v>44.066788036744974</v>
      </c>
      <c r="G2663" s="2">
        <f t="shared" si="496"/>
        <v>44.078132989901128</v>
      </c>
      <c r="H2663" s="2">
        <f t="shared" si="497"/>
        <v>0</v>
      </c>
      <c r="K2663">
        <v>26.370000000001319</v>
      </c>
      <c r="L2663" s="2">
        <f t="shared" si="498"/>
        <v>0.62713190354610848</v>
      </c>
      <c r="M2663" s="2">
        <f t="shared" si="499"/>
        <v>44.221829108249494</v>
      </c>
      <c r="N2663" s="2">
        <f t="shared" si="500"/>
        <v>4.4824935344028134</v>
      </c>
      <c r="O2663" s="2">
        <f t="shared" si="501"/>
        <v>8.4452526403168537</v>
      </c>
      <c r="P2663" s="2">
        <f t="shared" si="502"/>
        <v>8.5042514167196863</v>
      </c>
      <c r="Q2663" s="2">
        <f t="shared" si="503"/>
        <v>4.1512750740697107E-17</v>
      </c>
    </row>
    <row r="2664" spans="2:17" x14ac:dyDescent="0.25">
      <c r="B2664">
        <v>26.380000000001321</v>
      </c>
      <c r="C2664">
        <f t="shared" si="492"/>
        <v>1.1200753877477208</v>
      </c>
      <c r="D2664" s="2">
        <f t="shared" si="493"/>
        <v>41.74668135113528</v>
      </c>
      <c r="E2664" s="2">
        <f t="shared" si="494"/>
        <v>4.4249105577730186</v>
      </c>
      <c r="F2664" s="2">
        <f t="shared" si="495"/>
        <v>44.090108012517533</v>
      </c>
      <c r="G2664" s="2">
        <f t="shared" si="496"/>
        <v>44.10144696668651</v>
      </c>
      <c r="H2664" s="2">
        <f t="shared" si="497"/>
        <v>0</v>
      </c>
      <c r="K2664">
        <v>26.380000000001321</v>
      </c>
      <c r="L2664" s="2">
        <f t="shared" si="498"/>
        <v>0.62713190354610848</v>
      </c>
      <c r="M2664" s="2">
        <f t="shared" si="499"/>
        <v>44.243443319881969</v>
      </c>
      <c r="N2664" s="2">
        <f t="shared" si="500"/>
        <v>4.4829820580904869</v>
      </c>
      <c r="O2664" s="2">
        <f t="shared" si="501"/>
        <v>8.4484492189370108</v>
      </c>
      <c r="P2664" s="2">
        <f t="shared" si="502"/>
        <v>8.5074258271792988</v>
      </c>
      <c r="Q2664" s="2">
        <f t="shared" si="503"/>
        <v>4.0402206852443679E-17</v>
      </c>
    </row>
    <row r="2665" spans="2:17" x14ac:dyDescent="0.25">
      <c r="B2665">
        <v>26.390000000001329</v>
      </c>
      <c r="C2665">
        <f t="shared" si="492"/>
        <v>1.1200753877477208</v>
      </c>
      <c r="D2665" s="2">
        <f t="shared" si="493"/>
        <v>41.767230083217221</v>
      </c>
      <c r="E2665" s="2">
        <f t="shared" si="494"/>
        <v>4.425402519943308</v>
      </c>
      <c r="F2665" s="2">
        <f t="shared" si="495"/>
        <v>44.113428844428448</v>
      </c>
      <c r="G2665" s="2">
        <f t="shared" si="496"/>
        <v>44.124761805730486</v>
      </c>
      <c r="H2665" s="2">
        <f t="shared" si="497"/>
        <v>0</v>
      </c>
      <c r="K2665">
        <v>26.390000000001329</v>
      </c>
      <c r="L2665" s="2">
        <f t="shared" si="498"/>
        <v>0.62713190354610848</v>
      </c>
      <c r="M2665" s="2">
        <f t="shared" si="499"/>
        <v>44.265057531514458</v>
      </c>
      <c r="N2665" s="2">
        <f t="shared" si="500"/>
        <v>4.4834703433001728</v>
      </c>
      <c r="O2665" s="2">
        <f t="shared" si="501"/>
        <v>8.4516454294407275</v>
      </c>
      <c r="P2665" s="2">
        <f t="shared" si="502"/>
        <v>8.5105998886674445</v>
      </c>
      <c r="Q2665" s="2">
        <f t="shared" si="503"/>
        <v>3.9321094924657797E-17</v>
      </c>
    </row>
    <row r="2666" spans="2:17" x14ac:dyDescent="0.25">
      <c r="B2666">
        <v>26.400000000001331</v>
      </c>
      <c r="C2666">
        <f t="shared" si="492"/>
        <v>1.1200753877477208</v>
      </c>
      <c r="D2666" s="2">
        <f t="shared" si="493"/>
        <v>41.787778815299156</v>
      </c>
      <c r="E2666" s="2">
        <f t="shared" si="494"/>
        <v>4.4258942402750954</v>
      </c>
      <c r="F2666" s="2">
        <f t="shared" si="495"/>
        <v>44.136750532088243</v>
      </c>
      <c r="G2666" s="2">
        <f t="shared" si="496"/>
        <v>44.148077506634323</v>
      </c>
      <c r="H2666" s="2">
        <f t="shared" si="497"/>
        <v>0</v>
      </c>
      <c r="K2666">
        <v>26.400000000001331</v>
      </c>
      <c r="L2666" s="2">
        <f t="shared" si="498"/>
        <v>0.62713190354610848</v>
      </c>
      <c r="M2666" s="2">
        <f t="shared" si="499"/>
        <v>44.286671743146933</v>
      </c>
      <c r="N2666" s="2">
        <f t="shared" si="500"/>
        <v>4.4839583902645259</v>
      </c>
      <c r="O2666" s="2">
        <f t="shared" si="501"/>
        <v>8.4548412720558357</v>
      </c>
      <c r="P2666" s="2">
        <f t="shared" si="502"/>
        <v>8.5137736013860934</v>
      </c>
      <c r="Q2666" s="2">
        <f t="shared" si="503"/>
        <v>3.8268642491680582E-17</v>
      </c>
    </row>
    <row r="2667" spans="2:17" x14ac:dyDescent="0.25">
      <c r="B2667">
        <v>26.410000000001329</v>
      </c>
      <c r="C2667">
        <f t="shared" si="492"/>
        <v>1.1200753877477208</v>
      </c>
      <c r="D2667" s="2">
        <f t="shared" si="493"/>
        <v>41.808327547381069</v>
      </c>
      <c r="E2667" s="2">
        <f t="shared" si="494"/>
        <v>4.4263857190059612</v>
      </c>
      <c r="F2667" s="2">
        <f t="shared" si="495"/>
        <v>44.160073075107867</v>
      </c>
      <c r="G2667" s="2">
        <f t="shared" si="496"/>
        <v>44.171394068999753</v>
      </c>
      <c r="H2667" s="2">
        <f t="shared" si="497"/>
        <v>0</v>
      </c>
      <c r="K2667">
        <v>26.410000000001329</v>
      </c>
      <c r="L2667" s="2">
        <f t="shared" si="498"/>
        <v>0.62713190354610848</v>
      </c>
      <c r="M2667" s="2">
        <f t="shared" si="499"/>
        <v>44.3082859547794</v>
      </c>
      <c r="N2667" s="2">
        <f t="shared" si="500"/>
        <v>4.4844461992158671</v>
      </c>
      <c r="O2667" s="2">
        <f t="shared" si="501"/>
        <v>8.4580367470099507</v>
      </c>
      <c r="P2667" s="2">
        <f t="shared" si="502"/>
        <v>8.5169469655370449</v>
      </c>
      <c r="Q2667" s="2">
        <f t="shared" si="503"/>
        <v>3.7244097157969847E-17</v>
      </c>
    </row>
    <row r="2668" spans="2:17" x14ac:dyDescent="0.25">
      <c r="B2668">
        <v>26.42000000000133</v>
      </c>
      <c r="C2668">
        <f t="shared" si="492"/>
        <v>1.1200753877477208</v>
      </c>
      <c r="D2668" s="2">
        <f t="shared" si="493"/>
        <v>41.828876279462996</v>
      </c>
      <c r="E2668" s="2">
        <f t="shared" si="494"/>
        <v>4.4268769563731372</v>
      </c>
      <c r="F2668" s="2">
        <f t="shared" si="495"/>
        <v>44.183396473098618</v>
      </c>
      <c r="G2668" s="2">
        <f t="shared" si="496"/>
        <v>44.194711492428858</v>
      </c>
      <c r="H2668" s="2">
        <f t="shared" si="497"/>
        <v>0</v>
      </c>
      <c r="K2668">
        <v>26.42000000000133</v>
      </c>
      <c r="L2668" s="2">
        <f t="shared" si="498"/>
        <v>0.62713190354610848</v>
      </c>
      <c r="M2668" s="2">
        <f t="shared" si="499"/>
        <v>44.329900166411875</v>
      </c>
      <c r="N2668" s="2">
        <f t="shared" si="500"/>
        <v>4.4849337703861725</v>
      </c>
      <c r="O2668" s="2">
        <f t="shared" si="501"/>
        <v>8.4612318545304017</v>
      </c>
      <c r="P2668" s="2">
        <f t="shared" si="502"/>
        <v>8.5201199813218587</v>
      </c>
      <c r="Q2668" s="2">
        <f t="shared" si="503"/>
        <v>3.6246726082120528E-17</v>
      </c>
    </row>
    <row r="2669" spans="2:17" x14ac:dyDescent="0.25">
      <c r="B2669">
        <v>26.430000000001328</v>
      </c>
      <c r="C2669">
        <f t="shared" si="492"/>
        <v>1.1200753877477208</v>
      </c>
      <c r="D2669" s="2">
        <f t="shared" si="493"/>
        <v>41.849425011544916</v>
      </c>
      <c r="E2669" s="2">
        <f t="shared" si="494"/>
        <v>4.4273679526135057</v>
      </c>
      <c r="F2669" s="2">
        <f t="shared" si="495"/>
        <v>44.206720725672163</v>
      </c>
      <c r="G2669" s="2">
        <f t="shared" si="496"/>
        <v>44.218029776524105</v>
      </c>
      <c r="H2669" s="2">
        <f t="shared" si="497"/>
        <v>0</v>
      </c>
      <c r="K2669">
        <v>26.430000000001328</v>
      </c>
      <c r="L2669" s="2">
        <f t="shared" si="498"/>
        <v>0.62713190354610848</v>
      </c>
      <c r="M2669" s="2">
        <f t="shared" si="499"/>
        <v>44.351514378044342</v>
      </c>
      <c r="N2669" s="2">
        <f t="shared" si="500"/>
        <v>4.4854211040070817</v>
      </c>
      <c r="O2669" s="2">
        <f t="shared" si="501"/>
        <v>8.4644265948442694</v>
      </c>
      <c r="P2669" s="2">
        <f t="shared" si="502"/>
        <v>8.5232926489418954</v>
      </c>
      <c r="Q2669" s="2">
        <f t="shared" si="503"/>
        <v>3.5275815473970199E-17</v>
      </c>
    </row>
    <row r="2670" spans="2:17" x14ac:dyDescent="0.25">
      <c r="B2670">
        <v>26.44000000000133</v>
      </c>
      <c r="C2670">
        <f t="shared" si="492"/>
        <v>1.1200753877477208</v>
      </c>
      <c r="D2670" s="2">
        <f t="shared" si="493"/>
        <v>41.869973743626844</v>
      </c>
      <c r="E2670" s="2">
        <f t="shared" si="494"/>
        <v>4.4278587079635994</v>
      </c>
      <c r="F2670" s="2">
        <f t="shared" si="495"/>
        <v>44.23004583244051</v>
      </c>
      <c r="G2670" s="2">
        <f t="shared" si="496"/>
        <v>44.241348920888342</v>
      </c>
      <c r="H2670" s="2">
        <f t="shared" si="497"/>
        <v>0</v>
      </c>
      <c r="K2670">
        <v>26.44000000000133</v>
      </c>
      <c r="L2670" s="2">
        <f t="shared" si="498"/>
        <v>0.62713190354610848</v>
      </c>
      <c r="M2670" s="2">
        <f t="shared" si="499"/>
        <v>44.373128589676817</v>
      </c>
      <c r="N2670" s="2">
        <f t="shared" si="500"/>
        <v>4.4859082003098978</v>
      </c>
      <c r="O2670" s="2">
        <f t="shared" si="501"/>
        <v>8.4676209681784016</v>
      </c>
      <c r="P2670" s="2">
        <f t="shared" si="502"/>
        <v>8.5264649685983311</v>
      </c>
      <c r="Q2670" s="2">
        <f t="shared" si="503"/>
        <v>3.4330670104506121E-17</v>
      </c>
    </row>
    <row r="2671" spans="2:17" x14ac:dyDescent="0.25">
      <c r="B2671">
        <v>26.450000000001339</v>
      </c>
      <c r="C2671">
        <f t="shared" si="492"/>
        <v>1.1200753877477208</v>
      </c>
      <c r="D2671" s="2">
        <f t="shared" si="493"/>
        <v>41.890522475708785</v>
      </c>
      <c r="E2671" s="2">
        <f t="shared" si="494"/>
        <v>4.4283492226596035</v>
      </c>
      <c r="F2671" s="2">
        <f t="shared" si="495"/>
        <v>44.253371793016058</v>
      </c>
      <c r="G2671" s="2">
        <f t="shared" si="496"/>
        <v>44.264668925124802</v>
      </c>
      <c r="H2671" s="2">
        <f t="shared" si="497"/>
        <v>0</v>
      </c>
      <c r="K2671">
        <v>26.450000000001339</v>
      </c>
      <c r="L2671" s="2">
        <f t="shared" si="498"/>
        <v>0.62713190354610848</v>
      </c>
      <c r="M2671" s="2">
        <f t="shared" si="499"/>
        <v>44.394742801309313</v>
      </c>
      <c r="N2671" s="2">
        <f t="shared" si="500"/>
        <v>4.4863950595255844</v>
      </c>
      <c r="O2671" s="2">
        <f t="shared" si="501"/>
        <v>8.4708149747593726</v>
      </c>
      <c r="P2671" s="2">
        <f t="shared" si="502"/>
        <v>8.5296369404921109</v>
      </c>
      <c r="Q2671" s="2">
        <f t="shared" si="503"/>
        <v>3.3410612828258665E-17</v>
      </c>
    </row>
    <row r="2672" spans="2:17" x14ac:dyDescent="0.25">
      <c r="B2672">
        <v>26.46000000000134</v>
      </c>
      <c r="C2672">
        <f t="shared" si="492"/>
        <v>1.1200753877477208</v>
      </c>
      <c r="D2672" s="2">
        <f t="shared" si="493"/>
        <v>41.911071207790712</v>
      </c>
      <c r="E2672" s="2">
        <f t="shared" si="494"/>
        <v>4.4288394969373579</v>
      </c>
      <c r="F2672" s="2">
        <f t="shared" si="495"/>
        <v>44.276698607011596</v>
      </c>
      <c r="G2672" s="2">
        <f t="shared" si="496"/>
        <v>44.287989788837137</v>
      </c>
      <c r="H2672" s="2">
        <f t="shared" si="497"/>
        <v>0</v>
      </c>
      <c r="K2672">
        <v>26.46000000000134</v>
      </c>
      <c r="L2672" s="2">
        <f t="shared" si="498"/>
        <v>0.62713190354610848</v>
      </c>
      <c r="M2672" s="2">
        <f t="shared" si="499"/>
        <v>44.416357012941788</v>
      </c>
      <c r="N2672" s="2">
        <f t="shared" si="500"/>
        <v>4.4868816818847659</v>
      </c>
      <c r="O2672" s="2">
        <f t="shared" si="501"/>
        <v>8.4740086148134814</v>
      </c>
      <c r="P2672" s="2">
        <f t="shared" si="502"/>
        <v>8.5328085648239593</v>
      </c>
      <c r="Q2672" s="2">
        <f t="shared" si="503"/>
        <v>3.2514984117837323E-17</v>
      </c>
    </row>
    <row r="2673" spans="2:17" x14ac:dyDescent="0.25">
      <c r="B2673">
        <v>26.470000000001338</v>
      </c>
      <c r="C2673">
        <f t="shared" si="492"/>
        <v>1.1200753877477208</v>
      </c>
      <c r="D2673" s="2">
        <f t="shared" si="493"/>
        <v>41.931619939872633</v>
      </c>
      <c r="E2673" s="2">
        <f t="shared" si="494"/>
        <v>4.4293295310323533</v>
      </c>
      <c r="F2673" s="2">
        <f t="shared" si="495"/>
        <v>44.300026274040206</v>
      </c>
      <c r="G2673" s="2">
        <f t="shared" si="496"/>
        <v>44.311311511629313</v>
      </c>
      <c r="H2673" s="2">
        <f t="shared" si="497"/>
        <v>0</v>
      </c>
      <c r="K2673">
        <v>26.470000000001338</v>
      </c>
      <c r="L2673" s="2">
        <f t="shared" si="498"/>
        <v>0.62713190354610848</v>
      </c>
      <c r="M2673" s="2">
        <f t="shared" si="499"/>
        <v>44.437971224574248</v>
      </c>
      <c r="N2673" s="2">
        <f t="shared" si="500"/>
        <v>4.4873680676177337</v>
      </c>
      <c r="O2673" s="2">
        <f t="shared" si="501"/>
        <v>8.477201888566805</v>
      </c>
      <c r="P2673" s="2">
        <f t="shared" si="502"/>
        <v>8.5359798417944148</v>
      </c>
      <c r="Q2673" s="2">
        <f t="shared" si="503"/>
        <v>3.1643141610304678E-17</v>
      </c>
    </row>
    <row r="2674" spans="2:17" x14ac:dyDescent="0.25">
      <c r="B2674">
        <v>26.48000000000134</v>
      </c>
      <c r="C2674">
        <f t="shared" si="492"/>
        <v>1.1200753877477208</v>
      </c>
      <c r="D2674" s="2">
        <f t="shared" si="493"/>
        <v>41.952168671954567</v>
      </c>
      <c r="E2674" s="2">
        <f t="shared" si="494"/>
        <v>4.4298193251797375</v>
      </c>
      <c r="F2674" s="2">
        <f t="shared" si="495"/>
        <v>44.323354793715389</v>
      </c>
      <c r="G2674" s="2">
        <f t="shared" si="496"/>
        <v>44.334634093105727</v>
      </c>
      <c r="H2674" s="2">
        <f t="shared" si="497"/>
        <v>0</v>
      </c>
      <c r="K2674">
        <v>26.48000000000134</v>
      </c>
      <c r="L2674" s="2">
        <f t="shared" si="498"/>
        <v>0.62713190354610848</v>
      </c>
      <c r="M2674" s="2">
        <f t="shared" si="499"/>
        <v>44.459585436206723</v>
      </c>
      <c r="N2674" s="2">
        <f t="shared" si="500"/>
        <v>4.4878542169544433</v>
      </c>
      <c r="O2674" s="2">
        <f t="shared" si="501"/>
        <v>8.4803947962451556</v>
      </c>
      <c r="P2674" s="2">
        <f t="shared" si="502"/>
        <v>8.5391507716038078</v>
      </c>
      <c r="Q2674" s="2">
        <f t="shared" si="503"/>
        <v>3.0794459665127191E-17</v>
      </c>
    </row>
    <row r="2675" spans="2:17" x14ac:dyDescent="0.25">
      <c r="B2675">
        <v>26.490000000001341</v>
      </c>
      <c r="C2675">
        <f t="shared" si="492"/>
        <v>1.1200753877477208</v>
      </c>
      <c r="D2675" s="2">
        <f t="shared" si="493"/>
        <v>41.972717404036487</v>
      </c>
      <c r="E2675" s="2">
        <f t="shared" si="494"/>
        <v>4.4303088796143104</v>
      </c>
      <c r="F2675" s="2">
        <f t="shared" si="495"/>
        <v>44.346684165650998</v>
      </c>
      <c r="G2675" s="2">
        <f t="shared" si="496"/>
        <v>44.357957532871154</v>
      </c>
      <c r="H2675" s="2">
        <f t="shared" si="497"/>
        <v>0</v>
      </c>
      <c r="K2675">
        <v>26.490000000001341</v>
      </c>
      <c r="L2675" s="2">
        <f t="shared" si="498"/>
        <v>0.62713190354610848</v>
      </c>
      <c r="M2675" s="2">
        <f t="shared" si="499"/>
        <v>44.481199647839198</v>
      </c>
      <c r="N2675" s="2">
        <f t="shared" si="500"/>
        <v>4.4883401301245147</v>
      </c>
      <c r="O2675" s="2">
        <f t="shared" si="501"/>
        <v>8.4835873380740896</v>
      </c>
      <c r="P2675" s="2">
        <f t="shared" si="502"/>
        <v>8.5423213544522554</v>
      </c>
      <c r="Q2675" s="2">
        <f t="shared" si="503"/>
        <v>2.9968328933375379E-17</v>
      </c>
    </row>
    <row r="2676" spans="2:17" x14ac:dyDescent="0.25">
      <c r="B2676">
        <v>26.500000000001339</v>
      </c>
      <c r="C2676">
        <f t="shared" si="492"/>
        <v>1.1200753877477208</v>
      </c>
      <c r="D2676" s="2">
        <f t="shared" si="493"/>
        <v>41.993266136118407</v>
      </c>
      <c r="E2676" s="2">
        <f t="shared" si="494"/>
        <v>4.4307981945705297</v>
      </c>
      <c r="F2676" s="2">
        <f t="shared" si="495"/>
        <v>44.370014389461204</v>
      </c>
      <c r="G2676" s="2">
        <f t="shared" si="496"/>
        <v>44.381281830530696</v>
      </c>
      <c r="H2676" s="2">
        <f t="shared" si="497"/>
        <v>0</v>
      </c>
      <c r="K2676">
        <v>26.500000000001339</v>
      </c>
      <c r="L2676" s="2">
        <f t="shared" si="498"/>
        <v>0.62713190354610848</v>
      </c>
      <c r="M2676" s="2">
        <f t="shared" si="499"/>
        <v>44.502813859471665</v>
      </c>
      <c r="N2676" s="2">
        <f t="shared" si="500"/>
        <v>4.4888258073572329</v>
      </c>
      <c r="O2676" s="2">
        <f t="shared" si="501"/>
        <v>8.4867795142789131</v>
      </c>
      <c r="P2676" s="2">
        <f t="shared" si="502"/>
        <v>8.5454915905396707</v>
      </c>
      <c r="Q2676" s="2">
        <f t="shared" si="503"/>
        <v>2.9164155937899761E-17</v>
      </c>
    </row>
    <row r="2677" spans="2:17" x14ac:dyDescent="0.25">
      <c r="B2677">
        <v>26.510000000001341</v>
      </c>
      <c r="C2677">
        <f t="shared" si="492"/>
        <v>1.1200753877477208</v>
      </c>
      <c r="D2677" s="2">
        <f t="shared" si="493"/>
        <v>42.013814868200335</v>
      </c>
      <c r="E2677" s="2">
        <f t="shared" si="494"/>
        <v>4.4312872702825095</v>
      </c>
      <c r="F2677" s="2">
        <f t="shared" si="495"/>
        <v>44.393345464760671</v>
      </c>
      <c r="G2677" s="2">
        <f t="shared" si="496"/>
        <v>44.404606985689973</v>
      </c>
      <c r="H2677" s="2">
        <f t="shared" si="497"/>
        <v>0</v>
      </c>
      <c r="K2677">
        <v>26.510000000001341</v>
      </c>
      <c r="L2677" s="2">
        <f t="shared" si="498"/>
        <v>0.62713190354610848</v>
      </c>
      <c r="M2677" s="2">
        <f t="shared" si="499"/>
        <v>44.52442807110414</v>
      </c>
      <c r="N2677" s="2">
        <f t="shared" si="500"/>
        <v>4.4893112488815508</v>
      </c>
      <c r="O2677" s="2">
        <f t="shared" si="501"/>
        <v>8.4899713250846833</v>
      </c>
      <c r="P2677" s="2">
        <f t="shared" si="502"/>
        <v>8.5486614800657641</v>
      </c>
      <c r="Q2677" s="2">
        <f t="shared" si="503"/>
        <v>2.8381362664212657E-17</v>
      </c>
    </row>
    <row r="2678" spans="2:17" x14ac:dyDescent="0.25">
      <c r="B2678">
        <v>26.52000000000135</v>
      </c>
      <c r="C2678">
        <f t="shared" si="492"/>
        <v>1.1200753877477208</v>
      </c>
      <c r="D2678" s="2">
        <f t="shared" si="493"/>
        <v>42.034363600282276</v>
      </c>
      <c r="E2678" s="2">
        <f t="shared" si="494"/>
        <v>4.4317761069840191</v>
      </c>
      <c r="F2678" s="2">
        <f t="shared" si="495"/>
        <v>44.416677391164306</v>
      </c>
      <c r="G2678" s="2">
        <f t="shared" si="496"/>
        <v>44.427932997954862</v>
      </c>
      <c r="H2678" s="2">
        <f t="shared" si="497"/>
        <v>0</v>
      </c>
      <c r="K2678">
        <v>26.52000000000135</v>
      </c>
      <c r="L2678" s="2">
        <f t="shared" si="498"/>
        <v>0.62713190354610848</v>
      </c>
      <c r="M2678" s="2">
        <f t="shared" si="499"/>
        <v>44.546042282736636</v>
      </c>
      <c r="N2678" s="2">
        <f t="shared" si="500"/>
        <v>4.4897964549260863</v>
      </c>
      <c r="O2678" s="2">
        <f t="shared" si="501"/>
        <v>8.4931627707161912</v>
      </c>
      <c r="P2678" s="2">
        <f t="shared" si="502"/>
        <v>8.5518310232300276</v>
      </c>
      <c r="Q2678" s="2">
        <f t="shared" si="503"/>
        <v>2.7619386161802721E-17</v>
      </c>
    </row>
    <row r="2679" spans="2:17" x14ac:dyDescent="0.25">
      <c r="B2679">
        <v>26.530000000001351</v>
      </c>
      <c r="C2679">
        <f t="shared" si="492"/>
        <v>1.1200753877477208</v>
      </c>
      <c r="D2679" s="2">
        <f t="shared" si="493"/>
        <v>42.054912332364204</v>
      </c>
      <c r="E2679" s="2">
        <f t="shared" si="494"/>
        <v>4.4322647049084871</v>
      </c>
      <c r="F2679" s="2">
        <f t="shared" si="495"/>
        <v>44.440010168287436</v>
      </c>
      <c r="G2679" s="2">
        <f t="shared" si="496"/>
        <v>44.451259866931679</v>
      </c>
      <c r="H2679" s="2">
        <f t="shared" si="497"/>
        <v>0</v>
      </c>
      <c r="K2679">
        <v>26.530000000001351</v>
      </c>
      <c r="L2679" s="2">
        <f t="shared" si="498"/>
        <v>0.62713190354610848</v>
      </c>
      <c r="M2679" s="2">
        <f t="shared" si="499"/>
        <v>44.567656494369103</v>
      </c>
      <c r="N2679" s="2">
        <f t="shared" si="500"/>
        <v>4.4902814257191261</v>
      </c>
      <c r="O2679" s="2">
        <f t="shared" si="501"/>
        <v>8.4963538513979824</v>
      </c>
      <c r="P2679" s="2">
        <f t="shared" si="502"/>
        <v>8.5550002202317526</v>
      </c>
      <c r="Q2679" s="2">
        <f t="shared" si="503"/>
        <v>2.687767815561099E-17</v>
      </c>
    </row>
    <row r="2680" spans="2:17" x14ac:dyDescent="0.25">
      <c r="B2680">
        <v>26.540000000001349</v>
      </c>
      <c r="C2680">
        <f t="shared" si="492"/>
        <v>1.1200753877477208</v>
      </c>
      <c r="D2680" s="2">
        <f t="shared" si="493"/>
        <v>42.075461064446124</v>
      </c>
      <c r="E2680" s="2">
        <f t="shared" si="494"/>
        <v>4.4327530642889981</v>
      </c>
      <c r="F2680" s="2">
        <f t="shared" si="495"/>
        <v>44.463343795745601</v>
      </c>
      <c r="G2680" s="2">
        <f t="shared" si="496"/>
        <v>44.474587592226968</v>
      </c>
      <c r="H2680" s="2">
        <f t="shared" si="497"/>
        <v>0</v>
      </c>
      <c r="K2680">
        <v>26.540000000001349</v>
      </c>
      <c r="L2680" s="2">
        <f t="shared" si="498"/>
        <v>0.62713190354610848</v>
      </c>
      <c r="M2680" s="2">
        <f t="shared" si="499"/>
        <v>44.589270706001578</v>
      </c>
      <c r="N2680" s="2">
        <f t="shared" si="500"/>
        <v>4.490766161488625</v>
      </c>
      <c r="O2680" s="2">
        <f t="shared" si="501"/>
        <v>8.4995445673543593</v>
      </c>
      <c r="P2680" s="2">
        <f t="shared" si="502"/>
        <v>8.5581690712700347</v>
      </c>
      <c r="Q2680" s="2">
        <f t="shared" si="503"/>
        <v>2.6155704667422195E-17</v>
      </c>
    </row>
    <row r="2681" spans="2:17" x14ac:dyDescent="0.25">
      <c r="B2681">
        <v>26.550000000001351</v>
      </c>
      <c r="C2681">
        <f t="shared" si="492"/>
        <v>1.1200753877477208</v>
      </c>
      <c r="D2681" s="2">
        <f t="shared" si="493"/>
        <v>42.096009796528051</v>
      </c>
      <c r="E2681" s="2">
        <f t="shared" si="494"/>
        <v>4.4332411853582991</v>
      </c>
      <c r="F2681" s="2">
        <f t="shared" si="495"/>
        <v>44.486678273154965</v>
      </c>
      <c r="G2681" s="2">
        <f t="shared" si="496"/>
        <v>44.497916173447919</v>
      </c>
      <c r="H2681" s="2">
        <f t="shared" si="497"/>
        <v>0</v>
      </c>
      <c r="K2681">
        <v>26.550000000001351</v>
      </c>
      <c r="L2681" s="2">
        <f t="shared" si="498"/>
        <v>0.62713190354610848</v>
      </c>
      <c r="M2681" s="2">
        <f t="shared" si="499"/>
        <v>44.610884917634053</v>
      </c>
      <c r="N2681" s="2">
        <f t="shared" si="500"/>
        <v>4.4912506624622068</v>
      </c>
      <c r="O2681" s="2">
        <f t="shared" si="501"/>
        <v>8.5027349188093631</v>
      </c>
      <c r="P2681" s="2">
        <f t="shared" si="502"/>
        <v>8.5613375765437532</v>
      </c>
      <c r="Q2681" s="2">
        <f t="shared" si="503"/>
        <v>2.5452945646924286E-17</v>
      </c>
    </row>
    <row r="2682" spans="2:17" x14ac:dyDescent="0.25">
      <c r="B2682">
        <v>26.560000000001349</v>
      </c>
      <c r="C2682">
        <f t="shared" si="492"/>
        <v>1.1200753877477208</v>
      </c>
      <c r="D2682" s="2">
        <f t="shared" si="493"/>
        <v>42.116558528609971</v>
      </c>
      <c r="E2682" s="2">
        <f t="shared" si="494"/>
        <v>4.4337290683487938</v>
      </c>
      <c r="F2682" s="2">
        <f t="shared" si="495"/>
        <v>44.51001360013187</v>
      </c>
      <c r="G2682" s="2">
        <f t="shared" si="496"/>
        <v>44.521245610201923</v>
      </c>
      <c r="H2682" s="2">
        <f t="shared" si="497"/>
        <v>0</v>
      </c>
      <c r="K2682">
        <v>26.560000000001349</v>
      </c>
      <c r="L2682" s="2">
        <f t="shared" si="498"/>
        <v>0.62713190354610848</v>
      </c>
      <c r="M2682" s="2">
        <f t="shared" si="499"/>
        <v>44.632499129266513</v>
      </c>
      <c r="N2682" s="2">
        <f t="shared" si="500"/>
        <v>4.4917349288671646</v>
      </c>
      <c r="O2682" s="2">
        <f t="shared" si="501"/>
        <v>8.5059249059867881</v>
      </c>
      <c r="P2682" s="2">
        <f t="shared" si="502"/>
        <v>8.5645057362515882</v>
      </c>
      <c r="Q2682" s="2">
        <f t="shared" si="503"/>
        <v>2.4768894612177107E-17</v>
      </c>
    </row>
    <row r="2683" spans="2:17" x14ac:dyDescent="0.25">
      <c r="B2683">
        <v>26.57000000000135</v>
      </c>
      <c r="C2683">
        <f t="shared" si="492"/>
        <v>1.1200753877477208</v>
      </c>
      <c r="D2683" s="2">
        <f t="shared" si="493"/>
        <v>42.137107260691899</v>
      </c>
      <c r="E2683" s="2">
        <f t="shared" si="494"/>
        <v>4.4342167134925479</v>
      </c>
      <c r="F2683" s="2">
        <f t="shared" si="495"/>
        <v>44.533349776293036</v>
      </c>
      <c r="G2683" s="2">
        <f t="shared" si="496"/>
        <v>44.54457590209676</v>
      </c>
      <c r="H2683" s="2">
        <f t="shared" si="497"/>
        <v>0</v>
      </c>
      <c r="K2683">
        <v>26.57000000000135</v>
      </c>
      <c r="L2683" s="2">
        <f t="shared" si="498"/>
        <v>0.62713190354610848</v>
      </c>
      <c r="M2683" s="2">
        <f t="shared" si="499"/>
        <v>44.654113340898988</v>
      </c>
      <c r="N2683" s="2">
        <f t="shared" si="500"/>
        <v>4.4922189609304626</v>
      </c>
      <c r="O2683" s="2">
        <f t="shared" si="501"/>
        <v>8.5091145291101817</v>
      </c>
      <c r="P2683" s="2">
        <f t="shared" si="502"/>
        <v>8.5676735505920156</v>
      </c>
      <c r="Q2683" s="2">
        <f t="shared" si="503"/>
        <v>2.4103058299266616E-17</v>
      </c>
    </row>
    <row r="2684" spans="2:17" x14ac:dyDescent="0.25">
      <c r="B2684">
        <v>26.580000000001359</v>
      </c>
      <c r="C2684">
        <f t="shared" si="492"/>
        <v>1.1200753877477208</v>
      </c>
      <c r="D2684" s="2">
        <f t="shared" si="493"/>
        <v>42.15765599277384</v>
      </c>
      <c r="E2684" s="2">
        <f t="shared" si="494"/>
        <v>4.4347041210212863</v>
      </c>
      <c r="F2684" s="2">
        <f t="shared" si="495"/>
        <v>44.556686801255552</v>
      </c>
      <c r="G2684" s="2">
        <f t="shared" si="496"/>
        <v>44.567907048740587</v>
      </c>
      <c r="H2684" s="2">
        <f t="shared" si="497"/>
        <v>0</v>
      </c>
      <c r="K2684">
        <v>26.580000000001359</v>
      </c>
      <c r="L2684" s="2">
        <f t="shared" si="498"/>
        <v>0.62713190354610848</v>
      </c>
      <c r="M2684" s="2">
        <f t="shared" si="499"/>
        <v>44.675727552531477</v>
      </c>
      <c r="N2684" s="2">
        <f t="shared" si="500"/>
        <v>4.4927027588787354</v>
      </c>
      <c r="O2684" s="2">
        <f t="shared" si="501"/>
        <v>8.5123037884028445</v>
      </c>
      <c r="P2684" s="2">
        <f t="shared" si="502"/>
        <v>8.5708410197633125</v>
      </c>
      <c r="Q2684" s="2">
        <f t="shared" si="503"/>
        <v>2.3454956320906225E-17</v>
      </c>
    </row>
    <row r="2685" spans="2:17" x14ac:dyDescent="0.25">
      <c r="B2685">
        <v>26.590000000001361</v>
      </c>
      <c r="C2685">
        <f t="shared" si="492"/>
        <v>1.1200753877477208</v>
      </c>
      <c r="D2685" s="2">
        <f t="shared" si="493"/>
        <v>42.178204724855767</v>
      </c>
      <c r="E2685" s="2">
        <f t="shared" si="494"/>
        <v>4.4351912911663982</v>
      </c>
      <c r="F2685" s="2">
        <f t="shared" si="495"/>
        <v>44.580024674636952</v>
      </c>
      <c r="G2685" s="2">
        <f t="shared" si="496"/>
        <v>44.591239049742043</v>
      </c>
      <c r="H2685" s="2">
        <f t="shared" si="497"/>
        <v>0</v>
      </c>
      <c r="K2685">
        <v>26.590000000001361</v>
      </c>
      <c r="L2685" s="2">
        <f t="shared" si="498"/>
        <v>0.62713190354610848</v>
      </c>
      <c r="M2685" s="2">
        <f t="shared" si="499"/>
        <v>44.697341764163951</v>
      </c>
      <c r="N2685" s="2">
        <f t="shared" si="500"/>
        <v>4.4931863229382873</v>
      </c>
      <c r="O2685" s="2">
        <f t="shared" si="501"/>
        <v>8.5154926840878034</v>
      </c>
      <c r="P2685" s="2">
        <f t="shared" si="502"/>
        <v>8.5740081439635283</v>
      </c>
      <c r="Q2685" s="2">
        <f t="shared" si="503"/>
        <v>2.2824120833768003E-17</v>
      </c>
    </row>
    <row r="2686" spans="2:17" x14ac:dyDescent="0.25">
      <c r="B2686">
        <v>26.600000000001359</v>
      </c>
      <c r="C2686">
        <f t="shared" si="492"/>
        <v>1.1200753877477208</v>
      </c>
      <c r="D2686" s="2">
        <f t="shared" si="493"/>
        <v>42.198753456937681</v>
      </c>
      <c r="E2686" s="2">
        <f t="shared" si="494"/>
        <v>4.4356782241589325</v>
      </c>
      <c r="F2686" s="2">
        <f t="shared" si="495"/>
        <v>44.603363396054995</v>
      </c>
      <c r="G2686" s="2">
        <f t="shared" si="496"/>
        <v>44.614571904709997</v>
      </c>
      <c r="H2686" s="2">
        <f t="shared" si="497"/>
        <v>0</v>
      </c>
      <c r="K2686">
        <v>26.600000000001359</v>
      </c>
      <c r="L2686" s="2">
        <f t="shared" si="498"/>
        <v>0.62713190354610848</v>
      </c>
      <c r="M2686" s="2">
        <f t="shared" si="499"/>
        <v>44.718955975796419</v>
      </c>
      <c r="N2686" s="2">
        <f t="shared" si="500"/>
        <v>4.4936696533350977</v>
      </c>
      <c r="O2686" s="2">
        <f t="shared" si="501"/>
        <v>8.518681216387872</v>
      </c>
      <c r="P2686" s="2">
        <f t="shared" si="502"/>
        <v>8.5771749233905421</v>
      </c>
      <c r="Q2686" s="2">
        <f t="shared" si="503"/>
        <v>2.2210096214297557E-17</v>
      </c>
    </row>
    <row r="2687" spans="2:17" x14ac:dyDescent="0.25">
      <c r="B2687">
        <v>26.61000000000136</v>
      </c>
      <c r="C2687">
        <f t="shared" si="492"/>
        <v>1.1200753877477208</v>
      </c>
      <c r="D2687" s="2">
        <f t="shared" si="493"/>
        <v>42.219302189019615</v>
      </c>
      <c r="E2687" s="2">
        <f t="shared" si="494"/>
        <v>4.4361649202296025</v>
      </c>
      <c r="F2687" s="2">
        <f t="shared" si="495"/>
        <v>44.626702965127841</v>
      </c>
      <c r="G2687" s="2">
        <f t="shared" si="496"/>
        <v>44.637905613253743</v>
      </c>
      <c r="H2687" s="2">
        <f t="shared" si="497"/>
        <v>0</v>
      </c>
      <c r="K2687">
        <v>26.61000000000136</v>
      </c>
      <c r="L2687" s="2">
        <f t="shared" si="498"/>
        <v>0.62713190354610848</v>
      </c>
      <c r="M2687" s="2">
        <f t="shared" si="499"/>
        <v>44.740570187428894</v>
      </c>
      <c r="N2687" s="2">
        <f t="shared" si="500"/>
        <v>4.4941527502948162</v>
      </c>
      <c r="O2687" s="2">
        <f t="shared" si="501"/>
        <v>8.5218693855255818</v>
      </c>
      <c r="P2687" s="2">
        <f t="shared" si="502"/>
        <v>8.5803413582419985</v>
      </c>
      <c r="Q2687" s="2">
        <f t="shared" si="503"/>
        <v>2.1612438742842351E-17</v>
      </c>
    </row>
    <row r="2688" spans="2:17" x14ac:dyDescent="0.25">
      <c r="B2688">
        <v>26.620000000001362</v>
      </c>
      <c r="C2688">
        <f t="shared" si="492"/>
        <v>1.1200753877477208</v>
      </c>
      <c r="D2688" s="2">
        <f t="shared" si="493"/>
        <v>42.239850921101542</v>
      </c>
      <c r="E2688" s="2">
        <f t="shared" si="494"/>
        <v>4.4366513796087839</v>
      </c>
      <c r="F2688" s="2">
        <f t="shared" si="495"/>
        <v>44.650043381474084</v>
      </c>
      <c r="G2688" s="2">
        <f t="shared" si="496"/>
        <v>44.661240174983028</v>
      </c>
      <c r="H2688" s="2">
        <f t="shared" si="497"/>
        <v>0</v>
      </c>
      <c r="K2688">
        <v>26.620000000001362</v>
      </c>
      <c r="L2688" s="2">
        <f t="shared" si="498"/>
        <v>0.62713190354610848</v>
      </c>
      <c r="M2688" s="2">
        <f t="shared" si="499"/>
        <v>44.762184399061368</v>
      </c>
      <c r="N2688" s="2">
        <f t="shared" si="500"/>
        <v>4.4946356140427666</v>
      </c>
      <c r="O2688" s="2">
        <f t="shared" si="501"/>
        <v>8.5250571917232403</v>
      </c>
      <c r="P2688" s="2">
        <f t="shared" si="502"/>
        <v>8.5835074487153644</v>
      </c>
      <c r="Q2688" s="2">
        <f t="shared" si="503"/>
        <v>2.1030716295833654E-17</v>
      </c>
    </row>
    <row r="2689" spans="2:17" x14ac:dyDescent="0.25">
      <c r="B2689">
        <v>26.63000000000136</v>
      </c>
      <c r="C2689">
        <f t="shared" si="492"/>
        <v>1.1200753877477208</v>
      </c>
      <c r="D2689" s="2">
        <f t="shared" si="493"/>
        <v>42.260399653183455</v>
      </c>
      <c r="E2689" s="2">
        <f t="shared" si="494"/>
        <v>4.4371376025265175</v>
      </c>
      <c r="F2689" s="2">
        <f t="shared" si="495"/>
        <v>44.673384644712556</v>
      </c>
      <c r="G2689" s="2">
        <f t="shared" si="496"/>
        <v>44.684575589507837</v>
      </c>
      <c r="H2689" s="2">
        <f t="shared" si="497"/>
        <v>0</v>
      </c>
      <c r="K2689">
        <v>26.63000000000136</v>
      </c>
      <c r="L2689" s="2">
        <f t="shared" si="498"/>
        <v>0.62713190354610848</v>
      </c>
      <c r="M2689" s="2">
        <f t="shared" si="499"/>
        <v>44.783798610693843</v>
      </c>
      <c r="N2689" s="2">
        <f t="shared" si="500"/>
        <v>4.4951182448039484</v>
      </c>
      <c r="O2689" s="2">
        <f t="shared" si="501"/>
        <v>8.5282446352029044</v>
      </c>
      <c r="P2689" s="2">
        <f t="shared" si="502"/>
        <v>8.5866731950078972</v>
      </c>
      <c r="Q2689" s="2">
        <f t="shared" si="503"/>
        <v>2.0464508045858826E-17</v>
      </c>
    </row>
    <row r="2690" spans="2:17" x14ac:dyDescent="0.25">
      <c r="B2690">
        <v>26.640000000001361</v>
      </c>
      <c r="C2690">
        <f t="shared" si="492"/>
        <v>1.1200753877477208</v>
      </c>
      <c r="D2690" s="2">
        <f t="shared" si="493"/>
        <v>42.28094838526539</v>
      </c>
      <c r="E2690" s="2">
        <f t="shared" si="494"/>
        <v>4.4376235892125102</v>
      </c>
      <c r="F2690" s="2">
        <f t="shared" si="495"/>
        <v>44.696726754462574</v>
      </c>
      <c r="G2690" s="2">
        <f t="shared" si="496"/>
        <v>44.707911856438685</v>
      </c>
      <c r="H2690" s="2">
        <f t="shared" si="497"/>
        <v>0</v>
      </c>
      <c r="K2690">
        <v>26.640000000001361</v>
      </c>
      <c r="L2690" s="2">
        <f t="shared" si="498"/>
        <v>0.62713190354610848</v>
      </c>
      <c r="M2690" s="2">
        <f t="shared" si="499"/>
        <v>44.805412822326318</v>
      </c>
      <c r="N2690" s="2">
        <f t="shared" si="500"/>
        <v>4.4956006428030326</v>
      </c>
      <c r="O2690" s="2">
        <f t="shared" si="501"/>
        <v>8.5314317161863613</v>
      </c>
      <c r="P2690" s="2">
        <f t="shared" si="502"/>
        <v>8.589838597316632</v>
      </c>
      <c r="Q2690" s="2">
        <f t="shared" si="503"/>
        <v>1.9913404169405361E-17</v>
      </c>
    </row>
    <row r="2691" spans="2:17" x14ac:dyDescent="0.25">
      <c r="B2691">
        <v>26.65000000000137</v>
      </c>
      <c r="C2691">
        <f t="shared" si="492"/>
        <v>1.1200753877477208</v>
      </c>
      <c r="D2691" s="2">
        <f t="shared" si="493"/>
        <v>42.301497117347331</v>
      </c>
      <c r="E2691" s="2">
        <f t="shared" si="494"/>
        <v>4.4381093398961324</v>
      </c>
      <c r="F2691" s="2">
        <f t="shared" si="495"/>
        <v>44.72006971034368</v>
      </c>
      <c r="G2691" s="2">
        <f t="shared" si="496"/>
        <v>44.731248975386301</v>
      </c>
      <c r="H2691" s="2">
        <f t="shared" si="497"/>
        <v>0</v>
      </c>
      <c r="K2691">
        <v>26.65000000000137</v>
      </c>
      <c r="L2691" s="2">
        <f t="shared" si="498"/>
        <v>0.62713190354610848</v>
      </c>
      <c r="M2691" s="2">
        <f t="shared" si="499"/>
        <v>44.8270270339588</v>
      </c>
      <c r="N2691" s="2">
        <f t="shared" si="500"/>
        <v>4.4960828082643687</v>
      </c>
      <c r="O2691" s="2">
        <f t="shared" si="501"/>
        <v>8.5346184348951866</v>
      </c>
      <c r="P2691" s="2">
        <f t="shared" si="502"/>
        <v>8.5930036558384391</v>
      </c>
      <c r="Q2691" s="2">
        <f t="shared" si="503"/>
        <v>1.9377005562073385E-17</v>
      </c>
    </row>
    <row r="2692" spans="2:17" x14ac:dyDescent="0.25">
      <c r="B2692">
        <v>26.660000000001371</v>
      </c>
      <c r="C2692">
        <f t="shared" si="492"/>
        <v>1.1200753877477208</v>
      </c>
      <c r="D2692" s="2">
        <f t="shared" si="493"/>
        <v>42.322045849429259</v>
      </c>
      <c r="E2692" s="2">
        <f t="shared" si="494"/>
        <v>4.4385948548064205</v>
      </c>
      <c r="F2692" s="2">
        <f t="shared" si="495"/>
        <v>44.743413511975866</v>
      </c>
      <c r="G2692" s="2">
        <f t="shared" si="496"/>
        <v>44.754586945961911</v>
      </c>
      <c r="H2692" s="2">
        <f t="shared" si="497"/>
        <v>0</v>
      </c>
      <c r="K2692">
        <v>26.660000000001371</v>
      </c>
      <c r="L2692" s="2">
        <f t="shared" si="498"/>
        <v>0.62713190354610848</v>
      </c>
      <c r="M2692" s="2">
        <f t="shared" si="499"/>
        <v>44.848641245591281</v>
      </c>
      <c r="N2692" s="2">
        <f t="shared" si="500"/>
        <v>4.4965647414119791</v>
      </c>
      <c r="O2692" s="2">
        <f t="shared" si="501"/>
        <v>8.537804791550677</v>
      </c>
      <c r="P2692" s="2">
        <f t="shared" si="502"/>
        <v>8.5961683707699503</v>
      </c>
      <c r="Q2692" s="2">
        <f t="shared" si="503"/>
        <v>1.8854923561099557E-17</v>
      </c>
    </row>
    <row r="2693" spans="2:17" x14ac:dyDescent="0.25">
      <c r="B2693">
        <v>26.67000000000137</v>
      </c>
      <c r="C2693">
        <f t="shared" si="492"/>
        <v>1.1200753877477208</v>
      </c>
      <c r="D2693" s="2">
        <f t="shared" si="493"/>
        <v>42.342594581511179</v>
      </c>
      <c r="E2693" s="2">
        <f t="shared" si="494"/>
        <v>4.4390801341720785</v>
      </c>
      <c r="F2693" s="2">
        <f t="shared" si="495"/>
        <v>44.766758158979364</v>
      </c>
      <c r="G2693" s="2">
        <f t="shared" si="496"/>
        <v>44.777925767776978</v>
      </c>
      <c r="H2693" s="2">
        <f t="shared" si="497"/>
        <v>0</v>
      </c>
      <c r="K2693">
        <v>26.67000000000137</v>
      </c>
      <c r="L2693" s="2">
        <f t="shared" si="498"/>
        <v>0.62713190354610848</v>
      </c>
      <c r="M2693" s="2">
        <f t="shared" si="499"/>
        <v>44.870255457223742</v>
      </c>
      <c r="N2693" s="2">
        <f t="shared" si="500"/>
        <v>4.4970464424695651</v>
      </c>
      <c r="O2693" s="2">
        <f t="shared" si="501"/>
        <v>8.5409907863738983</v>
      </c>
      <c r="P2693" s="2">
        <f t="shared" si="502"/>
        <v>8.5993327423076167</v>
      </c>
      <c r="Q2693" s="2">
        <f t="shared" si="503"/>
        <v>1.8346779674968802E-17</v>
      </c>
    </row>
    <row r="2694" spans="2:17" x14ac:dyDescent="0.25">
      <c r="B2694">
        <v>26.680000000001371</v>
      </c>
      <c r="C2694">
        <f t="shared" si="492"/>
        <v>1.1200753877477208</v>
      </c>
      <c r="D2694" s="2">
        <f t="shared" si="493"/>
        <v>42.363143313593099</v>
      </c>
      <c r="E2694" s="2">
        <f t="shared" si="494"/>
        <v>4.4395651782214793</v>
      </c>
      <c r="F2694" s="2">
        <f t="shared" si="495"/>
        <v>44.790103650974949</v>
      </c>
      <c r="G2694" s="2">
        <f t="shared" si="496"/>
        <v>44.801265440443522</v>
      </c>
      <c r="H2694" s="2">
        <f t="shared" si="497"/>
        <v>0</v>
      </c>
      <c r="K2694">
        <v>26.680000000001371</v>
      </c>
      <c r="L2694" s="2">
        <f t="shared" si="498"/>
        <v>0.62713190354610848</v>
      </c>
      <c r="M2694" s="2">
        <f t="shared" si="499"/>
        <v>44.891869668856216</v>
      </c>
      <c r="N2694" s="2">
        <f t="shared" si="500"/>
        <v>4.4975279116605034</v>
      </c>
      <c r="O2694" s="2">
        <f t="shared" si="501"/>
        <v>8.5441764195856695</v>
      </c>
      <c r="P2694" s="2">
        <f t="shared" si="502"/>
        <v>8.6024967706476811</v>
      </c>
      <c r="Q2694" s="2">
        <f t="shared" si="503"/>
        <v>1.7852205319963481E-17</v>
      </c>
    </row>
    <row r="2695" spans="2:17" x14ac:dyDescent="0.25">
      <c r="B2695">
        <v>26.690000000001369</v>
      </c>
      <c r="C2695">
        <f t="shared" si="492"/>
        <v>1.1200753877477208</v>
      </c>
      <c r="D2695" s="2">
        <f t="shared" si="493"/>
        <v>42.383692045675026</v>
      </c>
      <c r="E2695" s="2">
        <f t="shared" si="494"/>
        <v>4.4400499871826629</v>
      </c>
      <c r="F2695" s="2">
        <f t="shared" si="495"/>
        <v>44.813449987583653</v>
      </c>
      <c r="G2695" s="2">
        <f t="shared" si="496"/>
        <v>44.824605963573859</v>
      </c>
      <c r="H2695" s="2">
        <f t="shared" si="497"/>
        <v>0</v>
      </c>
      <c r="K2695">
        <v>26.690000000001369</v>
      </c>
      <c r="L2695" s="2">
        <f t="shared" si="498"/>
        <v>0.62713190354610848</v>
      </c>
      <c r="M2695" s="2">
        <f t="shared" si="499"/>
        <v>44.913483880488684</v>
      </c>
      <c r="N2695" s="2">
        <f t="shared" si="500"/>
        <v>4.4980091492078484</v>
      </c>
      <c r="O2695" s="2">
        <f t="shared" si="501"/>
        <v>8.5473616914065573</v>
      </c>
      <c r="P2695" s="2">
        <f t="shared" si="502"/>
        <v>8.605660455986186</v>
      </c>
      <c r="Q2695" s="2">
        <f t="shared" si="503"/>
        <v>1.7370841563461173E-17</v>
      </c>
    </row>
    <row r="2696" spans="2:17" x14ac:dyDescent="0.25">
      <c r="B2696">
        <v>26.700000000001371</v>
      </c>
      <c r="C2696">
        <f t="shared" si="492"/>
        <v>1.1200753877477208</v>
      </c>
      <c r="D2696" s="2">
        <f t="shared" si="493"/>
        <v>42.404240777756954</v>
      </c>
      <c r="E2696" s="2">
        <f t="shared" si="494"/>
        <v>4.4405345612833367</v>
      </c>
      <c r="F2696" s="2">
        <f t="shared" si="495"/>
        <v>44.83679716842672</v>
      </c>
      <c r="G2696" s="2">
        <f t="shared" si="496"/>
        <v>44.847947336780514</v>
      </c>
      <c r="H2696" s="2">
        <f t="shared" si="497"/>
        <v>0</v>
      </c>
      <c r="K2696">
        <v>26.700000000001371</v>
      </c>
      <c r="L2696" s="2">
        <f t="shared" si="498"/>
        <v>0.62713190354610848</v>
      </c>
      <c r="M2696" s="2">
        <f t="shared" si="499"/>
        <v>44.935098092121159</v>
      </c>
      <c r="N2696" s="2">
        <f t="shared" si="500"/>
        <v>4.4984901553343359</v>
      </c>
      <c r="O2696" s="2">
        <f t="shared" si="501"/>
        <v>8.5505466020569028</v>
      </c>
      <c r="P2696" s="2">
        <f t="shared" si="502"/>
        <v>8.6088237985189853</v>
      </c>
      <c r="Q2696" s="2">
        <f t="shared" si="503"/>
        <v>1.6902338873807851E-17</v>
      </c>
    </row>
    <row r="2697" spans="2:17" x14ac:dyDescent="0.25">
      <c r="B2697">
        <v>26.710000000001379</v>
      </c>
      <c r="C2697">
        <f t="shared" si="492"/>
        <v>1.1200753877477208</v>
      </c>
      <c r="D2697" s="2">
        <f t="shared" si="493"/>
        <v>42.424789509838895</v>
      </c>
      <c r="E2697" s="2">
        <f t="shared" si="494"/>
        <v>4.4410189007508789</v>
      </c>
      <c r="F2697" s="2">
        <f t="shared" si="495"/>
        <v>44.860145193125987</v>
      </c>
      <c r="G2697" s="2">
        <f t="shared" si="496"/>
        <v>44.871289559676626</v>
      </c>
      <c r="H2697" s="2">
        <f t="shared" si="497"/>
        <v>0</v>
      </c>
      <c r="K2697">
        <v>26.710000000001379</v>
      </c>
      <c r="L2697" s="2">
        <f t="shared" si="498"/>
        <v>0.62713190354610848</v>
      </c>
      <c r="M2697" s="2">
        <f t="shared" si="499"/>
        <v>44.956712303753655</v>
      </c>
      <c r="N2697" s="2">
        <f t="shared" si="500"/>
        <v>4.4989709302623764</v>
      </c>
      <c r="O2697" s="2">
        <f t="shared" si="501"/>
        <v>8.5537311517567751</v>
      </c>
      <c r="P2697" s="2">
        <f t="shared" si="502"/>
        <v>8.6119867984417091</v>
      </c>
      <c r="Q2697" s="2">
        <f t="shared" si="503"/>
        <v>1.6446356876615557E-17</v>
      </c>
    </row>
    <row r="2698" spans="2:17" x14ac:dyDescent="0.25">
      <c r="B2698">
        <v>26.720000000001381</v>
      </c>
      <c r="C2698">
        <f t="shared" si="492"/>
        <v>1.1200753877477208</v>
      </c>
      <c r="D2698" s="2">
        <f t="shared" si="493"/>
        <v>42.445338241920815</v>
      </c>
      <c r="E2698" s="2">
        <f t="shared" si="494"/>
        <v>4.4415030058123373</v>
      </c>
      <c r="F2698" s="2">
        <f t="shared" si="495"/>
        <v>44.883494061303473</v>
      </c>
      <c r="G2698" s="2">
        <f t="shared" si="496"/>
        <v>44.894632631875538</v>
      </c>
      <c r="H2698" s="2">
        <f t="shared" si="497"/>
        <v>0</v>
      </c>
      <c r="K2698">
        <v>26.720000000001381</v>
      </c>
      <c r="L2698" s="2">
        <f t="shared" si="498"/>
        <v>0.62713190354610848</v>
      </c>
      <c r="M2698" s="2">
        <f t="shared" si="499"/>
        <v>44.978326515386129</v>
      </c>
      <c r="N2698" s="2">
        <f t="shared" si="500"/>
        <v>4.4994514742140632</v>
      </c>
      <c r="O2698" s="2">
        <f t="shared" si="501"/>
        <v>8.5569153407260234</v>
      </c>
      <c r="P2698" s="2">
        <f t="shared" si="502"/>
        <v>8.6151494559498119</v>
      </c>
      <c r="Q2698" s="2">
        <f t="shared" si="503"/>
        <v>1.6002564117296255E-17</v>
      </c>
    </row>
    <row r="2699" spans="2:17" x14ac:dyDescent="0.25">
      <c r="B2699">
        <v>26.730000000001379</v>
      </c>
      <c r="C2699">
        <f t="shared" si="492"/>
        <v>1.1200753877477208</v>
      </c>
      <c r="D2699" s="2">
        <f t="shared" si="493"/>
        <v>42.465886974002743</v>
      </c>
      <c r="E2699" s="2">
        <f t="shared" si="494"/>
        <v>4.4419868766944308</v>
      </c>
      <c r="F2699" s="2">
        <f t="shared" si="495"/>
        <v>44.906843772581638</v>
      </c>
      <c r="G2699" s="2">
        <f t="shared" si="496"/>
        <v>44.917976552991057</v>
      </c>
      <c r="H2699" s="2">
        <f t="shared" si="497"/>
        <v>0</v>
      </c>
      <c r="K2699">
        <v>26.730000000001379</v>
      </c>
      <c r="L2699" s="2">
        <f t="shared" si="498"/>
        <v>0.62713190354610848</v>
      </c>
      <c r="M2699" s="2">
        <f t="shared" si="499"/>
        <v>44.99994072701859</v>
      </c>
      <c r="N2699" s="2">
        <f t="shared" si="500"/>
        <v>4.4999317874111675</v>
      </c>
      <c r="O2699" s="2">
        <f t="shared" si="501"/>
        <v>8.5600991691842285</v>
      </c>
      <c r="P2699" s="2">
        <f t="shared" si="502"/>
        <v>8.6183117712385258</v>
      </c>
      <c r="Q2699" s="2">
        <f t="shared" si="503"/>
        <v>1.5570637829701308E-17</v>
      </c>
    </row>
    <row r="2700" spans="2:17" x14ac:dyDescent="0.25">
      <c r="B2700">
        <v>26.74000000000138</v>
      </c>
      <c r="C2700">
        <f t="shared" si="492"/>
        <v>1.1200753877477208</v>
      </c>
      <c r="D2700" s="2">
        <f t="shared" si="493"/>
        <v>42.48643570608467</v>
      </c>
      <c r="E2700" s="2">
        <f t="shared" si="494"/>
        <v>4.4424705136235501</v>
      </c>
      <c r="F2700" s="2">
        <f t="shared" si="495"/>
        <v>44.930194326583269</v>
      </c>
      <c r="G2700" s="2">
        <f t="shared" si="496"/>
        <v>44.941321322637314</v>
      </c>
      <c r="H2700" s="2">
        <f t="shared" si="497"/>
        <v>0</v>
      </c>
      <c r="K2700">
        <v>26.74000000000138</v>
      </c>
      <c r="L2700" s="2">
        <f t="shared" si="498"/>
        <v>0.62713190354610848</v>
      </c>
      <c r="M2700" s="2">
        <f t="shared" si="499"/>
        <v>45.021554938651072</v>
      </c>
      <c r="N2700" s="2">
        <f t="shared" si="500"/>
        <v>4.5004118700751432</v>
      </c>
      <c r="O2700" s="2">
        <f t="shared" si="501"/>
        <v>8.5632826373507545</v>
      </c>
      <c r="P2700" s="2">
        <f t="shared" si="502"/>
        <v>8.6214737445029019</v>
      </c>
      <c r="Q2700" s="2">
        <f t="shared" si="503"/>
        <v>1.5150263710686167E-17</v>
      </c>
    </row>
    <row r="2701" spans="2:17" x14ac:dyDescent="0.25">
      <c r="B2701">
        <v>26.750000000001378</v>
      </c>
      <c r="C2701">
        <f t="shared" si="492"/>
        <v>1.1200753877477208</v>
      </c>
      <c r="D2701" s="2">
        <f t="shared" si="493"/>
        <v>42.506984438166583</v>
      </c>
      <c r="E2701" s="2">
        <f t="shared" si="494"/>
        <v>4.4429539168257559</v>
      </c>
      <c r="F2701" s="2">
        <f t="shared" si="495"/>
        <v>44.953545722931473</v>
      </c>
      <c r="G2701" s="2">
        <f t="shared" si="496"/>
        <v>44.964666940428799</v>
      </c>
      <c r="H2701" s="2">
        <f t="shared" si="497"/>
        <v>0</v>
      </c>
      <c r="K2701">
        <v>26.750000000001378</v>
      </c>
      <c r="L2701" s="2">
        <f t="shared" si="498"/>
        <v>0.62713190354610848</v>
      </c>
      <c r="M2701" s="2">
        <f t="shared" si="499"/>
        <v>45.043169150283532</v>
      </c>
      <c r="N2701" s="2">
        <f t="shared" si="500"/>
        <v>4.5008917224271245</v>
      </c>
      <c r="O2701" s="2">
        <f t="shared" si="501"/>
        <v>8.5664657454446989</v>
      </c>
      <c r="P2701" s="2">
        <f t="shared" si="502"/>
        <v>8.6246353759377801</v>
      </c>
      <c r="Q2701" s="2">
        <f t="shared" si="503"/>
        <v>1.4741135700473866E-17</v>
      </c>
    </row>
    <row r="2702" spans="2:17" x14ac:dyDescent="0.25">
      <c r="B2702">
        <v>26.76000000000138</v>
      </c>
      <c r="C2702">
        <f t="shared" si="492"/>
        <v>1.1200753877477208</v>
      </c>
      <c r="D2702" s="2">
        <f t="shared" si="493"/>
        <v>42.52753317024851</v>
      </c>
      <c r="E2702" s="2">
        <f t="shared" si="494"/>
        <v>4.4434370865267834</v>
      </c>
      <c r="F2702" s="2">
        <f t="shared" si="495"/>
        <v>44.97689796124974</v>
      </c>
      <c r="G2702" s="2">
        <f t="shared" si="496"/>
        <v>44.988013405980389</v>
      </c>
      <c r="H2702" s="2">
        <f t="shared" si="497"/>
        <v>0</v>
      </c>
      <c r="K2702">
        <v>26.76000000000138</v>
      </c>
      <c r="L2702" s="2">
        <f t="shared" si="498"/>
        <v>0.62713190354610848</v>
      </c>
      <c r="M2702" s="2">
        <f t="shared" si="499"/>
        <v>45.064783361916007</v>
      </c>
      <c r="N2702" s="2">
        <f t="shared" si="500"/>
        <v>4.5013713446879287</v>
      </c>
      <c r="O2702" s="2">
        <f t="shared" si="501"/>
        <v>8.5696484936849355</v>
      </c>
      <c r="P2702" s="2">
        <f t="shared" si="502"/>
        <v>8.6277966657378116</v>
      </c>
      <c r="Q2702" s="2">
        <f t="shared" si="503"/>
        <v>1.4342955768647805E-17</v>
      </c>
    </row>
    <row r="2703" spans="2:17" x14ac:dyDescent="0.25">
      <c r="B2703">
        <v>26.770000000001389</v>
      </c>
      <c r="C2703">
        <f t="shared" si="492"/>
        <v>1.1200753877477208</v>
      </c>
      <c r="D2703" s="2">
        <f t="shared" si="493"/>
        <v>42.548081902330452</v>
      </c>
      <c r="E2703" s="2">
        <f t="shared" si="494"/>
        <v>4.4439200229520406</v>
      </c>
      <c r="F2703" s="2">
        <f t="shared" si="495"/>
        <v>45.000251041161896</v>
      </c>
      <c r="G2703" s="2">
        <f t="shared" si="496"/>
        <v>45.011360718907312</v>
      </c>
      <c r="H2703" s="2">
        <f t="shared" si="497"/>
        <v>0</v>
      </c>
      <c r="K2703">
        <v>26.770000000001389</v>
      </c>
      <c r="L2703" s="2">
        <f t="shared" si="498"/>
        <v>0.62713190354610848</v>
      </c>
      <c r="M2703" s="2">
        <f t="shared" si="499"/>
        <v>45.086397573548503</v>
      </c>
      <c r="N2703" s="2">
        <f t="shared" si="500"/>
        <v>4.5018507370780547</v>
      </c>
      <c r="O2703" s="2">
        <f t="shared" si="501"/>
        <v>8.5728308822900825</v>
      </c>
      <c r="P2703" s="2">
        <f t="shared" si="502"/>
        <v>8.6309576140974382</v>
      </c>
      <c r="Q2703" s="2">
        <f t="shared" si="503"/>
        <v>1.3955433705650063E-17</v>
      </c>
    </row>
    <row r="2704" spans="2:17" x14ac:dyDescent="0.25">
      <c r="B2704">
        <v>26.78000000000139</v>
      </c>
      <c r="C2704">
        <f t="shared" si="492"/>
        <v>1.1200753877477208</v>
      </c>
      <c r="D2704" s="2">
        <f t="shared" si="493"/>
        <v>42.568630634412386</v>
      </c>
      <c r="E2704" s="2">
        <f t="shared" si="494"/>
        <v>4.4444027263266088</v>
      </c>
      <c r="F2704" s="2">
        <f t="shared" si="495"/>
        <v>45.023604962292112</v>
      </c>
      <c r="G2704" s="2">
        <f t="shared" si="496"/>
        <v>45.034708878825171</v>
      </c>
      <c r="H2704" s="2">
        <f t="shared" si="497"/>
        <v>0</v>
      </c>
      <c r="K2704">
        <v>26.78000000000139</v>
      </c>
      <c r="L2704" s="2">
        <f t="shared" si="498"/>
        <v>0.62713190354610848</v>
      </c>
      <c r="M2704" s="2">
        <f t="shared" si="499"/>
        <v>45.10801178518097</v>
      </c>
      <c r="N2704" s="2">
        <f t="shared" si="500"/>
        <v>4.5023298998176848</v>
      </c>
      <c r="O2704" s="2">
        <f t="shared" si="501"/>
        <v>8.5760129114785215</v>
      </c>
      <c r="P2704" s="2">
        <f t="shared" si="502"/>
        <v>8.6341182212109135</v>
      </c>
      <c r="Q2704" s="2">
        <f t="shared" si="503"/>
        <v>1.3578286919630282E-17</v>
      </c>
    </row>
    <row r="2705" spans="2:17" x14ac:dyDescent="0.25">
      <c r="B2705">
        <v>26.790000000001388</v>
      </c>
      <c r="C2705">
        <f t="shared" si="492"/>
        <v>1.1200753877477208</v>
      </c>
      <c r="D2705" s="2">
        <f t="shared" si="493"/>
        <v>42.589179366494299</v>
      </c>
      <c r="E2705" s="2">
        <f t="shared" si="494"/>
        <v>4.4448851968752434</v>
      </c>
      <c r="F2705" s="2">
        <f t="shared" si="495"/>
        <v>45.046959724264937</v>
      </c>
      <c r="G2705" s="2">
        <f t="shared" si="496"/>
        <v>45.058057885349953</v>
      </c>
      <c r="H2705" s="2">
        <f t="shared" si="497"/>
        <v>0</v>
      </c>
      <c r="K2705">
        <v>26.790000000001388</v>
      </c>
      <c r="L2705" s="2">
        <f t="shared" si="498"/>
        <v>0.62713190354610848</v>
      </c>
      <c r="M2705" s="2">
        <f t="shared" si="499"/>
        <v>45.129625996813445</v>
      </c>
      <c r="N2705" s="2">
        <f t="shared" si="500"/>
        <v>4.5028088331266867</v>
      </c>
      <c r="O2705" s="2">
        <f t="shared" si="501"/>
        <v>8.5791945814683963</v>
      </c>
      <c r="P2705" s="2">
        <f t="shared" si="502"/>
        <v>8.6372784872722903</v>
      </c>
      <c r="Q2705" s="2">
        <f t="shared" si="503"/>
        <v>1.3211240238518735E-17</v>
      </c>
    </row>
    <row r="2706" spans="2:17" x14ac:dyDescent="0.25">
      <c r="B2706">
        <v>26.80000000000139</v>
      </c>
      <c r="C2706">
        <f t="shared" si="492"/>
        <v>1.1200753877477208</v>
      </c>
      <c r="D2706" s="2">
        <f t="shared" si="493"/>
        <v>42.609728098576227</v>
      </c>
      <c r="E2706" s="2">
        <f t="shared" si="494"/>
        <v>4.4453674348223764</v>
      </c>
      <c r="F2706" s="2">
        <f t="shared" si="495"/>
        <v>45.070315326705192</v>
      </c>
      <c r="G2706" s="2">
        <f t="shared" si="496"/>
        <v>45.081407738097944</v>
      </c>
      <c r="H2706" s="2">
        <f t="shared" si="497"/>
        <v>0</v>
      </c>
      <c r="K2706">
        <v>26.80000000000139</v>
      </c>
      <c r="L2706" s="2">
        <f t="shared" si="498"/>
        <v>0.62713190354610848</v>
      </c>
      <c r="M2706" s="2">
        <f t="shared" si="499"/>
        <v>45.15124020844592</v>
      </c>
      <c r="N2706" s="2">
        <f t="shared" si="500"/>
        <v>4.5032875372246091</v>
      </c>
      <c r="O2706" s="2">
        <f t="shared" si="501"/>
        <v>8.5823758924775984</v>
      </c>
      <c r="P2706" s="2">
        <f t="shared" si="502"/>
        <v>8.6404384124754152</v>
      </c>
      <c r="Q2706" s="2">
        <f t="shared" si="503"/>
        <v>1.2854025717188725E-17</v>
      </c>
    </row>
    <row r="2707" spans="2:17" x14ac:dyDescent="0.25">
      <c r="B2707">
        <v>26.810000000001391</v>
      </c>
      <c r="C2707">
        <f t="shared" si="492"/>
        <v>1.1200753877477208</v>
      </c>
      <c r="D2707" s="2">
        <f t="shared" si="493"/>
        <v>42.630276830658154</v>
      </c>
      <c r="E2707" s="2">
        <f t="shared" si="494"/>
        <v>4.4458494403921156</v>
      </c>
      <c r="F2707" s="2">
        <f t="shared" si="495"/>
        <v>45.093671769238242</v>
      </c>
      <c r="G2707" s="2">
        <f t="shared" si="496"/>
        <v>45.10475843668597</v>
      </c>
      <c r="H2707" s="2">
        <f t="shared" si="497"/>
        <v>0</v>
      </c>
      <c r="K2707">
        <v>26.810000000001391</v>
      </c>
      <c r="L2707" s="2">
        <f t="shared" si="498"/>
        <v>0.62713190354610848</v>
      </c>
      <c r="M2707" s="2">
        <f t="shared" si="499"/>
        <v>45.172854420078394</v>
      </c>
      <c r="N2707" s="2">
        <f t="shared" si="500"/>
        <v>4.50376601233069</v>
      </c>
      <c r="O2707" s="2">
        <f t="shared" si="501"/>
        <v>8.5855568447237864</v>
      </c>
      <c r="P2707" s="2">
        <f t="shared" si="502"/>
        <v>8.6435979970139432</v>
      </c>
      <c r="Q2707" s="2">
        <f t="shared" si="503"/>
        <v>1.2506382449574002E-17</v>
      </c>
    </row>
    <row r="2708" spans="2:17" x14ac:dyDescent="0.25">
      <c r="B2708">
        <v>26.820000000001389</v>
      </c>
      <c r="C2708">
        <f t="shared" si="492"/>
        <v>1.1200753877477208</v>
      </c>
      <c r="D2708" s="2">
        <f t="shared" si="493"/>
        <v>42.650825562740074</v>
      </c>
      <c r="E2708" s="2">
        <f t="shared" si="494"/>
        <v>4.446331213808242</v>
      </c>
      <c r="F2708" s="2">
        <f t="shared" si="495"/>
        <v>45.117029051489475</v>
      </c>
      <c r="G2708" s="2">
        <f t="shared" si="496"/>
        <v>45.128109980730912</v>
      </c>
      <c r="H2708" s="2">
        <f t="shared" si="497"/>
        <v>0</v>
      </c>
      <c r="K2708">
        <v>26.820000000001389</v>
      </c>
      <c r="L2708" s="2">
        <f t="shared" si="498"/>
        <v>0.62713190354610848</v>
      </c>
      <c r="M2708" s="2">
        <f t="shared" si="499"/>
        <v>45.194468631710862</v>
      </c>
      <c r="N2708" s="2">
        <f t="shared" si="500"/>
        <v>4.5042442586638503</v>
      </c>
      <c r="O2708" s="2">
        <f t="shared" si="501"/>
        <v>8.5887374384243831</v>
      </c>
      <c r="P2708" s="2">
        <f t="shared" si="502"/>
        <v>8.6467572410813425</v>
      </c>
      <c r="Q2708" s="2">
        <f t="shared" si="503"/>
        <v>1.2168056385621632E-17</v>
      </c>
    </row>
    <row r="2709" spans="2:17" x14ac:dyDescent="0.25">
      <c r="B2709">
        <v>26.830000000001391</v>
      </c>
      <c r="C2709">
        <f t="shared" si="492"/>
        <v>1.1200753877477208</v>
      </c>
      <c r="D2709" s="2">
        <f t="shared" si="493"/>
        <v>42.671374294822002</v>
      </c>
      <c r="E2709" s="2">
        <f t="shared" si="494"/>
        <v>4.4468127552942187</v>
      </c>
      <c r="F2709" s="2">
        <f t="shared" si="495"/>
        <v>45.140387173084946</v>
      </c>
      <c r="G2709" s="2">
        <f t="shared" si="496"/>
        <v>45.15146236985035</v>
      </c>
      <c r="H2709" s="2">
        <f t="shared" si="497"/>
        <v>0</v>
      </c>
      <c r="K2709">
        <v>26.830000000001391</v>
      </c>
      <c r="L2709" s="2">
        <f t="shared" si="498"/>
        <v>0.62713190354610848</v>
      </c>
      <c r="M2709" s="2">
        <f t="shared" si="499"/>
        <v>45.216082843343337</v>
      </c>
      <c r="N2709" s="2">
        <f t="shared" si="500"/>
        <v>4.5047222764426973</v>
      </c>
      <c r="O2709" s="2">
        <f t="shared" si="501"/>
        <v>8.591917673796555</v>
      </c>
      <c r="P2709" s="2">
        <f t="shared" si="502"/>
        <v>8.649916144870863</v>
      </c>
      <c r="Q2709" s="2">
        <f t="shared" si="503"/>
        <v>1.1838800152957061E-17</v>
      </c>
    </row>
    <row r="2710" spans="2:17" x14ac:dyDescent="0.25">
      <c r="B2710">
        <v>26.8400000000014</v>
      </c>
      <c r="C2710">
        <f t="shared" si="492"/>
        <v>1.1200753877477208</v>
      </c>
      <c r="D2710" s="2">
        <f t="shared" si="493"/>
        <v>42.691923026903943</v>
      </c>
      <c r="E2710" s="2">
        <f t="shared" si="494"/>
        <v>4.4472940650731818</v>
      </c>
      <c r="F2710" s="2">
        <f t="shared" si="495"/>
        <v>45.163746133650875</v>
      </c>
      <c r="G2710" s="2">
        <f t="shared" si="496"/>
        <v>45.174815603662005</v>
      </c>
      <c r="H2710" s="2">
        <f t="shared" si="497"/>
        <v>0</v>
      </c>
      <c r="K2710">
        <v>26.8400000000014</v>
      </c>
      <c r="L2710" s="2">
        <f t="shared" si="498"/>
        <v>0.62713190354610848</v>
      </c>
      <c r="M2710" s="2">
        <f t="shared" si="499"/>
        <v>45.237697054975818</v>
      </c>
      <c r="N2710" s="2">
        <f t="shared" si="500"/>
        <v>4.5052000658855276</v>
      </c>
      <c r="O2710" s="2">
        <f t="shared" si="501"/>
        <v>8.5950975510572558</v>
      </c>
      <c r="P2710" s="2">
        <f t="shared" si="502"/>
        <v>8.6530747085755841</v>
      </c>
      <c r="Q2710" s="2">
        <f t="shared" si="503"/>
        <v>1.1518372883131545E-17</v>
      </c>
    </row>
    <row r="2711" spans="2:17" x14ac:dyDescent="0.25">
      <c r="B2711">
        <v>26.850000000001401</v>
      </c>
      <c r="C2711">
        <f t="shared" si="492"/>
        <v>1.1200753877477208</v>
      </c>
      <c r="D2711" s="2">
        <f t="shared" si="493"/>
        <v>42.71247175898587</v>
      </c>
      <c r="E2711" s="2">
        <f t="shared" si="494"/>
        <v>4.4477751433679478</v>
      </c>
      <c r="F2711" s="2">
        <f t="shared" si="495"/>
        <v>45.187105932813893</v>
      </c>
      <c r="G2711" s="2">
        <f t="shared" si="496"/>
        <v>45.198169681784066</v>
      </c>
      <c r="H2711" s="2">
        <f t="shared" si="497"/>
        <v>0</v>
      </c>
      <c r="K2711">
        <v>26.850000000001401</v>
      </c>
      <c r="L2711" s="2">
        <f t="shared" si="498"/>
        <v>0.62713190354610848</v>
      </c>
      <c r="M2711" s="2">
        <f t="shared" si="499"/>
        <v>45.259311266608293</v>
      </c>
      <c r="N2711" s="2">
        <f t="shared" si="500"/>
        <v>4.5056776272103223</v>
      </c>
      <c r="O2711" s="2">
        <f t="shared" si="501"/>
        <v>8.5982770704231708</v>
      </c>
      <c r="P2711" s="2">
        <f t="shared" si="502"/>
        <v>8.6562329323883649</v>
      </c>
      <c r="Q2711" s="2">
        <f t="shared" si="503"/>
        <v>1.1206540042353734E-17</v>
      </c>
    </row>
    <row r="2712" spans="2:17" x14ac:dyDescent="0.25">
      <c r="B2712">
        <v>26.860000000001399</v>
      </c>
      <c r="C2712">
        <f t="shared" si="492"/>
        <v>1.1200753877477208</v>
      </c>
      <c r="D2712" s="2">
        <f t="shared" si="493"/>
        <v>42.733020491067798</v>
      </c>
      <c r="E2712" s="2">
        <f t="shared" si="494"/>
        <v>4.4482559904010115</v>
      </c>
      <c r="F2712" s="2">
        <f t="shared" si="495"/>
        <v>45.210466570200893</v>
      </c>
      <c r="G2712" s="2">
        <f t="shared" si="496"/>
        <v>45.221524603834979</v>
      </c>
      <c r="H2712" s="2">
        <f t="shared" si="497"/>
        <v>0</v>
      </c>
      <c r="K2712">
        <v>26.860000000001399</v>
      </c>
      <c r="L2712" s="2">
        <f t="shared" si="498"/>
        <v>0.62713190354610848</v>
      </c>
      <c r="M2712" s="2">
        <f t="shared" si="499"/>
        <v>45.280925478240761</v>
      </c>
      <c r="N2712" s="2">
        <f t="shared" si="500"/>
        <v>4.5061549606347517</v>
      </c>
      <c r="O2712" s="2">
        <f t="shared" si="501"/>
        <v>8.6014562321107615</v>
      </c>
      <c r="P2712" s="2">
        <f t="shared" si="502"/>
        <v>8.6593908165018778</v>
      </c>
      <c r="Q2712" s="2">
        <f t="shared" si="503"/>
        <v>1.0903073266569891E-17</v>
      </c>
    </row>
    <row r="2713" spans="2:17" x14ac:dyDescent="0.25">
      <c r="B2713">
        <v>26.870000000001401</v>
      </c>
      <c r="C2713">
        <f t="shared" si="492"/>
        <v>1.1200753877477208</v>
      </c>
      <c r="D2713" s="2">
        <f t="shared" si="493"/>
        <v>42.753569223149718</v>
      </c>
      <c r="E2713" s="2">
        <f t="shared" si="494"/>
        <v>4.4487366063945482</v>
      </c>
      <c r="F2713" s="2">
        <f t="shared" si="495"/>
        <v>45.233828045439218</v>
      </c>
      <c r="G2713" s="2">
        <f t="shared" si="496"/>
        <v>45.244880369433659</v>
      </c>
      <c r="H2713" s="2">
        <f t="shared" si="497"/>
        <v>0</v>
      </c>
      <c r="K2713">
        <v>26.870000000001401</v>
      </c>
      <c r="L2713" s="2">
        <f t="shared" si="498"/>
        <v>0.62713190354610848</v>
      </c>
      <c r="M2713" s="2">
        <f t="shared" si="499"/>
        <v>45.302539689873235</v>
      </c>
      <c r="N2713" s="2">
        <f t="shared" si="500"/>
        <v>4.5066320663761754</v>
      </c>
      <c r="O2713" s="2">
        <f t="shared" si="501"/>
        <v>8.6046350363362496</v>
      </c>
      <c r="P2713" s="2">
        <f t="shared" si="502"/>
        <v>8.6625483611086018</v>
      </c>
      <c r="Q2713" s="2">
        <f t="shared" si="503"/>
        <v>1.0607750200798873E-17</v>
      </c>
    </row>
    <row r="2714" spans="2:17" x14ac:dyDescent="0.25">
      <c r="B2714">
        <v>26.880000000001399</v>
      </c>
      <c r="C2714">
        <f t="shared" ref="C2714:C2777" si="504">2/SINH(LN(2+SQRT(1+2^2))*$O$5)</f>
        <v>1.1200753877477208</v>
      </c>
      <c r="D2714" s="2">
        <f t="shared" ref="D2714:D2777" si="505">(B2714-$L$5)/($M$5)/C2714</f>
        <v>42.774117955231638</v>
      </c>
      <c r="E2714" s="2">
        <f t="shared" ref="E2714:E2777" si="506">LN(D2714 + SQRT(1 + D2714^2))</f>
        <v>4.4492169915704105</v>
      </c>
      <c r="F2714" s="2">
        <f t="shared" ref="F2714:F2777" si="507">SINH( -$N$5 + E2714 * (1/$O$5))</f>
        <v>45.257190358156507</v>
      </c>
      <c r="G2714" s="2">
        <f t="shared" ref="G2714:G2777" si="508">SQRT(F2714^2 + 1)</f>
        <v>45.268236978199347</v>
      </c>
      <c r="H2714" s="2">
        <f t="shared" ref="H2714:H2777" si="509">(G2714)/($O$5*$M$5*C2714*(SQRT(2*PI()*(1+D2714^2)))) * EXP(- (1/2) * F2714^2)</f>
        <v>0</v>
      </c>
      <c r="K2714">
        <v>26.880000000001399</v>
      </c>
      <c r="L2714" s="2">
        <f t="shared" ref="L2714:L2777" si="510">2/SINH(LN(2+SQRT(1+2^2))*$S$5)</f>
        <v>0.62713190354610848</v>
      </c>
      <c r="M2714" s="2">
        <f t="shared" ref="M2714:M2777" si="511">(K2714-$P$5)/($Q$5)/L2714</f>
        <v>45.32415390150571</v>
      </c>
      <c r="N2714" s="2">
        <f t="shared" ref="N2714:N2777" si="512">LN(M2714 + SQRT(1 + M2714^2))</f>
        <v>4.507108944651641</v>
      </c>
      <c r="O2714" s="2">
        <f t="shared" ref="O2714:O2777" si="513">SINH( -$R$5 + N2714 * (1/$S$5))</f>
        <v>8.6078134833156188</v>
      </c>
      <c r="P2714" s="2">
        <f t="shared" ref="P2714:P2777" si="514">SQRT(O2714^2 + 1)</f>
        <v>8.6657055664008205</v>
      </c>
      <c r="Q2714" s="2">
        <f t="shared" ref="Q2714:Q2777" si="515">(P2714)/($S$5*$Q$5*L2714*(SQRT(2*PI()*(1+M2714^2)))) * EXP(- (1/2) * O2714^2)</f>
        <v>1.0320354342605088E-17</v>
      </c>
    </row>
    <row r="2715" spans="2:17" x14ac:dyDescent="0.25">
      <c r="B2715">
        <v>26.8900000000014</v>
      </c>
      <c r="C2715">
        <f t="shared" si="504"/>
        <v>1.1200753877477208</v>
      </c>
      <c r="D2715" s="2">
        <f t="shared" si="505"/>
        <v>42.794666687313565</v>
      </c>
      <c r="E2715" s="2">
        <f t="shared" si="506"/>
        <v>4.449697146150136</v>
      </c>
      <c r="F2715" s="2">
        <f t="shared" si="507"/>
        <v>45.280553507980748</v>
      </c>
      <c r="G2715" s="2">
        <f t="shared" si="508"/>
        <v>45.291594429751619</v>
      </c>
      <c r="H2715" s="2">
        <f t="shared" si="509"/>
        <v>0</v>
      </c>
      <c r="K2715">
        <v>26.8900000000014</v>
      </c>
      <c r="L2715" s="2">
        <f t="shared" si="510"/>
        <v>0.62713190354610848</v>
      </c>
      <c r="M2715" s="2">
        <f t="shared" si="511"/>
        <v>45.345768113138185</v>
      </c>
      <c r="N2715" s="2">
        <f t="shared" si="512"/>
        <v>4.507585595677889</v>
      </c>
      <c r="O2715" s="2">
        <f t="shared" si="513"/>
        <v>8.6109915732646254</v>
      </c>
      <c r="P2715" s="2">
        <f t="shared" si="514"/>
        <v>8.6688624325706307</v>
      </c>
      <c r="Q2715" s="2">
        <f t="shared" si="515"/>
        <v>1.0040674889605098E-17</v>
      </c>
    </row>
    <row r="2716" spans="2:17" x14ac:dyDescent="0.25">
      <c r="B2716">
        <v>26.900000000001409</v>
      </c>
      <c r="C2716">
        <f t="shared" si="504"/>
        <v>1.1200753877477208</v>
      </c>
      <c r="D2716" s="2">
        <f t="shared" si="505"/>
        <v>42.815215419395507</v>
      </c>
      <c r="E2716" s="2">
        <f t="shared" si="506"/>
        <v>4.4501770703549397</v>
      </c>
      <c r="F2716" s="2">
        <f t="shared" si="507"/>
        <v>45.303917494540308</v>
      </c>
      <c r="G2716" s="2">
        <f t="shared" si="508"/>
        <v>45.314952723710476</v>
      </c>
      <c r="H2716" s="2">
        <f t="shared" si="509"/>
        <v>0</v>
      </c>
      <c r="K2716">
        <v>26.900000000001409</v>
      </c>
      <c r="L2716" s="2">
        <f t="shared" si="510"/>
        <v>0.62713190354610848</v>
      </c>
      <c r="M2716" s="2">
        <f t="shared" si="511"/>
        <v>45.367382324770674</v>
      </c>
      <c r="N2716" s="2">
        <f t="shared" si="512"/>
        <v>4.5080620196713452</v>
      </c>
      <c r="O2716" s="2">
        <f t="shared" si="513"/>
        <v>8.6141693063987574</v>
      </c>
      <c r="P2716" s="2">
        <f t="shared" si="514"/>
        <v>8.672018959809904</v>
      </c>
      <c r="Q2716" s="2">
        <f t="shared" si="515"/>
        <v>9.7685065909105501E-18</v>
      </c>
    </row>
    <row r="2717" spans="2:17" x14ac:dyDescent="0.25">
      <c r="B2717">
        <v>26.910000000001411</v>
      </c>
      <c r="C2717">
        <f t="shared" si="504"/>
        <v>1.1200753877477208</v>
      </c>
      <c r="D2717" s="2">
        <f t="shared" si="505"/>
        <v>42.835764151477434</v>
      </c>
      <c r="E2717" s="2">
        <f t="shared" si="506"/>
        <v>4.4506567644057204</v>
      </c>
      <c r="F2717" s="2">
        <f t="shared" si="507"/>
        <v>45.327282317463798</v>
      </c>
      <c r="G2717" s="2">
        <f t="shared" si="508"/>
        <v>45.338311859696169</v>
      </c>
      <c r="H2717" s="2">
        <f t="shared" si="509"/>
        <v>0</v>
      </c>
      <c r="K2717">
        <v>26.910000000001411</v>
      </c>
      <c r="L2717" s="2">
        <f t="shared" si="510"/>
        <v>0.62713190354610848</v>
      </c>
      <c r="M2717" s="2">
        <f t="shared" si="511"/>
        <v>45.388996536403148</v>
      </c>
      <c r="N2717" s="2">
        <f t="shared" si="512"/>
        <v>4.5085382168481312</v>
      </c>
      <c r="O2717" s="2">
        <f t="shared" si="513"/>
        <v>8.6173466829332988</v>
      </c>
      <c r="P2717" s="2">
        <f t="shared" si="514"/>
        <v>8.6751751483103519</v>
      </c>
      <c r="Q2717" s="2">
        <f t="shared" si="515"/>
        <v>9.5036496023935066E-18</v>
      </c>
    </row>
    <row r="2718" spans="2:17" x14ac:dyDescent="0.25">
      <c r="B2718">
        <v>26.920000000001409</v>
      </c>
      <c r="C2718">
        <f t="shared" si="504"/>
        <v>1.1200753877477208</v>
      </c>
      <c r="D2718" s="2">
        <f t="shared" si="505"/>
        <v>42.856312883559355</v>
      </c>
      <c r="E2718" s="2">
        <f t="shared" si="506"/>
        <v>4.4511362285230591</v>
      </c>
      <c r="F2718" s="2">
        <f t="shared" si="507"/>
        <v>45.350647976380245</v>
      </c>
      <c r="G2718" s="2">
        <f t="shared" si="508"/>
        <v>45.361671837329382</v>
      </c>
      <c r="H2718" s="2">
        <f t="shared" si="509"/>
        <v>0</v>
      </c>
      <c r="K2718">
        <v>26.920000000001409</v>
      </c>
      <c r="L2718" s="2">
        <f t="shared" si="510"/>
        <v>0.62713190354610848</v>
      </c>
      <c r="M2718" s="2">
        <f t="shared" si="511"/>
        <v>45.410610748035609</v>
      </c>
      <c r="N2718" s="2">
        <f t="shared" si="512"/>
        <v>4.5090141874240572</v>
      </c>
      <c r="O2718" s="2">
        <f t="shared" si="513"/>
        <v>8.6205237030832844</v>
      </c>
      <c r="P2718" s="2">
        <f t="shared" si="514"/>
        <v>8.6783309982634762</v>
      </c>
      <c r="Q2718" s="2">
        <f t="shared" si="515"/>
        <v>9.2459093456943976E-18</v>
      </c>
    </row>
    <row r="2719" spans="2:17" x14ac:dyDescent="0.25">
      <c r="B2719">
        <v>26.93000000000141</v>
      </c>
      <c r="C2719">
        <f t="shared" si="504"/>
        <v>1.1200753877477208</v>
      </c>
      <c r="D2719" s="2">
        <f t="shared" si="505"/>
        <v>42.876861615641282</v>
      </c>
      <c r="E2719" s="2">
        <f t="shared" si="506"/>
        <v>4.4516154629272195</v>
      </c>
      <c r="F2719" s="2">
        <f t="shared" si="507"/>
        <v>45.37401447091905</v>
      </c>
      <c r="G2719" s="2">
        <f t="shared" si="508"/>
        <v>45.385032656231189</v>
      </c>
      <c r="H2719" s="2">
        <f t="shared" si="509"/>
        <v>0</v>
      </c>
      <c r="K2719">
        <v>26.93000000000141</v>
      </c>
      <c r="L2719" s="2">
        <f t="shared" si="510"/>
        <v>0.62713190354610848</v>
      </c>
      <c r="M2719" s="2">
        <f t="shared" si="511"/>
        <v>45.432224959668083</v>
      </c>
      <c r="N2719" s="2">
        <f t="shared" si="512"/>
        <v>4.5094899316146266</v>
      </c>
      <c r="O2719" s="2">
        <f t="shared" si="513"/>
        <v>8.6237003670635044</v>
      </c>
      <c r="P2719" s="2">
        <f t="shared" si="514"/>
        <v>8.6814865098605782</v>
      </c>
      <c r="Q2719" s="2">
        <f t="shared" si="515"/>
        <v>8.9950963708647211E-18</v>
      </c>
    </row>
    <row r="2720" spans="2:17" x14ac:dyDescent="0.25">
      <c r="B2720">
        <v>26.940000000001412</v>
      </c>
      <c r="C2720">
        <f t="shared" si="504"/>
        <v>1.1200753877477208</v>
      </c>
      <c r="D2720" s="2">
        <f t="shared" si="505"/>
        <v>42.897410347723209</v>
      </c>
      <c r="E2720" s="2">
        <f t="shared" si="506"/>
        <v>4.4520944678381502</v>
      </c>
      <c r="F2720" s="2">
        <f t="shared" si="507"/>
        <v>45.397381800709908</v>
      </c>
      <c r="G2720" s="2">
        <f t="shared" si="508"/>
        <v>45.408394316022971</v>
      </c>
      <c r="H2720" s="2">
        <f t="shared" si="509"/>
        <v>0</v>
      </c>
      <c r="K2720">
        <v>26.940000000001412</v>
      </c>
      <c r="L2720" s="2">
        <f t="shared" si="510"/>
        <v>0.62713190354610848</v>
      </c>
      <c r="M2720" s="2">
        <f t="shared" si="511"/>
        <v>45.453839171300558</v>
      </c>
      <c r="N2720" s="2">
        <f t="shared" si="512"/>
        <v>4.5099654496350379</v>
      </c>
      <c r="O2720" s="2">
        <f t="shared" si="513"/>
        <v>8.6268766750885355</v>
      </c>
      <c r="P2720" s="2">
        <f t="shared" si="514"/>
        <v>8.6846416832927904</v>
      </c>
      <c r="Q2720" s="2">
        <f t="shared" si="515"/>
        <v>8.751026222552459E-18</v>
      </c>
    </row>
    <row r="2721" spans="2:17" x14ac:dyDescent="0.25">
      <c r="B2721">
        <v>26.95000000000141</v>
      </c>
      <c r="C2721">
        <f t="shared" si="504"/>
        <v>1.1200753877477208</v>
      </c>
      <c r="D2721" s="2">
        <f t="shared" si="505"/>
        <v>42.917959079805129</v>
      </c>
      <c r="E2721" s="2">
        <f t="shared" si="506"/>
        <v>4.4525732434754826</v>
      </c>
      <c r="F2721" s="2">
        <f t="shared" si="507"/>
        <v>45.420749965382818</v>
      </c>
      <c r="G2721" s="2">
        <f t="shared" si="508"/>
        <v>45.431756816326434</v>
      </c>
      <c r="H2721" s="2">
        <f t="shared" si="509"/>
        <v>0</v>
      </c>
      <c r="K2721">
        <v>26.95000000000141</v>
      </c>
      <c r="L2721" s="2">
        <f t="shared" si="510"/>
        <v>0.62713190354610848</v>
      </c>
      <c r="M2721" s="2">
        <f t="shared" si="511"/>
        <v>45.475453382933026</v>
      </c>
      <c r="N2721" s="2">
        <f t="shared" si="512"/>
        <v>4.5104407417001786</v>
      </c>
      <c r="O2721" s="2">
        <f t="shared" si="513"/>
        <v>8.6300526273726881</v>
      </c>
      <c r="P2721" s="2">
        <f t="shared" si="514"/>
        <v>8.6877965187510142</v>
      </c>
      <c r="Q2721" s="2">
        <f t="shared" si="515"/>
        <v>8.5135193096498349E-18</v>
      </c>
    </row>
    <row r="2722" spans="2:17" x14ac:dyDescent="0.25">
      <c r="B2722">
        <v>26.960000000001411</v>
      </c>
      <c r="C2722">
        <f t="shared" si="504"/>
        <v>1.1200753877477208</v>
      </c>
      <c r="D2722" s="2">
        <f t="shared" si="505"/>
        <v>42.938507811887057</v>
      </c>
      <c r="E2722" s="2">
        <f t="shared" si="506"/>
        <v>4.4530517900585336</v>
      </c>
      <c r="F2722" s="2">
        <f t="shared" si="507"/>
        <v>45.44411896456814</v>
      </c>
      <c r="G2722" s="2">
        <f t="shared" si="508"/>
        <v>45.455120156763655</v>
      </c>
      <c r="H2722" s="2">
        <f t="shared" si="509"/>
        <v>0</v>
      </c>
      <c r="K2722">
        <v>26.960000000001411</v>
      </c>
      <c r="L2722" s="2">
        <f t="shared" si="510"/>
        <v>0.62713190354610848</v>
      </c>
      <c r="M2722" s="2">
        <f t="shared" si="511"/>
        <v>45.4970675945655</v>
      </c>
      <c r="N2722" s="2">
        <f t="shared" si="512"/>
        <v>4.5109158080246328</v>
      </c>
      <c r="O2722" s="2">
        <f t="shared" si="513"/>
        <v>8.6332282241300629</v>
      </c>
      <c r="P2722" s="2">
        <f t="shared" si="514"/>
        <v>8.6909510164259878</v>
      </c>
      <c r="Q2722" s="2">
        <f t="shared" si="515"/>
        <v>8.2824007782988141E-18</v>
      </c>
    </row>
    <row r="2723" spans="2:17" x14ac:dyDescent="0.25">
      <c r="B2723">
        <v>26.97000000000142</v>
      </c>
      <c r="C2723">
        <f t="shared" si="504"/>
        <v>1.1200753877477208</v>
      </c>
      <c r="D2723" s="2">
        <f t="shared" si="505"/>
        <v>42.959056543968998</v>
      </c>
      <c r="E2723" s="2">
        <f t="shared" si="506"/>
        <v>4.4535301078063068</v>
      </c>
      <c r="F2723" s="2">
        <f t="shared" si="507"/>
        <v>45.467488797896721</v>
      </c>
      <c r="G2723" s="2">
        <f t="shared" si="508"/>
        <v>45.47848433695723</v>
      </c>
      <c r="H2723" s="2">
        <f t="shared" si="509"/>
        <v>0</v>
      </c>
      <c r="K2723">
        <v>26.97000000000142</v>
      </c>
      <c r="L2723" s="2">
        <f t="shared" si="510"/>
        <v>0.62713190354610848</v>
      </c>
      <c r="M2723" s="2">
        <f t="shared" si="511"/>
        <v>45.518681806197996</v>
      </c>
      <c r="N2723" s="2">
        <f t="shared" si="512"/>
        <v>4.5113906488226796</v>
      </c>
      <c r="O2723" s="2">
        <f t="shared" si="513"/>
        <v>8.6364034655745243</v>
      </c>
      <c r="P2723" s="2">
        <f t="shared" si="514"/>
        <v>8.6941051765082555</v>
      </c>
      <c r="Q2723" s="2">
        <f t="shared" si="515"/>
        <v>8.057500388184009E-18</v>
      </c>
    </row>
    <row r="2724" spans="2:17" x14ac:dyDescent="0.25">
      <c r="B2724">
        <v>26.980000000001422</v>
      </c>
      <c r="C2724">
        <f t="shared" si="504"/>
        <v>1.1200753877477208</v>
      </c>
      <c r="D2724" s="2">
        <f t="shared" si="505"/>
        <v>42.979605276050926</v>
      </c>
      <c r="E2724" s="2">
        <f t="shared" si="506"/>
        <v>4.4540081969374903</v>
      </c>
      <c r="F2724" s="2">
        <f t="shared" si="507"/>
        <v>45.490859464999495</v>
      </c>
      <c r="G2724" s="2">
        <f t="shared" si="508"/>
        <v>45.501849356529831</v>
      </c>
      <c r="H2724" s="2">
        <f t="shared" si="509"/>
        <v>0</v>
      </c>
      <c r="K2724">
        <v>26.980000000001422</v>
      </c>
      <c r="L2724" s="2">
        <f t="shared" si="510"/>
        <v>0.62713190354610848</v>
      </c>
      <c r="M2724" s="2">
        <f t="shared" si="511"/>
        <v>45.540296017830471</v>
      </c>
      <c r="N2724" s="2">
        <f t="shared" si="512"/>
        <v>4.511865264308291</v>
      </c>
      <c r="O2724" s="2">
        <f t="shared" si="513"/>
        <v>8.6395783519196847</v>
      </c>
      <c r="P2724" s="2">
        <f t="shared" si="514"/>
        <v>8.6972589991881506</v>
      </c>
      <c r="Q2724" s="2">
        <f t="shared" si="515"/>
        <v>7.8386523920216043E-18</v>
      </c>
    </row>
    <row r="2725" spans="2:17" x14ac:dyDescent="0.25">
      <c r="B2725">
        <v>26.99000000000142</v>
      </c>
      <c r="C2725">
        <f t="shared" si="504"/>
        <v>1.1200753877477208</v>
      </c>
      <c r="D2725" s="2">
        <f t="shared" si="505"/>
        <v>43.000154008132846</v>
      </c>
      <c r="E2725" s="2">
        <f t="shared" si="506"/>
        <v>4.4544860576704588</v>
      </c>
      <c r="F2725" s="2">
        <f t="shared" si="507"/>
        <v>45.514230965507885</v>
      </c>
      <c r="G2725" s="2">
        <f t="shared" si="508"/>
        <v>45.525215215104659</v>
      </c>
      <c r="H2725" s="2">
        <f t="shared" si="509"/>
        <v>0</v>
      </c>
      <c r="K2725">
        <v>26.99000000000142</v>
      </c>
      <c r="L2725" s="2">
        <f t="shared" si="510"/>
        <v>0.62713190354610848</v>
      </c>
      <c r="M2725" s="2">
        <f t="shared" si="511"/>
        <v>45.561910229462939</v>
      </c>
      <c r="N2725" s="2">
        <f t="shared" si="512"/>
        <v>4.5123396546951371</v>
      </c>
      <c r="O2725" s="2">
        <f t="shared" si="513"/>
        <v>8.6427528833789395</v>
      </c>
      <c r="P2725" s="2">
        <f t="shared" si="514"/>
        <v>8.7004124846558266</v>
      </c>
      <c r="Q2725" s="2">
        <f t="shared" si="515"/>
        <v>7.6256954181598774E-18</v>
      </c>
    </row>
    <row r="2726" spans="2:17" x14ac:dyDescent="0.25">
      <c r="B2726">
        <v>27.000000000001421</v>
      </c>
      <c r="C2726">
        <f t="shared" si="504"/>
        <v>1.1200753877477208</v>
      </c>
      <c r="D2726" s="2">
        <f t="shared" si="505"/>
        <v>43.020702740214773</v>
      </c>
      <c r="E2726" s="2">
        <f t="shared" si="506"/>
        <v>4.454963690223277</v>
      </c>
      <c r="F2726" s="2">
        <f t="shared" si="507"/>
        <v>45.537603299053671</v>
      </c>
      <c r="G2726" s="2">
        <f t="shared" si="508"/>
        <v>45.548581912305281</v>
      </c>
      <c r="H2726" s="2">
        <f t="shared" si="509"/>
        <v>0</v>
      </c>
      <c r="K2726">
        <v>27.000000000001421</v>
      </c>
      <c r="L2726" s="2">
        <f t="shared" si="510"/>
        <v>0.62713190354610848</v>
      </c>
      <c r="M2726" s="2">
        <f t="shared" si="511"/>
        <v>45.583524441095413</v>
      </c>
      <c r="N2726" s="2">
        <f t="shared" si="512"/>
        <v>4.5128138201965831</v>
      </c>
      <c r="O2726" s="2">
        <f t="shared" si="513"/>
        <v>8.645927060165441</v>
      </c>
      <c r="P2726" s="2">
        <f t="shared" si="514"/>
        <v>8.7035656331012419</v>
      </c>
      <c r="Q2726" s="2">
        <f t="shared" si="515"/>
        <v>7.4184723562190958E-18</v>
      </c>
    </row>
    <row r="2727" spans="2:17" x14ac:dyDescent="0.25">
      <c r="B2727">
        <v>27.010000000001419</v>
      </c>
      <c r="C2727">
        <f t="shared" si="504"/>
        <v>1.1200753877477208</v>
      </c>
      <c r="D2727" s="2">
        <f t="shared" si="505"/>
        <v>43.041251472296686</v>
      </c>
      <c r="E2727" s="2">
        <f t="shared" si="506"/>
        <v>4.4554410948136942</v>
      </c>
      <c r="F2727" s="2">
        <f t="shared" si="507"/>
        <v>45.560976465268908</v>
      </c>
      <c r="G2727" s="2">
        <f t="shared" si="508"/>
        <v>45.57194944775555</v>
      </c>
      <c r="H2727" s="2">
        <f t="shared" si="509"/>
        <v>0</v>
      </c>
      <c r="K2727">
        <v>27.010000000001419</v>
      </c>
      <c r="L2727" s="2">
        <f t="shared" si="510"/>
        <v>0.62713190354610848</v>
      </c>
      <c r="M2727" s="2">
        <f t="shared" si="511"/>
        <v>45.605138652727874</v>
      </c>
      <c r="N2727" s="2">
        <f t="shared" si="512"/>
        <v>4.5132877610256905</v>
      </c>
      <c r="O2727" s="2">
        <f t="shared" si="513"/>
        <v>8.6491008824921121</v>
      </c>
      <c r="P2727" s="2">
        <f t="shared" si="514"/>
        <v>8.7067184447141646</v>
      </c>
      <c r="Q2727" s="2">
        <f t="shared" si="515"/>
        <v>7.2168302456876174E-18</v>
      </c>
    </row>
    <row r="2728" spans="2:17" x14ac:dyDescent="0.25">
      <c r="B2728">
        <v>27.020000000001421</v>
      </c>
      <c r="C2728">
        <f t="shared" si="504"/>
        <v>1.1200753877477208</v>
      </c>
      <c r="D2728" s="2">
        <f t="shared" si="505"/>
        <v>43.061800204378621</v>
      </c>
      <c r="E2728" s="2">
        <f t="shared" si="506"/>
        <v>4.4559182716591508</v>
      </c>
      <c r="F2728" s="2">
        <f t="shared" si="507"/>
        <v>45.584350463785988</v>
      </c>
      <c r="G2728" s="2">
        <f t="shared" si="508"/>
        <v>45.595317821079675</v>
      </c>
      <c r="H2728" s="2">
        <f t="shared" si="509"/>
        <v>0</v>
      </c>
      <c r="K2728">
        <v>27.020000000001421</v>
      </c>
      <c r="L2728" s="2">
        <f t="shared" si="510"/>
        <v>0.62713190354610848</v>
      </c>
      <c r="M2728" s="2">
        <f t="shared" si="511"/>
        <v>45.626752864360348</v>
      </c>
      <c r="N2728" s="2">
        <f t="shared" si="512"/>
        <v>4.5137614773952199</v>
      </c>
      <c r="O2728" s="2">
        <f t="shared" si="513"/>
        <v>8.6522743505716448</v>
      </c>
      <c r="P2728" s="2">
        <f t="shared" si="514"/>
        <v>8.709870919684171</v>
      </c>
      <c r="Q2728" s="2">
        <f t="shared" si="515"/>
        <v>7.0206201674000578E-18</v>
      </c>
    </row>
    <row r="2729" spans="2:17" x14ac:dyDescent="0.25">
      <c r="B2729">
        <v>27.030000000001429</v>
      </c>
      <c r="C2729">
        <f t="shared" si="504"/>
        <v>1.1200753877477208</v>
      </c>
      <c r="D2729" s="2">
        <f t="shared" si="505"/>
        <v>43.082348936460562</v>
      </c>
      <c r="E2729" s="2">
        <f t="shared" si="506"/>
        <v>4.4563952209767752</v>
      </c>
      <c r="F2729" s="2">
        <f t="shared" si="507"/>
        <v>45.607725294237731</v>
      </c>
      <c r="G2729" s="2">
        <f t="shared" si="508"/>
        <v>45.618687031902311</v>
      </c>
      <c r="H2729" s="2">
        <f t="shared" si="509"/>
        <v>0</v>
      </c>
      <c r="K2729">
        <v>27.030000000001429</v>
      </c>
      <c r="L2729" s="2">
        <f t="shared" si="510"/>
        <v>0.62713190354610848</v>
      </c>
      <c r="M2729" s="2">
        <f t="shared" si="511"/>
        <v>45.648367075992837</v>
      </c>
      <c r="N2729" s="2">
        <f t="shared" si="512"/>
        <v>4.514234969517628</v>
      </c>
      <c r="O2729" s="2">
        <f t="shared" si="513"/>
        <v>8.6554474646164969</v>
      </c>
      <c r="P2729" s="2">
        <f t="shared" si="514"/>
        <v>8.7130230582006458</v>
      </c>
      <c r="Q2729" s="2">
        <f t="shared" si="515"/>
        <v>6.8296971378250225E-18</v>
      </c>
    </row>
    <row r="2730" spans="2:17" x14ac:dyDescent="0.25">
      <c r="B2730">
        <v>27.040000000001431</v>
      </c>
      <c r="C2730">
        <f t="shared" si="504"/>
        <v>1.1200753877477208</v>
      </c>
      <c r="D2730" s="2">
        <f t="shared" si="505"/>
        <v>43.102897668542489</v>
      </c>
      <c r="E2730" s="2">
        <f t="shared" si="506"/>
        <v>4.4568719429833843</v>
      </c>
      <c r="F2730" s="2">
        <f t="shared" si="507"/>
        <v>45.631100956257143</v>
      </c>
      <c r="G2730" s="2">
        <f t="shared" si="508"/>
        <v>45.642057079848314</v>
      </c>
      <c r="H2730" s="2">
        <f t="shared" si="509"/>
        <v>0</v>
      </c>
      <c r="K2730">
        <v>27.040000000001431</v>
      </c>
      <c r="L2730" s="2">
        <f t="shared" si="510"/>
        <v>0.62713190354610848</v>
      </c>
      <c r="M2730" s="2">
        <f t="shared" si="511"/>
        <v>45.669981287625312</v>
      </c>
      <c r="N2730" s="2">
        <f t="shared" si="512"/>
        <v>4.5147082376050713</v>
      </c>
      <c r="O2730" s="2">
        <f t="shared" si="513"/>
        <v>8.6586202248388933</v>
      </c>
      <c r="P2730" s="2">
        <f t="shared" si="514"/>
        <v>8.7161748604527851</v>
      </c>
      <c r="Q2730" s="2">
        <f t="shared" si="515"/>
        <v>6.6439200060885332E-18</v>
      </c>
    </row>
    <row r="2731" spans="2:17" x14ac:dyDescent="0.25">
      <c r="B2731">
        <v>27.050000000001429</v>
      </c>
      <c r="C2731">
        <f t="shared" si="504"/>
        <v>1.1200753877477208</v>
      </c>
      <c r="D2731" s="2">
        <f t="shared" si="505"/>
        <v>43.12344640062441</v>
      </c>
      <c r="E2731" s="2">
        <f t="shared" si="506"/>
        <v>4.4573484378954875</v>
      </c>
      <c r="F2731" s="2">
        <f t="shared" si="507"/>
        <v>45.654477449477682</v>
      </c>
      <c r="G2731" s="2">
        <f t="shared" si="508"/>
        <v>45.665427964542999</v>
      </c>
      <c r="H2731" s="2">
        <f t="shared" si="509"/>
        <v>0</v>
      </c>
      <c r="K2731">
        <v>27.050000000001429</v>
      </c>
      <c r="L2731" s="2">
        <f t="shared" si="510"/>
        <v>0.62713190354610848</v>
      </c>
      <c r="M2731" s="2">
        <f t="shared" si="511"/>
        <v>45.691595499257787</v>
      </c>
      <c r="N2731" s="2">
        <f t="shared" si="512"/>
        <v>4.5151812818694053</v>
      </c>
      <c r="O2731" s="2">
        <f t="shared" si="513"/>
        <v>8.661792631450826</v>
      </c>
      <c r="P2731" s="2">
        <f t="shared" si="514"/>
        <v>8.719326326629588</v>
      </c>
      <c r="Q2731" s="2">
        <f t="shared" si="515"/>
        <v>6.4631513536641699E-18</v>
      </c>
    </row>
    <row r="2732" spans="2:17" x14ac:dyDescent="0.25">
      <c r="B2732">
        <v>27.06000000000143</v>
      </c>
      <c r="C2732">
        <f t="shared" si="504"/>
        <v>1.1200753877477208</v>
      </c>
      <c r="D2732" s="2">
        <f t="shared" si="505"/>
        <v>43.14399513270633</v>
      </c>
      <c r="E2732" s="2">
        <f t="shared" si="506"/>
        <v>4.4578247059292844</v>
      </c>
      <c r="F2732" s="2">
        <f t="shared" si="507"/>
        <v>45.677854773533085</v>
      </c>
      <c r="G2732" s="2">
        <f t="shared" si="508"/>
        <v>45.688799685611997</v>
      </c>
      <c r="H2732" s="2">
        <f t="shared" si="509"/>
        <v>0</v>
      </c>
      <c r="K2732">
        <v>27.06000000000143</v>
      </c>
      <c r="L2732" s="2">
        <f t="shared" si="510"/>
        <v>0.62713190354610848</v>
      </c>
      <c r="M2732" s="2">
        <f t="shared" si="511"/>
        <v>45.713209710890261</v>
      </c>
      <c r="N2732" s="2">
        <f t="shared" si="512"/>
        <v>4.515654102522185</v>
      </c>
      <c r="O2732" s="2">
        <f t="shared" si="513"/>
        <v>8.6649646846640582</v>
      </c>
      <c r="P2732" s="2">
        <f t="shared" si="514"/>
        <v>8.7224774569198686</v>
      </c>
      <c r="Q2732" s="2">
        <f t="shared" si="515"/>
        <v>6.2872573966613018E-18</v>
      </c>
    </row>
    <row r="2733" spans="2:17" x14ac:dyDescent="0.25">
      <c r="B2733">
        <v>27.070000000001428</v>
      </c>
      <c r="C2733">
        <f t="shared" si="504"/>
        <v>1.1200753877477208</v>
      </c>
      <c r="D2733" s="2">
        <f t="shared" si="505"/>
        <v>43.164543864788257</v>
      </c>
      <c r="E2733" s="2">
        <f t="shared" si="506"/>
        <v>4.4583007473006662</v>
      </c>
      <c r="F2733" s="2">
        <f t="shared" si="507"/>
        <v>45.701232928057514</v>
      </c>
      <c r="G2733" s="2">
        <f t="shared" si="508"/>
        <v>45.712172242681362</v>
      </c>
      <c r="H2733" s="2">
        <f t="shared" si="509"/>
        <v>0</v>
      </c>
      <c r="K2733">
        <v>27.070000000001428</v>
      </c>
      <c r="L2733" s="2">
        <f t="shared" si="510"/>
        <v>0.62713190354610848</v>
      </c>
      <c r="M2733" s="2">
        <f t="shared" si="511"/>
        <v>45.734823922522729</v>
      </c>
      <c r="N2733" s="2">
        <f t="shared" si="512"/>
        <v>4.5161266997746647</v>
      </c>
      <c r="O2733" s="2">
        <f t="shared" si="513"/>
        <v>8.6681363846901203</v>
      </c>
      <c r="P2733" s="2">
        <f t="shared" si="514"/>
        <v>8.7256282515122479</v>
      </c>
      <c r="Q2733" s="2">
        <f t="shared" si="515"/>
        <v>6.1161078906453727E-18</v>
      </c>
    </row>
    <row r="2734" spans="2:17" x14ac:dyDescent="0.25">
      <c r="B2734">
        <v>27.08000000000143</v>
      </c>
      <c r="C2734">
        <f t="shared" si="504"/>
        <v>1.1200753877477208</v>
      </c>
      <c r="D2734" s="2">
        <f t="shared" si="505"/>
        <v>43.185092596870184</v>
      </c>
      <c r="E2734" s="2">
        <f t="shared" si="506"/>
        <v>4.4587765622252142</v>
      </c>
      <c r="F2734" s="2">
        <f t="shared" si="507"/>
        <v>45.724611912685326</v>
      </c>
      <c r="G2734" s="2">
        <f t="shared" si="508"/>
        <v>45.735545635377356</v>
      </c>
      <c r="H2734" s="2">
        <f t="shared" si="509"/>
        <v>0</v>
      </c>
      <c r="K2734">
        <v>27.08000000000143</v>
      </c>
      <c r="L2734" s="2">
        <f t="shared" si="510"/>
        <v>0.62713190354610848</v>
      </c>
      <c r="M2734" s="2">
        <f t="shared" si="511"/>
        <v>45.756438134155204</v>
      </c>
      <c r="N2734" s="2">
        <f t="shared" si="512"/>
        <v>4.5165990738378019</v>
      </c>
      <c r="O2734" s="2">
        <f t="shared" si="513"/>
        <v>8.6713077317403151</v>
      </c>
      <c r="P2734" s="2">
        <f t="shared" si="514"/>
        <v>8.7287787105951633</v>
      </c>
      <c r="Q2734" s="2">
        <f t="shared" si="515"/>
        <v>5.9495760379241064E-18</v>
      </c>
    </row>
    <row r="2735" spans="2:17" x14ac:dyDescent="0.25">
      <c r="B2735">
        <v>27.090000000001439</v>
      </c>
      <c r="C2735">
        <f t="shared" si="504"/>
        <v>1.1200753877477208</v>
      </c>
      <c r="D2735" s="2">
        <f t="shared" si="505"/>
        <v>43.205641328952126</v>
      </c>
      <c r="E2735" s="2">
        <f t="shared" si="506"/>
        <v>4.459252150918207</v>
      </c>
      <c r="F2735" s="2">
        <f t="shared" si="507"/>
        <v>45.747991727051357</v>
      </c>
      <c r="G2735" s="2">
        <f t="shared" si="508"/>
        <v>45.758919863326746</v>
      </c>
      <c r="H2735" s="2">
        <f t="shared" si="509"/>
        <v>0</v>
      </c>
      <c r="K2735">
        <v>27.090000000001439</v>
      </c>
      <c r="L2735" s="2">
        <f t="shared" si="510"/>
        <v>0.62713190354610848</v>
      </c>
      <c r="M2735" s="2">
        <f t="shared" si="511"/>
        <v>45.778052345787692</v>
      </c>
      <c r="N2735" s="2">
        <f t="shared" si="512"/>
        <v>4.5170712249222538</v>
      </c>
      <c r="O2735" s="2">
        <f t="shared" si="513"/>
        <v>8.6744787260257148</v>
      </c>
      <c r="P2735" s="2">
        <f t="shared" si="514"/>
        <v>8.7319288343568573</v>
      </c>
      <c r="Q2735" s="2">
        <f t="shared" si="515"/>
        <v>5.7875383972382853E-18</v>
      </c>
    </row>
    <row r="2736" spans="2:17" x14ac:dyDescent="0.25">
      <c r="B2736">
        <v>27.10000000000144</v>
      </c>
      <c r="C2736">
        <f t="shared" si="504"/>
        <v>1.1200753877477208</v>
      </c>
      <c r="D2736" s="2">
        <f t="shared" si="505"/>
        <v>43.226190061034046</v>
      </c>
      <c r="E2736" s="2">
        <f t="shared" si="506"/>
        <v>4.4597275135946104</v>
      </c>
      <c r="F2736" s="2">
        <f t="shared" si="507"/>
        <v>45.771372370790601</v>
      </c>
      <c r="G2736" s="2">
        <f t="shared" si="508"/>
        <v>45.782294926156482</v>
      </c>
      <c r="H2736" s="2">
        <f t="shared" si="509"/>
        <v>0</v>
      </c>
      <c r="K2736">
        <v>27.10000000000144</v>
      </c>
      <c r="L2736" s="2">
        <f t="shared" si="510"/>
        <v>0.62713190354610848</v>
      </c>
      <c r="M2736" s="2">
        <f t="shared" si="511"/>
        <v>45.799666557420167</v>
      </c>
      <c r="N2736" s="2">
        <f t="shared" si="512"/>
        <v>4.5175431532383801</v>
      </c>
      <c r="O2736" s="2">
        <f t="shared" si="513"/>
        <v>8.6776493677571587</v>
      </c>
      <c r="P2736" s="2">
        <f t="shared" si="514"/>
        <v>8.7350786229853821</v>
      </c>
      <c r="Q2736" s="2">
        <f t="shared" si="515"/>
        <v>5.6298747957937422E-18</v>
      </c>
    </row>
    <row r="2737" spans="2:17" x14ac:dyDescent="0.25">
      <c r="B2737">
        <v>27.110000000001438</v>
      </c>
      <c r="C2737">
        <f t="shared" si="504"/>
        <v>1.1200753877477208</v>
      </c>
      <c r="D2737" s="2">
        <f t="shared" si="505"/>
        <v>43.246738793115973</v>
      </c>
      <c r="E2737" s="2">
        <f t="shared" si="506"/>
        <v>4.4602026504690881</v>
      </c>
      <c r="F2737" s="2">
        <f t="shared" si="507"/>
        <v>45.794753843538551</v>
      </c>
      <c r="G2737" s="2">
        <f t="shared" si="508"/>
        <v>45.80567082349399</v>
      </c>
      <c r="H2737" s="2">
        <f t="shared" si="509"/>
        <v>0</v>
      </c>
      <c r="K2737">
        <v>27.110000000001438</v>
      </c>
      <c r="L2737" s="2">
        <f t="shared" si="510"/>
        <v>0.62713190354610848</v>
      </c>
      <c r="M2737" s="2">
        <f t="shared" si="511"/>
        <v>45.821280769052628</v>
      </c>
      <c r="N2737" s="2">
        <f t="shared" si="512"/>
        <v>4.5180148589962412</v>
      </c>
      <c r="O2737" s="2">
        <f t="shared" si="513"/>
        <v>8.6808196571452516</v>
      </c>
      <c r="P2737" s="2">
        <f t="shared" si="514"/>
        <v>8.7382280766685998</v>
      </c>
      <c r="Q2737" s="2">
        <f t="shared" si="515"/>
        <v>5.4764682435752346E-18</v>
      </c>
    </row>
    <row r="2738" spans="2:17" x14ac:dyDescent="0.25">
      <c r="B2738">
        <v>27.12000000000144</v>
      </c>
      <c r="C2738">
        <f t="shared" si="504"/>
        <v>1.1200753877477208</v>
      </c>
      <c r="D2738" s="2">
        <f t="shared" si="505"/>
        <v>43.267287525197901</v>
      </c>
      <c r="E2738" s="2">
        <f t="shared" si="506"/>
        <v>4.4606775617559977</v>
      </c>
      <c r="F2738" s="2">
        <f t="shared" si="507"/>
        <v>45.818136144930968</v>
      </c>
      <c r="G2738" s="2">
        <f t="shared" si="508"/>
        <v>45.829047554967026</v>
      </c>
      <c r="H2738" s="2">
        <f t="shared" si="509"/>
        <v>0</v>
      </c>
      <c r="K2738">
        <v>27.12000000000144</v>
      </c>
      <c r="L2738" s="2">
        <f t="shared" si="510"/>
        <v>0.62713190354610848</v>
      </c>
      <c r="M2738" s="2">
        <f t="shared" si="511"/>
        <v>45.842894980685102</v>
      </c>
      <c r="N2738" s="2">
        <f t="shared" si="512"/>
        <v>4.5184863424056037</v>
      </c>
      <c r="O2738" s="2">
        <f t="shared" si="513"/>
        <v>8.6839895944003818</v>
      </c>
      <c r="P2738" s="2">
        <f t="shared" si="514"/>
        <v>8.7413771955941879</v>
      </c>
      <c r="Q2738" s="2">
        <f t="shared" si="515"/>
        <v>5.3272048498829979E-18</v>
      </c>
    </row>
    <row r="2739" spans="2:17" x14ac:dyDescent="0.25">
      <c r="B2739">
        <v>27.130000000001441</v>
      </c>
      <c r="C2739">
        <f t="shared" si="504"/>
        <v>1.1200753877477208</v>
      </c>
      <c r="D2739" s="2">
        <f t="shared" si="505"/>
        <v>43.287836257279821</v>
      </c>
      <c r="E2739" s="2">
        <f t="shared" si="506"/>
        <v>4.4611522476693919</v>
      </c>
      <c r="F2739" s="2">
        <f t="shared" si="507"/>
        <v>45.841519274603975</v>
      </c>
      <c r="G2739" s="2">
        <f t="shared" si="508"/>
        <v>45.852425120203705</v>
      </c>
      <c r="H2739" s="2">
        <f t="shared" si="509"/>
        <v>0</v>
      </c>
      <c r="K2739">
        <v>27.130000000001441</v>
      </c>
      <c r="L2739" s="2">
        <f t="shared" si="510"/>
        <v>0.62713190354610848</v>
      </c>
      <c r="M2739" s="2">
        <f t="shared" si="511"/>
        <v>45.864509192317577</v>
      </c>
      <c r="N2739" s="2">
        <f t="shared" si="512"/>
        <v>4.5189576036759362</v>
      </c>
      <c r="O2739" s="2">
        <f t="shared" si="513"/>
        <v>8.6871591797327063</v>
      </c>
      <c r="P2739" s="2">
        <f t="shared" si="514"/>
        <v>8.7445259799496409</v>
      </c>
      <c r="Q2739" s="2">
        <f t="shared" si="515"/>
        <v>5.1819737420364091E-18</v>
      </c>
    </row>
    <row r="2740" spans="2:17" x14ac:dyDescent="0.25">
      <c r="B2740">
        <v>27.140000000001439</v>
      </c>
      <c r="C2740">
        <f t="shared" si="504"/>
        <v>1.1200753877477208</v>
      </c>
      <c r="D2740" s="2">
        <f t="shared" si="505"/>
        <v>43.308384989361741</v>
      </c>
      <c r="E2740" s="2">
        <f t="shared" si="506"/>
        <v>4.4616267084230161</v>
      </c>
      <c r="F2740" s="2">
        <f t="shared" si="507"/>
        <v>45.864903232193903</v>
      </c>
      <c r="G2740" s="2">
        <f t="shared" si="508"/>
        <v>45.875803518832349</v>
      </c>
      <c r="H2740" s="2">
        <f t="shared" si="509"/>
        <v>0</v>
      </c>
      <c r="K2740">
        <v>27.140000000001439</v>
      </c>
      <c r="L2740" s="2">
        <f t="shared" si="510"/>
        <v>0.62713190354610848</v>
      </c>
      <c r="M2740" s="2">
        <f t="shared" si="511"/>
        <v>45.886123403950052</v>
      </c>
      <c r="N2740" s="2">
        <f t="shared" si="512"/>
        <v>4.5194286430164121</v>
      </c>
      <c r="O2740" s="2">
        <f t="shared" si="513"/>
        <v>8.6903284133521463</v>
      </c>
      <c r="P2740" s="2">
        <f t="shared" si="514"/>
        <v>8.7476744299222542</v>
      </c>
      <c r="Q2740" s="2">
        <f t="shared" si="515"/>
        <v>5.0406669861883417E-18</v>
      </c>
    </row>
    <row r="2741" spans="2:17" x14ac:dyDescent="0.25">
      <c r="B2741">
        <v>27.150000000001441</v>
      </c>
      <c r="C2741">
        <f t="shared" si="504"/>
        <v>1.1200753877477208</v>
      </c>
      <c r="D2741" s="2">
        <f t="shared" si="505"/>
        <v>43.328933721443676</v>
      </c>
      <c r="E2741" s="2">
        <f t="shared" si="506"/>
        <v>4.4621009442303174</v>
      </c>
      <c r="F2741" s="2">
        <f t="shared" si="507"/>
        <v>45.888288017337686</v>
      </c>
      <c r="G2741" s="2">
        <f t="shared" si="508"/>
        <v>45.899182750481927</v>
      </c>
      <c r="H2741" s="2">
        <f t="shared" si="509"/>
        <v>0</v>
      </c>
      <c r="K2741">
        <v>27.150000000001441</v>
      </c>
      <c r="L2741" s="2">
        <f t="shared" si="510"/>
        <v>0.62713190354610848</v>
      </c>
      <c r="M2741" s="2">
        <f t="shared" si="511"/>
        <v>45.907737615582526</v>
      </c>
      <c r="N2741" s="2">
        <f t="shared" si="512"/>
        <v>4.5198994606359086</v>
      </c>
      <c r="O2741" s="2">
        <f t="shared" si="513"/>
        <v>8.6934972954684007</v>
      </c>
      <c r="P2741" s="2">
        <f t="shared" si="514"/>
        <v>8.7508225456991404</v>
      </c>
      <c r="Q2741" s="2">
        <f t="shared" si="515"/>
        <v>4.9031795101944944E-18</v>
      </c>
    </row>
    <row r="2742" spans="2:17" x14ac:dyDescent="0.25">
      <c r="B2742">
        <v>27.16000000000145</v>
      </c>
      <c r="C2742">
        <f t="shared" si="504"/>
        <v>1.1200753877477208</v>
      </c>
      <c r="D2742" s="2">
        <f t="shared" si="505"/>
        <v>43.349482453525617</v>
      </c>
      <c r="E2742" s="2">
        <f t="shared" si="506"/>
        <v>4.4625749553044338</v>
      </c>
      <c r="F2742" s="2">
        <f t="shared" si="507"/>
        <v>45.911673629672265</v>
      </c>
      <c r="G2742" s="2">
        <f t="shared" si="508"/>
        <v>45.922562814781401</v>
      </c>
      <c r="H2742" s="2">
        <f t="shared" si="509"/>
        <v>0</v>
      </c>
      <c r="K2742">
        <v>27.16000000000145</v>
      </c>
      <c r="L2742" s="2">
        <f t="shared" si="510"/>
        <v>0.62713190354610848</v>
      </c>
      <c r="M2742" s="2">
        <f t="shared" si="511"/>
        <v>45.929351827215015</v>
      </c>
      <c r="N2742" s="2">
        <f t="shared" si="512"/>
        <v>4.5203700567430083</v>
      </c>
      <c r="O2742" s="2">
        <f t="shared" si="513"/>
        <v>8.6966658262909284</v>
      </c>
      <c r="P2742" s="2">
        <f t="shared" si="514"/>
        <v>8.7539703274672167</v>
      </c>
      <c r="Q2742" s="2">
        <f t="shared" si="515"/>
        <v>4.7694090284879633E-18</v>
      </c>
    </row>
    <row r="2743" spans="2:17" x14ac:dyDescent="0.25">
      <c r="B2743">
        <v>27.170000000001451</v>
      </c>
      <c r="C2743">
        <f t="shared" si="504"/>
        <v>1.1200753877477208</v>
      </c>
      <c r="D2743" s="2">
        <f t="shared" si="505"/>
        <v>43.370031185607544</v>
      </c>
      <c r="E2743" s="2">
        <f t="shared" si="506"/>
        <v>4.463048741858203</v>
      </c>
      <c r="F2743" s="2">
        <f t="shared" si="507"/>
        <v>45.935060068835071</v>
      </c>
      <c r="G2743" s="2">
        <f t="shared" si="508"/>
        <v>45.945943711360265</v>
      </c>
      <c r="H2743" s="2">
        <f t="shared" si="509"/>
        <v>0</v>
      </c>
      <c r="K2743">
        <v>27.170000000001451</v>
      </c>
      <c r="L2743" s="2">
        <f t="shared" si="510"/>
        <v>0.62713190354610848</v>
      </c>
      <c r="M2743" s="2">
        <f t="shared" si="511"/>
        <v>45.95096603884749</v>
      </c>
      <c r="N2743" s="2">
        <f t="shared" si="512"/>
        <v>4.5208404315460005</v>
      </c>
      <c r="O2743" s="2">
        <f t="shared" si="513"/>
        <v>8.6998340060289792</v>
      </c>
      <c r="P2743" s="2">
        <f t="shared" si="514"/>
        <v>8.7571177754132226</v>
      </c>
      <c r="Q2743" s="2">
        <f t="shared" si="515"/>
        <v>4.6392559689036658E-18</v>
      </c>
    </row>
    <row r="2744" spans="2:17" x14ac:dyDescent="0.25">
      <c r="B2744">
        <v>27.180000000001449</v>
      </c>
      <c r="C2744">
        <f t="shared" si="504"/>
        <v>1.1200753877477208</v>
      </c>
      <c r="D2744" s="2">
        <f t="shared" si="505"/>
        <v>43.390579917689458</v>
      </c>
      <c r="E2744" s="2">
        <f t="shared" si="506"/>
        <v>4.4635223041041616</v>
      </c>
      <c r="F2744" s="2">
        <f t="shared" si="507"/>
        <v>45.958447334463905</v>
      </c>
      <c r="G2744" s="2">
        <f t="shared" si="508"/>
        <v>45.96932543984839</v>
      </c>
      <c r="H2744" s="2">
        <f t="shared" si="509"/>
        <v>0</v>
      </c>
      <c r="K2744">
        <v>27.180000000001449</v>
      </c>
      <c r="L2744" s="2">
        <f t="shared" si="510"/>
        <v>0.62713190354610848</v>
      </c>
      <c r="M2744" s="2">
        <f t="shared" si="511"/>
        <v>45.972580250479957</v>
      </c>
      <c r="N2744" s="2">
        <f t="shared" si="512"/>
        <v>4.5213105852528814</v>
      </c>
      <c r="O2744" s="2">
        <f t="shared" si="513"/>
        <v>8.7030018348915767</v>
      </c>
      <c r="P2744" s="2">
        <f t="shared" si="514"/>
        <v>8.7602648897237216</v>
      </c>
      <c r="Q2744" s="2">
        <f t="shared" si="515"/>
        <v>4.5126234014066097E-18</v>
      </c>
    </row>
    <row r="2745" spans="2:17" x14ac:dyDescent="0.25">
      <c r="B2745">
        <v>27.190000000001451</v>
      </c>
      <c r="C2745">
        <f t="shared" si="504"/>
        <v>1.1200753877477208</v>
      </c>
      <c r="D2745" s="2">
        <f t="shared" si="505"/>
        <v>43.411128649771385</v>
      </c>
      <c r="E2745" s="2">
        <f t="shared" si="506"/>
        <v>4.4639956422545444</v>
      </c>
      <c r="F2745" s="2">
        <f t="shared" si="507"/>
        <v>45.981835426196895</v>
      </c>
      <c r="G2745" s="2">
        <f t="shared" si="508"/>
        <v>45.992707999875982</v>
      </c>
      <c r="H2745" s="2">
        <f t="shared" si="509"/>
        <v>0</v>
      </c>
      <c r="K2745">
        <v>27.190000000001451</v>
      </c>
      <c r="L2745" s="2">
        <f t="shared" si="510"/>
        <v>0.62713190354610848</v>
      </c>
      <c r="M2745" s="2">
        <f t="shared" si="511"/>
        <v>45.994194462112432</v>
      </c>
      <c r="N2745" s="2">
        <f t="shared" si="512"/>
        <v>4.5217805180713517</v>
      </c>
      <c r="O2745" s="2">
        <f t="shared" si="513"/>
        <v>8.7061693130874964</v>
      </c>
      <c r="P2745" s="2">
        <f t="shared" si="514"/>
        <v>8.7634116705850591</v>
      </c>
      <c r="Q2745" s="2">
        <f t="shared" si="515"/>
        <v>4.3894169686734076E-18</v>
      </c>
    </row>
    <row r="2746" spans="2:17" x14ac:dyDescent="0.25">
      <c r="B2746">
        <v>27.200000000001449</v>
      </c>
      <c r="C2746">
        <f t="shared" si="504"/>
        <v>1.1200753877477208</v>
      </c>
      <c r="D2746" s="2">
        <f t="shared" si="505"/>
        <v>43.431677381853312</v>
      </c>
      <c r="E2746" s="2">
        <f t="shared" si="506"/>
        <v>4.4644687565212831</v>
      </c>
      <c r="F2746" s="2">
        <f t="shared" si="507"/>
        <v>46.00522434367231</v>
      </c>
      <c r="G2746" s="2">
        <f t="shared" si="508"/>
        <v>46.016091391073395</v>
      </c>
      <c r="H2746" s="2">
        <f t="shared" si="509"/>
        <v>0</v>
      </c>
      <c r="K2746">
        <v>27.200000000001449</v>
      </c>
      <c r="L2746" s="2">
        <f t="shared" si="510"/>
        <v>0.62713190354610848</v>
      </c>
      <c r="M2746" s="2">
        <f t="shared" si="511"/>
        <v>46.015808673744893</v>
      </c>
      <c r="N2746" s="2">
        <f t="shared" si="512"/>
        <v>4.5222502302088214</v>
      </c>
      <c r="O2746" s="2">
        <f t="shared" si="513"/>
        <v>8.7093364408252931</v>
      </c>
      <c r="P2746" s="2">
        <f t="shared" si="514"/>
        <v>8.766558118183406</v>
      </c>
      <c r="Q2746" s="2">
        <f t="shared" si="515"/>
        <v>4.2695448184767076E-18</v>
      </c>
    </row>
    <row r="2747" spans="2:17" x14ac:dyDescent="0.25">
      <c r="B2747">
        <v>27.21000000000145</v>
      </c>
      <c r="C2747">
        <f t="shared" si="504"/>
        <v>1.1200753877477208</v>
      </c>
      <c r="D2747" s="2">
        <f t="shared" si="505"/>
        <v>43.452226113935232</v>
      </c>
      <c r="E2747" s="2">
        <f t="shared" si="506"/>
        <v>4.464941647116011</v>
      </c>
      <c r="F2747" s="2">
        <f t="shared" si="507"/>
        <v>46.028614086529004</v>
      </c>
      <c r="G2747" s="2">
        <f t="shared" si="508"/>
        <v>46.039475613071623</v>
      </c>
      <c r="H2747" s="2">
        <f t="shared" si="509"/>
        <v>0</v>
      </c>
      <c r="K2747">
        <v>27.21000000000145</v>
      </c>
      <c r="L2747" s="2">
        <f t="shared" si="510"/>
        <v>0.62713190354610848</v>
      </c>
      <c r="M2747" s="2">
        <f t="shared" si="511"/>
        <v>46.037422885377367</v>
      </c>
      <c r="N2747" s="2">
        <f t="shared" si="512"/>
        <v>4.5227197218724102</v>
      </c>
      <c r="O2747" s="2">
        <f t="shared" si="513"/>
        <v>8.7125032183133246</v>
      </c>
      <c r="P2747" s="2">
        <f t="shared" si="514"/>
        <v>8.7697042327047754</v>
      </c>
      <c r="Q2747" s="2">
        <f t="shared" si="515"/>
        <v>4.1529175378292766E-18</v>
      </c>
    </row>
    <row r="2748" spans="2:17" x14ac:dyDescent="0.25">
      <c r="B2748">
        <v>27.220000000001459</v>
      </c>
      <c r="C2748">
        <f t="shared" si="504"/>
        <v>1.1200753877477208</v>
      </c>
      <c r="D2748" s="2">
        <f t="shared" si="505"/>
        <v>43.472774846017174</v>
      </c>
      <c r="E2748" s="2">
        <f t="shared" si="506"/>
        <v>4.4654143142500615</v>
      </c>
      <c r="F2748" s="2">
        <f t="shared" si="507"/>
        <v>46.052004654406055</v>
      </c>
      <c r="G2748" s="2">
        <f t="shared" si="508"/>
        <v>46.062860665501844</v>
      </c>
      <c r="H2748" s="2">
        <f t="shared" si="509"/>
        <v>0</v>
      </c>
      <c r="K2748">
        <v>27.220000000001459</v>
      </c>
      <c r="L2748" s="2">
        <f t="shared" si="510"/>
        <v>0.62713190354610848</v>
      </c>
      <c r="M2748" s="2">
        <f t="shared" si="511"/>
        <v>46.059037097009863</v>
      </c>
      <c r="N2748" s="2">
        <f t="shared" si="512"/>
        <v>4.5231889932689446</v>
      </c>
      <c r="O2748" s="2">
        <f t="shared" si="513"/>
        <v>8.7156696457596983</v>
      </c>
      <c r="P2748" s="2">
        <f t="shared" si="514"/>
        <v>8.7728500143349653</v>
      </c>
      <c r="Q2748" s="2">
        <f t="shared" si="515"/>
        <v>4.0394480888441729E-18</v>
      </c>
    </row>
    <row r="2749" spans="2:17" x14ac:dyDescent="0.25">
      <c r="B2749">
        <v>27.230000000001461</v>
      </c>
      <c r="C2749">
        <f t="shared" si="504"/>
        <v>1.1200753877477208</v>
      </c>
      <c r="D2749" s="2">
        <f t="shared" si="505"/>
        <v>43.493323578099101</v>
      </c>
      <c r="E2749" s="2">
        <f t="shared" si="506"/>
        <v>4.4658867581344683</v>
      </c>
      <c r="F2749" s="2">
        <f t="shared" si="507"/>
        <v>46.075396046942792</v>
      </c>
      <c r="G2749" s="2">
        <f t="shared" si="508"/>
        <v>46.08624654799555</v>
      </c>
      <c r="H2749" s="2">
        <f t="shared" si="509"/>
        <v>0</v>
      </c>
      <c r="K2749">
        <v>27.230000000001461</v>
      </c>
      <c r="L2749" s="2">
        <f t="shared" si="510"/>
        <v>0.62713190354610848</v>
      </c>
      <c r="M2749" s="2">
        <f t="shared" si="511"/>
        <v>46.080651308642338</v>
      </c>
      <c r="N2749" s="2">
        <f t="shared" si="512"/>
        <v>4.5236580446049581</v>
      </c>
      <c r="O2749" s="2">
        <f t="shared" si="513"/>
        <v>8.7188357233722815</v>
      </c>
      <c r="P2749" s="2">
        <f t="shared" si="514"/>
        <v>8.7759954632595747</v>
      </c>
      <c r="Q2749" s="2">
        <f t="shared" si="515"/>
        <v>3.9290517462618719E-18</v>
      </c>
    </row>
    <row r="2750" spans="2:17" x14ac:dyDescent="0.25">
      <c r="B2750">
        <v>27.240000000001459</v>
      </c>
      <c r="C2750">
        <f t="shared" si="504"/>
        <v>1.1200753877477208</v>
      </c>
      <c r="D2750" s="2">
        <f t="shared" si="505"/>
        <v>43.513872310181029</v>
      </c>
      <c r="E2750" s="2">
        <f t="shared" si="506"/>
        <v>4.4663589789799643</v>
      </c>
      <c r="F2750" s="2">
        <f t="shared" si="507"/>
        <v>46.09878826377895</v>
      </c>
      <c r="G2750" s="2">
        <f t="shared" si="508"/>
        <v>46.109633260184623</v>
      </c>
      <c r="H2750" s="2">
        <f t="shared" si="509"/>
        <v>0</v>
      </c>
      <c r="K2750">
        <v>27.240000000001459</v>
      </c>
      <c r="L2750" s="2">
        <f t="shared" si="510"/>
        <v>0.62713190354610848</v>
      </c>
      <c r="M2750" s="2">
        <f t="shared" si="511"/>
        <v>46.102265520274806</v>
      </c>
      <c r="N2750" s="2">
        <f t="shared" si="512"/>
        <v>4.5241268760866973</v>
      </c>
      <c r="O2750" s="2">
        <f t="shared" si="513"/>
        <v>8.7220014513587447</v>
      </c>
      <c r="P2750" s="2">
        <f t="shared" si="514"/>
        <v>8.7791405796640518</v>
      </c>
      <c r="Q2750" s="2">
        <f t="shared" si="515"/>
        <v>3.821646036602953E-18</v>
      </c>
    </row>
    <row r="2751" spans="2:17" x14ac:dyDescent="0.25">
      <c r="B2751">
        <v>27.25000000000146</v>
      </c>
      <c r="C2751">
        <f t="shared" si="504"/>
        <v>1.1200753877477208</v>
      </c>
      <c r="D2751" s="2">
        <f t="shared" si="505"/>
        <v>43.534421042262949</v>
      </c>
      <c r="E2751" s="2">
        <f t="shared" si="506"/>
        <v>4.4668309769969881</v>
      </c>
      <c r="F2751" s="2">
        <f t="shared" si="507"/>
        <v>46.122181304554623</v>
      </c>
      <c r="G2751" s="2">
        <f t="shared" si="508"/>
        <v>46.133020801701335</v>
      </c>
      <c r="H2751" s="2">
        <f t="shared" si="509"/>
        <v>0</v>
      </c>
      <c r="K2751">
        <v>27.25000000000146</v>
      </c>
      <c r="L2751" s="2">
        <f t="shared" si="510"/>
        <v>0.62713190354610848</v>
      </c>
      <c r="M2751" s="2">
        <f t="shared" si="511"/>
        <v>46.12387973190728</v>
      </c>
      <c r="N2751" s="2">
        <f t="shared" si="512"/>
        <v>4.5245954879201182</v>
      </c>
      <c r="O2751" s="2">
        <f t="shared" si="513"/>
        <v>8.7251668299265255</v>
      </c>
      <c r="P2751" s="2">
        <f t="shared" si="514"/>
        <v>8.7822853637336387</v>
      </c>
      <c r="Q2751" s="2">
        <f t="shared" si="515"/>
        <v>3.7171506789082553E-18</v>
      </c>
    </row>
    <row r="2752" spans="2:17" x14ac:dyDescent="0.25">
      <c r="B2752">
        <v>27.260000000001462</v>
      </c>
      <c r="C2752">
        <f t="shared" si="504"/>
        <v>1.1200753877477208</v>
      </c>
      <c r="D2752" s="2">
        <f t="shared" si="505"/>
        <v>43.554969774344876</v>
      </c>
      <c r="E2752" s="2">
        <f t="shared" si="506"/>
        <v>4.4673027523956774</v>
      </c>
      <c r="F2752" s="2">
        <f t="shared" si="507"/>
        <v>46.145575168910092</v>
      </c>
      <c r="G2752" s="2">
        <f t="shared" si="508"/>
        <v>46.156409172178158</v>
      </c>
      <c r="H2752" s="2">
        <f t="shared" si="509"/>
        <v>0</v>
      </c>
      <c r="K2752">
        <v>27.260000000001462</v>
      </c>
      <c r="L2752" s="2">
        <f t="shared" si="510"/>
        <v>0.62713190354610848</v>
      </c>
      <c r="M2752" s="2">
        <f t="shared" si="511"/>
        <v>46.145493943539755</v>
      </c>
      <c r="N2752" s="2">
        <f t="shared" si="512"/>
        <v>4.5250638803108867</v>
      </c>
      <c r="O2752" s="2">
        <f t="shared" si="513"/>
        <v>8.7283318592828358</v>
      </c>
      <c r="P2752" s="2">
        <f t="shared" si="514"/>
        <v>8.7854298156534014</v>
      </c>
      <c r="Q2752" s="2">
        <f t="shared" si="515"/>
        <v>3.6154875270209493E-18</v>
      </c>
    </row>
    <row r="2753" spans="2:17" x14ac:dyDescent="0.25">
      <c r="B2753">
        <v>27.27000000000146</v>
      </c>
      <c r="C2753">
        <f t="shared" si="504"/>
        <v>1.1200753877477208</v>
      </c>
      <c r="D2753" s="2">
        <f t="shared" si="505"/>
        <v>43.575518506426796</v>
      </c>
      <c r="E2753" s="2">
        <f t="shared" si="506"/>
        <v>4.4677743053858752</v>
      </c>
      <c r="F2753" s="2">
        <f t="shared" si="507"/>
        <v>46.168969856486157</v>
      </c>
      <c r="G2753" s="2">
        <f t="shared" si="508"/>
        <v>46.179798371248083</v>
      </c>
      <c r="H2753" s="2">
        <f t="shared" si="509"/>
        <v>0</v>
      </c>
      <c r="K2753">
        <v>27.27000000000146</v>
      </c>
      <c r="L2753" s="2">
        <f t="shared" si="510"/>
        <v>0.62713190354610848</v>
      </c>
      <c r="M2753" s="2">
        <f t="shared" si="511"/>
        <v>46.167108155172222</v>
      </c>
      <c r="N2753" s="2">
        <f t="shared" si="512"/>
        <v>4.5255320534643815</v>
      </c>
      <c r="O2753" s="2">
        <f t="shared" si="513"/>
        <v>8.7314965396346622</v>
      </c>
      <c r="P2753" s="2">
        <f t="shared" si="514"/>
        <v>8.7885739356082162</v>
      </c>
      <c r="Q2753" s="2">
        <f t="shared" si="515"/>
        <v>3.5165805133729739E-18</v>
      </c>
    </row>
    <row r="2754" spans="2:17" x14ac:dyDescent="0.25">
      <c r="B2754">
        <v>27.280000000001461</v>
      </c>
      <c r="C2754">
        <f t="shared" si="504"/>
        <v>1.1200753877477208</v>
      </c>
      <c r="D2754" s="2">
        <f t="shared" si="505"/>
        <v>43.596067238508724</v>
      </c>
      <c r="E2754" s="2">
        <f t="shared" si="506"/>
        <v>4.4682456361771266</v>
      </c>
      <c r="F2754" s="2">
        <f t="shared" si="507"/>
        <v>46.192365366923788</v>
      </c>
      <c r="G2754" s="2">
        <f t="shared" si="508"/>
        <v>46.20318839854432</v>
      </c>
      <c r="H2754" s="2">
        <f t="shared" si="509"/>
        <v>0</v>
      </c>
      <c r="K2754">
        <v>27.280000000001461</v>
      </c>
      <c r="L2754" s="2">
        <f t="shared" si="510"/>
        <v>0.62713190354610848</v>
      </c>
      <c r="M2754" s="2">
        <f t="shared" si="511"/>
        <v>46.188722366804697</v>
      </c>
      <c r="N2754" s="2">
        <f t="shared" si="512"/>
        <v>4.5260000075856919</v>
      </c>
      <c r="O2754" s="2">
        <f t="shared" si="513"/>
        <v>8.7346608711887708</v>
      </c>
      <c r="P2754" s="2">
        <f t="shared" si="514"/>
        <v>8.7917177237827744</v>
      </c>
      <c r="Q2754" s="2">
        <f t="shared" si="515"/>
        <v>3.42035559423657E-18</v>
      </c>
    </row>
    <row r="2755" spans="2:17" x14ac:dyDescent="0.25">
      <c r="B2755">
        <v>27.29000000000147</v>
      </c>
      <c r="C2755">
        <f t="shared" si="504"/>
        <v>1.1200753877477208</v>
      </c>
      <c r="D2755" s="2">
        <f t="shared" si="505"/>
        <v>43.616615970590665</v>
      </c>
      <c r="E2755" s="2">
        <f t="shared" si="506"/>
        <v>4.468716744978682</v>
      </c>
      <c r="F2755" s="2">
        <f t="shared" si="507"/>
        <v>46.215761699864423</v>
      </c>
      <c r="G2755" s="2">
        <f t="shared" si="508"/>
        <v>46.226579253700521</v>
      </c>
      <c r="H2755" s="2">
        <f t="shared" si="509"/>
        <v>0</v>
      </c>
      <c r="K2755">
        <v>27.29000000000147</v>
      </c>
      <c r="L2755" s="2">
        <f t="shared" si="510"/>
        <v>0.62713190354610848</v>
      </c>
      <c r="M2755" s="2">
        <f t="shared" si="511"/>
        <v>46.210336578437179</v>
      </c>
      <c r="N2755" s="2">
        <f t="shared" si="512"/>
        <v>4.5264677428796194</v>
      </c>
      <c r="O2755" s="2">
        <f t="shared" si="513"/>
        <v>8.7378248541517003</v>
      </c>
      <c r="P2755" s="2">
        <f t="shared" si="514"/>
        <v>8.7948611803615862</v>
      </c>
      <c r="Q2755" s="2">
        <f t="shared" si="515"/>
        <v>3.3267406964035455E-18</v>
      </c>
    </row>
    <row r="2756" spans="2:17" x14ac:dyDescent="0.25">
      <c r="B2756">
        <v>27.300000000001472</v>
      </c>
      <c r="C2756">
        <f t="shared" si="504"/>
        <v>1.1200753877477208</v>
      </c>
      <c r="D2756" s="2">
        <f t="shared" si="505"/>
        <v>43.637164702672592</v>
      </c>
      <c r="E2756" s="2">
        <f t="shared" si="506"/>
        <v>4.4691876319994952</v>
      </c>
      <c r="F2756" s="2">
        <f t="shared" si="507"/>
        <v>46.239158854949636</v>
      </c>
      <c r="G2756" s="2">
        <f t="shared" si="508"/>
        <v>46.249970936350515</v>
      </c>
      <c r="H2756" s="2">
        <f t="shared" si="509"/>
        <v>0</v>
      </c>
      <c r="K2756">
        <v>27.300000000001472</v>
      </c>
      <c r="L2756" s="2">
        <f t="shared" si="510"/>
        <v>0.62713190354610848</v>
      </c>
      <c r="M2756" s="2">
        <f t="shared" si="511"/>
        <v>46.231950790069654</v>
      </c>
      <c r="N2756" s="2">
        <f t="shared" si="512"/>
        <v>4.5269352595506804</v>
      </c>
      <c r="O2756" s="2">
        <f t="shared" si="513"/>
        <v>8.7409884887297764</v>
      </c>
      <c r="P2756" s="2">
        <f t="shared" si="514"/>
        <v>8.7980043055289787</v>
      </c>
      <c r="Q2756" s="2">
        <f t="shared" si="515"/>
        <v>3.2356656652542998E-18</v>
      </c>
    </row>
    <row r="2757" spans="2:17" x14ac:dyDescent="0.25">
      <c r="B2757">
        <v>27.31000000000147</v>
      </c>
      <c r="C2757">
        <f t="shared" si="504"/>
        <v>1.1200753877477208</v>
      </c>
      <c r="D2757" s="2">
        <f t="shared" si="505"/>
        <v>43.657713434754513</v>
      </c>
      <c r="E2757" s="2">
        <f t="shared" si="506"/>
        <v>4.4696582974482251</v>
      </c>
      <c r="F2757" s="2">
        <f t="shared" si="507"/>
        <v>46.262556831821499</v>
      </c>
      <c r="G2757" s="2">
        <f t="shared" si="508"/>
        <v>46.273363446128634</v>
      </c>
      <c r="H2757" s="2">
        <f t="shared" si="509"/>
        <v>0</v>
      </c>
      <c r="K2757">
        <v>27.31000000000147</v>
      </c>
      <c r="L2757" s="2">
        <f t="shared" si="510"/>
        <v>0.62713190354610848</v>
      </c>
      <c r="M2757" s="2">
        <f t="shared" si="511"/>
        <v>46.253565001702128</v>
      </c>
      <c r="N2757" s="2">
        <f t="shared" si="512"/>
        <v>4.5274025578031019</v>
      </c>
      <c r="O2757" s="2">
        <f t="shared" si="513"/>
        <v>8.7441517751290831</v>
      </c>
      <c r="P2757" s="2">
        <f t="shared" si="514"/>
        <v>8.8011470994690857</v>
      </c>
      <c r="Q2757" s="2">
        <f t="shared" si="515"/>
        <v>3.1470622141830671E-18</v>
      </c>
    </row>
    <row r="2758" spans="2:17" x14ac:dyDescent="0.25">
      <c r="B2758">
        <v>27.320000000001471</v>
      </c>
      <c r="C2758">
        <f t="shared" si="504"/>
        <v>1.1200753877477208</v>
      </c>
      <c r="D2758" s="2">
        <f t="shared" si="505"/>
        <v>43.678262166836447</v>
      </c>
      <c r="E2758" s="2">
        <f t="shared" si="506"/>
        <v>4.4701287415332374</v>
      </c>
      <c r="F2758" s="2">
        <f t="shared" si="507"/>
        <v>46.285955630122352</v>
      </c>
      <c r="G2758" s="2">
        <f t="shared" si="508"/>
        <v>46.296756782669512</v>
      </c>
      <c r="H2758" s="2">
        <f t="shared" si="509"/>
        <v>0</v>
      </c>
      <c r="K2758">
        <v>27.320000000001471</v>
      </c>
      <c r="L2758" s="2">
        <f t="shared" si="510"/>
        <v>0.62713190354610848</v>
      </c>
      <c r="M2758" s="2">
        <f t="shared" si="511"/>
        <v>46.275179213334603</v>
      </c>
      <c r="N2758" s="2">
        <f t="shared" si="512"/>
        <v>4.5278696378408272</v>
      </c>
      <c r="O2758" s="2">
        <f t="shared" si="513"/>
        <v>8.7473147135555038</v>
      </c>
      <c r="P2758" s="2">
        <f t="shared" si="514"/>
        <v>8.8042895623658701</v>
      </c>
      <c r="Q2758" s="2">
        <f t="shared" si="515"/>
        <v>3.0608638753408135E-18</v>
      </c>
    </row>
    <row r="2759" spans="2:17" x14ac:dyDescent="0.25">
      <c r="B2759">
        <v>27.330000000001469</v>
      </c>
      <c r="C2759">
        <f t="shared" si="504"/>
        <v>1.1200753877477208</v>
      </c>
      <c r="D2759" s="2">
        <f t="shared" si="505"/>
        <v>43.69881089891836</v>
      </c>
      <c r="E2759" s="2">
        <f t="shared" si="506"/>
        <v>4.470598964462603</v>
      </c>
      <c r="F2759" s="2">
        <f t="shared" si="507"/>
        <v>46.309355249494736</v>
      </c>
      <c r="G2759" s="2">
        <f t="shared" si="508"/>
        <v>46.320150945607956</v>
      </c>
      <c r="H2759" s="2">
        <f t="shared" si="509"/>
        <v>0</v>
      </c>
      <c r="K2759">
        <v>27.330000000001469</v>
      </c>
      <c r="L2759" s="2">
        <f t="shared" si="510"/>
        <v>0.62713190354610848</v>
      </c>
      <c r="M2759" s="2">
        <f t="shared" si="511"/>
        <v>46.296793424967071</v>
      </c>
      <c r="N2759" s="2">
        <f t="shared" si="512"/>
        <v>4.5283364998675149</v>
      </c>
      <c r="O2759" s="2">
        <f t="shared" si="513"/>
        <v>8.7504773042146962</v>
      </c>
      <c r="P2759" s="2">
        <f t="shared" si="514"/>
        <v>8.8074316944031139</v>
      </c>
      <c r="Q2759" s="2">
        <f t="shared" si="515"/>
        <v>2.9770059516654529E-18</v>
      </c>
    </row>
    <row r="2760" spans="2:17" x14ac:dyDescent="0.25">
      <c r="B2760">
        <v>27.340000000001471</v>
      </c>
      <c r="C2760">
        <f t="shared" si="504"/>
        <v>1.1200753877477208</v>
      </c>
      <c r="D2760" s="2">
        <f t="shared" si="505"/>
        <v>43.719359631000287</v>
      </c>
      <c r="E2760" s="2">
        <f t="shared" si="506"/>
        <v>4.4710689664441006</v>
      </c>
      <c r="F2760" s="2">
        <f t="shared" si="507"/>
        <v>46.332755689581695</v>
      </c>
      <c r="G2760" s="2">
        <f t="shared" si="508"/>
        <v>46.343545934579339</v>
      </c>
      <c r="H2760" s="2">
        <f t="shared" si="509"/>
        <v>0</v>
      </c>
      <c r="K2760">
        <v>27.340000000001471</v>
      </c>
      <c r="L2760" s="2">
        <f t="shared" si="510"/>
        <v>0.62713190354610848</v>
      </c>
      <c r="M2760" s="2">
        <f t="shared" si="511"/>
        <v>46.318407636599545</v>
      </c>
      <c r="N2760" s="2">
        <f t="shared" si="512"/>
        <v>4.5288031440865346</v>
      </c>
      <c r="O2760" s="2">
        <f t="shared" si="513"/>
        <v>8.7536395473120798</v>
      </c>
      <c r="P2760" s="2">
        <f t="shared" si="514"/>
        <v>8.8105734957643946</v>
      </c>
      <c r="Q2760" s="2">
        <f t="shared" si="515"/>
        <v>2.895425470164445E-18</v>
      </c>
    </row>
    <row r="2761" spans="2:17" x14ac:dyDescent="0.25">
      <c r="B2761">
        <v>27.350000000001479</v>
      </c>
      <c r="C2761">
        <f t="shared" si="504"/>
        <v>1.1200753877477208</v>
      </c>
      <c r="D2761" s="2">
        <f t="shared" si="505"/>
        <v>43.739908363082229</v>
      </c>
      <c r="E2761" s="2">
        <f t="shared" si="506"/>
        <v>4.4715387476852166</v>
      </c>
      <c r="F2761" s="2">
        <f t="shared" si="507"/>
        <v>46.356156950026616</v>
      </c>
      <c r="G2761" s="2">
        <f t="shared" si="508"/>
        <v>46.366941749219357</v>
      </c>
      <c r="H2761" s="2">
        <f t="shared" si="509"/>
        <v>0</v>
      </c>
      <c r="K2761">
        <v>27.350000000001479</v>
      </c>
      <c r="L2761" s="2">
        <f t="shared" si="510"/>
        <v>0.62713190354610848</v>
      </c>
      <c r="M2761" s="2">
        <f t="shared" si="511"/>
        <v>46.340021848232034</v>
      </c>
      <c r="N2761" s="2">
        <f t="shared" si="512"/>
        <v>4.5292695707009765</v>
      </c>
      <c r="O2761" s="2">
        <f t="shared" si="513"/>
        <v>8.7568014430528738</v>
      </c>
      <c r="P2761" s="2">
        <f t="shared" si="514"/>
        <v>8.8137149666331336</v>
      </c>
      <c r="Q2761" s="2">
        <f t="shared" si="515"/>
        <v>2.8160611364160082E-18</v>
      </c>
    </row>
    <row r="2762" spans="2:17" x14ac:dyDescent="0.25">
      <c r="B2762">
        <v>27.360000000001481</v>
      </c>
      <c r="C2762">
        <f t="shared" si="504"/>
        <v>1.1200753877477208</v>
      </c>
      <c r="D2762" s="2">
        <f t="shared" si="505"/>
        <v>43.760457095164156</v>
      </c>
      <c r="E2762" s="2">
        <f t="shared" si="506"/>
        <v>4.4720083083931446</v>
      </c>
      <c r="F2762" s="2">
        <f t="shared" si="507"/>
        <v>46.379559030472983</v>
      </c>
      <c r="G2762" s="2">
        <f t="shared" si="508"/>
        <v>46.390338389163837</v>
      </c>
      <c r="H2762" s="2">
        <f t="shared" si="509"/>
        <v>0</v>
      </c>
      <c r="K2762">
        <v>27.360000000001481</v>
      </c>
      <c r="L2762" s="2">
        <f t="shared" si="510"/>
        <v>0.62713190354610848</v>
      </c>
      <c r="M2762" s="2">
        <f t="shared" si="511"/>
        <v>46.361636059864509</v>
      </c>
      <c r="N2762" s="2">
        <f t="shared" si="512"/>
        <v>4.5297357799136435</v>
      </c>
      <c r="O2762" s="2">
        <f t="shared" si="513"/>
        <v>8.7599629916420643</v>
      </c>
      <c r="P2762" s="2">
        <f t="shared" si="514"/>
        <v>8.8168561071925513</v>
      </c>
      <c r="Q2762" s="2">
        <f t="shared" si="515"/>
        <v>2.7388532902606116E-18</v>
      </c>
    </row>
    <row r="2763" spans="2:17" x14ac:dyDescent="0.25">
      <c r="B2763">
        <v>27.370000000001479</v>
      </c>
      <c r="C2763">
        <f t="shared" si="504"/>
        <v>1.1200753877477208</v>
      </c>
      <c r="D2763" s="2">
        <f t="shared" si="505"/>
        <v>43.781005827246076</v>
      </c>
      <c r="E2763" s="2">
        <f t="shared" si="506"/>
        <v>4.4724776487747855</v>
      </c>
      <c r="F2763" s="2">
        <f t="shared" si="507"/>
        <v>46.40296193056475</v>
      </c>
      <c r="G2763" s="2">
        <f t="shared" si="508"/>
        <v>46.413735854049087</v>
      </c>
      <c r="H2763" s="2">
        <f t="shared" si="509"/>
        <v>0</v>
      </c>
      <c r="K2763">
        <v>27.370000000001479</v>
      </c>
      <c r="L2763" s="2">
        <f t="shared" si="510"/>
        <v>0.62713190354610848</v>
      </c>
      <c r="M2763" s="2">
        <f t="shared" si="511"/>
        <v>46.383250271496969</v>
      </c>
      <c r="N2763" s="2">
        <f t="shared" si="512"/>
        <v>4.5302017719270555</v>
      </c>
      <c r="O2763" s="2">
        <f t="shared" si="513"/>
        <v>8.7631241932844173</v>
      </c>
      <c r="P2763" s="2">
        <f t="shared" si="514"/>
        <v>8.8199969176256907</v>
      </c>
      <c r="Q2763" s="2">
        <f t="shared" si="515"/>
        <v>2.6637438626494653E-18</v>
      </c>
    </row>
    <row r="2764" spans="2:17" x14ac:dyDescent="0.25">
      <c r="B2764">
        <v>27.38000000000148</v>
      </c>
      <c r="C2764">
        <f t="shared" si="504"/>
        <v>1.1200753877477208</v>
      </c>
      <c r="D2764" s="2">
        <f t="shared" si="505"/>
        <v>43.801554559328004</v>
      </c>
      <c r="E2764" s="2">
        <f t="shared" si="506"/>
        <v>4.4729467690367519</v>
      </c>
      <c r="F2764" s="2">
        <f t="shared" si="507"/>
        <v>46.426365649946248</v>
      </c>
      <c r="G2764" s="2">
        <f t="shared" si="508"/>
        <v>46.437134143511798</v>
      </c>
      <c r="H2764" s="2">
        <f t="shared" si="509"/>
        <v>0</v>
      </c>
      <c r="K2764">
        <v>27.38000000000148</v>
      </c>
      <c r="L2764" s="2">
        <f t="shared" si="510"/>
        <v>0.62713190354610848</v>
      </c>
      <c r="M2764" s="2">
        <f t="shared" si="511"/>
        <v>46.404864483129451</v>
      </c>
      <c r="N2764" s="2">
        <f t="shared" si="512"/>
        <v>4.5306675469434525</v>
      </c>
      <c r="O2764" s="2">
        <f t="shared" si="513"/>
        <v>8.7662850481844892</v>
      </c>
      <c r="P2764" s="2">
        <f t="shared" si="514"/>
        <v>8.8231373981154189</v>
      </c>
      <c r="Q2764" s="2">
        <f t="shared" si="515"/>
        <v>2.5906763336206585E-18</v>
      </c>
    </row>
    <row r="2765" spans="2:17" x14ac:dyDescent="0.25">
      <c r="B2765">
        <v>27.390000000001478</v>
      </c>
      <c r="C2765">
        <f t="shared" si="504"/>
        <v>1.1200753877477208</v>
      </c>
      <c r="D2765" s="2">
        <f t="shared" si="505"/>
        <v>43.822103291409924</v>
      </c>
      <c r="E2765" s="2">
        <f t="shared" si="506"/>
        <v>4.4734156693853633</v>
      </c>
      <c r="F2765" s="2">
        <f t="shared" si="507"/>
        <v>46.449770188261994</v>
      </c>
      <c r="G2765" s="2">
        <f t="shared" si="508"/>
        <v>46.460533257188864</v>
      </c>
      <c r="H2765" s="2">
        <f t="shared" si="509"/>
        <v>0</v>
      </c>
      <c r="K2765">
        <v>27.390000000001478</v>
      </c>
      <c r="L2765" s="2">
        <f t="shared" si="510"/>
        <v>0.62713190354610848</v>
      </c>
      <c r="M2765" s="2">
        <f t="shared" si="511"/>
        <v>46.426478694761919</v>
      </c>
      <c r="N2765" s="2">
        <f t="shared" si="512"/>
        <v>4.5311331051647894</v>
      </c>
      <c r="O2765" s="2">
        <f t="shared" si="513"/>
        <v>8.7694455565466125</v>
      </c>
      <c r="P2765" s="2">
        <f t="shared" si="514"/>
        <v>8.8262775488444234</v>
      </c>
      <c r="Q2765" s="2">
        <f t="shared" si="515"/>
        <v>2.5195956913747925E-18</v>
      </c>
    </row>
    <row r="2766" spans="2:17" x14ac:dyDescent="0.25">
      <c r="B2766">
        <v>27.40000000000148</v>
      </c>
      <c r="C2766">
        <f t="shared" si="504"/>
        <v>1.1200753877477208</v>
      </c>
      <c r="D2766" s="2">
        <f t="shared" si="505"/>
        <v>43.842652023491851</v>
      </c>
      <c r="E2766" s="2">
        <f t="shared" si="506"/>
        <v>4.4738843500266521</v>
      </c>
      <c r="F2766" s="2">
        <f t="shared" si="507"/>
        <v>46.473175545156934</v>
      </c>
      <c r="G2766" s="2">
        <f t="shared" si="508"/>
        <v>46.483933194717636</v>
      </c>
      <c r="H2766" s="2">
        <f t="shared" si="509"/>
        <v>0</v>
      </c>
      <c r="K2766">
        <v>27.40000000000148</v>
      </c>
      <c r="L2766" s="2">
        <f t="shared" si="510"/>
        <v>0.62713190354610848</v>
      </c>
      <c r="M2766" s="2">
        <f t="shared" si="511"/>
        <v>46.448092906394393</v>
      </c>
      <c r="N2766" s="2">
        <f t="shared" si="512"/>
        <v>4.5315984467927395</v>
      </c>
      <c r="O2766" s="2">
        <f t="shared" si="513"/>
        <v>8.7726057185748889</v>
      </c>
      <c r="P2766" s="2">
        <f t="shared" si="514"/>
        <v>8.829417369995193</v>
      </c>
      <c r="Q2766" s="2">
        <f t="shared" si="515"/>
        <v>2.4504483924207541E-18</v>
      </c>
    </row>
    <row r="2767" spans="2:17" x14ac:dyDescent="0.25">
      <c r="B2767">
        <v>27.410000000001489</v>
      </c>
      <c r="C2767">
        <f t="shared" si="504"/>
        <v>1.1200753877477208</v>
      </c>
      <c r="D2767" s="2">
        <f t="shared" si="505"/>
        <v>43.863200755573793</v>
      </c>
      <c r="E2767" s="2">
        <f t="shared" si="506"/>
        <v>4.4743528111663586</v>
      </c>
      <c r="F2767" s="2">
        <f t="shared" si="507"/>
        <v>46.496581720276239</v>
      </c>
      <c r="G2767" s="2">
        <f t="shared" si="508"/>
        <v>46.507333955735696</v>
      </c>
      <c r="H2767" s="2">
        <f t="shared" si="509"/>
        <v>0</v>
      </c>
      <c r="K2767">
        <v>27.410000000001489</v>
      </c>
      <c r="L2767" s="2">
        <f t="shared" si="510"/>
        <v>0.62713190354610848</v>
      </c>
      <c r="M2767" s="2">
        <f t="shared" si="511"/>
        <v>46.469707118026882</v>
      </c>
      <c r="N2767" s="2">
        <f t="shared" si="512"/>
        <v>4.5320635720286964</v>
      </c>
      <c r="O2767" s="2">
        <f t="shared" si="513"/>
        <v>8.7757655344732139</v>
      </c>
      <c r="P2767" s="2">
        <f t="shared" si="514"/>
        <v>8.8325568617500529</v>
      </c>
      <c r="Q2767" s="2">
        <f t="shared" si="515"/>
        <v>2.3831823227632391E-18</v>
      </c>
    </row>
    <row r="2768" spans="2:17" x14ac:dyDescent="0.25">
      <c r="B2768">
        <v>27.42000000000149</v>
      </c>
      <c r="C2768">
        <f t="shared" si="504"/>
        <v>1.1200753877477208</v>
      </c>
      <c r="D2768" s="2">
        <f t="shared" si="505"/>
        <v>43.88374948765572</v>
      </c>
      <c r="E2768" s="2">
        <f t="shared" si="506"/>
        <v>4.4748210530099373</v>
      </c>
      <c r="F2768" s="2">
        <f t="shared" si="507"/>
        <v>46.519988713265576</v>
      </c>
      <c r="G2768" s="2">
        <f t="shared" si="508"/>
        <v>46.530735539881128</v>
      </c>
      <c r="H2768" s="2">
        <f t="shared" si="509"/>
        <v>0</v>
      </c>
      <c r="K2768">
        <v>27.42000000000149</v>
      </c>
      <c r="L2768" s="2">
        <f t="shared" si="510"/>
        <v>0.62713190354610848</v>
      </c>
      <c r="M2768" s="2">
        <f t="shared" si="511"/>
        <v>46.491321329659357</v>
      </c>
      <c r="N2768" s="2">
        <f t="shared" si="512"/>
        <v>4.5325284810737712</v>
      </c>
      <c r="O2768" s="2">
        <f t="shared" si="513"/>
        <v>8.7789250044452594</v>
      </c>
      <c r="P2768" s="2">
        <f t="shared" si="514"/>
        <v>8.8356960242911367</v>
      </c>
      <c r="Q2768" s="2">
        <f t="shared" si="515"/>
        <v>2.3177467601070129E-18</v>
      </c>
    </row>
    <row r="2769" spans="2:17" x14ac:dyDescent="0.25">
      <c r="B2769">
        <v>27.430000000001488</v>
      </c>
      <c r="C2769">
        <f t="shared" si="504"/>
        <v>1.1200753877477208</v>
      </c>
      <c r="D2769" s="2">
        <f t="shared" si="505"/>
        <v>43.90429821973764</v>
      </c>
      <c r="E2769" s="2">
        <f t="shared" si="506"/>
        <v>4.4752890757625501</v>
      </c>
      <c r="F2769" s="2">
        <f t="shared" si="507"/>
        <v>46.543396523770582</v>
      </c>
      <c r="G2769" s="2">
        <f t="shared" si="508"/>
        <v>46.554137946792011</v>
      </c>
      <c r="H2769" s="2">
        <f t="shared" si="509"/>
        <v>0</v>
      </c>
      <c r="K2769">
        <v>27.430000000001488</v>
      </c>
      <c r="L2769" s="2">
        <f t="shared" si="510"/>
        <v>0.62713190354610848</v>
      </c>
      <c r="M2769" s="2">
        <f t="shared" si="511"/>
        <v>46.512935541291824</v>
      </c>
      <c r="N2769" s="2">
        <f t="shared" si="512"/>
        <v>4.5329931741287961</v>
      </c>
      <c r="O2769" s="2">
        <f t="shared" si="513"/>
        <v>8.782084128694482</v>
      </c>
      <c r="P2769" s="2">
        <f t="shared" si="514"/>
        <v>8.8388348578004052</v>
      </c>
      <c r="Q2769" s="2">
        <f t="shared" si="515"/>
        <v>2.2540923370497953E-18</v>
      </c>
    </row>
    <row r="2770" spans="2:17" x14ac:dyDescent="0.25">
      <c r="B2770">
        <v>27.44000000000149</v>
      </c>
      <c r="C2770">
        <f t="shared" si="504"/>
        <v>1.1200753877477208</v>
      </c>
      <c r="D2770" s="2">
        <f t="shared" si="505"/>
        <v>43.924846951819561</v>
      </c>
      <c r="E2770" s="2">
        <f t="shared" si="506"/>
        <v>4.4757568796290768</v>
      </c>
      <c r="F2770" s="2">
        <f t="shared" si="507"/>
        <v>46.56680515143767</v>
      </c>
      <c r="G2770" s="2">
        <f t="shared" si="508"/>
        <v>46.577541176107204</v>
      </c>
      <c r="H2770" s="2">
        <f t="shared" si="509"/>
        <v>0</v>
      </c>
      <c r="K2770">
        <v>27.44000000000149</v>
      </c>
      <c r="L2770" s="2">
        <f t="shared" si="510"/>
        <v>0.62713190354610848</v>
      </c>
      <c r="M2770" s="2">
        <f t="shared" si="511"/>
        <v>46.534549752924299</v>
      </c>
      <c r="N2770" s="2">
        <f t="shared" si="512"/>
        <v>4.5334576513943237</v>
      </c>
      <c r="O2770" s="2">
        <f t="shared" si="513"/>
        <v>8.7852429074241183</v>
      </c>
      <c r="P2770" s="2">
        <f t="shared" si="514"/>
        <v>8.8419733624596368</v>
      </c>
      <c r="Q2770" s="2">
        <f t="shared" si="515"/>
        <v>2.1921710052391227E-18</v>
      </c>
    </row>
    <row r="2771" spans="2:17" x14ac:dyDescent="0.25">
      <c r="B2771">
        <v>27.450000000001491</v>
      </c>
      <c r="C2771">
        <f t="shared" si="504"/>
        <v>1.1200753877477208</v>
      </c>
      <c r="D2771" s="2">
        <f t="shared" si="505"/>
        <v>43.945395683901495</v>
      </c>
      <c r="E2771" s="2">
        <f t="shared" si="506"/>
        <v>4.4762244648141047</v>
      </c>
      <c r="F2771" s="2">
        <f t="shared" si="507"/>
        <v>46.590214595913153</v>
      </c>
      <c r="G2771" s="2">
        <f t="shared" si="508"/>
        <v>46.600945227465495</v>
      </c>
      <c r="H2771" s="2">
        <f t="shared" si="509"/>
        <v>0</v>
      </c>
      <c r="K2771">
        <v>27.450000000001491</v>
      </c>
      <c r="L2771" s="2">
        <f t="shared" si="510"/>
        <v>0.62713190354610848</v>
      </c>
      <c r="M2771" s="2">
        <f t="shared" si="511"/>
        <v>46.556163964556774</v>
      </c>
      <c r="N2771" s="2">
        <f t="shared" si="512"/>
        <v>4.5339219130706256</v>
      </c>
      <c r="O2771" s="2">
        <f t="shared" si="513"/>
        <v>8.7884013408371828</v>
      </c>
      <c r="P2771" s="2">
        <f t="shared" si="514"/>
        <v>8.8451115384504213</v>
      </c>
      <c r="Q2771" s="2">
        <f t="shared" si="515"/>
        <v>2.1319360004680279E-18</v>
      </c>
    </row>
    <row r="2772" spans="2:17" x14ac:dyDescent="0.25">
      <c r="B2772">
        <v>27.460000000001489</v>
      </c>
      <c r="C2772">
        <f t="shared" si="504"/>
        <v>1.1200753877477208</v>
      </c>
      <c r="D2772" s="2">
        <f t="shared" si="505"/>
        <v>43.965944415983415</v>
      </c>
      <c r="E2772" s="2">
        <f t="shared" si="506"/>
        <v>4.4766918315219391</v>
      </c>
      <c r="F2772" s="2">
        <f t="shared" si="507"/>
        <v>46.613624856843991</v>
      </c>
      <c r="G2772" s="2">
        <f t="shared" si="508"/>
        <v>46.624350100506327</v>
      </c>
      <c r="H2772" s="2">
        <f t="shared" si="509"/>
        <v>0</v>
      </c>
      <c r="K2772">
        <v>27.460000000001489</v>
      </c>
      <c r="L2772" s="2">
        <f t="shared" si="510"/>
        <v>0.62713190354610848</v>
      </c>
      <c r="M2772" s="2">
        <f t="shared" si="511"/>
        <v>46.577778176189241</v>
      </c>
      <c r="N2772" s="2">
        <f t="shared" si="512"/>
        <v>4.5343859593576985</v>
      </c>
      <c r="O2772" s="2">
        <f t="shared" si="513"/>
        <v>8.7915594291364858</v>
      </c>
      <c r="P2772" s="2">
        <f t="shared" si="514"/>
        <v>8.8482493859541869</v>
      </c>
      <c r="Q2772" s="2">
        <f t="shared" si="515"/>
        <v>2.0733418086844632E-18</v>
      </c>
    </row>
    <row r="2773" spans="2:17" x14ac:dyDescent="0.25">
      <c r="B2773">
        <v>27.470000000001491</v>
      </c>
      <c r="C2773">
        <f t="shared" si="504"/>
        <v>1.1200753877477208</v>
      </c>
      <c r="D2773" s="2">
        <f t="shared" si="505"/>
        <v>43.986493148065335</v>
      </c>
      <c r="E2773" s="2">
        <f t="shared" si="506"/>
        <v>4.4771589799565952</v>
      </c>
      <c r="F2773" s="2">
        <f t="shared" si="507"/>
        <v>46.637035933877193</v>
      </c>
      <c r="G2773" s="2">
        <f t="shared" si="508"/>
        <v>46.647755794869198</v>
      </c>
      <c r="H2773" s="2">
        <f t="shared" si="509"/>
        <v>0</v>
      </c>
      <c r="K2773">
        <v>27.470000000001491</v>
      </c>
      <c r="L2773" s="2">
        <f t="shared" si="510"/>
        <v>0.62713190354610848</v>
      </c>
      <c r="M2773" s="2">
        <f t="shared" si="511"/>
        <v>46.599392387821716</v>
      </c>
      <c r="N2773" s="2">
        <f t="shared" si="512"/>
        <v>4.534849790455258</v>
      </c>
      <c r="O2773" s="2">
        <f t="shared" si="513"/>
        <v>8.7947171725246136</v>
      </c>
      <c r="P2773" s="2">
        <f t="shared" si="514"/>
        <v>8.8513869051521716</v>
      </c>
      <c r="Q2773" s="2">
        <f t="shared" si="515"/>
        <v>2.0163441328924263E-18</v>
      </c>
    </row>
    <row r="2774" spans="2:17" x14ac:dyDescent="0.25">
      <c r="B2774">
        <v>27.4800000000015</v>
      </c>
      <c r="C2774">
        <f t="shared" si="504"/>
        <v>1.1200753877477208</v>
      </c>
      <c r="D2774" s="2">
        <f t="shared" si="505"/>
        <v>44.007041880147277</v>
      </c>
      <c r="E2774" s="2">
        <f t="shared" si="506"/>
        <v>4.4776259103218052</v>
      </c>
      <c r="F2774" s="2">
        <f t="shared" si="507"/>
        <v>46.660447826660331</v>
      </c>
      <c r="G2774" s="2">
        <f t="shared" si="508"/>
        <v>46.671162310194191</v>
      </c>
      <c r="H2774" s="2">
        <f t="shared" si="509"/>
        <v>0</v>
      </c>
      <c r="K2774">
        <v>27.4800000000015</v>
      </c>
      <c r="L2774" s="2">
        <f t="shared" si="510"/>
        <v>0.62713190354610848</v>
      </c>
      <c r="M2774" s="2">
        <f t="shared" si="511"/>
        <v>46.621006599454205</v>
      </c>
      <c r="N2774" s="2">
        <f t="shared" si="512"/>
        <v>4.5353134065627421</v>
      </c>
      <c r="O2774" s="2">
        <f t="shared" si="513"/>
        <v>8.7978745712039252</v>
      </c>
      <c r="P2774" s="2">
        <f t="shared" si="514"/>
        <v>8.8545240962254237</v>
      </c>
      <c r="Q2774" s="2">
        <f t="shared" si="515"/>
        <v>1.960899860920132E-18</v>
      </c>
    </row>
    <row r="2775" spans="2:17" x14ac:dyDescent="0.25">
      <c r="B2775">
        <v>27.490000000001501</v>
      </c>
      <c r="C2775">
        <f t="shared" si="504"/>
        <v>1.1200753877477208</v>
      </c>
      <c r="D2775" s="2">
        <f t="shared" si="505"/>
        <v>44.027590612229211</v>
      </c>
      <c r="E2775" s="2">
        <f t="shared" si="506"/>
        <v>4.4780926228210154</v>
      </c>
      <c r="F2775" s="2">
        <f t="shared" si="507"/>
        <v>46.683860534841038</v>
      </c>
      <c r="G2775" s="2">
        <f t="shared" si="508"/>
        <v>46.694569646121472</v>
      </c>
      <c r="H2775" s="2">
        <f t="shared" si="509"/>
        <v>0</v>
      </c>
      <c r="K2775">
        <v>27.490000000001501</v>
      </c>
      <c r="L2775" s="2">
        <f t="shared" si="510"/>
        <v>0.62713190354610848</v>
      </c>
      <c r="M2775" s="2">
        <f t="shared" si="511"/>
        <v>46.64262081108668</v>
      </c>
      <c r="N2775" s="2">
        <f t="shared" si="512"/>
        <v>4.535776807879313</v>
      </c>
      <c r="O2775" s="2">
        <f t="shared" si="513"/>
        <v>8.8010316253765808</v>
      </c>
      <c r="P2775" s="2">
        <f t="shared" si="514"/>
        <v>8.8576609593548312</v>
      </c>
      <c r="Q2775" s="2">
        <f t="shared" si="515"/>
        <v>1.906967034032821E-18</v>
      </c>
    </row>
    <row r="2776" spans="2:17" x14ac:dyDescent="0.25">
      <c r="B2776">
        <v>27.500000000001499</v>
      </c>
      <c r="C2776">
        <f t="shared" si="504"/>
        <v>1.1200753877477208</v>
      </c>
      <c r="D2776" s="2">
        <f t="shared" si="505"/>
        <v>44.048139344311132</v>
      </c>
      <c r="E2776" s="2">
        <f t="shared" si="506"/>
        <v>4.4785591176573876</v>
      </c>
      <c r="F2776" s="2">
        <f t="shared" si="507"/>
        <v>46.707274058067505</v>
      </c>
      <c r="G2776" s="2">
        <f t="shared" si="508"/>
        <v>46.717977802291763</v>
      </c>
      <c r="H2776" s="2">
        <f t="shared" si="509"/>
        <v>0</v>
      </c>
      <c r="K2776">
        <v>27.500000000001499</v>
      </c>
      <c r="L2776" s="2">
        <f t="shared" si="510"/>
        <v>0.62713190354610848</v>
      </c>
      <c r="M2776" s="2">
        <f t="shared" si="511"/>
        <v>46.664235022719147</v>
      </c>
      <c r="N2776" s="2">
        <f t="shared" si="512"/>
        <v>4.5362399946038563</v>
      </c>
      <c r="O2776" s="2">
        <f t="shared" si="513"/>
        <v>8.8041883352445183</v>
      </c>
      <c r="P2776" s="2">
        <f t="shared" si="514"/>
        <v>8.8607974947210959</v>
      </c>
      <c r="Q2776" s="2">
        <f t="shared" si="515"/>
        <v>1.854504816369624E-18</v>
      </c>
    </row>
    <row r="2777" spans="2:17" x14ac:dyDescent="0.25">
      <c r="B2777">
        <v>27.510000000001501</v>
      </c>
      <c r="C2777">
        <f t="shared" si="504"/>
        <v>1.1200753877477208</v>
      </c>
      <c r="D2777" s="2">
        <f t="shared" si="505"/>
        <v>44.068688076393059</v>
      </c>
      <c r="E2777" s="2">
        <f t="shared" si="506"/>
        <v>4.4790253950337995</v>
      </c>
      <c r="F2777" s="2">
        <f t="shared" si="507"/>
        <v>46.730688395988032</v>
      </c>
      <c r="G2777" s="2">
        <f t="shared" si="508"/>
        <v>46.74138677834592</v>
      </c>
      <c r="H2777" s="2">
        <f t="shared" si="509"/>
        <v>0</v>
      </c>
      <c r="K2777">
        <v>27.510000000001501</v>
      </c>
      <c r="L2777" s="2">
        <f t="shared" si="510"/>
        <v>0.62713190354610848</v>
      </c>
      <c r="M2777" s="2">
        <f t="shared" si="511"/>
        <v>46.685849234351622</v>
      </c>
      <c r="N2777" s="2">
        <f t="shared" si="512"/>
        <v>4.5367029669349801</v>
      </c>
      <c r="O2777" s="2">
        <f t="shared" si="513"/>
        <v>8.8073447010094501</v>
      </c>
      <c r="P2777" s="2">
        <f t="shared" si="514"/>
        <v>8.8639337025047311</v>
      </c>
      <c r="Q2777" s="2">
        <f t="shared" si="515"/>
        <v>1.8034734651819086E-18</v>
      </c>
    </row>
    <row r="2778" spans="2:17" x14ac:dyDescent="0.25">
      <c r="B2778">
        <v>27.520000000001499</v>
      </c>
      <c r="C2778">
        <f t="shared" ref="C2778:C2841" si="516">2/SINH(LN(2+SQRT(1+2^2))*$O$5)</f>
        <v>1.1200753877477208</v>
      </c>
      <c r="D2778" s="2">
        <f t="shared" ref="D2778:D2841" si="517">(B2778-$L$5)/($M$5)/C2778</f>
        <v>44.089236808474972</v>
      </c>
      <c r="E2778" s="2">
        <f t="shared" ref="E2778:E2841" si="518">LN(D2778 + SQRT(1 + D2778^2))</f>
        <v>4.4794914551528455</v>
      </c>
      <c r="F2778" s="2">
        <f t="shared" ref="F2778:F2841" si="519">SINH( -$N$5 + E2778 * (1/$O$5))</f>
        <v>46.7541035482514</v>
      </c>
      <c r="G2778" s="2">
        <f t="shared" ref="G2778:G2841" si="520">SQRT(F2778^2 + 1)</f>
        <v>46.764796573925281</v>
      </c>
      <c r="H2778" s="2">
        <f t="shared" ref="H2778:H2841" si="521">(G2778)/($O$5*$M$5*C2778*(SQRT(2*PI()*(1+D2778^2)))) * EXP(- (1/2) * F2778^2)</f>
        <v>0</v>
      </c>
      <c r="K2778">
        <v>27.520000000001499</v>
      </c>
      <c r="L2778" s="2">
        <f t="shared" ref="L2778:L2841" si="522">2/SINH(LN(2+SQRT(1+2^2))*$S$5)</f>
        <v>0.62713190354610848</v>
      </c>
      <c r="M2778" s="2">
        <f t="shared" ref="M2778:M2841" si="523">(K2778-$P$5)/($Q$5)/L2778</f>
        <v>46.707463445984089</v>
      </c>
      <c r="N2778" s="2">
        <f t="shared" ref="N2778:N2841" si="524">LN(M2778 + SQRT(1 + M2778^2))</f>
        <v>4.5371657250710182</v>
      </c>
      <c r="O2778" s="2">
        <f t="shared" ref="O2778:O2841" si="525">SINH( -$R$5 + N2778 * (1/$S$5))</f>
        <v>8.8105007228728862</v>
      </c>
      <c r="P2778" s="2">
        <f t="shared" ref="P2778:P2841" si="526">SQRT(O2778^2 + 1)</f>
        <v>8.8670695828860868</v>
      </c>
      <c r="Q2778" s="2">
        <f t="shared" ref="Q2778:Q2841" si="527">(P2778)/($S$5*$Q$5*L2778*(SQRT(2*PI()*(1+M2778^2)))) * EXP(- (1/2) * O2778^2)</f>
        <v>1.7538343018520504E-18</v>
      </c>
    </row>
    <row r="2779" spans="2:17" x14ac:dyDescent="0.25">
      <c r="B2779">
        <v>27.5300000000015</v>
      </c>
      <c r="C2779">
        <f t="shared" si="516"/>
        <v>1.1200753877477208</v>
      </c>
      <c r="D2779" s="2">
        <f t="shared" si="517"/>
        <v>44.109785540556906</v>
      </c>
      <c r="E2779" s="2">
        <f t="shared" si="518"/>
        <v>4.4799572982168376</v>
      </c>
      <c r="F2779" s="2">
        <f t="shared" si="519"/>
        <v>46.777519514506643</v>
      </c>
      <c r="G2779" s="2">
        <f t="shared" si="520"/>
        <v>46.788207188671485</v>
      </c>
      <c r="H2779" s="2">
        <f t="shared" si="521"/>
        <v>0</v>
      </c>
      <c r="K2779">
        <v>27.5300000000015</v>
      </c>
      <c r="L2779" s="2">
        <f t="shared" si="522"/>
        <v>0.62713190354610848</v>
      </c>
      <c r="M2779" s="2">
        <f t="shared" si="523"/>
        <v>46.729077657616564</v>
      </c>
      <c r="N2779" s="2">
        <f t="shared" si="524"/>
        <v>4.53762826921003</v>
      </c>
      <c r="O2779" s="2">
        <f t="shared" si="525"/>
        <v>8.8136564010361216</v>
      </c>
      <c r="P2779" s="2">
        <f t="shared" si="526"/>
        <v>8.8702051360453318</v>
      </c>
      <c r="Q2779" s="2">
        <f t="shared" si="527"/>
        <v>1.7055496836736392E-18</v>
      </c>
    </row>
    <row r="2780" spans="2:17" x14ac:dyDescent="0.25">
      <c r="B2780">
        <v>27.540000000001509</v>
      </c>
      <c r="C2780">
        <f t="shared" si="516"/>
        <v>1.1200753877477208</v>
      </c>
      <c r="D2780" s="2">
        <f t="shared" si="517"/>
        <v>44.130334272638848</v>
      </c>
      <c r="E2780" s="2">
        <f t="shared" si="518"/>
        <v>4.4804229244278053</v>
      </c>
      <c r="F2780" s="2">
        <f t="shared" si="519"/>
        <v>46.80093629440308</v>
      </c>
      <c r="G2780" s="2">
        <f t="shared" si="520"/>
        <v>46.811618622226426</v>
      </c>
      <c r="H2780" s="2">
        <f t="shared" si="521"/>
        <v>0</v>
      </c>
      <c r="K2780">
        <v>27.540000000001509</v>
      </c>
      <c r="L2780" s="2">
        <f t="shared" si="522"/>
        <v>0.62713190354610848</v>
      </c>
      <c r="M2780" s="2">
        <f t="shared" si="523"/>
        <v>46.750691869249053</v>
      </c>
      <c r="N2780" s="2">
        <f t="shared" si="524"/>
        <v>4.5380905995497987</v>
      </c>
      <c r="O2780" s="2">
        <f t="shared" si="525"/>
        <v>8.8168117357002274</v>
      </c>
      <c r="P2780" s="2">
        <f t="shared" si="526"/>
        <v>8.87334036216245</v>
      </c>
      <c r="Q2780" s="2">
        <f t="shared" si="527"/>
        <v>1.6585829763724786E-18</v>
      </c>
    </row>
    <row r="2781" spans="2:17" x14ac:dyDescent="0.25">
      <c r="B2781">
        <v>27.550000000001511</v>
      </c>
      <c r="C2781">
        <f t="shared" si="516"/>
        <v>1.1200753877477208</v>
      </c>
      <c r="D2781" s="2">
        <f t="shared" si="517"/>
        <v>44.150883004720775</v>
      </c>
      <c r="E2781" s="2">
        <f t="shared" si="518"/>
        <v>4.4808883339874956</v>
      </c>
      <c r="F2781" s="2">
        <f t="shared" si="519"/>
        <v>46.824353887590377</v>
      </c>
      <c r="G2781" s="2">
        <f t="shared" si="520"/>
        <v>46.835030874232373</v>
      </c>
      <c r="H2781" s="2">
        <f t="shared" si="521"/>
        <v>0</v>
      </c>
      <c r="K2781">
        <v>27.550000000001511</v>
      </c>
      <c r="L2781" s="2">
        <f t="shared" si="522"/>
        <v>0.62713190354610848</v>
      </c>
      <c r="M2781" s="2">
        <f t="shared" si="523"/>
        <v>46.772306080881528</v>
      </c>
      <c r="N2781" s="2">
        <f t="shared" si="524"/>
        <v>4.5385527162878345</v>
      </c>
      <c r="O2781" s="2">
        <f t="shared" si="525"/>
        <v>8.8199667270660669</v>
      </c>
      <c r="P2781" s="2">
        <f t="shared" si="526"/>
        <v>8.8764752614172533</v>
      </c>
      <c r="Q2781" s="2">
        <f t="shared" si="527"/>
        <v>1.6128985273488763E-18</v>
      </c>
    </row>
    <row r="2782" spans="2:17" x14ac:dyDescent="0.25">
      <c r="B2782">
        <v>27.560000000001509</v>
      </c>
      <c r="C2782">
        <f t="shared" si="516"/>
        <v>1.1200753877477208</v>
      </c>
      <c r="D2782" s="2">
        <f t="shared" si="517"/>
        <v>44.171431736802688</v>
      </c>
      <c r="E2782" s="2">
        <f t="shared" si="518"/>
        <v>4.4813535270973732</v>
      </c>
      <c r="F2782" s="2">
        <f t="shared" si="519"/>
        <v>46.847772293718393</v>
      </c>
      <c r="G2782" s="2">
        <f t="shared" si="520"/>
        <v>46.858443944331832</v>
      </c>
      <c r="H2782" s="2">
        <f t="shared" si="521"/>
        <v>0</v>
      </c>
      <c r="K2782">
        <v>27.560000000001509</v>
      </c>
      <c r="L2782" s="2">
        <f t="shared" si="522"/>
        <v>0.62713190354610848</v>
      </c>
      <c r="M2782" s="2">
        <f t="shared" si="523"/>
        <v>46.793920292513995</v>
      </c>
      <c r="N2782" s="2">
        <f t="shared" si="524"/>
        <v>4.5390146196213745</v>
      </c>
      <c r="O2782" s="2">
        <f t="shared" si="525"/>
        <v>8.8231213753342974</v>
      </c>
      <c r="P2782" s="2">
        <f t="shared" si="526"/>
        <v>8.8796098339893845</v>
      </c>
      <c r="Q2782" s="2">
        <f t="shared" si="527"/>
        <v>1.5684616396231431E-18</v>
      </c>
    </row>
    <row r="2783" spans="2:17" x14ac:dyDescent="0.25">
      <c r="B2783">
        <v>27.57000000000151</v>
      </c>
      <c r="C2783">
        <f t="shared" si="516"/>
        <v>1.1200753877477208</v>
      </c>
      <c r="D2783" s="2">
        <f t="shared" si="517"/>
        <v>44.191980468884623</v>
      </c>
      <c r="E2783" s="2">
        <f t="shared" si="518"/>
        <v>4.4818185039586256</v>
      </c>
      <c r="F2783" s="2">
        <f t="shared" si="519"/>
        <v>46.871191512437584</v>
      </c>
      <c r="G2783" s="2">
        <f t="shared" si="520"/>
        <v>46.881857832167881</v>
      </c>
      <c r="H2783" s="2">
        <f t="shared" si="521"/>
        <v>0</v>
      </c>
      <c r="K2783">
        <v>27.57000000000151</v>
      </c>
      <c r="L2783" s="2">
        <f t="shared" si="522"/>
        <v>0.62713190354610848</v>
      </c>
      <c r="M2783" s="2">
        <f t="shared" si="523"/>
        <v>46.81553450414647</v>
      </c>
      <c r="N2783" s="2">
        <f t="shared" si="524"/>
        <v>4.5394763097473811</v>
      </c>
      <c r="O2783" s="2">
        <f t="shared" si="525"/>
        <v>8.8262756807053382</v>
      </c>
      <c r="P2783" s="2">
        <f t="shared" si="526"/>
        <v>8.8827440800582824</v>
      </c>
      <c r="Q2783" s="2">
        <f t="shared" si="527"/>
        <v>1.525238546466158E-18</v>
      </c>
    </row>
    <row r="2784" spans="2:17" x14ac:dyDescent="0.25">
      <c r="B2784">
        <v>27.580000000001512</v>
      </c>
      <c r="C2784">
        <f t="shared" si="516"/>
        <v>1.1200753877477208</v>
      </c>
      <c r="D2784" s="2">
        <f t="shared" si="517"/>
        <v>44.21252920096655</v>
      </c>
      <c r="E2784" s="2">
        <f t="shared" si="518"/>
        <v>4.482283264772156</v>
      </c>
      <c r="F2784" s="2">
        <f t="shared" si="519"/>
        <v>46.894611543398469</v>
      </c>
      <c r="G2784" s="2">
        <f t="shared" si="520"/>
        <v>46.905272537383695</v>
      </c>
      <c r="H2784" s="2">
        <f t="shared" si="521"/>
        <v>0</v>
      </c>
      <c r="K2784">
        <v>27.580000000001512</v>
      </c>
      <c r="L2784" s="2">
        <f t="shared" si="522"/>
        <v>0.62713190354610848</v>
      </c>
      <c r="M2784" s="2">
        <f t="shared" si="523"/>
        <v>46.837148715778945</v>
      </c>
      <c r="N2784" s="2">
        <f t="shared" si="524"/>
        <v>4.5399377868625468</v>
      </c>
      <c r="O2784" s="2">
        <f t="shared" si="525"/>
        <v>8.8294296433794219</v>
      </c>
      <c r="P2784" s="2">
        <f t="shared" si="526"/>
        <v>8.8858779998032418</v>
      </c>
      <c r="Q2784" s="2">
        <f t="shared" si="527"/>
        <v>1.4831963866956566E-18</v>
      </c>
    </row>
    <row r="2785" spans="2:17" x14ac:dyDescent="0.25">
      <c r="B2785">
        <v>27.59000000000151</v>
      </c>
      <c r="C2785">
        <f t="shared" si="516"/>
        <v>1.1200753877477208</v>
      </c>
      <c r="D2785" s="2">
        <f t="shared" si="517"/>
        <v>44.233077933048463</v>
      </c>
      <c r="E2785" s="2">
        <f t="shared" si="518"/>
        <v>4.4827478097385898</v>
      </c>
      <c r="F2785" s="2">
        <f t="shared" si="519"/>
        <v>46.918032386251923</v>
      </c>
      <c r="G2785" s="2">
        <f t="shared" si="520"/>
        <v>46.928688059622807</v>
      </c>
      <c r="H2785" s="2">
        <f t="shared" si="521"/>
        <v>0</v>
      </c>
      <c r="K2785">
        <v>27.59000000000151</v>
      </c>
      <c r="L2785" s="2">
        <f t="shared" si="522"/>
        <v>0.62713190354610848</v>
      </c>
      <c r="M2785" s="2">
        <f t="shared" si="523"/>
        <v>46.858762927411412</v>
      </c>
      <c r="N2785" s="2">
        <f t="shared" si="524"/>
        <v>4.5403990511632886</v>
      </c>
      <c r="O2785" s="2">
        <f t="shared" si="525"/>
        <v>8.8325832635565469</v>
      </c>
      <c r="P2785" s="2">
        <f t="shared" si="526"/>
        <v>8.8890115934033531</v>
      </c>
      <c r="Q2785" s="2">
        <f t="shared" si="527"/>
        <v>1.4423031806233914E-18</v>
      </c>
    </row>
    <row r="2786" spans="2:17" x14ac:dyDescent="0.25">
      <c r="B2786">
        <v>27.600000000001511</v>
      </c>
      <c r="C2786">
        <f t="shared" si="516"/>
        <v>1.1200753877477208</v>
      </c>
      <c r="D2786" s="2">
        <f t="shared" si="517"/>
        <v>44.25362666513039</v>
      </c>
      <c r="E2786" s="2">
        <f t="shared" si="518"/>
        <v>4.4832121390582733</v>
      </c>
      <c r="F2786" s="2">
        <f t="shared" si="519"/>
        <v>46.941454040649226</v>
      </c>
      <c r="G2786" s="2">
        <f t="shared" si="520"/>
        <v>46.95210439852918</v>
      </c>
      <c r="H2786" s="2">
        <f t="shared" si="521"/>
        <v>0</v>
      </c>
      <c r="K2786">
        <v>27.600000000001511</v>
      </c>
      <c r="L2786" s="2">
        <f t="shared" si="522"/>
        <v>0.62713190354610848</v>
      </c>
      <c r="M2786" s="2">
        <f t="shared" si="523"/>
        <v>46.880377139043887</v>
      </c>
      <c r="N2786" s="2">
        <f t="shared" si="524"/>
        <v>4.5408601028457563</v>
      </c>
      <c r="O2786" s="2">
        <f t="shared" si="525"/>
        <v>8.8357365414365248</v>
      </c>
      <c r="P2786" s="2">
        <f t="shared" si="526"/>
        <v>8.8921448610375595</v>
      </c>
      <c r="Q2786" s="2">
        <f t="shared" si="527"/>
        <v>1.4025278066335545E-18</v>
      </c>
    </row>
    <row r="2787" spans="2:17" x14ac:dyDescent="0.25">
      <c r="B2787">
        <v>27.61000000000152</v>
      </c>
      <c r="C2787">
        <f t="shared" si="516"/>
        <v>1.1200753877477208</v>
      </c>
      <c r="D2787" s="2">
        <f t="shared" si="517"/>
        <v>44.274175397212332</v>
      </c>
      <c r="E2787" s="2">
        <f t="shared" si="518"/>
        <v>4.4836762529312733</v>
      </c>
      <c r="F2787" s="2">
        <f t="shared" si="519"/>
        <v>46.964876506241879</v>
      </c>
      <c r="G2787" s="2">
        <f t="shared" si="520"/>
        <v>46.975521553747015</v>
      </c>
      <c r="H2787" s="2">
        <f t="shared" si="521"/>
        <v>0</v>
      </c>
      <c r="K2787">
        <v>27.61000000000152</v>
      </c>
      <c r="L2787" s="2">
        <f t="shared" si="522"/>
        <v>0.62713190354610848</v>
      </c>
      <c r="M2787" s="2">
        <f t="shared" si="523"/>
        <v>46.901991350676376</v>
      </c>
      <c r="N2787" s="2">
        <f t="shared" si="524"/>
        <v>4.5413209421058252</v>
      </c>
      <c r="O2787" s="2">
        <f t="shared" si="525"/>
        <v>8.8388894772189293</v>
      </c>
      <c r="P2787" s="2">
        <f t="shared" si="526"/>
        <v>8.8952778028846033</v>
      </c>
      <c r="Q2787" s="2">
        <f t="shared" si="527"/>
        <v>1.3638399783787063E-18</v>
      </c>
    </row>
    <row r="2788" spans="2:17" x14ac:dyDescent="0.25">
      <c r="B2788">
        <v>27.620000000001522</v>
      </c>
      <c r="C2788">
        <f t="shared" si="516"/>
        <v>1.1200753877477208</v>
      </c>
      <c r="D2788" s="2">
        <f t="shared" si="517"/>
        <v>44.294724129294266</v>
      </c>
      <c r="E2788" s="2">
        <f t="shared" si="518"/>
        <v>4.4841401515573782</v>
      </c>
      <c r="F2788" s="2">
        <f t="shared" si="519"/>
        <v>46.988299782681651</v>
      </c>
      <c r="G2788" s="2">
        <f t="shared" si="520"/>
        <v>46.998939524920779</v>
      </c>
      <c r="H2788" s="2">
        <f t="shared" si="521"/>
        <v>0</v>
      </c>
      <c r="K2788">
        <v>27.620000000001522</v>
      </c>
      <c r="L2788" s="2">
        <f t="shared" si="522"/>
        <v>0.62713190354610848</v>
      </c>
      <c r="M2788" s="2">
        <f t="shared" si="523"/>
        <v>46.92360556230885</v>
      </c>
      <c r="N2788" s="2">
        <f t="shared" si="524"/>
        <v>4.5417815691391015</v>
      </c>
      <c r="O2788" s="2">
        <f t="shared" si="525"/>
        <v>8.8420420711031369</v>
      </c>
      <c r="P2788" s="2">
        <f t="shared" si="526"/>
        <v>8.8984104191230617</v>
      </c>
      <c r="Q2788" s="2">
        <f t="shared" si="527"/>
        <v>1.3262102225745478E-18</v>
      </c>
    </row>
    <row r="2789" spans="2:17" x14ac:dyDescent="0.25">
      <c r="B2789">
        <v>27.63000000000152</v>
      </c>
      <c r="C2789">
        <f t="shared" si="516"/>
        <v>1.1200753877477208</v>
      </c>
      <c r="D2789" s="2">
        <f t="shared" si="517"/>
        <v>44.315272861376179</v>
      </c>
      <c r="E2789" s="2">
        <f t="shared" si="518"/>
        <v>4.4846038351360997</v>
      </c>
      <c r="F2789" s="2">
        <f t="shared" si="519"/>
        <v>47.011723869620788</v>
      </c>
      <c r="G2789" s="2">
        <f t="shared" si="520"/>
        <v>47.022358311695434</v>
      </c>
      <c r="H2789" s="2">
        <f t="shared" si="521"/>
        <v>0</v>
      </c>
      <c r="K2789">
        <v>27.63000000000152</v>
      </c>
      <c r="L2789" s="2">
        <f t="shared" si="522"/>
        <v>0.62713190354610848</v>
      </c>
      <c r="M2789" s="2">
        <f t="shared" si="523"/>
        <v>46.945219773941318</v>
      </c>
      <c r="N2789" s="2">
        <f t="shared" si="524"/>
        <v>4.5422419841409205</v>
      </c>
      <c r="O2789" s="2">
        <f t="shared" si="525"/>
        <v>8.8451943232882968</v>
      </c>
      <c r="P2789" s="2">
        <f t="shared" si="526"/>
        <v>8.9015427099313236</v>
      </c>
      <c r="Q2789" s="2">
        <f t="shared" si="527"/>
        <v>1.2896098573800614E-18</v>
      </c>
    </row>
    <row r="2790" spans="2:17" x14ac:dyDescent="0.25">
      <c r="B2790">
        <v>27.640000000001521</v>
      </c>
      <c r="C2790">
        <f t="shared" si="516"/>
        <v>1.1200753877477208</v>
      </c>
      <c r="D2790" s="2">
        <f t="shared" si="517"/>
        <v>44.335821593458107</v>
      </c>
      <c r="E2790" s="2">
        <f t="shared" si="518"/>
        <v>4.4850673038666713</v>
      </c>
      <c r="F2790" s="2">
        <f t="shared" si="519"/>
        <v>47.035148766711686</v>
      </c>
      <c r="G2790" s="2">
        <f t="shared" si="520"/>
        <v>47.045777913716122</v>
      </c>
      <c r="H2790" s="2">
        <f t="shared" si="521"/>
        <v>0</v>
      </c>
      <c r="K2790">
        <v>27.640000000001521</v>
      </c>
      <c r="L2790" s="2">
        <f t="shared" si="522"/>
        <v>0.62713190354610848</v>
      </c>
      <c r="M2790" s="2">
        <f t="shared" si="523"/>
        <v>46.966833985573793</v>
      </c>
      <c r="N2790" s="2">
        <f t="shared" si="524"/>
        <v>4.5427021873063502</v>
      </c>
      <c r="O2790" s="2">
        <f t="shared" si="525"/>
        <v>8.8483462339733698</v>
      </c>
      <c r="P2790" s="2">
        <f t="shared" si="526"/>
        <v>8.9046746754876285</v>
      </c>
      <c r="Q2790" s="2">
        <f t="shared" si="527"/>
        <v>1.2540109713460866E-18</v>
      </c>
    </row>
    <row r="2791" spans="2:17" x14ac:dyDescent="0.25">
      <c r="B2791">
        <v>27.650000000001519</v>
      </c>
      <c r="C2791">
        <f t="shared" si="516"/>
        <v>1.1200753877477208</v>
      </c>
      <c r="D2791" s="2">
        <f t="shared" si="517"/>
        <v>44.356370325540034</v>
      </c>
      <c r="E2791" s="2">
        <f t="shared" si="518"/>
        <v>4.485530557948052</v>
      </c>
      <c r="F2791" s="2">
        <f t="shared" si="519"/>
        <v>47.058574473607209</v>
      </c>
      <c r="G2791" s="2">
        <f t="shared" si="520"/>
        <v>47.069198330628453</v>
      </c>
      <c r="H2791" s="2">
        <f t="shared" si="521"/>
        <v>0</v>
      </c>
      <c r="K2791">
        <v>27.650000000001519</v>
      </c>
      <c r="L2791" s="2">
        <f t="shared" si="522"/>
        <v>0.62713190354610848</v>
      </c>
      <c r="M2791" s="2">
        <f t="shared" si="523"/>
        <v>46.98844819720626</v>
      </c>
      <c r="N2791" s="2">
        <f t="shared" si="524"/>
        <v>4.5431621788301868</v>
      </c>
      <c r="O2791" s="2">
        <f t="shared" si="525"/>
        <v>8.8514978033570877</v>
      </c>
      <c r="P2791" s="2">
        <f t="shared" si="526"/>
        <v>8.9078063159700189</v>
      </c>
      <c r="Q2791" s="2">
        <f t="shared" si="527"/>
        <v>1.2193864029192131E-18</v>
      </c>
    </row>
    <row r="2792" spans="2:17" x14ac:dyDescent="0.25">
      <c r="B2792">
        <v>27.660000000001521</v>
      </c>
      <c r="C2792">
        <f t="shared" si="516"/>
        <v>1.1200753877477208</v>
      </c>
      <c r="D2792" s="2">
        <f t="shared" si="517"/>
        <v>44.376919057621954</v>
      </c>
      <c r="E2792" s="2">
        <f t="shared" si="518"/>
        <v>4.4859935975789202</v>
      </c>
      <c r="F2792" s="2">
        <f t="shared" si="519"/>
        <v>47.082000989960292</v>
      </c>
      <c r="G2792" s="2">
        <f t="shared" si="520"/>
        <v>47.092619562078113</v>
      </c>
      <c r="H2792" s="2">
        <f t="shared" si="521"/>
        <v>0</v>
      </c>
      <c r="K2792">
        <v>27.660000000001521</v>
      </c>
      <c r="L2792" s="2">
        <f t="shared" si="522"/>
        <v>0.62713190354610848</v>
      </c>
      <c r="M2792" s="2">
        <f t="shared" si="523"/>
        <v>47.010062408838728</v>
      </c>
      <c r="N2792" s="2">
        <f t="shared" si="524"/>
        <v>4.5436219589069609</v>
      </c>
      <c r="O2792" s="2">
        <f t="shared" si="525"/>
        <v>8.8546490316379849</v>
      </c>
      <c r="P2792" s="2">
        <f t="shared" si="526"/>
        <v>8.9109376315563722</v>
      </c>
      <c r="Q2792" s="2">
        <f t="shared" si="527"/>
        <v>1.1857097204847881E-18</v>
      </c>
    </row>
    <row r="2793" spans="2:17" x14ac:dyDescent="0.25">
      <c r="B2793">
        <v>27.670000000001529</v>
      </c>
      <c r="C2793">
        <f t="shared" si="516"/>
        <v>1.1200753877477208</v>
      </c>
      <c r="D2793" s="2">
        <f t="shared" si="517"/>
        <v>44.397467789703896</v>
      </c>
      <c r="E2793" s="2">
        <f t="shared" si="518"/>
        <v>4.4864564229576844</v>
      </c>
      <c r="F2793" s="2">
        <f t="shared" si="519"/>
        <v>47.10542831542449</v>
      </c>
      <c r="G2793" s="2">
        <f t="shared" si="520"/>
        <v>47.116041607711438</v>
      </c>
      <c r="H2793" s="2">
        <f t="shared" si="521"/>
        <v>0</v>
      </c>
      <c r="K2793">
        <v>27.670000000001529</v>
      </c>
      <c r="L2793" s="2">
        <f t="shared" si="522"/>
        <v>0.62713190354610848</v>
      </c>
      <c r="M2793" s="2">
        <f t="shared" si="523"/>
        <v>47.031676620471224</v>
      </c>
      <c r="N2793" s="2">
        <f t="shared" si="524"/>
        <v>4.5440815277309321</v>
      </c>
      <c r="O2793" s="2">
        <f t="shared" si="525"/>
        <v>8.8577999190143775</v>
      </c>
      <c r="P2793" s="2">
        <f t="shared" si="526"/>
        <v>8.9140686224243932</v>
      </c>
      <c r="Q2793" s="2">
        <f t="shared" si="527"/>
        <v>1.1529552029363834E-18</v>
      </c>
    </row>
    <row r="2794" spans="2:17" x14ac:dyDescent="0.25">
      <c r="B2794">
        <v>27.680000000001531</v>
      </c>
      <c r="C2794">
        <f t="shared" si="516"/>
        <v>1.1200753877477208</v>
      </c>
      <c r="D2794" s="2">
        <f t="shared" si="517"/>
        <v>44.418016521785823</v>
      </c>
      <c r="E2794" s="2">
        <f t="shared" si="518"/>
        <v>4.4869190342824723</v>
      </c>
      <c r="F2794" s="2">
        <f t="shared" si="519"/>
        <v>47.128856449653355</v>
      </c>
      <c r="G2794" s="2">
        <f t="shared" si="520"/>
        <v>47.139464467174768</v>
      </c>
      <c r="H2794" s="2">
        <f t="shared" si="521"/>
        <v>0</v>
      </c>
      <c r="K2794">
        <v>27.680000000001531</v>
      </c>
      <c r="L2794" s="2">
        <f t="shared" si="522"/>
        <v>0.62713190354610848</v>
      </c>
      <c r="M2794" s="2">
        <f t="shared" si="523"/>
        <v>47.053290832103698</v>
      </c>
      <c r="N2794" s="2">
        <f t="shared" si="524"/>
        <v>4.5445408854960947</v>
      </c>
      <c r="O2794" s="2">
        <f t="shared" si="525"/>
        <v>8.8609504656843647</v>
      </c>
      <c r="P2794" s="2">
        <f t="shared" si="526"/>
        <v>8.9171992887515952</v>
      </c>
      <c r="Q2794" s="2">
        <f t="shared" si="527"/>
        <v>1.1210978207571889E-18</v>
      </c>
    </row>
    <row r="2795" spans="2:17" x14ac:dyDescent="0.25">
      <c r="B2795">
        <v>27.690000000001529</v>
      </c>
      <c r="C2795">
        <f t="shared" si="516"/>
        <v>1.1200753877477208</v>
      </c>
      <c r="D2795" s="2">
        <f t="shared" si="517"/>
        <v>44.438565253867743</v>
      </c>
      <c r="E2795" s="2">
        <f t="shared" si="518"/>
        <v>4.4873814317511407</v>
      </c>
      <c r="F2795" s="2">
        <f t="shared" si="519"/>
        <v>47.152285392300954</v>
      </c>
      <c r="G2795" s="2">
        <f t="shared" si="520"/>
        <v>47.16288814011498</v>
      </c>
      <c r="H2795" s="2">
        <f t="shared" si="521"/>
        <v>0</v>
      </c>
      <c r="K2795">
        <v>27.690000000001529</v>
      </c>
      <c r="L2795" s="2">
        <f t="shared" si="522"/>
        <v>0.62713190354610848</v>
      </c>
      <c r="M2795" s="2">
        <f t="shared" si="523"/>
        <v>47.074905043736166</v>
      </c>
      <c r="N2795" s="2">
        <f t="shared" si="524"/>
        <v>4.5450000323961746</v>
      </c>
      <c r="O2795" s="2">
        <f t="shared" si="525"/>
        <v>8.8641006718458524</v>
      </c>
      <c r="P2795" s="2">
        <f t="shared" si="526"/>
        <v>8.9203296307153419</v>
      </c>
      <c r="Q2795" s="2">
        <f t="shared" si="527"/>
        <v>1.0901132175999702E-18</v>
      </c>
    </row>
    <row r="2796" spans="2:17" x14ac:dyDescent="0.25">
      <c r="B2796">
        <v>27.700000000001531</v>
      </c>
      <c r="C2796">
        <f t="shared" si="516"/>
        <v>1.1200753877477208</v>
      </c>
      <c r="D2796" s="2">
        <f t="shared" si="517"/>
        <v>44.459113985949678</v>
      </c>
      <c r="E2796" s="2">
        <f t="shared" si="518"/>
        <v>4.487843615561272</v>
      </c>
      <c r="F2796" s="2">
        <f t="shared" si="519"/>
        <v>47.175715143021627</v>
      </c>
      <c r="G2796" s="2">
        <f t="shared" si="520"/>
        <v>47.186312626179216</v>
      </c>
      <c r="H2796" s="2">
        <f t="shared" si="521"/>
        <v>0</v>
      </c>
      <c r="K2796">
        <v>27.700000000001531</v>
      </c>
      <c r="L2796" s="2">
        <f t="shared" si="522"/>
        <v>0.62713190354610848</v>
      </c>
      <c r="M2796" s="2">
        <f t="shared" si="523"/>
        <v>47.096519255368641</v>
      </c>
      <c r="N2796" s="2">
        <f t="shared" si="524"/>
        <v>4.5454589686246329</v>
      </c>
      <c r="O2796" s="2">
        <f t="shared" si="525"/>
        <v>8.8672505376965329</v>
      </c>
      <c r="P2796" s="2">
        <f t="shared" si="526"/>
        <v>8.9234596484928108</v>
      </c>
      <c r="Q2796" s="2">
        <f t="shared" si="527"/>
        <v>1.0599776923532627E-18</v>
      </c>
    </row>
    <row r="2797" spans="2:17" x14ac:dyDescent="0.25">
      <c r="B2797">
        <v>27.710000000001529</v>
      </c>
      <c r="C2797">
        <f t="shared" si="516"/>
        <v>1.1200753877477208</v>
      </c>
      <c r="D2797" s="2">
        <f t="shared" si="517"/>
        <v>44.479662718031591</v>
      </c>
      <c r="E2797" s="2">
        <f t="shared" si="518"/>
        <v>4.4883055859101724</v>
      </c>
      <c r="F2797" s="2">
        <f t="shared" si="519"/>
        <v>47.199145701469881</v>
      </c>
      <c r="G2797" s="2">
        <f t="shared" si="520"/>
        <v>47.209737925014821</v>
      </c>
      <c r="H2797" s="2">
        <f t="shared" si="521"/>
        <v>0</v>
      </c>
      <c r="K2797">
        <v>27.710000000001529</v>
      </c>
      <c r="L2797" s="2">
        <f t="shared" si="522"/>
        <v>0.62713190354610848</v>
      </c>
      <c r="M2797" s="2">
        <f t="shared" si="523"/>
        <v>47.118133467001108</v>
      </c>
      <c r="N2797" s="2">
        <f t="shared" si="524"/>
        <v>4.5459176943746611</v>
      </c>
      <c r="O2797" s="2">
        <f t="shared" si="525"/>
        <v>8.8704000634338627</v>
      </c>
      <c r="P2797" s="2">
        <f t="shared" si="526"/>
        <v>8.9265893422609892</v>
      </c>
      <c r="Q2797" s="2">
        <f t="shared" si="527"/>
        <v>1.0306681816806361E-18</v>
      </c>
    </row>
    <row r="2798" spans="2:17" x14ac:dyDescent="0.25">
      <c r="B2798">
        <v>27.72000000000153</v>
      </c>
      <c r="C2798">
        <f t="shared" si="516"/>
        <v>1.1200753877477208</v>
      </c>
      <c r="D2798" s="2">
        <f t="shared" si="517"/>
        <v>44.500211450113518</v>
      </c>
      <c r="E2798" s="2">
        <f t="shared" si="518"/>
        <v>4.4887673429948789</v>
      </c>
      <c r="F2798" s="2">
        <f t="shared" si="519"/>
        <v>47.222577067300811</v>
      </c>
      <c r="G2798" s="2">
        <f t="shared" si="520"/>
        <v>47.233164036269734</v>
      </c>
      <c r="H2798" s="2">
        <f t="shared" si="521"/>
        <v>0</v>
      </c>
      <c r="K2798">
        <v>27.72000000000153</v>
      </c>
      <c r="L2798" s="2">
        <f t="shared" si="522"/>
        <v>0.62713190354610848</v>
      </c>
      <c r="M2798" s="2">
        <f t="shared" si="523"/>
        <v>47.139747678633583</v>
      </c>
      <c r="N2798" s="2">
        <f t="shared" si="524"/>
        <v>4.54637620983919</v>
      </c>
      <c r="O2798" s="2">
        <f t="shared" si="525"/>
        <v>8.873549249255138</v>
      </c>
      <c r="P2798" s="2">
        <f t="shared" si="526"/>
        <v>8.9297187121967294</v>
      </c>
      <c r="Q2798" s="2">
        <f t="shared" si="527"/>
        <v>1.0021622430198191E-18</v>
      </c>
    </row>
    <row r="2799" spans="2:17" x14ac:dyDescent="0.25">
      <c r="B2799">
        <v>27.730000000001539</v>
      </c>
      <c r="C2799">
        <f t="shared" si="516"/>
        <v>1.1200753877477208</v>
      </c>
      <c r="D2799" s="2">
        <f t="shared" si="517"/>
        <v>44.52076018219546</v>
      </c>
      <c r="E2799" s="2">
        <f t="shared" si="518"/>
        <v>4.4892288870121524</v>
      </c>
      <c r="F2799" s="2">
        <f t="shared" si="519"/>
        <v>47.246009240169549</v>
      </c>
      <c r="G2799" s="2">
        <f t="shared" si="520"/>
        <v>47.256590959591939</v>
      </c>
      <c r="H2799" s="2">
        <f t="shared" si="521"/>
        <v>0</v>
      </c>
      <c r="K2799">
        <v>27.730000000001539</v>
      </c>
      <c r="L2799" s="2">
        <f t="shared" si="522"/>
        <v>0.62713190354610848</v>
      </c>
      <c r="M2799" s="2">
        <f t="shared" si="523"/>
        <v>47.161361890266072</v>
      </c>
      <c r="N2799" s="2">
        <f t="shared" si="524"/>
        <v>4.5468345152108824</v>
      </c>
      <c r="O2799" s="2">
        <f t="shared" si="525"/>
        <v>8.876698095357419</v>
      </c>
      <c r="P2799" s="2">
        <f t="shared" si="526"/>
        <v>8.9328477584766901</v>
      </c>
      <c r="Q2799" s="2">
        <f t="shared" si="527"/>
        <v>9.7443803803198758E-19</v>
      </c>
    </row>
    <row r="2800" spans="2:17" x14ac:dyDescent="0.25">
      <c r="B2800">
        <v>27.74000000000154</v>
      </c>
      <c r="C2800">
        <f t="shared" si="516"/>
        <v>1.1200753877477208</v>
      </c>
      <c r="D2800" s="2">
        <f t="shared" si="517"/>
        <v>44.541308914277387</v>
      </c>
      <c r="E2800" s="2">
        <f t="shared" si="518"/>
        <v>4.4896902181584828</v>
      </c>
      <c r="F2800" s="2">
        <f t="shared" si="519"/>
        <v>47.269442219731609</v>
      </c>
      <c r="G2800" s="2">
        <f t="shared" si="520"/>
        <v>47.280018694629817</v>
      </c>
      <c r="H2800" s="2">
        <f t="shared" si="521"/>
        <v>0</v>
      </c>
      <c r="K2800">
        <v>27.74000000000154</v>
      </c>
      <c r="L2800" s="2">
        <f t="shared" si="522"/>
        <v>0.62713190354610848</v>
      </c>
      <c r="M2800" s="2">
        <f t="shared" si="523"/>
        <v>47.182976101898547</v>
      </c>
      <c r="N2800" s="2">
        <f t="shared" si="524"/>
        <v>4.5472926106821356</v>
      </c>
      <c r="O2800" s="2">
        <f t="shared" si="525"/>
        <v>8.8798466019375475</v>
      </c>
      <c r="P2800" s="2">
        <f t="shared" si="526"/>
        <v>8.9359764812773435</v>
      </c>
      <c r="Q2800" s="2">
        <f t="shared" si="527"/>
        <v>9.4747431648703676E-19</v>
      </c>
    </row>
    <row r="2801" spans="2:17" x14ac:dyDescent="0.25">
      <c r="B2801">
        <v>27.750000000001538</v>
      </c>
      <c r="C2801">
        <f t="shared" si="516"/>
        <v>1.1200753877477208</v>
      </c>
      <c r="D2801" s="2">
        <f t="shared" si="517"/>
        <v>44.561857646359307</v>
      </c>
      <c r="E2801" s="2">
        <f t="shared" si="518"/>
        <v>4.4901513366300883</v>
      </c>
      <c r="F2801" s="2">
        <f t="shared" si="519"/>
        <v>47.292876005642839</v>
      </c>
      <c r="G2801" s="2">
        <f t="shared" si="520"/>
        <v>47.30344724103211</v>
      </c>
      <c r="H2801" s="2">
        <f t="shared" si="521"/>
        <v>0</v>
      </c>
      <c r="K2801">
        <v>27.750000000001538</v>
      </c>
      <c r="L2801" s="2">
        <f t="shared" si="522"/>
        <v>0.62713190354610848</v>
      </c>
      <c r="M2801" s="2">
        <f t="shared" si="523"/>
        <v>47.204590313531014</v>
      </c>
      <c r="N2801" s="2">
        <f t="shared" si="524"/>
        <v>4.5477504964450848</v>
      </c>
      <c r="O2801" s="2">
        <f t="shared" si="525"/>
        <v>8.8829947691921731</v>
      </c>
      <c r="P2801" s="2">
        <f t="shared" si="526"/>
        <v>8.9391048807750053</v>
      </c>
      <c r="Q2801" s="2">
        <f t="shared" si="527"/>
        <v>9.2125040057452409E-19</v>
      </c>
    </row>
    <row r="2802" spans="2:17" x14ac:dyDescent="0.25">
      <c r="B2802">
        <v>27.76000000000154</v>
      </c>
      <c r="C2802">
        <f t="shared" si="516"/>
        <v>1.1200753877477208</v>
      </c>
      <c r="D2802" s="2">
        <f t="shared" si="517"/>
        <v>44.582406378441235</v>
      </c>
      <c r="E2802" s="2">
        <f t="shared" si="518"/>
        <v>4.4906122426229178</v>
      </c>
      <c r="F2802" s="2">
        <f t="shared" si="519"/>
        <v>47.316310597559458</v>
      </c>
      <c r="G2802" s="2">
        <f t="shared" si="520"/>
        <v>47.326876598447917</v>
      </c>
      <c r="H2802" s="2">
        <f t="shared" si="521"/>
        <v>0</v>
      </c>
      <c r="K2802">
        <v>27.76000000000154</v>
      </c>
      <c r="L2802" s="2">
        <f t="shared" si="522"/>
        <v>0.62713190354610848</v>
      </c>
      <c r="M2802" s="2">
        <f t="shared" si="523"/>
        <v>47.226204525163489</v>
      </c>
      <c r="N2802" s="2">
        <f t="shared" si="524"/>
        <v>4.5482081726916004</v>
      </c>
      <c r="O2802" s="2">
        <f t="shared" si="525"/>
        <v>8.8861425973177344</v>
      </c>
      <c r="P2802" s="2">
        <f t="shared" si="526"/>
        <v>8.9422329571458139</v>
      </c>
      <c r="Q2802" s="2">
        <f t="shared" si="527"/>
        <v>8.9574616962933328E-19</v>
      </c>
    </row>
    <row r="2803" spans="2:17" x14ac:dyDescent="0.25">
      <c r="B2803">
        <v>27.770000000001541</v>
      </c>
      <c r="C2803">
        <f t="shared" si="516"/>
        <v>1.1200753877477208</v>
      </c>
      <c r="D2803" s="2">
        <f t="shared" si="517"/>
        <v>44.602955110523162</v>
      </c>
      <c r="E2803" s="2">
        <f t="shared" si="518"/>
        <v>4.4910729363326469</v>
      </c>
      <c r="F2803" s="2">
        <f t="shared" si="519"/>
        <v>47.339745995137903</v>
      </c>
      <c r="G2803" s="2">
        <f t="shared" si="520"/>
        <v>47.3503067665266</v>
      </c>
      <c r="H2803" s="2">
        <f t="shared" si="521"/>
        <v>0</v>
      </c>
      <c r="K2803">
        <v>27.770000000001541</v>
      </c>
      <c r="L2803" s="2">
        <f t="shared" si="522"/>
        <v>0.62713190354610848</v>
      </c>
      <c r="M2803" s="2">
        <f t="shared" si="523"/>
        <v>47.247818736795963</v>
      </c>
      <c r="N2803" s="2">
        <f t="shared" si="524"/>
        <v>4.5486656396132918</v>
      </c>
      <c r="O2803" s="2">
        <f t="shared" si="525"/>
        <v>8.8892900865104743</v>
      </c>
      <c r="P2803" s="2">
        <f t="shared" si="526"/>
        <v>8.9453607105657511</v>
      </c>
      <c r="Q2803" s="2">
        <f t="shared" si="527"/>
        <v>8.7094204526071613E-19</v>
      </c>
    </row>
    <row r="2804" spans="2:17" x14ac:dyDescent="0.25">
      <c r="B2804">
        <v>27.780000000001539</v>
      </c>
      <c r="C2804">
        <f t="shared" si="516"/>
        <v>1.1200753877477208</v>
      </c>
      <c r="D2804" s="2">
        <f t="shared" si="517"/>
        <v>44.623503842605082</v>
      </c>
      <c r="E2804" s="2">
        <f t="shared" si="518"/>
        <v>4.4915334179546829</v>
      </c>
      <c r="F2804" s="2">
        <f t="shared" si="519"/>
        <v>47.363182198034842</v>
      </c>
      <c r="G2804" s="2">
        <f t="shared" si="520"/>
        <v>47.373737744917747</v>
      </c>
      <c r="H2804" s="2">
        <f t="shared" si="521"/>
        <v>0</v>
      </c>
      <c r="K2804">
        <v>27.780000000001539</v>
      </c>
      <c r="L2804" s="2">
        <f t="shared" si="522"/>
        <v>0.62713190354610848</v>
      </c>
      <c r="M2804" s="2">
        <f t="shared" si="523"/>
        <v>47.269432948428431</v>
      </c>
      <c r="N2804" s="2">
        <f t="shared" si="524"/>
        <v>4.5491228974015021</v>
      </c>
      <c r="O2804" s="2">
        <f t="shared" si="525"/>
        <v>8.8924372369664066</v>
      </c>
      <c r="P2804" s="2">
        <f t="shared" si="526"/>
        <v>8.9484881412105999</v>
      </c>
      <c r="Q2804" s="2">
        <f t="shared" si="527"/>
        <v>8.4681897687474956E-19</v>
      </c>
    </row>
    <row r="2805" spans="2:17" x14ac:dyDescent="0.25">
      <c r="B2805">
        <v>27.790000000001541</v>
      </c>
      <c r="C2805">
        <f t="shared" si="516"/>
        <v>1.1200753877477208</v>
      </c>
      <c r="D2805" s="2">
        <f t="shared" si="517"/>
        <v>44.644052574687009</v>
      </c>
      <c r="E2805" s="2">
        <f t="shared" si="518"/>
        <v>4.4919936876841629</v>
      </c>
      <c r="F2805" s="2">
        <f t="shared" si="519"/>
        <v>47.386619205907451</v>
      </c>
      <c r="G2805" s="2">
        <f t="shared" si="520"/>
        <v>47.397169533271466</v>
      </c>
      <c r="H2805" s="2">
        <f t="shared" si="521"/>
        <v>0</v>
      </c>
      <c r="K2805">
        <v>27.790000000001541</v>
      </c>
      <c r="L2805" s="2">
        <f t="shared" si="522"/>
        <v>0.62713190354610848</v>
      </c>
      <c r="M2805" s="2">
        <f t="shared" si="523"/>
        <v>47.291047160060906</v>
      </c>
      <c r="N2805" s="2">
        <f t="shared" si="524"/>
        <v>4.5495799462473148</v>
      </c>
      <c r="O2805" s="2">
        <f t="shared" si="525"/>
        <v>8.89558404888135</v>
      </c>
      <c r="P2805" s="2">
        <f t="shared" si="526"/>
        <v>8.9516152492559851</v>
      </c>
      <c r="Q2805" s="2">
        <f t="shared" si="527"/>
        <v>8.2335842757905121E-19</v>
      </c>
    </row>
    <row r="2806" spans="2:17" x14ac:dyDescent="0.25">
      <c r="B2806">
        <v>27.80000000000155</v>
      </c>
      <c r="C2806">
        <f t="shared" si="516"/>
        <v>1.1200753877477208</v>
      </c>
      <c r="D2806" s="2">
        <f t="shared" si="517"/>
        <v>44.664601306768951</v>
      </c>
      <c r="E2806" s="2">
        <f t="shared" si="518"/>
        <v>4.4924537457159541</v>
      </c>
      <c r="F2806" s="2">
        <f t="shared" si="519"/>
        <v>47.410057018413042</v>
      </c>
      <c r="G2806" s="2">
        <f t="shared" si="520"/>
        <v>47.42060213123802</v>
      </c>
      <c r="H2806" s="2">
        <f t="shared" si="521"/>
        <v>0</v>
      </c>
      <c r="K2806">
        <v>27.80000000000155</v>
      </c>
      <c r="L2806" s="2">
        <f t="shared" si="522"/>
        <v>0.62713190354610848</v>
      </c>
      <c r="M2806" s="2">
        <f t="shared" si="523"/>
        <v>47.312661371693395</v>
      </c>
      <c r="N2806" s="2">
        <f t="shared" si="524"/>
        <v>4.5500367863415523</v>
      </c>
      <c r="O2806" s="2">
        <f t="shared" si="525"/>
        <v>8.8987305224509328</v>
      </c>
      <c r="P2806" s="2">
        <f t="shared" si="526"/>
        <v>8.9547420348773787</v>
      </c>
      <c r="Q2806" s="2">
        <f t="shared" si="527"/>
        <v>8.0054236046044342E-19</v>
      </c>
    </row>
    <row r="2807" spans="2:17" x14ac:dyDescent="0.25">
      <c r="B2807">
        <v>27.810000000001551</v>
      </c>
      <c r="C2807">
        <f t="shared" si="516"/>
        <v>1.1200753877477208</v>
      </c>
      <c r="D2807" s="2">
        <f t="shared" si="517"/>
        <v>44.685150038850878</v>
      </c>
      <c r="E2807" s="2">
        <f t="shared" si="518"/>
        <v>4.4929135922446566</v>
      </c>
      <c r="F2807" s="2">
        <f t="shared" si="519"/>
        <v>47.433495635209269</v>
      </c>
      <c r="G2807" s="2">
        <f t="shared" si="520"/>
        <v>47.444035538468022</v>
      </c>
      <c r="H2807" s="2">
        <f t="shared" si="521"/>
        <v>0</v>
      </c>
      <c r="K2807">
        <v>27.810000000001551</v>
      </c>
      <c r="L2807" s="2">
        <f t="shared" si="522"/>
        <v>0.62713190354610848</v>
      </c>
      <c r="M2807" s="2">
        <f t="shared" si="523"/>
        <v>47.334275583325869</v>
      </c>
      <c r="N2807" s="2">
        <f t="shared" si="524"/>
        <v>4.5504934178747733</v>
      </c>
      <c r="O2807" s="2">
        <f t="shared" si="525"/>
        <v>8.9018766578705453</v>
      </c>
      <c r="P2807" s="2">
        <f t="shared" si="526"/>
        <v>8.9578684982500434</v>
      </c>
      <c r="Q2807" s="2">
        <f t="shared" si="527"/>
        <v>7.7835322522603381E-19</v>
      </c>
    </row>
    <row r="2808" spans="2:17" x14ac:dyDescent="0.25">
      <c r="B2808">
        <v>27.820000000001549</v>
      </c>
      <c r="C2808">
        <f t="shared" si="516"/>
        <v>1.1200753877477208</v>
      </c>
      <c r="D2808" s="2">
        <f t="shared" si="517"/>
        <v>44.705698770932798</v>
      </c>
      <c r="E2808" s="2">
        <f t="shared" si="518"/>
        <v>4.493373227464601</v>
      </c>
      <c r="F2808" s="2">
        <f t="shared" si="519"/>
        <v>47.456935055954112</v>
      </c>
      <c r="G2808" s="2">
        <f t="shared" si="520"/>
        <v>47.467469754612438</v>
      </c>
      <c r="H2808" s="2">
        <f t="shared" si="521"/>
        <v>0</v>
      </c>
      <c r="K2808">
        <v>27.820000000001549</v>
      </c>
      <c r="L2808" s="2">
        <f t="shared" si="522"/>
        <v>0.62713190354610848</v>
      </c>
      <c r="M2808" s="2">
        <f t="shared" si="523"/>
        <v>47.355889794958337</v>
      </c>
      <c r="N2808" s="2">
        <f t="shared" si="524"/>
        <v>4.5509498410372764</v>
      </c>
      <c r="O2808" s="2">
        <f t="shared" si="525"/>
        <v>8.9050224553353896</v>
      </c>
      <c r="P2808" s="2">
        <f t="shared" si="526"/>
        <v>8.9609946395490905</v>
      </c>
      <c r="Q2808" s="2">
        <f t="shared" si="527"/>
        <v>7.5677394519704951E-19</v>
      </c>
    </row>
    <row r="2809" spans="2:17" x14ac:dyDescent="0.25">
      <c r="B2809">
        <v>27.830000000001551</v>
      </c>
      <c r="C2809">
        <f t="shared" si="516"/>
        <v>1.1200753877477208</v>
      </c>
      <c r="D2809" s="2">
        <f t="shared" si="517"/>
        <v>44.726247503014726</v>
      </c>
      <c r="E2809" s="2">
        <f t="shared" si="518"/>
        <v>4.4938326515698508</v>
      </c>
      <c r="F2809" s="2">
        <f t="shared" si="519"/>
        <v>47.480375280305822</v>
      </c>
      <c r="G2809" s="2">
        <f t="shared" si="520"/>
        <v>47.490904779322499</v>
      </c>
      <c r="H2809" s="2">
        <f t="shared" si="521"/>
        <v>0</v>
      </c>
      <c r="K2809">
        <v>27.830000000001551</v>
      </c>
      <c r="L2809" s="2">
        <f t="shared" si="522"/>
        <v>0.62713190354610848</v>
      </c>
      <c r="M2809" s="2">
        <f t="shared" si="523"/>
        <v>47.377504006590812</v>
      </c>
      <c r="N2809" s="2">
        <f t="shared" si="524"/>
        <v>4.5514060560191023</v>
      </c>
      <c r="O2809" s="2">
        <f t="shared" si="525"/>
        <v>8.908167915040476</v>
      </c>
      <c r="P2809" s="2">
        <f t="shared" si="526"/>
        <v>8.964120458949477</v>
      </c>
      <c r="Q2809" s="2">
        <f t="shared" si="527"/>
        <v>7.3578790464727591E-19</v>
      </c>
    </row>
    <row r="2810" spans="2:17" x14ac:dyDescent="0.25">
      <c r="B2810">
        <v>27.840000000001549</v>
      </c>
      <c r="C2810">
        <f t="shared" si="516"/>
        <v>1.1200753877477208</v>
      </c>
      <c r="D2810" s="2">
        <f t="shared" si="517"/>
        <v>44.746796235096646</v>
      </c>
      <c r="E2810" s="2">
        <f t="shared" si="518"/>
        <v>4.4942918647542029</v>
      </c>
      <c r="F2810" s="2">
        <f t="shared" si="519"/>
        <v>47.503816307922996</v>
      </c>
      <c r="G2810" s="2">
        <f t="shared" si="520"/>
        <v>47.514340612249804</v>
      </c>
      <c r="H2810" s="2">
        <f t="shared" si="521"/>
        <v>0</v>
      </c>
      <c r="K2810">
        <v>27.840000000001549</v>
      </c>
      <c r="L2810" s="2">
        <f t="shared" si="522"/>
        <v>0.62713190354610848</v>
      </c>
      <c r="M2810" s="2">
        <f t="shared" si="523"/>
        <v>47.399118218223279</v>
      </c>
      <c r="N2810" s="2">
        <f t="shared" si="524"/>
        <v>4.551862063010029</v>
      </c>
      <c r="O2810" s="2">
        <f t="shared" si="525"/>
        <v>8.9113130371805855</v>
      </c>
      <c r="P2810" s="2">
        <f t="shared" si="526"/>
        <v>8.9672459566259626</v>
      </c>
      <c r="Q2810" s="2">
        <f t="shared" si="527"/>
        <v>7.1537893647697504E-19</v>
      </c>
    </row>
    <row r="2811" spans="2:17" x14ac:dyDescent="0.25">
      <c r="B2811">
        <v>27.85000000000155</v>
      </c>
      <c r="C2811">
        <f t="shared" si="516"/>
        <v>1.1200753877477208</v>
      </c>
      <c r="D2811" s="2">
        <f t="shared" si="517"/>
        <v>44.767344967178566</v>
      </c>
      <c r="E2811" s="2">
        <f t="shared" si="518"/>
        <v>4.4947508672111871</v>
      </c>
      <c r="F2811" s="2">
        <f t="shared" si="519"/>
        <v>47.527258138464568</v>
      </c>
      <c r="G2811" s="2">
        <f t="shared" si="520"/>
        <v>47.537777253046301</v>
      </c>
      <c r="H2811" s="2">
        <f t="shared" si="521"/>
        <v>0</v>
      </c>
      <c r="K2811">
        <v>27.85000000000155</v>
      </c>
      <c r="L2811" s="2">
        <f t="shared" si="522"/>
        <v>0.62713190354610848</v>
      </c>
      <c r="M2811" s="2">
        <f t="shared" si="523"/>
        <v>47.420732429855754</v>
      </c>
      <c r="N2811" s="2">
        <f t="shared" si="524"/>
        <v>4.5523178621995761</v>
      </c>
      <c r="O2811" s="2">
        <f t="shared" si="525"/>
        <v>8.9144578219502968</v>
      </c>
      <c r="P2811" s="2">
        <f t="shared" si="526"/>
        <v>8.9703711327531384</v>
      </c>
      <c r="Q2811" s="2">
        <f t="shared" si="527"/>
        <v>6.9553131021274769E-19</v>
      </c>
    </row>
    <row r="2812" spans="2:17" x14ac:dyDescent="0.25">
      <c r="B2812">
        <v>27.860000000001559</v>
      </c>
      <c r="C2812">
        <f t="shared" si="516"/>
        <v>1.1200753877477208</v>
      </c>
      <c r="D2812" s="2">
        <f t="shared" si="517"/>
        <v>44.787893699260515</v>
      </c>
      <c r="E2812" s="2">
        <f t="shared" si="518"/>
        <v>4.4952096591340664</v>
      </c>
      <c r="F2812" s="2">
        <f t="shared" si="519"/>
        <v>47.550700771589625</v>
      </c>
      <c r="G2812" s="2">
        <f t="shared" si="520"/>
        <v>47.561214701364115</v>
      </c>
      <c r="H2812" s="2">
        <f t="shared" si="521"/>
        <v>0</v>
      </c>
      <c r="K2812">
        <v>27.860000000001559</v>
      </c>
      <c r="L2812" s="2">
        <f t="shared" si="522"/>
        <v>0.62713190354610848</v>
      </c>
      <c r="M2812" s="2">
        <f t="shared" si="523"/>
        <v>47.442346641488243</v>
      </c>
      <c r="N2812" s="2">
        <f t="shared" si="524"/>
        <v>4.5527734537770055</v>
      </c>
      <c r="O2812" s="2">
        <f t="shared" si="525"/>
        <v>8.9176022695440178</v>
      </c>
      <c r="P2812" s="2">
        <f t="shared" si="526"/>
        <v>8.9734959875054621</v>
      </c>
      <c r="Q2812" s="2">
        <f t="shared" si="527"/>
        <v>6.7622972032528107E-19</v>
      </c>
    </row>
    <row r="2813" spans="2:17" x14ac:dyDescent="0.25">
      <c r="B2813">
        <v>27.870000000001561</v>
      </c>
      <c r="C2813">
        <f t="shared" si="516"/>
        <v>1.1200753877477208</v>
      </c>
      <c r="D2813" s="2">
        <f t="shared" si="517"/>
        <v>44.808442431342442</v>
      </c>
      <c r="E2813" s="2">
        <f t="shared" si="518"/>
        <v>4.4956682407158395</v>
      </c>
      <c r="F2813" s="2">
        <f t="shared" si="519"/>
        <v>47.574144206957705</v>
      </c>
      <c r="G2813" s="2">
        <f t="shared" si="520"/>
        <v>47.58465295685582</v>
      </c>
      <c r="H2813" s="2">
        <f t="shared" si="521"/>
        <v>0</v>
      </c>
      <c r="K2813">
        <v>27.870000000001561</v>
      </c>
      <c r="L2813" s="2">
        <f t="shared" si="522"/>
        <v>0.62713190354610848</v>
      </c>
      <c r="M2813" s="2">
        <f t="shared" si="523"/>
        <v>47.463960853120717</v>
      </c>
      <c r="N2813" s="2">
        <f t="shared" si="524"/>
        <v>4.5532288379313188</v>
      </c>
      <c r="O2813" s="2">
        <f t="shared" si="525"/>
        <v>8.9207463801559044</v>
      </c>
      <c r="P2813" s="2">
        <f t="shared" si="526"/>
        <v>8.9766205210571695</v>
      </c>
      <c r="Q2813" s="2">
        <f t="shared" si="527"/>
        <v>6.574592748573023E-19</v>
      </c>
    </row>
    <row r="2814" spans="2:17" x14ac:dyDescent="0.25">
      <c r="B2814">
        <v>27.880000000001559</v>
      </c>
      <c r="C2814">
        <f t="shared" si="516"/>
        <v>1.1200753877477208</v>
      </c>
      <c r="D2814" s="2">
        <f t="shared" si="517"/>
        <v>44.828991163424362</v>
      </c>
      <c r="E2814" s="2">
        <f t="shared" si="518"/>
        <v>4.4961266121492383</v>
      </c>
      <c r="F2814" s="2">
        <f t="shared" si="519"/>
        <v>47.597588444228528</v>
      </c>
      <c r="G2814" s="2">
        <f t="shared" si="520"/>
        <v>47.608092019174187</v>
      </c>
      <c r="H2814" s="2">
        <f t="shared" si="521"/>
        <v>0</v>
      </c>
      <c r="K2814">
        <v>27.880000000001559</v>
      </c>
      <c r="L2814" s="2">
        <f t="shared" si="522"/>
        <v>0.62713190354610848</v>
      </c>
      <c r="M2814" s="2">
        <f t="shared" si="523"/>
        <v>47.485575064753185</v>
      </c>
      <c r="N2814" s="2">
        <f t="shared" si="524"/>
        <v>4.5536840148512612</v>
      </c>
      <c r="O2814" s="2">
        <f t="shared" si="525"/>
        <v>8.9238901539799418</v>
      </c>
      <c r="P2814" s="2">
        <f t="shared" si="526"/>
        <v>8.9797447335823612</v>
      </c>
      <c r="Q2814" s="2">
        <f t="shared" si="527"/>
        <v>6.392054843519686E-19</v>
      </c>
    </row>
    <row r="2815" spans="2:17" x14ac:dyDescent="0.25">
      <c r="B2815">
        <v>27.89000000000156</v>
      </c>
      <c r="C2815">
        <f t="shared" si="516"/>
        <v>1.1200753877477208</v>
      </c>
      <c r="D2815" s="2">
        <f t="shared" si="517"/>
        <v>44.84953989550629</v>
      </c>
      <c r="E2815" s="2">
        <f t="shared" si="518"/>
        <v>4.4965847736267301</v>
      </c>
      <c r="F2815" s="2">
        <f t="shared" si="519"/>
        <v>47.621033483062185</v>
      </c>
      <c r="G2815" s="2">
        <f t="shared" si="520"/>
        <v>47.631531887972379</v>
      </c>
      <c r="H2815" s="2">
        <f t="shared" si="521"/>
        <v>0</v>
      </c>
      <c r="K2815">
        <v>27.89000000000156</v>
      </c>
      <c r="L2815" s="2">
        <f t="shared" si="522"/>
        <v>0.62713190354610848</v>
      </c>
      <c r="M2815" s="2">
        <f t="shared" si="523"/>
        <v>47.50718927638566</v>
      </c>
      <c r="N2815" s="2">
        <f t="shared" si="524"/>
        <v>4.5541389847253191</v>
      </c>
      <c r="O2815" s="2">
        <f t="shared" si="525"/>
        <v>8.9270335912098933</v>
      </c>
      <c r="P2815" s="2">
        <f t="shared" si="526"/>
        <v>8.9828686252549534</v>
      </c>
      <c r="Q2815" s="2">
        <f t="shared" si="527"/>
        <v>6.2145425107554696E-19</v>
      </c>
    </row>
    <row r="2816" spans="2:17" x14ac:dyDescent="0.25">
      <c r="B2816">
        <v>27.900000000001562</v>
      </c>
      <c r="C2816">
        <f t="shared" si="516"/>
        <v>1.1200753877477208</v>
      </c>
      <c r="D2816" s="2">
        <f t="shared" si="517"/>
        <v>44.87008862758821</v>
      </c>
      <c r="E2816" s="2">
        <f t="shared" si="518"/>
        <v>4.4970427253405205</v>
      </c>
      <c r="F2816" s="2">
        <f t="shared" si="519"/>
        <v>47.644479323119128</v>
      </c>
      <c r="G2816" s="2">
        <f t="shared" si="520"/>
        <v>47.654972562903929</v>
      </c>
      <c r="H2816" s="2">
        <f t="shared" si="521"/>
        <v>0</v>
      </c>
      <c r="K2816">
        <v>27.900000000001562</v>
      </c>
      <c r="L2816" s="2">
        <f t="shared" si="522"/>
        <v>0.62713190354610848</v>
      </c>
      <c r="M2816" s="2">
        <f t="shared" si="523"/>
        <v>47.528803488018134</v>
      </c>
      <c r="N2816" s="2">
        <f t="shared" si="524"/>
        <v>4.5545937477417233</v>
      </c>
      <c r="O2816" s="2">
        <f t="shared" si="525"/>
        <v>8.9301766920393355</v>
      </c>
      <c r="P2816" s="2">
        <f t="shared" si="526"/>
        <v>8.9859921962487039</v>
      </c>
      <c r="Q2816" s="2">
        <f t="shared" si="527"/>
        <v>6.0419185852540184E-19</v>
      </c>
    </row>
    <row r="2817" spans="2:17" x14ac:dyDescent="0.25">
      <c r="B2817">
        <v>27.91000000000156</v>
      </c>
      <c r="C2817">
        <f t="shared" si="516"/>
        <v>1.1200753877477208</v>
      </c>
      <c r="D2817" s="2">
        <f t="shared" si="517"/>
        <v>44.890637359670137</v>
      </c>
      <c r="E2817" s="2">
        <f t="shared" si="518"/>
        <v>4.4975004674825483</v>
      </c>
      <c r="F2817" s="2">
        <f t="shared" si="519"/>
        <v>47.667925964059904</v>
      </c>
      <c r="G2817" s="2">
        <f t="shared" si="520"/>
        <v>47.678414043622467</v>
      </c>
      <c r="H2817" s="2">
        <f t="shared" si="521"/>
        <v>0</v>
      </c>
      <c r="K2817">
        <v>27.91000000000156</v>
      </c>
      <c r="L2817" s="2">
        <f t="shared" si="522"/>
        <v>0.62713190354610848</v>
      </c>
      <c r="M2817" s="2">
        <f t="shared" si="523"/>
        <v>47.550417699650602</v>
      </c>
      <c r="N2817" s="2">
        <f t="shared" si="524"/>
        <v>4.555048304088448</v>
      </c>
      <c r="O2817" s="2">
        <f t="shared" si="525"/>
        <v>8.9333194566616392</v>
      </c>
      <c r="P2817" s="2">
        <f t="shared" si="526"/>
        <v>8.9891154467372036</v>
      </c>
      <c r="Q2817" s="2">
        <f t="shared" si="527"/>
        <v>5.8740496121658971E-19</v>
      </c>
    </row>
    <row r="2818" spans="2:17" x14ac:dyDescent="0.25">
      <c r="B2818">
        <v>27.920000000001561</v>
      </c>
      <c r="C2818">
        <f t="shared" si="516"/>
        <v>1.1200753877477208</v>
      </c>
      <c r="D2818" s="2">
        <f t="shared" si="517"/>
        <v>44.911186091752064</v>
      </c>
      <c r="E2818" s="2">
        <f t="shared" si="518"/>
        <v>4.4979580002444903</v>
      </c>
      <c r="F2818" s="2">
        <f t="shared" si="519"/>
        <v>47.691373405545583</v>
      </c>
      <c r="G2818" s="2">
        <f t="shared" si="520"/>
        <v>47.701856329782181</v>
      </c>
      <c r="H2818" s="2">
        <f t="shared" si="521"/>
        <v>0</v>
      </c>
      <c r="K2818">
        <v>27.920000000001561</v>
      </c>
      <c r="L2818" s="2">
        <f t="shared" si="522"/>
        <v>0.62713190354610848</v>
      </c>
      <c r="M2818" s="2">
        <f t="shared" si="523"/>
        <v>47.572031911283077</v>
      </c>
      <c r="N2818" s="2">
        <f t="shared" si="524"/>
        <v>4.5555026539532095</v>
      </c>
      <c r="O2818" s="2">
        <f t="shared" si="525"/>
        <v>8.9364618852699529</v>
      </c>
      <c r="P2818" s="2">
        <f t="shared" si="526"/>
        <v>8.9922383768938534</v>
      </c>
      <c r="Q2818" s="2">
        <f t="shared" si="527"/>
        <v>5.7108057473940588E-19</v>
      </c>
    </row>
    <row r="2819" spans="2:17" x14ac:dyDescent="0.25">
      <c r="B2819">
        <v>27.93000000000157</v>
      </c>
      <c r="C2819">
        <f t="shared" si="516"/>
        <v>1.1200753877477208</v>
      </c>
      <c r="D2819" s="2">
        <f t="shared" si="517"/>
        <v>44.931734823834006</v>
      </c>
      <c r="E2819" s="2">
        <f t="shared" si="518"/>
        <v>4.4984153238177615</v>
      </c>
      <c r="F2819" s="2">
        <f t="shared" si="519"/>
        <v>47.714821647237478</v>
      </c>
      <c r="G2819" s="2">
        <f t="shared" si="520"/>
        <v>47.725299421037498</v>
      </c>
      <c r="H2819" s="2">
        <f t="shared" si="521"/>
        <v>0</v>
      </c>
      <c r="K2819">
        <v>27.93000000000157</v>
      </c>
      <c r="L2819" s="2">
        <f t="shared" si="522"/>
        <v>0.62713190354610848</v>
      </c>
      <c r="M2819" s="2">
        <f t="shared" si="523"/>
        <v>47.593646122915565</v>
      </c>
      <c r="N2819" s="2">
        <f t="shared" si="524"/>
        <v>4.5559567975234714</v>
      </c>
      <c r="O2819" s="2">
        <f t="shared" si="525"/>
        <v>8.9396039780572565</v>
      </c>
      <c r="P2819" s="2">
        <f t="shared" si="526"/>
        <v>8.9953609868919173</v>
      </c>
      <c r="Q2819" s="2">
        <f t="shared" si="527"/>
        <v>5.5520606608046956E-19</v>
      </c>
    </row>
    <row r="2820" spans="2:17" x14ac:dyDescent="0.25">
      <c r="B2820">
        <v>27.940000000001572</v>
      </c>
      <c r="C2820">
        <f t="shared" si="516"/>
        <v>1.1200753877477208</v>
      </c>
      <c r="D2820" s="2">
        <f t="shared" si="517"/>
        <v>44.952283555915926</v>
      </c>
      <c r="E2820" s="2">
        <f t="shared" si="518"/>
        <v>4.4988724383935113</v>
      </c>
      <c r="F2820" s="2">
        <f t="shared" si="519"/>
        <v>47.738270688796945</v>
      </c>
      <c r="G2820" s="2">
        <f t="shared" si="520"/>
        <v>47.748743317042909</v>
      </c>
      <c r="H2820" s="2">
        <f t="shared" si="521"/>
        <v>0</v>
      </c>
      <c r="K2820">
        <v>27.940000000001572</v>
      </c>
      <c r="L2820" s="2">
        <f t="shared" si="522"/>
        <v>0.62713190354610848</v>
      </c>
      <c r="M2820" s="2">
        <f t="shared" si="523"/>
        <v>47.61526033454804</v>
      </c>
      <c r="N2820" s="2">
        <f t="shared" si="524"/>
        <v>4.5564107349864393</v>
      </c>
      <c r="O2820" s="2">
        <f t="shared" si="525"/>
        <v>8.9427457352162953</v>
      </c>
      <c r="P2820" s="2">
        <f t="shared" si="526"/>
        <v>8.9984832769044605</v>
      </c>
      <c r="Q2820" s="2">
        <f t="shared" si="527"/>
        <v>5.3976914420134769E-19</v>
      </c>
    </row>
    <row r="2821" spans="2:17" x14ac:dyDescent="0.25">
      <c r="B2821">
        <v>27.95000000000157</v>
      </c>
      <c r="C2821">
        <f t="shared" si="516"/>
        <v>1.1200753877477208</v>
      </c>
      <c r="D2821" s="2">
        <f t="shared" si="517"/>
        <v>44.972832287997853</v>
      </c>
      <c r="E2821" s="2">
        <f t="shared" si="518"/>
        <v>4.4993293441626321</v>
      </c>
      <c r="F2821" s="2">
        <f t="shared" si="519"/>
        <v>47.761720529886112</v>
      </c>
      <c r="G2821" s="2">
        <f t="shared" si="520"/>
        <v>47.772188017453679</v>
      </c>
      <c r="H2821" s="2">
        <f t="shared" si="521"/>
        <v>0</v>
      </c>
      <c r="K2821">
        <v>27.95000000000157</v>
      </c>
      <c r="L2821" s="2">
        <f t="shared" si="522"/>
        <v>0.62713190354610848</v>
      </c>
      <c r="M2821" s="2">
        <f t="shared" si="523"/>
        <v>47.636874546180508</v>
      </c>
      <c r="N2821" s="2">
        <f t="shared" si="524"/>
        <v>4.5568644665290661</v>
      </c>
      <c r="O2821" s="2">
        <f t="shared" si="525"/>
        <v>8.9458871569396354</v>
      </c>
      <c r="P2821" s="2">
        <f t="shared" si="526"/>
        <v>9.0016052471044024</v>
      </c>
      <c r="Q2821" s="2">
        <f t="shared" si="527"/>
        <v>5.2475785086674517E-19</v>
      </c>
    </row>
    <row r="2822" spans="2:17" x14ac:dyDescent="0.25">
      <c r="B2822">
        <v>27.960000000001571</v>
      </c>
      <c r="C2822">
        <f t="shared" si="516"/>
        <v>1.1200753877477208</v>
      </c>
      <c r="D2822" s="2">
        <f t="shared" si="517"/>
        <v>44.993381020079781</v>
      </c>
      <c r="E2822" s="2">
        <f t="shared" si="518"/>
        <v>4.4997860413157511</v>
      </c>
      <c r="F2822" s="2">
        <f t="shared" si="519"/>
        <v>47.785171170166997</v>
      </c>
      <c r="G2822" s="2">
        <f t="shared" si="520"/>
        <v>47.795633521924984</v>
      </c>
      <c r="H2822" s="2">
        <f t="shared" si="521"/>
        <v>0</v>
      </c>
      <c r="K2822">
        <v>27.960000000001571</v>
      </c>
      <c r="L2822" s="2">
        <f t="shared" si="522"/>
        <v>0.62713190354610848</v>
      </c>
      <c r="M2822" s="2">
        <f t="shared" si="523"/>
        <v>47.658488757812982</v>
      </c>
      <c r="N2822" s="2">
        <f t="shared" si="524"/>
        <v>4.5573179923380494</v>
      </c>
      <c r="O2822" s="2">
        <f t="shared" si="525"/>
        <v>8.949028243419626</v>
      </c>
      <c r="P2822" s="2">
        <f t="shared" si="526"/>
        <v>9.0047268976644794</v>
      </c>
      <c r="Q2822" s="2">
        <f t="shared" si="527"/>
        <v>5.1016055171678101E-19</v>
      </c>
    </row>
    <row r="2823" spans="2:17" x14ac:dyDescent="0.25">
      <c r="B2823">
        <v>27.970000000001569</v>
      </c>
      <c r="C2823">
        <f t="shared" si="516"/>
        <v>1.1200753877477208</v>
      </c>
      <c r="D2823" s="2">
        <f t="shared" si="517"/>
        <v>45.013929752161694</v>
      </c>
      <c r="E2823" s="2">
        <f t="shared" si="518"/>
        <v>4.5002425300432352</v>
      </c>
      <c r="F2823" s="2">
        <f t="shared" si="519"/>
        <v>47.80862260930207</v>
      </c>
      <c r="G2823" s="2">
        <f t="shared" si="520"/>
        <v>47.819079830112464</v>
      </c>
      <c r="H2823" s="2">
        <f t="shared" si="521"/>
        <v>0</v>
      </c>
      <c r="K2823">
        <v>27.970000000001569</v>
      </c>
      <c r="L2823" s="2">
        <f t="shared" si="522"/>
        <v>0.62713190354610848</v>
      </c>
      <c r="M2823" s="2">
        <f t="shared" si="523"/>
        <v>47.68010296944545</v>
      </c>
      <c r="N2823" s="2">
        <f t="shared" si="524"/>
        <v>4.5577713125998347</v>
      </c>
      <c r="O2823" s="2">
        <f t="shared" si="525"/>
        <v>8.9521689948484386</v>
      </c>
      <c r="P2823" s="2">
        <f t="shared" si="526"/>
        <v>9.0078482287572825</v>
      </c>
      <c r="Q2823" s="2">
        <f t="shared" si="527"/>
        <v>4.95965927576106E-19</v>
      </c>
    </row>
    <row r="2824" spans="2:17" x14ac:dyDescent="0.25">
      <c r="B2824">
        <v>27.980000000001571</v>
      </c>
      <c r="C2824">
        <f t="shared" si="516"/>
        <v>1.1200753877477208</v>
      </c>
      <c r="D2824" s="2">
        <f t="shared" si="517"/>
        <v>45.034478484243621</v>
      </c>
      <c r="E2824" s="2">
        <f t="shared" si="518"/>
        <v>4.5006988105351935</v>
      </c>
      <c r="F2824" s="2">
        <f t="shared" si="519"/>
        <v>47.83207484695415</v>
      </c>
      <c r="G2824" s="2">
        <f t="shared" si="520"/>
        <v>47.842526941672133</v>
      </c>
      <c r="H2824" s="2">
        <f t="shared" si="521"/>
        <v>0</v>
      </c>
      <c r="K2824">
        <v>27.980000000001571</v>
      </c>
      <c r="L2824" s="2">
        <f t="shared" si="522"/>
        <v>0.62713190354610848</v>
      </c>
      <c r="M2824" s="2">
        <f t="shared" si="523"/>
        <v>47.701717181077925</v>
      </c>
      <c r="N2824" s="2">
        <f t="shared" si="524"/>
        <v>4.558224427500611</v>
      </c>
      <c r="O2824" s="2">
        <f t="shared" si="525"/>
        <v>8.9553094114180087</v>
      </c>
      <c r="P2824" s="2">
        <f t="shared" si="526"/>
        <v>9.0109692405552</v>
      </c>
      <c r="Q2824" s="2">
        <f t="shared" si="527"/>
        <v>4.8216296599440201E-19</v>
      </c>
    </row>
    <row r="2825" spans="2:17" x14ac:dyDescent="0.25">
      <c r="B2825">
        <v>27.990000000001579</v>
      </c>
      <c r="C2825">
        <f t="shared" si="516"/>
        <v>1.1200753877477208</v>
      </c>
      <c r="D2825" s="2">
        <f t="shared" si="517"/>
        <v>45.055027216325563</v>
      </c>
      <c r="E2825" s="2">
        <f t="shared" si="518"/>
        <v>4.5011548829814725</v>
      </c>
      <c r="F2825" s="2">
        <f t="shared" si="519"/>
        <v>47.855527882786241</v>
      </c>
      <c r="G2825" s="2">
        <f t="shared" si="520"/>
        <v>47.865974856260173</v>
      </c>
      <c r="H2825" s="2">
        <f t="shared" si="521"/>
        <v>0</v>
      </c>
      <c r="K2825">
        <v>27.990000000001579</v>
      </c>
      <c r="L2825" s="2">
        <f t="shared" si="522"/>
        <v>0.62713190354610848</v>
      </c>
      <c r="M2825" s="2">
        <f t="shared" si="523"/>
        <v>47.723331392710413</v>
      </c>
      <c r="N2825" s="2">
        <f t="shared" si="524"/>
        <v>4.5586773372263192</v>
      </c>
      <c r="O2825" s="2">
        <f t="shared" si="525"/>
        <v>8.9584494933201135</v>
      </c>
      <c r="P2825" s="2">
        <f t="shared" si="526"/>
        <v>9.0140899332304976</v>
      </c>
      <c r="Q2825" s="2">
        <f t="shared" si="527"/>
        <v>4.6874095301120886E-19</v>
      </c>
    </row>
    <row r="2826" spans="2:17" x14ac:dyDescent="0.25">
      <c r="B2826">
        <v>28.000000000001581</v>
      </c>
      <c r="C2826">
        <f t="shared" si="516"/>
        <v>1.1200753877477208</v>
      </c>
      <c r="D2826" s="2">
        <f t="shared" si="517"/>
        <v>45.075575948407497</v>
      </c>
      <c r="E2826" s="2">
        <f t="shared" si="518"/>
        <v>4.50161074757166</v>
      </c>
      <c r="F2826" s="2">
        <f t="shared" si="519"/>
        <v>47.878981716461681</v>
      </c>
      <c r="G2826" s="2">
        <f t="shared" si="520"/>
        <v>47.889423573533143</v>
      </c>
      <c r="H2826" s="2">
        <f t="shared" si="521"/>
        <v>0</v>
      </c>
      <c r="K2826">
        <v>28.000000000001581</v>
      </c>
      <c r="L2826" s="2">
        <f t="shared" si="522"/>
        <v>0.62713190354610848</v>
      </c>
      <c r="M2826" s="2">
        <f t="shared" si="523"/>
        <v>47.744945604342888</v>
      </c>
      <c r="N2826" s="2">
        <f t="shared" si="524"/>
        <v>4.5591300419626437</v>
      </c>
      <c r="O2826" s="2">
        <f t="shared" si="525"/>
        <v>8.9615892407462958</v>
      </c>
      <c r="P2826" s="2">
        <f t="shared" si="526"/>
        <v>9.0172103069552367</v>
      </c>
      <c r="Q2826" s="2">
        <f t="shared" si="527"/>
        <v>4.5568946514035613E-19</v>
      </c>
    </row>
    <row r="2827" spans="2:17" x14ac:dyDescent="0.25">
      <c r="B2827">
        <v>28.010000000001579</v>
      </c>
      <c r="C2827">
        <f t="shared" si="516"/>
        <v>1.1200753877477208</v>
      </c>
      <c r="D2827" s="2">
        <f t="shared" si="517"/>
        <v>45.09612468048941</v>
      </c>
      <c r="E2827" s="2">
        <f t="shared" si="518"/>
        <v>4.5020664044950847</v>
      </c>
      <c r="F2827" s="2">
        <f t="shared" si="519"/>
        <v>47.902436347644162</v>
      </c>
      <c r="G2827" s="2">
        <f t="shared" si="520"/>
        <v>47.912873093147944</v>
      </c>
      <c r="H2827" s="2">
        <f t="shared" si="521"/>
        <v>0</v>
      </c>
      <c r="K2827">
        <v>28.010000000001579</v>
      </c>
      <c r="L2827" s="2">
        <f t="shared" si="522"/>
        <v>0.62713190354610848</v>
      </c>
      <c r="M2827" s="2">
        <f t="shared" si="523"/>
        <v>47.766559815975356</v>
      </c>
      <c r="N2827" s="2">
        <f t="shared" si="524"/>
        <v>4.5595825418950184</v>
      </c>
      <c r="O2827" s="2">
        <f t="shared" si="525"/>
        <v>8.9647286538879136</v>
      </c>
      <c r="P2827" s="2">
        <f t="shared" si="526"/>
        <v>9.0203303619013315</v>
      </c>
      <c r="Q2827" s="2">
        <f t="shared" si="527"/>
        <v>4.4299836156706205E-19</v>
      </c>
    </row>
    <row r="2828" spans="2:17" x14ac:dyDescent="0.25">
      <c r="B2828">
        <v>28.020000000001581</v>
      </c>
      <c r="C2828">
        <f t="shared" si="516"/>
        <v>1.1200753877477208</v>
      </c>
      <c r="D2828" s="2">
        <f t="shared" si="517"/>
        <v>45.116673412571338</v>
      </c>
      <c r="E2828" s="2">
        <f t="shared" si="518"/>
        <v>4.5025218539408165</v>
      </c>
      <c r="F2828" s="2">
        <f t="shared" si="519"/>
        <v>47.925891775997556</v>
      </c>
      <c r="G2828" s="2">
        <f t="shared" si="520"/>
        <v>47.936323414761695</v>
      </c>
      <c r="H2828" s="2">
        <f t="shared" si="521"/>
        <v>0</v>
      </c>
      <c r="K2828">
        <v>28.020000000001581</v>
      </c>
      <c r="L2828" s="2">
        <f t="shared" si="522"/>
        <v>0.62713190354610848</v>
      </c>
      <c r="M2828" s="2">
        <f t="shared" si="523"/>
        <v>47.78817402760783</v>
      </c>
      <c r="N2828" s="2">
        <f t="shared" si="524"/>
        <v>4.5600348372086259</v>
      </c>
      <c r="O2828" s="2">
        <f t="shared" si="525"/>
        <v>8.9678677329361225</v>
      </c>
      <c r="P2828" s="2">
        <f t="shared" si="526"/>
        <v>9.0234500982405201</v>
      </c>
      <c r="Q2828" s="2">
        <f t="shared" si="527"/>
        <v>4.3065777655293194E-19</v>
      </c>
    </row>
    <row r="2829" spans="2:17" x14ac:dyDescent="0.25">
      <c r="B2829">
        <v>28.030000000001579</v>
      </c>
      <c r="C2829">
        <f t="shared" si="516"/>
        <v>1.1200753877477208</v>
      </c>
      <c r="D2829" s="2">
        <f t="shared" si="517"/>
        <v>45.137222144653265</v>
      </c>
      <c r="E2829" s="2">
        <f t="shared" si="518"/>
        <v>4.5029770960976689</v>
      </c>
      <c r="F2829" s="2">
        <f t="shared" si="519"/>
        <v>47.949348001186117</v>
      </c>
      <c r="G2829" s="2">
        <f t="shared" si="520"/>
        <v>47.95977453803188</v>
      </c>
      <c r="H2829" s="2">
        <f t="shared" si="521"/>
        <v>0</v>
      </c>
      <c r="K2829">
        <v>28.030000000001579</v>
      </c>
      <c r="L2829" s="2">
        <f t="shared" si="522"/>
        <v>0.62713190354610848</v>
      </c>
      <c r="M2829" s="2">
        <f t="shared" si="523"/>
        <v>47.809788239240298</v>
      </c>
      <c r="N2829" s="2">
        <f t="shared" si="524"/>
        <v>4.5604869280883973</v>
      </c>
      <c r="O2829" s="2">
        <f t="shared" si="525"/>
        <v>8.971006478081879</v>
      </c>
      <c r="P2829" s="2">
        <f t="shared" si="526"/>
        <v>9.0265695161443826</v>
      </c>
      <c r="Q2829" s="2">
        <f t="shared" si="527"/>
        <v>4.1865811204297004E-19</v>
      </c>
    </row>
    <row r="2830" spans="2:17" x14ac:dyDescent="0.25">
      <c r="B2830">
        <v>28.04000000000158</v>
      </c>
      <c r="C2830">
        <f t="shared" si="516"/>
        <v>1.1200753877477208</v>
      </c>
      <c r="D2830" s="2">
        <f t="shared" si="517"/>
        <v>45.157770876735192</v>
      </c>
      <c r="E2830" s="2">
        <f t="shared" si="518"/>
        <v>4.5034321311541969</v>
      </c>
      <c r="F2830" s="2">
        <f t="shared" si="519"/>
        <v>47.972805022874425</v>
      </c>
      <c r="G2830" s="2">
        <f t="shared" si="520"/>
        <v>47.983226462616344</v>
      </c>
      <c r="H2830" s="2">
        <f t="shared" si="521"/>
        <v>0</v>
      </c>
      <c r="K2830">
        <v>28.04000000000158</v>
      </c>
      <c r="L2830" s="2">
        <f t="shared" si="522"/>
        <v>0.62713190354610848</v>
      </c>
      <c r="M2830" s="2">
        <f t="shared" si="523"/>
        <v>47.831402450872773</v>
      </c>
      <c r="N2830" s="2">
        <f t="shared" si="524"/>
        <v>4.5609388147190151</v>
      </c>
      <c r="O2830" s="2">
        <f t="shared" si="525"/>
        <v>8.9741448895159497</v>
      </c>
      <c r="P2830" s="2">
        <f t="shared" si="526"/>
        <v>9.0296886157843357</v>
      </c>
      <c r="Q2830" s="2">
        <f t="shared" si="527"/>
        <v>4.0699003046937734E-19</v>
      </c>
    </row>
    <row r="2831" spans="2:17" x14ac:dyDescent="0.25">
      <c r="B2831">
        <v>28.050000000001589</v>
      </c>
      <c r="C2831">
        <f t="shared" si="516"/>
        <v>1.1200753877477208</v>
      </c>
      <c r="D2831" s="2">
        <f t="shared" si="517"/>
        <v>45.178319608817134</v>
      </c>
      <c r="E2831" s="2">
        <f t="shared" si="518"/>
        <v>4.5038869592986979</v>
      </c>
      <c r="F2831" s="2">
        <f t="shared" si="519"/>
        <v>47.996262840727297</v>
      </c>
      <c r="G2831" s="2">
        <f t="shared" si="520"/>
        <v>48.00667918817318</v>
      </c>
      <c r="H2831" s="2">
        <f t="shared" si="521"/>
        <v>0</v>
      </c>
      <c r="K2831">
        <v>28.050000000001589</v>
      </c>
      <c r="L2831" s="2">
        <f t="shared" si="522"/>
        <v>0.62713190354610848</v>
      </c>
      <c r="M2831" s="2">
        <f t="shared" si="523"/>
        <v>47.853016662505262</v>
      </c>
      <c r="N2831" s="2">
        <f t="shared" si="524"/>
        <v>4.5613904972849095</v>
      </c>
      <c r="O2831" s="2">
        <f t="shared" si="525"/>
        <v>8.9772829674288932</v>
      </c>
      <c r="P2831" s="2">
        <f t="shared" si="526"/>
        <v>9.0328073973316236</v>
      </c>
      <c r="Q2831" s="2">
        <f t="shared" si="527"/>
        <v>3.9564444774705477E-19</v>
      </c>
    </row>
    <row r="2832" spans="2:17" x14ac:dyDescent="0.25">
      <c r="B2832">
        <v>28.06000000000159</v>
      </c>
      <c r="C2832">
        <f t="shared" si="516"/>
        <v>1.1200753877477208</v>
      </c>
      <c r="D2832" s="2">
        <f t="shared" si="517"/>
        <v>45.198868340899054</v>
      </c>
      <c r="E2832" s="2">
        <f t="shared" si="518"/>
        <v>4.5043415807192124</v>
      </c>
      <c r="F2832" s="2">
        <f t="shared" si="519"/>
        <v>48.019721454409797</v>
      </c>
      <c r="G2832" s="2">
        <f t="shared" si="520"/>
        <v>48.030132714360732</v>
      </c>
      <c r="H2832" s="2">
        <f t="shared" si="521"/>
        <v>0</v>
      </c>
      <c r="K2832">
        <v>28.06000000000159</v>
      </c>
      <c r="L2832" s="2">
        <f t="shared" si="522"/>
        <v>0.62713190354610848</v>
      </c>
      <c r="M2832" s="2">
        <f t="shared" si="523"/>
        <v>47.874630874137736</v>
      </c>
      <c r="N2832" s="2">
        <f t="shared" si="524"/>
        <v>4.5618419759702622</v>
      </c>
      <c r="O2832" s="2">
        <f t="shared" si="525"/>
        <v>8.9804207120110711</v>
      </c>
      <c r="P2832" s="2">
        <f t="shared" si="526"/>
        <v>9.0359258609573274</v>
      </c>
      <c r="Q2832" s="2">
        <f t="shared" si="527"/>
        <v>3.8461252645556092E-19</v>
      </c>
    </row>
    <row r="2833" spans="2:17" x14ac:dyDescent="0.25">
      <c r="B2833">
        <v>28.070000000001588</v>
      </c>
      <c r="C2833">
        <f t="shared" si="516"/>
        <v>1.1200753877477208</v>
      </c>
      <c r="D2833" s="2">
        <f t="shared" si="517"/>
        <v>45.219417072980974</v>
      </c>
      <c r="E2833" s="2">
        <f t="shared" si="518"/>
        <v>4.5047959956035255</v>
      </c>
      <c r="F2833" s="2">
        <f t="shared" si="519"/>
        <v>48.043180863587303</v>
      </c>
      <c r="G2833" s="2">
        <f t="shared" si="520"/>
        <v>48.053587040837662</v>
      </c>
      <c r="H2833" s="2">
        <f t="shared" si="521"/>
        <v>0</v>
      </c>
      <c r="K2833">
        <v>28.070000000001588</v>
      </c>
      <c r="L2833" s="2">
        <f t="shared" si="522"/>
        <v>0.62713190354610848</v>
      </c>
      <c r="M2833" s="2">
        <f t="shared" si="523"/>
        <v>47.896245085770204</v>
      </c>
      <c r="N2833" s="2">
        <f t="shared" si="524"/>
        <v>4.5622932509590033</v>
      </c>
      <c r="O2833" s="2">
        <f t="shared" si="525"/>
        <v>8.9835581234526369</v>
      </c>
      <c r="P2833" s="2">
        <f t="shared" si="526"/>
        <v>9.0390440068323521</v>
      </c>
      <c r="Q2833" s="2">
        <f t="shared" si="527"/>
        <v>3.738856692027861E-19</v>
      </c>
    </row>
    <row r="2834" spans="2:17" x14ac:dyDescent="0.25">
      <c r="B2834">
        <v>28.08000000000159</v>
      </c>
      <c r="C2834">
        <f t="shared" si="516"/>
        <v>1.1200753877477208</v>
      </c>
      <c r="D2834" s="2">
        <f t="shared" si="517"/>
        <v>45.239965805062909</v>
      </c>
      <c r="E2834" s="2">
        <f t="shared" si="518"/>
        <v>4.5052502041391671</v>
      </c>
      <c r="F2834" s="2">
        <f t="shared" si="519"/>
        <v>48.066641067925566</v>
      </c>
      <c r="G2834" s="2">
        <f t="shared" si="520"/>
        <v>48.077042167263045</v>
      </c>
      <c r="H2834" s="2">
        <f t="shared" si="521"/>
        <v>0</v>
      </c>
      <c r="K2834">
        <v>28.08000000000159</v>
      </c>
      <c r="L2834" s="2">
        <f t="shared" si="522"/>
        <v>0.62713190354610848</v>
      </c>
      <c r="M2834" s="2">
        <f t="shared" si="523"/>
        <v>47.917859297402678</v>
      </c>
      <c r="N2834" s="2">
        <f t="shared" si="524"/>
        <v>4.5627443224348188</v>
      </c>
      <c r="O2834" s="2">
        <f t="shared" si="525"/>
        <v>8.9866952019435757</v>
      </c>
      <c r="P2834" s="2">
        <f t="shared" si="526"/>
        <v>9.042161835127466</v>
      </c>
      <c r="Q2834" s="2">
        <f t="shared" si="527"/>
        <v>3.6345551216530881E-19</v>
      </c>
    </row>
    <row r="2835" spans="2:17" x14ac:dyDescent="0.25">
      <c r="B2835">
        <v>28.090000000001591</v>
      </c>
      <c r="C2835">
        <f t="shared" si="516"/>
        <v>1.1200753877477208</v>
      </c>
      <c r="D2835" s="2">
        <f t="shared" si="517"/>
        <v>45.260514537144829</v>
      </c>
      <c r="E2835" s="2">
        <f t="shared" si="518"/>
        <v>4.5057042065134105</v>
      </c>
      <c r="F2835" s="2">
        <f t="shared" si="519"/>
        <v>48.090102067090548</v>
      </c>
      <c r="G2835" s="2">
        <f t="shared" si="520"/>
        <v>48.100498093296146</v>
      </c>
      <c r="H2835" s="2">
        <f t="shared" si="521"/>
        <v>0</v>
      </c>
      <c r="K2835">
        <v>28.090000000001591</v>
      </c>
      <c r="L2835" s="2">
        <f t="shared" si="522"/>
        <v>0.62713190354610848</v>
      </c>
      <c r="M2835" s="2">
        <f t="shared" si="523"/>
        <v>47.939473509035153</v>
      </c>
      <c r="N2835" s="2">
        <f t="shared" si="524"/>
        <v>4.5631951905811414</v>
      </c>
      <c r="O2835" s="2">
        <f t="shared" si="525"/>
        <v>8.9898319476736397</v>
      </c>
      <c r="P2835" s="2">
        <f t="shared" si="526"/>
        <v>9.0452793460132348</v>
      </c>
      <c r="Q2835" s="2">
        <f t="shared" si="527"/>
        <v>3.5331391880127667E-19</v>
      </c>
    </row>
    <row r="2836" spans="2:17" x14ac:dyDescent="0.25">
      <c r="B2836">
        <v>28.100000000001589</v>
      </c>
      <c r="C2836">
        <f t="shared" si="516"/>
        <v>1.1200753877477208</v>
      </c>
      <c r="D2836" s="2">
        <f t="shared" si="517"/>
        <v>45.281063269226749</v>
      </c>
      <c r="E2836" s="2">
        <f t="shared" si="518"/>
        <v>4.506158002913276</v>
      </c>
      <c r="F2836" s="2">
        <f t="shared" si="519"/>
        <v>48.113563860748577</v>
      </c>
      <c r="G2836" s="2">
        <f t="shared" si="520"/>
        <v>48.123954818596651</v>
      </c>
      <c r="H2836" s="2">
        <f t="shared" si="521"/>
        <v>0</v>
      </c>
      <c r="K2836">
        <v>28.100000000001589</v>
      </c>
      <c r="L2836" s="2">
        <f t="shared" si="522"/>
        <v>0.62713190354610848</v>
      </c>
      <c r="M2836" s="2">
        <f t="shared" si="523"/>
        <v>47.961087720667621</v>
      </c>
      <c r="N2836" s="2">
        <f t="shared" si="524"/>
        <v>4.5636458555811608</v>
      </c>
      <c r="O2836" s="2">
        <f t="shared" si="525"/>
        <v>8.9929683608324158</v>
      </c>
      <c r="P2836" s="2">
        <f t="shared" si="526"/>
        <v>9.0483965396601</v>
      </c>
      <c r="Q2836" s="2">
        <f t="shared" si="527"/>
        <v>3.4345297373048053E-19</v>
      </c>
    </row>
    <row r="2837" spans="2:17" x14ac:dyDescent="0.25">
      <c r="B2837">
        <v>28.110000000001591</v>
      </c>
      <c r="C2837">
        <f t="shared" si="516"/>
        <v>1.1200753877477208</v>
      </c>
      <c r="D2837" s="2">
        <f t="shared" si="517"/>
        <v>45.301612001308676</v>
      </c>
      <c r="E2837" s="2">
        <f t="shared" si="518"/>
        <v>4.5066115935255278</v>
      </c>
      <c r="F2837" s="2">
        <f t="shared" si="519"/>
        <v>48.137026448566182</v>
      </c>
      <c r="G2837" s="2">
        <f t="shared" si="520"/>
        <v>48.14741234282441</v>
      </c>
      <c r="H2837" s="2">
        <f t="shared" si="521"/>
        <v>0</v>
      </c>
      <c r="K2837">
        <v>28.110000000001591</v>
      </c>
      <c r="L2837" s="2">
        <f t="shared" si="522"/>
        <v>0.62713190354610848</v>
      </c>
      <c r="M2837" s="2">
        <f t="shared" si="523"/>
        <v>47.982701932300095</v>
      </c>
      <c r="N2837" s="2">
        <f t="shared" si="524"/>
        <v>4.5640963176178149</v>
      </c>
      <c r="O2837" s="2">
        <f t="shared" si="525"/>
        <v>8.9961044416092744</v>
      </c>
      <c r="P2837" s="2">
        <f t="shared" si="526"/>
        <v>9.0515134162383095</v>
      </c>
      <c r="Q2837" s="2">
        <f t="shared" si="527"/>
        <v>3.33864976778058E-19</v>
      </c>
    </row>
    <row r="2838" spans="2:17" x14ac:dyDescent="0.25">
      <c r="B2838">
        <v>28.1200000000016</v>
      </c>
      <c r="C2838">
        <f t="shared" si="516"/>
        <v>1.1200753877477208</v>
      </c>
      <c r="D2838" s="2">
        <f t="shared" si="517"/>
        <v>45.322160733390618</v>
      </c>
      <c r="E2838" s="2">
        <f t="shared" si="518"/>
        <v>4.5070649785366772</v>
      </c>
      <c r="F2838" s="2">
        <f t="shared" si="519"/>
        <v>48.160489830210281</v>
      </c>
      <c r="G2838" s="2">
        <f t="shared" si="520"/>
        <v>48.170870665639704</v>
      </c>
      <c r="H2838" s="2">
        <f t="shared" si="521"/>
        <v>0</v>
      </c>
      <c r="K2838">
        <v>28.1200000000016</v>
      </c>
      <c r="L2838" s="2">
        <f t="shared" si="522"/>
        <v>0.62713190354610848</v>
      </c>
      <c r="M2838" s="2">
        <f t="shared" si="523"/>
        <v>48.004316143932584</v>
      </c>
      <c r="N2838" s="2">
        <f t="shared" si="524"/>
        <v>4.5645465768737976</v>
      </c>
      <c r="O2838" s="2">
        <f t="shared" si="525"/>
        <v>8.9992401901933992</v>
      </c>
      <c r="P2838" s="2">
        <f t="shared" si="526"/>
        <v>9.0546299759179618</v>
      </c>
      <c r="Q2838" s="2">
        <f t="shared" si="527"/>
        <v>3.2454243717679272E-19</v>
      </c>
    </row>
    <row r="2839" spans="2:17" x14ac:dyDescent="0.25">
      <c r="B2839">
        <v>28.130000000001601</v>
      </c>
      <c r="C2839">
        <f t="shared" si="516"/>
        <v>1.1200753877477208</v>
      </c>
      <c r="D2839" s="2">
        <f t="shared" si="517"/>
        <v>45.342709465472545</v>
      </c>
      <c r="E2839" s="2">
        <f t="shared" si="518"/>
        <v>4.5075181581329815</v>
      </c>
      <c r="F2839" s="2">
        <f t="shared" si="519"/>
        <v>48.183954005347921</v>
      </c>
      <c r="G2839" s="2">
        <f t="shared" si="520"/>
        <v>48.194329786702959</v>
      </c>
      <c r="H2839" s="2">
        <f t="shared" si="521"/>
        <v>0</v>
      </c>
      <c r="K2839">
        <v>28.130000000001601</v>
      </c>
      <c r="L2839" s="2">
        <f t="shared" si="522"/>
        <v>0.62713190354610848</v>
      </c>
      <c r="M2839" s="2">
        <f t="shared" si="523"/>
        <v>48.025930355565059</v>
      </c>
      <c r="N2839" s="2">
        <f t="shared" si="524"/>
        <v>4.564996633531555</v>
      </c>
      <c r="O2839" s="2">
        <f t="shared" si="525"/>
        <v>9.0023756067737697</v>
      </c>
      <c r="P2839" s="2">
        <f t="shared" si="526"/>
        <v>9.057746218868985</v>
      </c>
      <c r="Q2839" s="2">
        <f t="shared" si="527"/>
        <v>3.1547806792431259E-19</v>
      </c>
    </row>
    <row r="2840" spans="2:17" x14ac:dyDescent="0.25">
      <c r="B2840">
        <v>28.140000000001599</v>
      </c>
      <c r="C2840">
        <f t="shared" si="516"/>
        <v>1.1200753877477208</v>
      </c>
      <c r="D2840" s="2">
        <f t="shared" si="517"/>
        <v>45.363258197554465</v>
      </c>
      <c r="E2840" s="2">
        <f t="shared" si="518"/>
        <v>4.5079711325004457</v>
      </c>
      <c r="F2840" s="2">
        <f t="shared" si="519"/>
        <v>48.207418973646611</v>
      </c>
      <c r="G2840" s="2">
        <f t="shared" si="520"/>
        <v>48.217789705675052</v>
      </c>
      <c r="H2840" s="2">
        <f t="shared" si="521"/>
        <v>0</v>
      </c>
      <c r="K2840">
        <v>28.140000000001599</v>
      </c>
      <c r="L2840" s="2">
        <f t="shared" si="522"/>
        <v>0.62713190354610848</v>
      </c>
      <c r="M2840" s="2">
        <f t="shared" si="523"/>
        <v>48.047544567197527</v>
      </c>
      <c r="N2840" s="2">
        <f t="shared" si="524"/>
        <v>4.5654464877732872</v>
      </c>
      <c r="O2840" s="2">
        <f t="shared" si="525"/>
        <v>9.0055106915391736</v>
      </c>
      <c r="P2840" s="2">
        <f t="shared" si="526"/>
        <v>9.060862145261142</v>
      </c>
      <c r="Q2840" s="2">
        <f t="shared" si="527"/>
        <v>3.0666478029078864E-19</v>
      </c>
    </row>
    <row r="2841" spans="2:17" x14ac:dyDescent="0.25">
      <c r="B2841">
        <v>28.150000000001601</v>
      </c>
      <c r="C2841">
        <f t="shared" si="516"/>
        <v>1.1200753877477208</v>
      </c>
      <c r="D2841" s="2">
        <f t="shared" si="517"/>
        <v>45.383806929636393</v>
      </c>
      <c r="E2841" s="2">
        <f t="shared" si="518"/>
        <v>4.5084239018248233</v>
      </c>
      <c r="F2841" s="2">
        <f t="shared" si="519"/>
        <v>48.230884734774108</v>
      </c>
      <c r="G2841" s="2">
        <f t="shared" si="520"/>
        <v>48.241250422217142</v>
      </c>
      <c r="H2841" s="2">
        <f t="shared" si="521"/>
        <v>0</v>
      </c>
      <c r="K2841">
        <v>28.150000000001601</v>
      </c>
      <c r="L2841" s="2">
        <f t="shared" si="522"/>
        <v>0.62713190354610848</v>
      </c>
      <c r="M2841" s="2">
        <f t="shared" si="523"/>
        <v>48.069158778830001</v>
      </c>
      <c r="N2841" s="2">
        <f t="shared" si="524"/>
        <v>4.565896139780949</v>
      </c>
      <c r="O2841" s="2">
        <f t="shared" si="525"/>
        <v>9.0086454446782014</v>
      </c>
      <c r="P2841" s="2">
        <f t="shared" si="526"/>
        <v>9.0639777552640375</v>
      </c>
      <c r="Q2841" s="2">
        <f t="shared" si="527"/>
        <v>2.9809567847332087E-19</v>
      </c>
    </row>
    <row r="2842" spans="2:17" x14ac:dyDescent="0.25">
      <c r="B2842">
        <v>28.160000000001599</v>
      </c>
      <c r="C2842">
        <f t="shared" ref="C2842:C2905" si="528">2/SINH(LN(2+SQRT(1+2^2))*$O$5)</f>
        <v>1.1200753877477208</v>
      </c>
      <c r="D2842" s="2">
        <f t="shared" ref="D2842:D2905" si="529">(B2842-$L$5)/($M$5)/C2842</f>
        <v>45.404355661718313</v>
      </c>
      <c r="E2842" s="2">
        <f t="shared" ref="E2842:E2905" si="530">LN(D2842 + SQRT(1 + D2842^2))</f>
        <v>4.5088764662916132</v>
      </c>
      <c r="F2842" s="2">
        <f t="shared" ref="F2842:F2905" si="531">SINH( -$N$5 + E2842 * (1/$O$5))</f>
        <v>48.254351288398389</v>
      </c>
      <c r="G2842" s="2">
        <f t="shared" ref="G2842:G2905" si="532">SQRT(F2842^2 + 1)</f>
        <v>48.264711935990618</v>
      </c>
      <c r="H2842" s="2">
        <f t="shared" ref="H2842:H2905" si="533">(G2842)/($O$5*$M$5*C2842*(SQRT(2*PI()*(1+D2842^2)))) * EXP(- (1/2) * F2842^2)</f>
        <v>0</v>
      </c>
      <c r="K2842">
        <v>28.160000000001599</v>
      </c>
      <c r="L2842" s="2">
        <f t="shared" ref="L2842:L2905" si="534">2/SINH(LN(2+SQRT(1+2^2))*$S$5)</f>
        <v>0.62713190354610848</v>
      </c>
      <c r="M2842" s="2">
        <f t="shared" ref="M2842:M2905" si="535">(K2842-$P$5)/($Q$5)/L2842</f>
        <v>48.090772990462469</v>
      </c>
      <c r="N2842" s="2">
        <f t="shared" ref="N2842:N2905" si="536">LN(M2842 + SQRT(1 + M2842^2))</f>
        <v>4.5663455897362502</v>
      </c>
      <c r="O2842" s="2">
        <f t="shared" ref="O2842:O2905" si="537">SINH( -$R$5 + N2842 * (1/$S$5))</f>
        <v>9.0117798663792588</v>
      </c>
      <c r="P2842" s="2">
        <f t="shared" ref="P2842:P2905" si="538">SQRT(O2842^2 + 1)</f>
        <v>9.0670930490471182</v>
      </c>
      <c r="Q2842" s="2">
        <f t="shared" ref="Q2842:Q2905" si="539">(P2842)/($S$5*$Q$5*L2842*(SQRT(2*PI()*(1+M2842^2)))) * EXP(- (1/2) * O2842^2)</f>
        <v>2.8976405439305834E-19</v>
      </c>
    </row>
    <row r="2843" spans="2:17" x14ac:dyDescent="0.25">
      <c r="B2843">
        <v>28.1700000000016</v>
      </c>
      <c r="C2843">
        <f t="shared" si="528"/>
        <v>1.1200753877477208</v>
      </c>
      <c r="D2843" s="2">
        <f t="shared" si="529"/>
        <v>45.42490439380024</v>
      </c>
      <c r="E2843" s="2">
        <f t="shared" si="530"/>
        <v>4.5093288260860644</v>
      </c>
      <c r="F2843" s="2">
        <f t="shared" si="531"/>
        <v>48.277818634187796</v>
      </c>
      <c r="G2843" s="2">
        <f t="shared" si="532"/>
        <v>48.288174246657228</v>
      </c>
      <c r="H2843" s="2">
        <f t="shared" si="533"/>
        <v>0</v>
      </c>
      <c r="K2843">
        <v>28.1700000000016</v>
      </c>
      <c r="L2843" s="2">
        <f t="shared" si="534"/>
        <v>0.62713190354610848</v>
      </c>
      <c r="M2843" s="2">
        <f t="shared" si="535"/>
        <v>48.112387202094943</v>
      </c>
      <c r="N2843" s="2">
        <f t="shared" si="536"/>
        <v>4.5667948378206553</v>
      </c>
      <c r="O2843" s="2">
        <f t="shared" si="537"/>
        <v>9.0149139568305454</v>
      </c>
      <c r="P2843" s="2">
        <f t="shared" si="538"/>
        <v>9.0702080267796585</v>
      </c>
      <c r="Q2843" s="2">
        <f t="shared" si="539"/>
        <v>2.8166338263137205E-19</v>
      </c>
    </row>
    <row r="2844" spans="2:17" x14ac:dyDescent="0.25">
      <c r="B2844">
        <v>28.180000000001609</v>
      </c>
      <c r="C2844">
        <f t="shared" si="528"/>
        <v>1.1200753877477208</v>
      </c>
      <c r="D2844" s="2">
        <f t="shared" si="529"/>
        <v>45.445453125882182</v>
      </c>
      <c r="E2844" s="2">
        <f t="shared" si="530"/>
        <v>4.5097809813931757</v>
      </c>
      <c r="F2844" s="2">
        <f t="shared" si="531"/>
        <v>48.301286771810936</v>
      </c>
      <c r="G2844" s="2">
        <f t="shared" si="532"/>
        <v>48.311637353879014</v>
      </c>
      <c r="H2844" s="2">
        <f t="shared" si="533"/>
        <v>0</v>
      </c>
      <c r="K2844">
        <v>28.180000000001609</v>
      </c>
      <c r="L2844" s="2">
        <f t="shared" si="534"/>
        <v>0.62713190354610848</v>
      </c>
      <c r="M2844" s="2">
        <f t="shared" si="535"/>
        <v>48.134001413727439</v>
      </c>
      <c r="N2844" s="2">
        <f t="shared" si="536"/>
        <v>4.5672438842153849</v>
      </c>
      <c r="O2844" s="2">
        <f t="shared" si="537"/>
        <v>9.0180477162200674</v>
      </c>
      <c r="P2844" s="2">
        <f t="shared" si="538"/>
        <v>9.073322688630773</v>
      </c>
      <c r="Q2844" s="2">
        <f t="shared" si="539"/>
        <v>2.7378731550125215E-19</v>
      </c>
    </row>
    <row r="2845" spans="2:17" x14ac:dyDescent="0.25">
      <c r="B2845">
        <v>28.190000000001611</v>
      </c>
      <c r="C2845">
        <f t="shared" si="528"/>
        <v>1.1200753877477208</v>
      </c>
      <c r="D2845" s="2">
        <f t="shared" si="529"/>
        <v>45.466001857964109</v>
      </c>
      <c r="E2845" s="2">
        <f t="shared" si="530"/>
        <v>4.5102329323976926</v>
      </c>
      <c r="F2845" s="2">
        <f t="shared" si="531"/>
        <v>48.32475570093662</v>
      </c>
      <c r="G2845" s="2">
        <f t="shared" si="532"/>
        <v>48.335101257318229</v>
      </c>
      <c r="H2845" s="2">
        <f t="shared" si="533"/>
        <v>0</v>
      </c>
      <c r="K2845">
        <v>28.190000000001611</v>
      </c>
      <c r="L2845" s="2">
        <f t="shared" si="534"/>
        <v>0.62713190354610848</v>
      </c>
      <c r="M2845" s="2">
        <f t="shared" si="535"/>
        <v>48.155615625359914</v>
      </c>
      <c r="N2845" s="2">
        <f t="shared" si="536"/>
        <v>4.5676927291014158</v>
      </c>
      <c r="O2845" s="2">
        <f t="shared" si="537"/>
        <v>9.0211811447356371</v>
      </c>
      <c r="P2845" s="2">
        <f t="shared" si="538"/>
        <v>9.0764370347694125</v>
      </c>
      <c r="Q2845" s="2">
        <f t="shared" si="539"/>
        <v>2.6612967825047576E-19</v>
      </c>
    </row>
    <row r="2846" spans="2:17" x14ac:dyDescent="0.25">
      <c r="B2846">
        <v>28.200000000001609</v>
      </c>
      <c r="C2846">
        <f t="shared" si="528"/>
        <v>1.1200753877477208</v>
      </c>
      <c r="D2846" s="2">
        <f t="shared" si="529"/>
        <v>45.486550590046029</v>
      </c>
      <c r="E2846" s="2">
        <f t="shared" si="530"/>
        <v>4.5106846792841129</v>
      </c>
      <c r="F2846" s="2">
        <f t="shared" si="531"/>
        <v>48.348225421234126</v>
      </c>
      <c r="G2846" s="2">
        <f t="shared" si="532"/>
        <v>48.358565956637605</v>
      </c>
      <c r="H2846" s="2">
        <f t="shared" si="533"/>
        <v>0</v>
      </c>
      <c r="K2846">
        <v>28.200000000001609</v>
      </c>
      <c r="L2846" s="2">
        <f t="shared" si="534"/>
        <v>0.62713190354610848</v>
      </c>
      <c r="M2846" s="2">
        <f t="shared" si="535"/>
        <v>48.177229836992375</v>
      </c>
      <c r="N2846" s="2">
        <f t="shared" si="536"/>
        <v>4.5681413726594808</v>
      </c>
      <c r="O2846" s="2">
        <f t="shared" si="537"/>
        <v>9.024314242564877</v>
      </c>
      <c r="P2846" s="2">
        <f t="shared" si="538"/>
        <v>9.0795510653643721</v>
      </c>
      <c r="Q2846" s="2">
        <f t="shared" si="539"/>
        <v>2.5868446439299983E-19</v>
      </c>
    </row>
    <row r="2847" spans="2:17" x14ac:dyDescent="0.25">
      <c r="B2847">
        <v>28.21000000000161</v>
      </c>
      <c r="C2847">
        <f t="shared" si="528"/>
        <v>1.1200753877477208</v>
      </c>
      <c r="D2847" s="2">
        <f t="shared" si="529"/>
        <v>45.507099322127956</v>
      </c>
      <c r="E2847" s="2">
        <f t="shared" si="530"/>
        <v>4.5111362222366829</v>
      </c>
      <c r="F2847" s="2">
        <f t="shared" si="531"/>
        <v>48.371695932372852</v>
      </c>
      <c r="G2847" s="2">
        <f t="shared" si="532"/>
        <v>48.382031451500012</v>
      </c>
      <c r="H2847" s="2">
        <f t="shared" si="533"/>
        <v>0</v>
      </c>
      <c r="K2847">
        <v>28.21000000000161</v>
      </c>
      <c r="L2847" s="2">
        <f t="shared" si="534"/>
        <v>0.62713190354610848</v>
      </c>
      <c r="M2847" s="2">
        <f t="shared" si="535"/>
        <v>48.198844048624849</v>
      </c>
      <c r="N2847" s="2">
        <f t="shared" si="536"/>
        <v>4.5685898150700703</v>
      </c>
      <c r="O2847" s="2">
        <f t="shared" si="537"/>
        <v>9.0274470098952158</v>
      </c>
      <c r="P2847" s="2">
        <f t="shared" si="538"/>
        <v>9.0826647805842793</v>
      </c>
      <c r="Q2847" s="2">
        <f t="shared" si="539"/>
        <v>2.5144583116522073E-19</v>
      </c>
    </row>
    <row r="2848" spans="2:17" x14ac:dyDescent="0.25">
      <c r="B2848">
        <v>28.220000000001608</v>
      </c>
      <c r="C2848">
        <f t="shared" si="528"/>
        <v>1.1200753877477208</v>
      </c>
      <c r="D2848" s="2">
        <f t="shared" si="529"/>
        <v>45.527648054209877</v>
      </c>
      <c r="E2848" s="2">
        <f t="shared" si="530"/>
        <v>4.5115875614394012</v>
      </c>
      <c r="F2848" s="2">
        <f t="shared" si="531"/>
        <v>48.395167234022544</v>
      </c>
      <c r="G2848" s="2">
        <f t="shared" si="532"/>
        <v>48.405497741568666</v>
      </c>
      <c r="H2848" s="2">
        <f t="shared" si="533"/>
        <v>0</v>
      </c>
      <c r="K2848">
        <v>28.220000000001608</v>
      </c>
      <c r="L2848" s="2">
        <f t="shared" si="534"/>
        <v>0.62713190354610848</v>
      </c>
      <c r="M2848" s="2">
        <f t="shared" si="535"/>
        <v>48.220458260257317</v>
      </c>
      <c r="N2848" s="2">
        <f t="shared" si="536"/>
        <v>4.5690380565134321</v>
      </c>
      <c r="O2848" s="2">
        <f t="shared" si="537"/>
        <v>9.030579446913876</v>
      </c>
      <c r="P2848" s="2">
        <f t="shared" si="538"/>
        <v>9.085778180597595</v>
      </c>
      <c r="Q2848" s="2">
        <f t="shared" si="539"/>
        <v>2.4440809510379786E-19</v>
      </c>
    </row>
    <row r="2849" spans="2:17" x14ac:dyDescent="0.25">
      <c r="B2849">
        <v>28.23000000000161</v>
      </c>
      <c r="C2849">
        <f t="shared" si="528"/>
        <v>1.1200753877477208</v>
      </c>
      <c r="D2849" s="2">
        <f t="shared" si="529"/>
        <v>45.548196786291804</v>
      </c>
      <c r="E2849" s="2">
        <f t="shared" si="530"/>
        <v>4.5120386970760169</v>
      </c>
      <c r="F2849" s="2">
        <f t="shared" si="531"/>
        <v>48.418639325853299</v>
      </c>
      <c r="G2849" s="2">
        <f t="shared" si="532"/>
        <v>48.428964826507155</v>
      </c>
      <c r="H2849" s="2">
        <f t="shared" si="533"/>
        <v>0</v>
      </c>
      <c r="K2849">
        <v>28.23000000000161</v>
      </c>
      <c r="L2849" s="2">
        <f t="shared" si="534"/>
        <v>0.62713190354610848</v>
      </c>
      <c r="M2849" s="2">
        <f t="shared" si="535"/>
        <v>48.242072471889792</v>
      </c>
      <c r="N2849" s="2">
        <f t="shared" si="536"/>
        <v>4.5694860971695714</v>
      </c>
      <c r="O2849" s="2">
        <f t="shared" si="537"/>
        <v>9.03371155380791</v>
      </c>
      <c r="P2849" s="2">
        <f t="shared" si="538"/>
        <v>9.0888912655726344</v>
      </c>
      <c r="Q2849" s="2">
        <f t="shared" si="539"/>
        <v>2.3756572774168838E-19</v>
      </c>
    </row>
    <row r="2850" spans="2:17" x14ac:dyDescent="0.25">
      <c r="B2850">
        <v>28.240000000001611</v>
      </c>
      <c r="C2850">
        <f t="shared" si="528"/>
        <v>1.1200753877477208</v>
      </c>
      <c r="D2850" s="2">
        <f t="shared" si="529"/>
        <v>45.568745518373731</v>
      </c>
      <c r="E2850" s="2">
        <f t="shared" si="530"/>
        <v>4.5124896293300303</v>
      </c>
      <c r="F2850" s="2">
        <f t="shared" si="531"/>
        <v>48.442112207535388</v>
      </c>
      <c r="G2850" s="2">
        <f t="shared" si="532"/>
        <v>48.452432705979263</v>
      </c>
      <c r="H2850" s="2">
        <f t="shared" si="533"/>
        <v>0</v>
      </c>
      <c r="K2850">
        <v>28.240000000001611</v>
      </c>
      <c r="L2850" s="2">
        <f t="shared" si="534"/>
        <v>0.62713190354610848</v>
      </c>
      <c r="M2850" s="2">
        <f t="shared" si="535"/>
        <v>48.263686683522266</v>
      </c>
      <c r="N2850" s="2">
        <f t="shared" si="536"/>
        <v>4.5699339372182521</v>
      </c>
      <c r="O2850" s="2">
        <f t="shared" si="537"/>
        <v>9.0368433307641514</v>
      </c>
      <c r="P2850" s="2">
        <f t="shared" si="538"/>
        <v>9.0920040356775313</v>
      </c>
      <c r="Q2850" s="2">
        <f t="shared" si="539"/>
        <v>2.3091335141955209E-19</v>
      </c>
    </row>
    <row r="2851" spans="2:17" x14ac:dyDescent="0.25">
      <c r="B2851">
        <v>28.25000000000162</v>
      </c>
      <c r="C2851">
        <f t="shared" si="528"/>
        <v>1.1200753877477208</v>
      </c>
      <c r="D2851" s="2">
        <f t="shared" si="529"/>
        <v>45.589294250455673</v>
      </c>
      <c r="E2851" s="2">
        <f t="shared" si="530"/>
        <v>4.5129403583846939</v>
      </c>
      <c r="F2851" s="2">
        <f t="shared" si="531"/>
        <v>48.465585878739432</v>
      </c>
      <c r="G2851" s="2">
        <f t="shared" si="532"/>
        <v>48.475901379649116</v>
      </c>
      <c r="H2851" s="2">
        <f t="shared" si="533"/>
        <v>0</v>
      </c>
      <c r="K2851">
        <v>28.25000000000162</v>
      </c>
      <c r="L2851" s="2">
        <f t="shared" si="534"/>
        <v>0.62713190354610848</v>
      </c>
      <c r="M2851" s="2">
        <f t="shared" si="535"/>
        <v>48.285300895154755</v>
      </c>
      <c r="N2851" s="2">
        <f t="shared" si="536"/>
        <v>4.5703815768389981</v>
      </c>
      <c r="O2851" s="2">
        <f t="shared" si="537"/>
        <v>9.0399747779692738</v>
      </c>
      <c r="P2851" s="2">
        <f t="shared" si="538"/>
        <v>9.0951164910802884</v>
      </c>
      <c r="Q2851" s="2">
        <f t="shared" si="539"/>
        <v>2.2444573520906925E-19</v>
      </c>
    </row>
    <row r="2852" spans="2:17" x14ac:dyDescent="0.25">
      <c r="B2852">
        <v>28.260000000001622</v>
      </c>
      <c r="C2852">
        <f t="shared" si="528"/>
        <v>1.1200753877477208</v>
      </c>
      <c r="D2852" s="2">
        <f t="shared" si="529"/>
        <v>45.6098429825376</v>
      </c>
      <c r="E2852" s="2">
        <f t="shared" si="530"/>
        <v>4.5133908844230124</v>
      </c>
      <c r="F2852" s="2">
        <f t="shared" si="531"/>
        <v>48.489060339136302</v>
      </c>
      <c r="G2852" s="2">
        <f t="shared" si="532"/>
        <v>48.499370847181112</v>
      </c>
      <c r="H2852" s="2">
        <f t="shared" si="533"/>
        <v>0</v>
      </c>
      <c r="K2852">
        <v>28.260000000001622</v>
      </c>
      <c r="L2852" s="2">
        <f t="shared" si="534"/>
        <v>0.62713190354610848</v>
      </c>
      <c r="M2852" s="2">
        <f t="shared" si="535"/>
        <v>48.30691510678723</v>
      </c>
      <c r="N2852" s="2">
        <f t="shared" si="536"/>
        <v>4.5708290162110892</v>
      </c>
      <c r="O2852" s="2">
        <f t="shared" si="537"/>
        <v>9.0431058956097168</v>
      </c>
      <c r="P2852" s="2">
        <f t="shared" si="538"/>
        <v>9.0982286319487056</v>
      </c>
      <c r="Q2852" s="2">
        <f t="shared" si="539"/>
        <v>2.1815779094569114E-19</v>
      </c>
    </row>
    <row r="2853" spans="2:17" x14ac:dyDescent="0.25">
      <c r="B2853">
        <v>28.27000000000162</v>
      </c>
      <c r="C2853">
        <f t="shared" si="528"/>
        <v>1.1200753877477208</v>
      </c>
      <c r="D2853" s="2">
        <f t="shared" si="529"/>
        <v>45.63039171461952</v>
      </c>
      <c r="E2853" s="2">
        <f t="shared" si="530"/>
        <v>4.5138412076277445</v>
      </c>
      <c r="F2853" s="2">
        <f t="shared" si="531"/>
        <v>48.512535588397263</v>
      </c>
      <c r="G2853" s="2">
        <f t="shared" si="532"/>
        <v>48.522841108240058</v>
      </c>
      <c r="H2853" s="2">
        <f t="shared" si="533"/>
        <v>0</v>
      </c>
      <c r="K2853">
        <v>28.27000000000162</v>
      </c>
      <c r="L2853" s="2">
        <f t="shared" si="534"/>
        <v>0.62713190354610848</v>
      </c>
      <c r="M2853" s="2">
        <f t="shared" si="535"/>
        <v>48.328529318419704</v>
      </c>
      <c r="N2853" s="2">
        <f t="shared" si="536"/>
        <v>4.5712762555135678</v>
      </c>
      <c r="O2853" s="2">
        <f t="shared" si="537"/>
        <v>9.0462366838717649</v>
      </c>
      <c r="P2853" s="2">
        <f t="shared" si="538"/>
        <v>9.1013404584504602</v>
      </c>
      <c r="Q2853" s="2">
        <f t="shared" si="539"/>
        <v>2.120445693673423E-19</v>
      </c>
    </row>
    <row r="2854" spans="2:17" x14ac:dyDescent="0.25">
      <c r="B2854">
        <v>28.280000000001621</v>
      </c>
      <c r="C2854">
        <f t="shared" si="528"/>
        <v>1.1200753877477208</v>
      </c>
      <c r="D2854" s="2">
        <f t="shared" si="529"/>
        <v>45.650940446701441</v>
      </c>
      <c r="E2854" s="2">
        <f t="shared" si="530"/>
        <v>4.5142913281814012</v>
      </c>
      <c r="F2854" s="2">
        <f t="shared" si="531"/>
        <v>48.53601162619362</v>
      </c>
      <c r="G2854" s="2">
        <f t="shared" si="532"/>
        <v>48.5463121624908</v>
      </c>
      <c r="H2854" s="2">
        <f t="shared" si="533"/>
        <v>0</v>
      </c>
      <c r="K2854">
        <v>28.280000000001621</v>
      </c>
      <c r="L2854" s="2">
        <f t="shared" si="534"/>
        <v>0.62713190354610848</v>
      </c>
      <c r="M2854" s="2">
        <f t="shared" si="535"/>
        <v>48.350143530052179</v>
      </c>
      <c r="N2854" s="2">
        <f t="shared" si="536"/>
        <v>4.5717232949252349</v>
      </c>
      <c r="O2854" s="2">
        <f t="shared" si="537"/>
        <v>9.0493671429414864</v>
      </c>
      <c r="P2854" s="2">
        <f t="shared" si="538"/>
        <v>9.1044519707530416</v>
      </c>
      <c r="Q2854" s="2">
        <f t="shared" si="539"/>
        <v>2.0610125635686097E-19</v>
      </c>
    </row>
    <row r="2855" spans="2:17" x14ac:dyDescent="0.25">
      <c r="B2855">
        <v>28.290000000001619</v>
      </c>
      <c r="C2855">
        <f t="shared" si="528"/>
        <v>1.1200753877477208</v>
      </c>
      <c r="D2855" s="2">
        <f t="shared" si="529"/>
        <v>45.671489178783368</v>
      </c>
      <c r="E2855" s="2">
        <f t="shared" si="530"/>
        <v>4.5147412462662482</v>
      </c>
      <c r="F2855" s="2">
        <f t="shared" si="531"/>
        <v>48.559488452197257</v>
      </c>
      <c r="G2855" s="2">
        <f t="shared" si="532"/>
        <v>48.569784009598798</v>
      </c>
      <c r="H2855" s="2">
        <f t="shared" si="533"/>
        <v>0</v>
      </c>
      <c r="K2855">
        <v>28.290000000001619</v>
      </c>
      <c r="L2855" s="2">
        <f t="shared" si="534"/>
        <v>0.62713190354610848</v>
      </c>
      <c r="M2855" s="2">
        <f t="shared" si="535"/>
        <v>48.37175774168464</v>
      </c>
      <c r="N2855" s="2">
        <f t="shared" si="536"/>
        <v>4.5721701346246526</v>
      </c>
      <c r="O2855" s="2">
        <f t="shared" si="537"/>
        <v>9.0524972730047715</v>
      </c>
      <c r="P2855" s="2">
        <f t="shared" si="538"/>
        <v>9.1075631690237984</v>
      </c>
      <c r="Q2855" s="2">
        <f t="shared" si="539"/>
        <v>2.0032316928493999E-19</v>
      </c>
    </row>
    <row r="2856" spans="2:17" x14ac:dyDescent="0.25">
      <c r="B2856">
        <v>28.300000000001621</v>
      </c>
      <c r="C2856">
        <f t="shared" si="528"/>
        <v>1.1200753877477208</v>
      </c>
      <c r="D2856" s="2">
        <f t="shared" si="529"/>
        <v>45.692037910865295</v>
      </c>
      <c r="E2856" s="2">
        <f t="shared" si="530"/>
        <v>4.5151909620643043</v>
      </c>
      <c r="F2856" s="2">
        <f t="shared" si="531"/>
        <v>48.582966066080161</v>
      </c>
      <c r="G2856" s="2">
        <f t="shared" si="532"/>
        <v>48.593256649229595</v>
      </c>
      <c r="H2856" s="2">
        <f t="shared" si="533"/>
        <v>0</v>
      </c>
      <c r="K2856">
        <v>28.300000000001621</v>
      </c>
      <c r="L2856" s="2">
        <f t="shared" si="534"/>
        <v>0.62713190354610848</v>
      </c>
      <c r="M2856" s="2">
        <f t="shared" si="535"/>
        <v>48.393371953317114</v>
      </c>
      <c r="N2856" s="2">
        <f t="shared" si="536"/>
        <v>4.5726167747901441</v>
      </c>
      <c r="O2856" s="2">
        <f t="shared" si="537"/>
        <v>9.0556270742473259</v>
      </c>
      <c r="P2856" s="2">
        <f t="shared" si="538"/>
        <v>9.1106740534299213</v>
      </c>
      <c r="Q2856" s="2">
        <f t="shared" si="539"/>
        <v>1.9470575345119281E-19</v>
      </c>
    </row>
    <row r="2857" spans="2:17" x14ac:dyDescent="0.25">
      <c r="B2857">
        <v>28.310000000001629</v>
      </c>
      <c r="C2857">
        <f t="shared" si="528"/>
        <v>1.1200753877477208</v>
      </c>
      <c r="D2857" s="2">
        <f t="shared" si="529"/>
        <v>45.712586642947237</v>
      </c>
      <c r="E2857" s="2">
        <f t="shared" si="530"/>
        <v>4.515640475757345</v>
      </c>
      <c r="F2857" s="2">
        <f t="shared" si="531"/>
        <v>48.606444467514635</v>
      </c>
      <c r="G2857" s="2">
        <f t="shared" si="532"/>
        <v>48.616730081049099</v>
      </c>
      <c r="H2857" s="2">
        <f t="shared" si="533"/>
        <v>0</v>
      </c>
      <c r="K2857">
        <v>28.310000000001629</v>
      </c>
      <c r="L2857" s="2">
        <f t="shared" si="534"/>
        <v>0.62713190354610848</v>
      </c>
      <c r="M2857" s="2">
        <f t="shared" si="535"/>
        <v>48.414986164949603</v>
      </c>
      <c r="N2857" s="2">
        <f t="shared" si="536"/>
        <v>4.5730632155997926</v>
      </c>
      <c r="O2857" s="2">
        <f t="shared" si="537"/>
        <v>9.0587565468546387</v>
      </c>
      <c r="P2857" s="2">
        <f t="shared" si="538"/>
        <v>9.1137846241384146</v>
      </c>
      <c r="Q2857" s="2">
        <f t="shared" si="539"/>
        <v>1.8924457862069187E-19</v>
      </c>
    </row>
    <row r="2858" spans="2:17" x14ac:dyDescent="0.25">
      <c r="B2858">
        <v>28.320000000001631</v>
      </c>
      <c r="C2858">
        <f t="shared" si="528"/>
        <v>1.1200753877477208</v>
      </c>
      <c r="D2858" s="2">
        <f t="shared" si="529"/>
        <v>45.733135375029157</v>
      </c>
      <c r="E2858" s="2">
        <f t="shared" si="530"/>
        <v>4.5160897875268988</v>
      </c>
      <c r="F2858" s="2">
        <f t="shared" si="531"/>
        <v>48.629923656173339</v>
      </c>
      <c r="G2858" s="2">
        <f t="shared" si="532"/>
        <v>48.640204304723554</v>
      </c>
      <c r="H2858" s="2">
        <f t="shared" si="533"/>
        <v>0</v>
      </c>
      <c r="K2858">
        <v>28.320000000001631</v>
      </c>
      <c r="L2858" s="2">
        <f t="shared" si="534"/>
        <v>0.62713190354610848</v>
      </c>
      <c r="M2858" s="2">
        <f t="shared" si="535"/>
        <v>48.436600376582078</v>
      </c>
      <c r="N2858" s="2">
        <f t="shared" si="536"/>
        <v>4.5735094572314452</v>
      </c>
      <c r="O2858" s="2">
        <f t="shared" si="537"/>
        <v>9.0618856910120389</v>
      </c>
      <c r="P2858" s="2">
        <f t="shared" si="538"/>
        <v>9.1168948813161563</v>
      </c>
      <c r="Q2858" s="2">
        <f t="shared" si="539"/>
        <v>1.8393533565323571E-19</v>
      </c>
    </row>
    <row r="2859" spans="2:17" x14ac:dyDescent="0.25">
      <c r="B2859">
        <v>28.330000000001629</v>
      </c>
      <c r="C2859">
        <f t="shared" si="528"/>
        <v>1.1200753877477208</v>
      </c>
      <c r="D2859" s="2">
        <f t="shared" si="529"/>
        <v>45.753684107111084</v>
      </c>
      <c r="E2859" s="2">
        <f t="shared" si="530"/>
        <v>4.5165388975542511</v>
      </c>
      <c r="F2859" s="2">
        <f t="shared" si="531"/>
        <v>48.653403631729077</v>
      </c>
      <c r="G2859" s="2">
        <f t="shared" si="532"/>
        <v>48.663679319919368</v>
      </c>
      <c r="H2859" s="2">
        <f t="shared" si="533"/>
        <v>0</v>
      </c>
      <c r="K2859">
        <v>28.330000000001629</v>
      </c>
      <c r="L2859" s="2">
        <f t="shared" si="534"/>
        <v>0.62713190354610848</v>
      </c>
      <c r="M2859" s="2">
        <f t="shared" si="535"/>
        <v>48.458214588214545</v>
      </c>
      <c r="N2859" s="2">
        <f t="shared" si="536"/>
        <v>4.5739554998627092</v>
      </c>
      <c r="O2859" s="2">
        <f t="shared" si="537"/>
        <v>9.0650145069046424</v>
      </c>
      <c r="P2859" s="2">
        <f t="shared" si="538"/>
        <v>9.1200048251298433</v>
      </c>
      <c r="Q2859" s="2">
        <f t="shared" si="539"/>
        <v>1.7877383322324599E-19</v>
      </c>
    </row>
    <row r="2860" spans="2:17" x14ac:dyDescent="0.25">
      <c r="B2860">
        <v>28.340000000001631</v>
      </c>
      <c r="C2860">
        <f t="shared" si="528"/>
        <v>1.1200753877477208</v>
      </c>
      <c r="D2860" s="2">
        <f t="shared" si="529"/>
        <v>45.774232839193012</v>
      </c>
      <c r="E2860" s="2">
        <f t="shared" si="530"/>
        <v>4.5169878060204427</v>
      </c>
      <c r="F2860" s="2">
        <f t="shared" si="531"/>
        <v>48.676884393855026</v>
      </c>
      <c r="G2860" s="2">
        <f t="shared" si="532"/>
        <v>48.687155126303352</v>
      </c>
      <c r="H2860" s="2">
        <f t="shared" si="533"/>
        <v>0</v>
      </c>
      <c r="K2860">
        <v>28.340000000001631</v>
      </c>
      <c r="L2860" s="2">
        <f t="shared" si="534"/>
        <v>0.62713190354610848</v>
      </c>
      <c r="M2860" s="2">
        <f t="shared" si="535"/>
        <v>48.47982879984702</v>
      </c>
      <c r="N2860" s="2">
        <f t="shared" si="536"/>
        <v>4.5744013436709547</v>
      </c>
      <c r="O2860" s="2">
        <f t="shared" si="537"/>
        <v>9.0681429947173786</v>
      </c>
      <c r="P2860" s="2">
        <f t="shared" si="538"/>
        <v>9.1231144557460127</v>
      </c>
      <c r="Q2860" s="2">
        <f t="shared" si="539"/>
        <v>1.7375599462754788E-19</v>
      </c>
    </row>
    <row r="2861" spans="2:17" x14ac:dyDescent="0.25">
      <c r="B2861">
        <v>28.350000000001629</v>
      </c>
      <c r="C2861">
        <f t="shared" si="528"/>
        <v>1.1200753877477208</v>
      </c>
      <c r="D2861" s="2">
        <f t="shared" si="529"/>
        <v>45.794781571274925</v>
      </c>
      <c r="E2861" s="2">
        <f t="shared" si="530"/>
        <v>4.5174365131062704</v>
      </c>
      <c r="F2861" s="2">
        <f t="shared" si="531"/>
        <v>48.700365942224607</v>
      </c>
      <c r="G2861" s="2">
        <f t="shared" si="532"/>
        <v>48.710631723542555</v>
      </c>
      <c r="H2861" s="2">
        <f t="shared" si="533"/>
        <v>0</v>
      </c>
      <c r="K2861">
        <v>28.350000000001629</v>
      </c>
      <c r="L2861" s="2">
        <f t="shared" si="534"/>
        <v>0.62713190354610848</v>
      </c>
      <c r="M2861" s="2">
        <f t="shared" si="535"/>
        <v>48.501443011479488</v>
      </c>
      <c r="N2861" s="2">
        <f t="shared" si="536"/>
        <v>4.5748469888333165</v>
      </c>
      <c r="O2861" s="2">
        <f t="shared" si="537"/>
        <v>9.0712711546350011</v>
      </c>
      <c r="P2861" s="2">
        <f t="shared" si="538"/>
        <v>9.1262237733310609</v>
      </c>
      <c r="Q2861" s="2">
        <f t="shared" si="539"/>
        <v>1.6887785467886587E-19</v>
      </c>
    </row>
    <row r="2862" spans="2:17" x14ac:dyDescent="0.25">
      <c r="B2862">
        <v>28.36000000000163</v>
      </c>
      <c r="C2862">
        <f t="shared" si="528"/>
        <v>1.1200753877477208</v>
      </c>
      <c r="D2862" s="2">
        <f t="shared" si="529"/>
        <v>45.815330303356852</v>
      </c>
      <c r="E2862" s="2">
        <f t="shared" si="530"/>
        <v>4.5178850189922901</v>
      </c>
      <c r="F2862" s="2">
        <f t="shared" si="531"/>
        <v>48.723848276511625</v>
      </c>
      <c r="G2862" s="2">
        <f t="shared" si="532"/>
        <v>48.73410911130442</v>
      </c>
      <c r="H2862" s="2">
        <f t="shared" si="533"/>
        <v>0</v>
      </c>
      <c r="K2862">
        <v>28.36000000000163</v>
      </c>
      <c r="L2862" s="2">
        <f t="shared" si="534"/>
        <v>0.62713190354610848</v>
      </c>
      <c r="M2862" s="2">
        <f t="shared" si="535"/>
        <v>48.523057223111962</v>
      </c>
      <c r="N2862" s="2">
        <f t="shared" si="536"/>
        <v>4.5752924355266904</v>
      </c>
      <c r="O2862" s="2">
        <f t="shared" si="537"/>
        <v>9.0743989868420609</v>
      </c>
      <c r="P2862" s="2">
        <f t="shared" si="538"/>
        <v>9.129332778051209</v>
      </c>
      <c r="Q2862" s="2">
        <f t="shared" si="539"/>
        <v>1.6413555668278894E-19</v>
      </c>
    </row>
    <row r="2863" spans="2:17" x14ac:dyDescent="0.25">
      <c r="B2863">
        <v>28.370000000001639</v>
      </c>
      <c r="C2863">
        <f t="shared" si="528"/>
        <v>1.1200753877477208</v>
      </c>
      <c r="D2863" s="2">
        <f t="shared" si="529"/>
        <v>45.835879035438793</v>
      </c>
      <c r="E2863" s="2">
        <f t="shared" si="530"/>
        <v>4.5183333238588137</v>
      </c>
      <c r="F2863" s="2">
        <f t="shared" si="531"/>
        <v>48.747331396390052</v>
      </c>
      <c r="G2863" s="2">
        <f t="shared" si="532"/>
        <v>48.757587289256584</v>
      </c>
      <c r="H2863" s="2">
        <f t="shared" si="533"/>
        <v>0</v>
      </c>
      <c r="K2863">
        <v>28.370000000001639</v>
      </c>
      <c r="L2863" s="2">
        <f t="shared" si="534"/>
        <v>0.62713190354610848</v>
      </c>
      <c r="M2863" s="2">
        <f t="shared" si="535"/>
        <v>48.544671434744451</v>
      </c>
      <c r="N2863" s="2">
        <f t="shared" si="536"/>
        <v>4.5757376839277386</v>
      </c>
      <c r="O2863" s="2">
        <f t="shared" si="537"/>
        <v>9.0775264915229297</v>
      </c>
      <c r="P2863" s="2">
        <f t="shared" si="538"/>
        <v>9.1324414700725338</v>
      </c>
      <c r="Q2863" s="2">
        <f t="shared" si="539"/>
        <v>1.595253494958381E-19</v>
      </c>
    </row>
    <row r="2864" spans="2:17" x14ac:dyDescent="0.25">
      <c r="B2864">
        <v>28.38000000000164</v>
      </c>
      <c r="C2864">
        <f t="shared" si="528"/>
        <v>1.1200753877477208</v>
      </c>
      <c r="D2864" s="2">
        <f t="shared" si="529"/>
        <v>45.856427767520728</v>
      </c>
      <c r="E2864" s="2">
        <f t="shared" si="530"/>
        <v>4.5187814278859095</v>
      </c>
      <c r="F2864" s="2">
        <f t="shared" si="531"/>
        <v>48.770815301534192</v>
      </c>
      <c r="G2864" s="2">
        <f t="shared" si="532"/>
        <v>48.78106625706701</v>
      </c>
      <c r="H2864" s="2">
        <f t="shared" si="533"/>
        <v>0</v>
      </c>
      <c r="K2864">
        <v>28.38000000000164</v>
      </c>
      <c r="L2864" s="2">
        <f t="shared" si="534"/>
        <v>0.62713190354610848</v>
      </c>
      <c r="M2864" s="2">
        <f t="shared" si="535"/>
        <v>48.566285646376933</v>
      </c>
      <c r="N2864" s="2">
        <f t="shared" si="536"/>
        <v>4.5761827342128862</v>
      </c>
      <c r="O2864" s="2">
        <f t="shared" si="537"/>
        <v>9.08065366886178</v>
      </c>
      <c r="P2864" s="2">
        <f t="shared" si="538"/>
        <v>9.13554984956094</v>
      </c>
      <c r="Q2864" s="2">
        <f t="shared" si="539"/>
        <v>1.5504358466264558E-19</v>
      </c>
    </row>
    <row r="2865" spans="2:17" x14ac:dyDescent="0.25">
      <c r="B2865">
        <v>28.390000000001638</v>
      </c>
      <c r="C2865">
        <f t="shared" si="528"/>
        <v>1.1200753877477208</v>
      </c>
      <c r="D2865" s="2">
        <f t="shared" si="529"/>
        <v>45.876976499602641</v>
      </c>
      <c r="E2865" s="2">
        <f t="shared" si="530"/>
        <v>4.5192293312534053</v>
      </c>
      <c r="F2865" s="2">
        <f t="shared" si="531"/>
        <v>48.79429999161853</v>
      </c>
      <c r="G2865" s="2">
        <f t="shared" si="532"/>
        <v>48.804546014403869</v>
      </c>
      <c r="H2865" s="2">
        <f t="shared" si="533"/>
        <v>0</v>
      </c>
      <c r="K2865">
        <v>28.390000000001638</v>
      </c>
      <c r="L2865" s="2">
        <f t="shared" si="534"/>
        <v>0.62713190354610848</v>
      </c>
      <c r="M2865" s="2">
        <f t="shared" si="535"/>
        <v>48.587899858009393</v>
      </c>
      <c r="N2865" s="2">
        <f t="shared" si="536"/>
        <v>4.5766275865583221</v>
      </c>
      <c r="O2865" s="2">
        <f t="shared" si="537"/>
        <v>9.0837805190425964</v>
      </c>
      <c r="P2865" s="2">
        <f t="shared" si="538"/>
        <v>9.138657916682174</v>
      </c>
      <c r="Q2865" s="2">
        <f t="shared" si="539"/>
        <v>1.5068671363000061E-19</v>
      </c>
    </row>
    <row r="2866" spans="2:17" x14ac:dyDescent="0.25">
      <c r="B2866">
        <v>28.40000000000164</v>
      </c>
      <c r="C2866">
        <f t="shared" si="528"/>
        <v>1.1200753877477208</v>
      </c>
      <c r="D2866" s="2">
        <f t="shared" si="529"/>
        <v>45.897525231684568</v>
      </c>
      <c r="E2866" s="2">
        <f t="shared" si="530"/>
        <v>4.5196770341408881</v>
      </c>
      <c r="F2866" s="2">
        <f t="shared" si="531"/>
        <v>48.817785466318043</v>
      </c>
      <c r="G2866" s="2">
        <f t="shared" si="532"/>
        <v>48.828026560935811</v>
      </c>
      <c r="H2866" s="2">
        <f t="shared" si="533"/>
        <v>0</v>
      </c>
      <c r="K2866">
        <v>28.40000000000164</v>
      </c>
      <c r="L2866" s="2">
        <f t="shared" si="534"/>
        <v>0.62713190354610848</v>
      </c>
      <c r="M2866" s="2">
        <f t="shared" si="535"/>
        <v>48.609514069641868</v>
      </c>
      <c r="N2866" s="2">
        <f t="shared" si="536"/>
        <v>4.5770722411400016</v>
      </c>
      <c r="O2866" s="2">
        <f t="shared" si="537"/>
        <v>9.0869070422491784</v>
      </c>
      <c r="P2866" s="2">
        <f t="shared" si="538"/>
        <v>9.1417656716018332</v>
      </c>
      <c r="Q2866" s="2">
        <f t="shared" si="539"/>
        <v>1.4645128503579864E-19</v>
      </c>
    </row>
    <row r="2867" spans="2:17" x14ac:dyDescent="0.25">
      <c r="B2867">
        <v>28.410000000001641</v>
      </c>
      <c r="C2867">
        <f t="shared" si="528"/>
        <v>1.1200753877477208</v>
      </c>
      <c r="D2867" s="2">
        <f t="shared" si="529"/>
        <v>45.918073963766496</v>
      </c>
      <c r="E2867" s="2">
        <f t="shared" si="530"/>
        <v>4.5201245367277041</v>
      </c>
      <c r="F2867" s="2">
        <f t="shared" si="531"/>
        <v>48.841271725307827</v>
      </c>
      <c r="G2867" s="2">
        <f t="shared" si="532"/>
        <v>48.851507896331654</v>
      </c>
      <c r="H2867" s="2">
        <f t="shared" si="533"/>
        <v>0</v>
      </c>
      <c r="K2867">
        <v>28.410000000001641</v>
      </c>
      <c r="L2867" s="2">
        <f t="shared" si="534"/>
        <v>0.62713190354610848</v>
      </c>
      <c r="M2867" s="2">
        <f t="shared" si="535"/>
        <v>48.631128281274343</v>
      </c>
      <c r="N2867" s="2">
        <f t="shared" si="536"/>
        <v>4.5775166981336461</v>
      </c>
      <c r="O2867" s="2">
        <f t="shared" si="537"/>
        <v>9.0900332386651517</v>
      </c>
      <c r="P2867" s="2">
        <f t="shared" si="538"/>
        <v>9.1448731144853657</v>
      </c>
      <c r="Q2867" s="2">
        <f t="shared" si="539"/>
        <v>1.4233394207086426E-19</v>
      </c>
    </row>
    <row r="2868" spans="2:17" x14ac:dyDescent="0.25">
      <c r="B2868">
        <v>28.42000000000164</v>
      </c>
      <c r="C2868">
        <f t="shared" si="528"/>
        <v>1.1200753877477208</v>
      </c>
      <c r="D2868" s="2">
        <f t="shared" si="529"/>
        <v>45.938622695848423</v>
      </c>
      <c r="E2868" s="2">
        <f t="shared" si="530"/>
        <v>4.5205718391929564</v>
      </c>
      <c r="F2868" s="2">
        <f t="shared" si="531"/>
        <v>48.864758768263172</v>
      </c>
      <c r="G2868" s="2">
        <f t="shared" si="532"/>
        <v>48.874990020260391</v>
      </c>
      <c r="H2868" s="2">
        <f t="shared" si="533"/>
        <v>0</v>
      </c>
      <c r="K2868">
        <v>28.42000000000164</v>
      </c>
      <c r="L2868" s="2">
        <f t="shared" si="534"/>
        <v>0.62713190354610848</v>
      </c>
      <c r="M2868" s="2">
        <f t="shared" si="535"/>
        <v>48.65274249290681</v>
      </c>
      <c r="N2868" s="2">
        <f t="shared" si="536"/>
        <v>4.5779609577147413</v>
      </c>
      <c r="O2868" s="2">
        <f t="shared" si="537"/>
        <v>9.0931591084739267</v>
      </c>
      <c r="P2868" s="2">
        <f t="shared" si="538"/>
        <v>9.1479802454980383</v>
      </c>
      <c r="Q2868" s="2">
        <f t="shared" si="539"/>
        <v>1.3833141991179276E-19</v>
      </c>
    </row>
    <row r="2869" spans="2:17" x14ac:dyDescent="0.25">
      <c r="B2869">
        <v>28.430000000001641</v>
      </c>
      <c r="C2869">
        <f t="shared" si="528"/>
        <v>1.1200753877477208</v>
      </c>
      <c r="D2869" s="2">
        <f t="shared" si="529"/>
        <v>45.959171427930343</v>
      </c>
      <c r="E2869" s="2">
        <f t="shared" si="530"/>
        <v>4.5210189417155116</v>
      </c>
      <c r="F2869" s="2">
        <f t="shared" si="531"/>
        <v>48.888246594859943</v>
      </c>
      <c r="G2869" s="2">
        <f t="shared" si="532"/>
        <v>48.898472932391606</v>
      </c>
      <c r="H2869" s="2">
        <f t="shared" si="533"/>
        <v>0</v>
      </c>
      <c r="K2869">
        <v>28.430000000001641</v>
      </c>
      <c r="L2869" s="2">
        <f t="shared" si="534"/>
        <v>0.62713190354610848</v>
      </c>
      <c r="M2869" s="2">
        <f t="shared" si="535"/>
        <v>48.674356704539285</v>
      </c>
      <c r="N2869" s="2">
        <f t="shared" si="536"/>
        <v>4.5784050200585407</v>
      </c>
      <c r="O2869" s="2">
        <f t="shared" si="537"/>
        <v>9.0962846518587472</v>
      </c>
      <c r="P2869" s="2">
        <f t="shared" si="538"/>
        <v>9.1510870648049796</v>
      </c>
      <c r="Q2869" s="2">
        <f t="shared" si="539"/>
        <v>1.3444054322272558E-19</v>
      </c>
    </row>
    <row r="2870" spans="2:17" x14ac:dyDescent="0.25">
      <c r="B2870">
        <v>28.44000000000165</v>
      </c>
      <c r="C2870">
        <f t="shared" si="528"/>
        <v>1.1200753877477208</v>
      </c>
      <c r="D2870" s="2">
        <f t="shared" si="529"/>
        <v>45.979720160012285</v>
      </c>
      <c r="E2870" s="2">
        <f t="shared" si="530"/>
        <v>4.5214658444739939</v>
      </c>
      <c r="F2870" s="2">
        <f t="shared" si="531"/>
        <v>48.911735204774004</v>
      </c>
      <c r="G2870" s="2">
        <f t="shared" si="532"/>
        <v>48.92195663239491</v>
      </c>
      <c r="H2870" s="2">
        <f t="shared" si="533"/>
        <v>0</v>
      </c>
      <c r="K2870">
        <v>28.44000000000165</v>
      </c>
      <c r="L2870" s="2">
        <f t="shared" si="534"/>
        <v>0.62713190354610848</v>
      </c>
      <c r="M2870" s="2">
        <f t="shared" si="535"/>
        <v>48.695970916171781</v>
      </c>
      <c r="N2870" s="2">
        <f t="shared" si="536"/>
        <v>4.5788488853400642</v>
      </c>
      <c r="O2870" s="2">
        <f t="shared" si="537"/>
        <v>9.099409869002665</v>
      </c>
      <c r="P2870" s="2">
        <f t="shared" si="538"/>
        <v>9.1541935725711578</v>
      </c>
      <c r="Q2870" s="2">
        <f t="shared" si="539"/>
        <v>1.3065822372444222E-19</v>
      </c>
    </row>
    <row r="2871" spans="2:17" x14ac:dyDescent="0.25">
      <c r="B2871">
        <v>28.450000000001651</v>
      </c>
      <c r="C2871">
        <f t="shared" si="528"/>
        <v>1.1200753877477208</v>
      </c>
      <c r="D2871" s="2">
        <f t="shared" si="529"/>
        <v>46.000268892094212</v>
      </c>
      <c r="E2871" s="2">
        <f t="shared" si="530"/>
        <v>4.5219125476467905</v>
      </c>
      <c r="F2871" s="2">
        <f t="shared" si="531"/>
        <v>48.935224597681604</v>
      </c>
      <c r="G2871" s="2">
        <f t="shared" si="532"/>
        <v>48.945441119940298</v>
      </c>
      <c r="H2871" s="2">
        <f t="shared" si="533"/>
        <v>0</v>
      </c>
      <c r="K2871">
        <v>28.450000000001651</v>
      </c>
      <c r="L2871" s="2">
        <f t="shared" si="534"/>
        <v>0.62713190354610848</v>
      </c>
      <c r="M2871" s="2">
        <f t="shared" si="535"/>
        <v>48.717585127804256</v>
      </c>
      <c r="N2871" s="2">
        <f t="shared" si="536"/>
        <v>4.5792925537340974</v>
      </c>
      <c r="O2871" s="2">
        <f t="shared" si="537"/>
        <v>9.1025347600885329</v>
      </c>
      <c r="P2871" s="2">
        <f t="shared" si="538"/>
        <v>9.1572997689613729</v>
      </c>
      <c r="Q2871" s="2">
        <f t="shared" si="539"/>
        <v>1.2698145782885924E-19</v>
      </c>
    </row>
    <row r="2872" spans="2:17" x14ac:dyDescent="0.25">
      <c r="B2872">
        <v>28.460000000001649</v>
      </c>
      <c r="C2872">
        <f t="shared" si="528"/>
        <v>1.1200753877477208</v>
      </c>
      <c r="D2872" s="2">
        <f t="shared" si="529"/>
        <v>46.020817624176139</v>
      </c>
      <c r="E2872" s="2">
        <f t="shared" si="530"/>
        <v>4.5223590514120477</v>
      </c>
      <c r="F2872" s="2">
        <f t="shared" si="531"/>
        <v>48.958714773259317</v>
      </c>
      <c r="G2872" s="2">
        <f t="shared" si="532"/>
        <v>48.968926394698101</v>
      </c>
      <c r="H2872" s="2">
        <f t="shared" si="533"/>
        <v>0</v>
      </c>
      <c r="K2872">
        <v>28.460000000001649</v>
      </c>
      <c r="L2872" s="2">
        <f t="shared" si="534"/>
        <v>0.62713190354610848</v>
      </c>
      <c r="M2872" s="2">
        <f t="shared" si="535"/>
        <v>48.739199339436723</v>
      </c>
      <c r="N2872" s="2">
        <f t="shared" si="536"/>
        <v>4.5797360254151958</v>
      </c>
      <c r="O2872" s="2">
        <f t="shared" si="537"/>
        <v>9.1056593252990368</v>
      </c>
      <c r="P2872" s="2">
        <f t="shared" si="538"/>
        <v>9.1604056541402858</v>
      </c>
      <c r="Q2872" s="2">
        <f t="shared" si="539"/>
        <v>1.2340732433715303E-19</v>
      </c>
    </row>
    <row r="2873" spans="2:17" x14ac:dyDescent="0.25">
      <c r="B2873">
        <v>28.470000000001651</v>
      </c>
      <c r="C2873">
        <f t="shared" si="528"/>
        <v>1.1200753877477208</v>
      </c>
      <c r="D2873" s="2">
        <f t="shared" si="529"/>
        <v>46.04136635625806</v>
      </c>
      <c r="E2873" s="2">
        <f t="shared" si="530"/>
        <v>4.5228053559476749</v>
      </c>
      <c r="F2873" s="2">
        <f t="shared" si="531"/>
        <v>48.982205731183882</v>
      </c>
      <c r="G2873" s="2">
        <f t="shared" si="532"/>
        <v>48.992412456338819</v>
      </c>
      <c r="H2873" s="2">
        <f t="shared" si="533"/>
        <v>0</v>
      </c>
      <c r="K2873">
        <v>28.470000000001651</v>
      </c>
      <c r="L2873" s="2">
        <f t="shared" si="534"/>
        <v>0.62713190354610848</v>
      </c>
      <c r="M2873" s="2">
        <f t="shared" si="535"/>
        <v>48.760813551069198</v>
      </c>
      <c r="N2873" s="2">
        <f t="shared" si="536"/>
        <v>4.5801793005576812</v>
      </c>
      <c r="O2873" s="2">
        <f t="shared" si="537"/>
        <v>9.1087835648166635</v>
      </c>
      <c r="P2873" s="2">
        <f t="shared" si="538"/>
        <v>9.1635112282723892</v>
      </c>
      <c r="Q2873" s="2">
        <f t="shared" si="539"/>
        <v>1.1993298219995876E-19</v>
      </c>
    </row>
    <row r="2874" spans="2:17" x14ac:dyDescent="0.25">
      <c r="B2874">
        <v>28.480000000001649</v>
      </c>
      <c r="C2874">
        <f t="shared" si="528"/>
        <v>1.1200753877477208</v>
      </c>
      <c r="D2874" s="2">
        <f t="shared" si="529"/>
        <v>46.06191508833998</v>
      </c>
      <c r="E2874" s="2">
        <f t="shared" si="530"/>
        <v>4.5232514614313422</v>
      </c>
      <c r="F2874" s="2">
        <f t="shared" si="531"/>
        <v>49.005697471132386</v>
      </c>
      <c r="G2874" s="2">
        <f t="shared" si="532"/>
        <v>49.015899304533328</v>
      </c>
      <c r="H2874" s="2">
        <f t="shared" si="533"/>
        <v>0</v>
      </c>
      <c r="K2874">
        <v>28.480000000001649</v>
      </c>
      <c r="L2874" s="2">
        <f t="shared" si="534"/>
        <v>0.62713190354610848</v>
      </c>
      <c r="M2874" s="2">
        <f t="shared" si="535"/>
        <v>48.782427762701658</v>
      </c>
      <c r="N2874" s="2">
        <f t="shared" si="536"/>
        <v>4.5806223793356455</v>
      </c>
      <c r="O2874" s="2">
        <f t="shared" si="537"/>
        <v>9.1119074788237171</v>
      </c>
      <c r="P2874" s="2">
        <f t="shared" si="538"/>
        <v>9.1666164915220261</v>
      </c>
      <c r="Q2874" s="2">
        <f t="shared" si="539"/>
        <v>1.1655566833782591E-19</v>
      </c>
    </row>
    <row r="2875" spans="2:17" x14ac:dyDescent="0.25">
      <c r="B2875">
        <v>28.49000000000165</v>
      </c>
      <c r="C2875">
        <f t="shared" si="528"/>
        <v>1.1200753877477208</v>
      </c>
      <c r="D2875" s="2">
        <f t="shared" si="529"/>
        <v>46.082463820421907</v>
      </c>
      <c r="E2875" s="2">
        <f t="shared" si="530"/>
        <v>4.5236973680404846</v>
      </c>
      <c r="F2875" s="2">
        <f t="shared" si="531"/>
        <v>49.02918999278225</v>
      </c>
      <c r="G2875" s="2">
        <f t="shared" si="532"/>
        <v>49.039386938952845</v>
      </c>
      <c r="H2875" s="2">
        <f t="shared" si="533"/>
        <v>0</v>
      </c>
      <c r="K2875">
        <v>28.49000000000165</v>
      </c>
      <c r="L2875" s="2">
        <f t="shared" si="534"/>
        <v>0.62713190354610848</v>
      </c>
      <c r="M2875" s="2">
        <f t="shared" si="535"/>
        <v>48.804041974334133</v>
      </c>
      <c r="N2875" s="2">
        <f t="shared" si="536"/>
        <v>4.5810652619229479</v>
      </c>
      <c r="O2875" s="2">
        <f t="shared" si="537"/>
        <v>9.115031067502315</v>
      </c>
      <c r="P2875" s="2">
        <f t="shared" si="538"/>
        <v>9.1697214440533799</v>
      </c>
      <c r="Q2875" s="2">
        <f t="shared" si="539"/>
        <v>1.1327269552043614E-19</v>
      </c>
    </row>
    <row r="2876" spans="2:17" x14ac:dyDescent="0.25">
      <c r="B2876">
        <v>28.500000000001659</v>
      </c>
      <c r="C2876">
        <f t="shared" si="528"/>
        <v>1.1200753877477208</v>
      </c>
      <c r="D2876" s="2">
        <f t="shared" si="529"/>
        <v>46.103012552503849</v>
      </c>
      <c r="E2876" s="2">
        <f t="shared" si="530"/>
        <v>4.5241430759522983</v>
      </c>
      <c r="F2876" s="2">
        <f t="shared" si="531"/>
        <v>49.05268329581105</v>
      </c>
      <c r="G2876" s="2">
        <f t="shared" si="532"/>
        <v>49.062875359268752</v>
      </c>
      <c r="H2876" s="2">
        <f t="shared" si="533"/>
        <v>0</v>
      </c>
      <c r="K2876">
        <v>28.500000000001659</v>
      </c>
      <c r="L2876" s="2">
        <f t="shared" si="534"/>
        <v>0.62713190354610848</v>
      </c>
      <c r="M2876" s="2">
        <f t="shared" si="535"/>
        <v>48.825656185966622</v>
      </c>
      <c r="N2876" s="2">
        <f t="shared" si="536"/>
        <v>4.5815079484932184</v>
      </c>
      <c r="O2876" s="2">
        <f t="shared" si="537"/>
        <v>9.118154331034404</v>
      </c>
      <c r="P2876" s="2">
        <f t="shared" si="538"/>
        <v>9.1728260860304918</v>
      </c>
      <c r="Q2876" s="2">
        <f t="shared" si="539"/>
        <v>1.1008145030294373E-19</v>
      </c>
    </row>
    <row r="2877" spans="2:17" x14ac:dyDescent="0.25">
      <c r="B2877">
        <v>28.510000000001661</v>
      </c>
      <c r="C2877">
        <f t="shared" si="528"/>
        <v>1.1200753877477208</v>
      </c>
      <c r="D2877" s="2">
        <f t="shared" si="529"/>
        <v>46.123561284585776</v>
      </c>
      <c r="E2877" s="2">
        <f t="shared" si="530"/>
        <v>4.524588585343742</v>
      </c>
      <c r="F2877" s="2">
        <f t="shared" si="531"/>
        <v>49.076177379896727</v>
      </c>
      <c r="G2877" s="2">
        <f t="shared" si="532"/>
        <v>49.086364565152785</v>
      </c>
      <c r="H2877" s="2">
        <f t="shared" si="533"/>
        <v>0</v>
      </c>
      <c r="K2877">
        <v>28.510000000001661</v>
      </c>
      <c r="L2877" s="2">
        <f t="shared" si="534"/>
        <v>0.62713190354610848</v>
      </c>
      <c r="M2877" s="2">
        <f t="shared" si="535"/>
        <v>48.847270397599097</v>
      </c>
      <c r="N2877" s="2">
        <f t="shared" si="536"/>
        <v>4.5819504392198533</v>
      </c>
      <c r="O2877" s="2">
        <f t="shared" si="537"/>
        <v>9.1212772696017037</v>
      </c>
      <c r="P2877" s="2">
        <f t="shared" si="538"/>
        <v>9.1759304176172076</v>
      </c>
      <c r="Q2877" s="2">
        <f t="shared" si="539"/>
        <v>1.0697939101802225E-19</v>
      </c>
    </row>
    <row r="2878" spans="2:17" x14ac:dyDescent="0.25">
      <c r="B2878">
        <v>28.520000000001659</v>
      </c>
      <c r="C2878">
        <f t="shared" si="528"/>
        <v>1.1200753877477208</v>
      </c>
      <c r="D2878" s="2">
        <f t="shared" si="529"/>
        <v>46.144110016667696</v>
      </c>
      <c r="E2878" s="2">
        <f t="shared" si="530"/>
        <v>4.5250338963915402</v>
      </c>
      <c r="F2878" s="2">
        <f t="shared" si="531"/>
        <v>49.099672244717404</v>
      </c>
      <c r="G2878" s="2">
        <f t="shared" si="532"/>
        <v>49.109854556276915</v>
      </c>
      <c r="H2878" s="2">
        <f t="shared" si="533"/>
        <v>0</v>
      </c>
      <c r="K2878">
        <v>28.520000000001659</v>
      </c>
      <c r="L2878" s="2">
        <f t="shared" si="534"/>
        <v>0.62713190354610848</v>
      </c>
      <c r="M2878" s="2">
        <f t="shared" si="535"/>
        <v>48.868884609231571</v>
      </c>
      <c r="N2878" s="2">
        <f t="shared" si="536"/>
        <v>4.5823927342760236</v>
      </c>
      <c r="O2878" s="2">
        <f t="shared" si="537"/>
        <v>9.1243998833857987</v>
      </c>
      <c r="P2878" s="2">
        <f t="shared" si="538"/>
        <v>9.1790344389772702</v>
      </c>
      <c r="Q2878" s="2">
        <f t="shared" si="539"/>
        <v>1.0396404582190555E-19</v>
      </c>
    </row>
    <row r="2879" spans="2:17" x14ac:dyDescent="0.25">
      <c r="B2879">
        <v>28.53000000000166</v>
      </c>
      <c r="C2879">
        <f t="shared" si="528"/>
        <v>1.1200753877477208</v>
      </c>
      <c r="D2879" s="2">
        <f t="shared" si="529"/>
        <v>46.164658748749623</v>
      </c>
      <c r="E2879" s="2">
        <f t="shared" si="530"/>
        <v>4.5254790092721802</v>
      </c>
      <c r="F2879" s="2">
        <f t="shared" si="531"/>
        <v>49.123167889951638</v>
      </c>
      <c r="G2879" s="2">
        <f t="shared" si="532"/>
        <v>49.133345332313532</v>
      </c>
      <c r="H2879" s="2">
        <f t="shared" si="533"/>
        <v>0</v>
      </c>
      <c r="K2879">
        <v>28.53000000000166</v>
      </c>
      <c r="L2879" s="2">
        <f t="shared" si="534"/>
        <v>0.62713190354610848</v>
      </c>
      <c r="M2879" s="2">
        <f t="shared" si="535"/>
        <v>48.890498820864046</v>
      </c>
      <c r="N2879" s="2">
        <f t="shared" si="536"/>
        <v>4.5828348338346681</v>
      </c>
      <c r="O2879" s="2">
        <f t="shared" si="537"/>
        <v>9.1275221725680602</v>
      </c>
      <c r="P2879" s="2">
        <f t="shared" si="538"/>
        <v>9.1821381502742359</v>
      </c>
      <c r="Q2879" s="2">
        <f t="shared" si="539"/>
        <v>1.010330107932979E-19</v>
      </c>
    </row>
    <row r="2880" spans="2:17" x14ac:dyDescent="0.25">
      <c r="B2880">
        <v>28.540000000001658</v>
      </c>
      <c r="C2880">
        <f t="shared" si="528"/>
        <v>1.1200753877477208</v>
      </c>
      <c r="D2880" s="2">
        <f t="shared" si="529"/>
        <v>46.185207480831544</v>
      </c>
      <c r="E2880" s="2">
        <f t="shared" si="530"/>
        <v>4.5259239241619138</v>
      </c>
      <c r="F2880" s="2">
        <f t="shared" si="531"/>
        <v>49.146664315278059</v>
      </c>
      <c r="G2880" s="2">
        <f t="shared" si="532"/>
        <v>49.156836892935104</v>
      </c>
      <c r="H2880" s="2">
        <f t="shared" si="533"/>
        <v>0</v>
      </c>
      <c r="K2880">
        <v>28.540000000001658</v>
      </c>
      <c r="L2880" s="2">
        <f t="shared" si="534"/>
        <v>0.62713190354610848</v>
      </c>
      <c r="M2880" s="2">
        <f t="shared" si="535"/>
        <v>48.912113032496514</v>
      </c>
      <c r="N2880" s="2">
        <f t="shared" si="536"/>
        <v>4.5832767380684958</v>
      </c>
      <c r="O2880" s="2">
        <f t="shared" si="537"/>
        <v>9.1306441373296803</v>
      </c>
      <c r="P2880" s="2">
        <f t="shared" si="538"/>
        <v>9.1852415516715116</v>
      </c>
      <c r="Q2880" s="2">
        <f t="shared" si="539"/>
        <v>9.8183948083459934E-20</v>
      </c>
    </row>
    <row r="2881" spans="2:17" x14ac:dyDescent="0.25">
      <c r="B2881">
        <v>28.55000000000166</v>
      </c>
      <c r="C2881">
        <f t="shared" si="528"/>
        <v>1.1200753877477208</v>
      </c>
      <c r="D2881" s="2">
        <f t="shared" si="529"/>
        <v>46.205756212913471</v>
      </c>
      <c r="E2881" s="2">
        <f t="shared" si="530"/>
        <v>4.5263686412367603</v>
      </c>
      <c r="F2881" s="2">
        <f t="shared" si="531"/>
        <v>49.170161520375814</v>
      </c>
      <c r="G2881" s="2">
        <f t="shared" si="532"/>
        <v>49.180329237814647</v>
      </c>
      <c r="H2881" s="2">
        <f t="shared" si="533"/>
        <v>0</v>
      </c>
      <c r="K2881">
        <v>28.55000000000166</v>
      </c>
      <c r="L2881" s="2">
        <f t="shared" si="534"/>
        <v>0.62713190354610848</v>
      </c>
      <c r="M2881" s="2">
        <f t="shared" si="535"/>
        <v>48.933727244128988</v>
      </c>
      <c r="N2881" s="2">
        <f t="shared" si="536"/>
        <v>4.5837184471499892</v>
      </c>
      <c r="O2881" s="2">
        <f t="shared" si="537"/>
        <v>9.1337657778516732</v>
      </c>
      <c r="P2881" s="2">
        <f t="shared" si="538"/>
        <v>9.1883446433323552</v>
      </c>
      <c r="Q2881" s="2">
        <f t="shared" si="539"/>
        <v>9.5414584116250951E-20</v>
      </c>
    </row>
    <row r="2882" spans="2:17" x14ac:dyDescent="0.25">
      <c r="B2882">
        <v>28.560000000001661</v>
      </c>
      <c r="C2882">
        <f t="shared" si="528"/>
        <v>1.1200753877477208</v>
      </c>
      <c r="D2882" s="2">
        <f t="shared" si="529"/>
        <v>46.226304944995398</v>
      </c>
      <c r="E2882" s="2">
        <f t="shared" si="530"/>
        <v>4.5268131606724999</v>
      </c>
      <c r="F2882" s="2">
        <f t="shared" si="531"/>
        <v>49.193659504924042</v>
      </c>
      <c r="G2882" s="2">
        <f t="shared" si="532"/>
        <v>49.203822366625175</v>
      </c>
      <c r="H2882" s="2">
        <f t="shared" si="533"/>
        <v>0</v>
      </c>
      <c r="K2882">
        <v>28.560000000001661</v>
      </c>
      <c r="L2882" s="2">
        <f t="shared" si="534"/>
        <v>0.62713190354610848</v>
      </c>
      <c r="M2882" s="2">
        <f t="shared" si="535"/>
        <v>48.955341455761463</v>
      </c>
      <c r="N2882" s="2">
        <f t="shared" si="536"/>
        <v>4.5841599612514008</v>
      </c>
      <c r="O2882" s="2">
        <f t="shared" si="537"/>
        <v>9.1368870943148579</v>
      </c>
      <c r="P2882" s="2">
        <f t="shared" si="538"/>
        <v>9.1914474254198613</v>
      </c>
      <c r="Q2882" s="2">
        <f t="shared" si="539"/>
        <v>9.2722707836768324E-20</v>
      </c>
    </row>
    <row r="2883" spans="2:17" x14ac:dyDescent="0.25">
      <c r="B2883">
        <v>28.57000000000167</v>
      </c>
      <c r="C2883">
        <f t="shared" si="528"/>
        <v>1.1200753877477208</v>
      </c>
      <c r="D2883" s="2">
        <f t="shared" si="529"/>
        <v>46.24685367707734</v>
      </c>
      <c r="E2883" s="2">
        <f t="shared" si="530"/>
        <v>4.527257482644683</v>
      </c>
      <c r="F2883" s="2">
        <f t="shared" si="531"/>
        <v>49.217158268602361</v>
      </c>
      <c r="G2883" s="2">
        <f t="shared" si="532"/>
        <v>49.227316279040174</v>
      </c>
      <c r="H2883" s="2">
        <f t="shared" si="533"/>
        <v>0</v>
      </c>
      <c r="K2883">
        <v>28.57000000000167</v>
      </c>
      <c r="L2883" s="2">
        <f t="shared" si="534"/>
        <v>0.62713190354610848</v>
      </c>
      <c r="M2883" s="2">
        <f t="shared" si="535"/>
        <v>48.976955667393945</v>
      </c>
      <c r="N2883" s="2">
        <f t="shared" si="536"/>
        <v>4.5846012805447565</v>
      </c>
      <c r="O2883" s="2">
        <f t="shared" si="537"/>
        <v>9.1400080868998828</v>
      </c>
      <c r="P2883" s="2">
        <f t="shared" si="538"/>
        <v>9.1945498980969838</v>
      </c>
      <c r="Q2883" s="2">
        <f t="shared" si="539"/>
        <v>9.0106169007240915E-20</v>
      </c>
    </row>
    <row r="2884" spans="2:17" x14ac:dyDescent="0.25">
      <c r="B2884">
        <v>28.580000000001672</v>
      </c>
      <c r="C2884">
        <f t="shared" si="528"/>
        <v>1.1200753877477208</v>
      </c>
      <c r="D2884" s="2">
        <f t="shared" si="529"/>
        <v>46.267402409159267</v>
      </c>
      <c r="E2884" s="2">
        <f t="shared" si="530"/>
        <v>4.5277016073286234</v>
      </c>
      <c r="F2884" s="2">
        <f t="shared" si="531"/>
        <v>49.2406578110906</v>
      </c>
      <c r="G2884" s="2">
        <f t="shared" si="532"/>
        <v>49.250810974733376</v>
      </c>
      <c r="H2884" s="2">
        <f t="shared" si="533"/>
        <v>0</v>
      </c>
      <c r="K2884">
        <v>28.580000000001672</v>
      </c>
      <c r="L2884" s="2">
        <f t="shared" si="534"/>
        <v>0.62713190354610848</v>
      </c>
      <c r="M2884" s="2">
        <f t="shared" si="535"/>
        <v>48.998569879026419</v>
      </c>
      <c r="N2884" s="2">
        <f t="shared" si="536"/>
        <v>4.585042405201853</v>
      </c>
      <c r="O2884" s="2">
        <f t="shared" si="537"/>
        <v>9.1431287557872025</v>
      </c>
      <c r="P2884" s="2">
        <f t="shared" si="538"/>
        <v>9.197652061526508</v>
      </c>
      <c r="Q2884" s="2">
        <f t="shared" si="539"/>
        <v>8.7562876548981125E-20</v>
      </c>
    </row>
    <row r="2885" spans="2:17" x14ac:dyDescent="0.25">
      <c r="B2885">
        <v>28.59000000000167</v>
      </c>
      <c r="C2885">
        <f t="shared" si="528"/>
        <v>1.1200753877477208</v>
      </c>
      <c r="D2885" s="2">
        <f t="shared" si="529"/>
        <v>46.287951141241187</v>
      </c>
      <c r="E2885" s="2">
        <f t="shared" si="530"/>
        <v>4.5281455348994033</v>
      </c>
      <c r="F2885" s="2">
        <f t="shared" si="531"/>
        <v>49.264158132068886</v>
      </c>
      <c r="G2885" s="2">
        <f t="shared" si="532"/>
        <v>49.274306453378813</v>
      </c>
      <c r="H2885" s="2">
        <f t="shared" si="533"/>
        <v>0</v>
      </c>
      <c r="K2885">
        <v>28.59000000000167</v>
      </c>
      <c r="L2885" s="2">
        <f t="shared" si="534"/>
        <v>0.62713190354610848</v>
      </c>
      <c r="M2885" s="2">
        <f t="shared" si="535"/>
        <v>49.020184090658887</v>
      </c>
      <c r="N2885" s="2">
        <f t="shared" si="536"/>
        <v>4.5854833353942608</v>
      </c>
      <c r="O2885" s="2">
        <f t="shared" si="537"/>
        <v>9.1462491011570872</v>
      </c>
      <c r="P2885" s="2">
        <f t="shared" si="538"/>
        <v>9.2007539158710703</v>
      </c>
      <c r="Q2885" s="2">
        <f t="shared" si="539"/>
        <v>8.5090796929103223E-20</v>
      </c>
    </row>
    <row r="2886" spans="2:17" x14ac:dyDescent="0.25">
      <c r="B2886">
        <v>28.600000000001671</v>
      </c>
      <c r="C2886">
        <f t="shared" si="528"/>
        <v>1.1200753877477208</v>
      </c>
      <c r="D2886" s="2">
        <f t="shared" si="529"/>
        <v>46.308499873323115</v>
      </c>
      <c r="E2886" s="2">
        <f t="shared" si="530"/>
        <v>4.5285892655318714</v>
      </c>
      <c r="F2886" s="2">
        <f t="shared" si="531"/>
        <v>49.287659231217617</v>
      </c>
      <c r="G2886" s="2">
        <f t="shared" si="532"/>
        <v>49.297802714650793</v>
      </c>
      <c r="H2886" s="2">
        <f t="shared" si="533"/>
        <v>0</v>
      </c>
      <c r="K2886">
        <v>28.600000000001671</v>
      </c>
      <c r="L2886" s="2">
        <f t="shared" si="534"/>
        <v>0.62713190354610848</v>
      </c>
      <c r="M2886" s="2">
        <f t="shared" si="535"/>
        <v>49.041798302291362</v>
      </c>
      <c r="N2886" s="2">
        <f t="shared" si="536"/>
        <v>4.5859240712933245</v>
      </c>
      <c r="O2886" s="2">
        <f t="shared" si="537"/>
        <v>9.1493691231896417</v>
      </c>
      <c r="P2886" s="2">
        <f t="shared" si="538"/>
        <v>9.2038554612931627</v>
      </c>
      <c r="Q2886" s="2">
        <f t="shared" si="539"/>
        <v>8.2687952590825439E-20</v>
      </c>
    </row>
    <row r="2887" spans="2:17" x14ac:dyDescent="0.25">
      <c r="B2887">
        <v>28.610000000001669</v>
      </c>
      <c r="C2887">
        <f t="shared" si="528"/>
        <v>1.1200753877477208</v>
      </c>
      <c r="D2887" s="2">
        <f t="shared" si="529"/>
        <v>46.329048605405035</v>
      </c>
      <c r="E2887" s="2">
        <f t="shared" si="530"/>
        <v>4.5290327994006434</v>
      </c>
      <c r="F2887" s="2">
        <f t="shared" si="531"/>
        <v>49.311161108217355</v>
      </c>
      <c r="G2887" s="2">
        <f t="shared" si="532"/>
        <v>49.321299758223809</v>
      </c>
      <c r="H2887" s="2">
        <f t="shared" si="533"/>
        <v>0</v>
      </c>
      <c r="K2887">
        <v>28.610000000001669</v>
      </c>
      <c r="L2887" s="2">
        <f t="shared" si="534"/>
        <v>0.62713190354610848</v>
      </c>
      <c r="M2887" s="2">
        <f t="shared" si="535"/>
        <v>49.063412513923829</v>
      </c>
      <c r="N2887" s="2">
        <f t="shared" si="536"/>
        <v>4.5863646130701614</v>
      </c>
      <c r="O2887" s="2">
        <f t="shared" si="537"/>
        <v>9.1524888220647718</v>
      </c>
      <c r="P2887" s="2">
        <f t="shared" si="538"/>
        <v>9.2069566979551176</v>
      </c>
      <c r="Q2887" s="2">
        <f t="shared" si="539"/>
        <v>8.0352420426239438E-20</v>
      </c>
    </row>
    <row r="2888" spans="2:17" x14ac:dyDescent="0.25">
      <c r="B2888">
        <v>28.620000000001671</v>
      </c>
      <c r="C2888">
        <f t="shared" si="528"/>
        <v>1.1200753877477208</v>
      </c>
      <c r="D2888" s="2">
        <f t="shared" si="529"/>
        <v>46.349597337486962</v>
      </c>
      <c r="E2888" s="2">
        <f t="shared" si="530"/>
        <v>4.5294761366801035</v>
      </c>
      <c r="F2888" s="2">
        <f t="shared" si="531"/>
        <v>49.334663762749102</v>
      </c>
      <c r="G2888" s="2">
        <f t="shared" si="532"/>
        <v>49.344797583772795</v>
      </c>
      <c r="H2888" s="2">
        <f t="shared" si="533"/>
        <v>0</v>
      </c>
      <c r="K2888">
        <v>28.620000000001671</v>
      </c>
      <c r="L2888" s="2">
        <f t="shared" si="534"/>
        <v>0.62713190354610848</v>
      </c>
      <c r="M2888" s="2">
        <f t="shared" si="535"/>
        <v>49.085026725556304</v>
      </c>
      <c r="N2888" s="2">
        <f t="shared" si="536"/>
        <v>4.5868049608956625</v>
      </c>
      <c r="O2888" s="2">
        <f t="shared" si="537"/>
        <v>9.1556081979622022</v>
      </c>
      <c r="P2888" s="2">
        <f t="shared" si="538"/>
        <v>9.2100576260191058</v>
      </c>
      <c r="Q2888" s="2">
        <f t="shared" si="539"/>
        <v>7.8082330290328033E-20</v>
      </c>
    </row>
    <row r="2889" spans="2:17" x14ac:dyDescent="0.25">
      <c r="B2889">
        <v>28.630000000001679</v>
      </c>
      <c r="C2889">
        <f t="shared" si="528"/>
        <v>1.1200753877477208</v>
      </c>
      <c r="D2889" s="2">
        <f t="shared" si="529"/>
        <v>46.370146069568904</v>
      </c>
      <c r="E2889" s="2">
        <f t="shared" si="530"/>
        <v>4.5299192775444048</v>
      </c>
      <c r="F2889" s="2">
        <f t="shared" si="531"/>
        <v>49.358167194494023</v>
      </c>
      <c r="G2889" s="2">
        <f t="shared" si="532"/>
        <v>49.36829619097287</v>
      </c>
      <c r="H2889" s="2">
        <f t="shared" si="533"/>
        <v>0</v>
      </c>
      <c r="K2889">
        <v>28.630000000001679</v>
      </c>
      <c r="L2889" s="2">
        <f t="shared" si="534"/>
        <v>0.62713190354610848</v>
      </c>
      <c r="M2889" s="2">
        <f t="shared" si="535"/>
        <v>49.1066409371888</v>
      </c>
      <c r="N2889" s="2">
        <f t="shared" si="536"/>
        <v>4.5872451149404947</v>
      </c>
      <c r="O2889" s="2">
        <f t="shared" si="537"/>
        <v>9.1587272510614817</v>
      </c>
      <c r="P2889" s="2">
        <f t="shared" si="538"/>
        <v>9.2131582456471577</v>
      </c>
      <c r="Q2889" s="2">
        <f t="shared" si="539"/>
        <v>7.5875863555176433E-20</v>
      </c>
    </row>
    <row r="2890" spans="2:17" x14ac:dyDescent="0.25">
      <c r="B2890">
        <v>28.640000000001681</v>
      </c>
      <c r="C2890">
        <f t="shared" si="528"/>
        <v>1.1200753877477208</v>
      </c>
      <c r="D2890" s="2">
        <f t="shared" si="529"/>
        <v>46.390694801650831</v>
      </c>
      <c r="E2890" s="2">
        <f t="shared" si="530"/>
        <v>4.5303622221674678</v>
      </c>
      <c r="F2890" s="2">
        <f t="shared" si="531"/>
        <v>49.381671403133602</v>
      </c>
      <c r="G2890" s="2">
        <f t="shared" si="532"/>
        <v>49.391795579499465</v>
      </c>
      <c r="H2890" s="2">
        <f t="shared" si="533"/>
        <v>0</v>
      </c>
      <c r="K2890">
        <v>28.640000000001681</v>
      </c>
      <c r="L2890" s="2">
        <f t="shared" si="534"/>
        <v>0.62713190354610848</v>
      </c>
      <c r="M2890" s="2">
        <f t="shared" si="535"/>
        <v>49.128255148821275</v>
      </c>
      <c r="N2890" s="2">
        <f t="shared" si="536"/>
        <v>4.5876850753750977</v>
      </c>
      <c r="O2890" s="2">
        <f t="shared" si="537"/>
        <v>9.1618459815419673</v>
      </c>
      <c r="P2890" s="2">
        <f t="shared" si="538"/>
        <v>9.2162585570011384</v>
      </c>
      <c r="Q2890" s="2">
        <f t="shared" si="539"/>
        <v>7.3731251703311447E-20</v>
      </c>
    </row>
    <row r="2891" spans="2:17" x14ac:dyDescent="0.25">
      <c r="B2891">
        <v>28.650000000001679</v>
      </c>
      <c r="C2891">
        <f t="shared" si="528"/>
        <v>1.1200753877477208</v>
      </c>
      <c r="D2891" s="2">
        <f t="shared" si="529"/>
        <v>46.411243533732751</v>
      </c>
      <c r="E2891" s="2">
        <f t="shared" si="530"/>
        <v>4.5308049707229827</v>
      </c>
      <c r="F2891" s="2">
        <f t="shared" si="531"/>
        <v>49.40517638834956</v>
      </c>
      <c r="G2891" s="2">
        <f t="shared" si="532"/>
        <v>49.415295749028282</v>
      </c>
      <c r="H2891" s="2">
        <f t="shared" si="533"/>
        <v>0</v>
      </c>
      <c r="K2891">
        <v>28.650000000001679</v>
      </c>
      <c r="L2891" s="2">
        <f t="shared" si="534"/>
        <v>0.62713190354610848</v>
      </c>
      <c r="M2891" s="2">
        <f t="shared" si="535"/>
        <v>49.149869360453735</v>
      </c>
      <c r="N2891" s="2">
        <f t="shared" si="536"/>
        <v>4.5881248423696892</v>
      </c>
      <c r="O2891" s="2">
        <f t="shared" si="537"/>
        <v>9.1649643895828508</v>
      </c>
      <c r="P2891" s="2">
        <f t="shared" si="538"/>
        <v>9.2193585602427763</v>
      </c>
      <c r="Q2891" s="2">
        <f t="shared" si="539"/>
        <v>7.1646774959061278E-20</v>
      </c>
    </row>
    <row r="2892" spans="2:17" x14ac:dyDescent="0.25">
      <c r="B2892">
        <v>28.660000000001681</v>
      </c>
      <c r="C2892">
        <f t="shared" si="528"/>
        <v>1.1200753877477208</v>
      </c>
      <c r="D2892" s="2">
        <f t="shared" si="529"/>
        <v>46.431792265814671</v>
      </c>
      <c r="E2892" s="2">
        <f t="shared" si="530"/>
        <v>4.5312475233844101</v>
      </c>
      <c r="F2892" s="2">
        <f t="shared" si="531"/>
        <v>49.428682149823949</v>
      </c>
      <c r="G2892" s="2">
        <f t="shared" si="532"/>
        <v>49.438796699235354</v>
      </c>
      <c r="H2892" s="2">
        <f t="shared" si="533"/>
        <v>0</v>
      </c>
      <c r="K2892">
        <v>28.660000000001681</v>
      </c>
      <c r="L2892" s="2">
        <f t="shared" si="534"/>
        <v>0.62713190354610848</v>
      </c>
      <c r="M2892" s="2">
        <f t="shared" si="535"/>
        <v>49.17148357208621</v>
      </c>
      <c r="N2892" s="2">
        <f t="shared" si="536"/>
        <v>4.5885644160942602</v>
      </c>
      <c r="O2892" s="2">
        <f t="shared" si="537"/>
        <v>9.1680824753631338</v>
      </c>
      <c r="P2892" s="2">
        <f t="shared" si="538"/>
        <v>9.2224582555336401</v>
      </c>
      <c r="Q2892" s="2">
        <f t="shared" si="539"/>
        <v>6.9620760957001403E-20</v>
      </c>
    </row>
    <row r="2893" spans="2:17" x14ac:dyDescent="0.25">
      <c r="B2893">
        <v>28.670000000001679</v>
      </c>
      <c r="C2893">
        <f t="shared" si="528"/>
        <v>1.1200753877477208</v>
      </c>
      <c r="D2893" s="2">
        <f t="shared" si="529"/>
        <v>46.452340997896599</v>
      </c>
      <c r="E2893" s="2">
        <f t="shared" si="530"/>
        <v>4.5316898803249783</v>
      </c>
      <c r="F2893" s="2">
        <f t="shared" si="531"/>
        <v>49.452188687238916</v>
      </c>
      <c r="G2893" s="2">
        <f t="shared" si="532"/>
        <v>49.462298429796817</v>
      </c>
      <c r="H2893" s="2">
        <f t="shared" si="533"/>
        <v>0</v>
      </c>
      <c r="K2893">
        <v>28.670000000001679</v>
      </c>
      <c r="L2893" s="2">
        <f t="shared" si="534"/>
        <v>0.62713190354610848</v>
      </c>
      <c r="M2893" s="2">
        <f t="shared" si="535"/>
        <v>49.193097783718677</v>
      </c>
      <c r="N2893" s="2">
        <f t="shared" si="536"/>
        <v>4.5890037967185782</v>
      </c>
      <c r="O2893" s="2">
        <f t="shared" si="537"/>
        <v>9.1712002390616245</v>
      </c>
      <c r="P2893" s="2">
        <f t="shared" si="538"/>
        <v>9.2255576430351347</v>
      </c>
      <c r="Q2893" s="2">
        <f t="shared" si="539"/>
        <v>6.7651583446420277E-20</v>
      </c>
    </row>
    <row r="2894" spans="2:17" x14ac:dyDescent="0.25">
      <c r="B2894">
        <v>28.68000000000168</v>
      </c>
      <c r="C2894">
        <f t="shared" si="528"/>
        <v>1.1200753877477208</v>
      </c>
      <c r="D2894" s="2">
        <f t="shared" si="529"/>
        <v>46.472889729978526</v>
      </c>
      <c r="E2894" s="2">
        <f t="shared" si="530"/>
        <v>4.5321320417176896</v>
      </c>
      <c r="F2894" s="2">
        <f t="shared" si="531"/>
        <v>49.475696000277189</v>
      </c>
      <c r="G2894" s="2">
        <f t="shared" si="532"/>
        <v>49.485800940389396</v>
      </c>
      <c r="H2894" s="2">
        <f t="shared" si="533"/>
        <v>0</v>
      </c>
      <c r="K2894">
        <v>28.68000000000168</v>
      </c>
      <c r="L2894" s="2">
        <f t="shared" si="534"/>
        <v>0.62713190354610848</v>
      </c>
      <c r="M2894" s="2">
        <f t="shared" si="535"/>
        <v>49.214711995351152</v>
      </c>
      <c r="N2894" s="2">
        <f t="shared" si="536"/>
        <v>4.5894429844121891</v>
      </c>
      <c r="O2894" s="2">
        <f t="shared" si="537"/>
        <v>9.1743176808569817</v>
      </c>
      <c r="P2894" s="2">
        <f t="shared" si="538"/>
        <v>9.2286567229085428</v>
      </c>
      <c r="Q2894" s="2">
        <f t="shared" si="539"/>
        <v>6.5737661030847123E-20</v>
      </c>
    </row>
    <row r="2895" spans="2:17" x14ac:dyDescent="0.25">
      <c r="B2895">
        <v>28.690000000001689</v>
      </c>
      <c r="C2895">
        <f t="shared" si="528"/>
        <v>1.1200753877477208</v>
      </c>
      <c r="D2895" s="2">
        <f t="shared" si="529"/>
        <v>46.493438462060467</v>
      </c>
      <c r="E2895" s="2">
        <f t="shared" si="530"/>
        <v>4.532574007735314</v>
      </c>
      <c r="F2895" s="2">
        <f t="shared" si="531"/>
        <v>49.499204088621518</v>
      </c>
      <c r="G2895" s="2">
        <f t="shared" si="532"/>
        <v>49.509304230689864</v>
      </c>
      <c r="H2895" s="2">
        <f t="shared" si="533"/>
        <v>0</v>
      </c>
      <c r="K2895">
        <v>28.690000000001689</v>
      </c>
      <c r="L2895" s="2">
        <f t="shared" si="534"/>
        <v>0.62713190354610848</v>
      </c>
      <c r="M2895" s="2">
        <f t="shared" si="535"/>
        <v>49.236326206983648</v>
      </c>
      <c r="N2895" s="2">
        <f t="shared" si="536"/>
        <v>4.5898819793444137</v>
      </c>
      <c r="O2895" s="2">
        <f t="shared" si="537"/>
        <v>9.1774348009276601</v>
      </c>
      <c r="P2895" s="2">
        <f t="shared" si="538"/>
        <v>9.2317554953149692</v>
      </c>
      <c r="Q2895" s="2">
        <f t="shared" si="539"/>
        <v>6.3877455941772351E-20</v>
      </c>
    </row>
    <row r="2896" spans="2:17" x14ac:dyDescent="0.25">
      <c r="B2896">
        <v>28.70000000000169</v>
      </c>
      <c r="C2896">
        <f t="shared" si="528"/>
        <v>1.1200753877477208</v>
      </c>
      <c r="D2896" s="2">
        <f t="shared" si="529"/>
        <v>46.513987194142395</v>
      </c>
      <c r="E2896" s="2">
        <f t="shared" si="530"/>
        <v>4.5330157785503937</v>
      </c>
      <c r="F2896" s="2">
        <f t="shared" si="531"/>
        <v>49.522712951954986</v>
      </c>
      <c r="G2896" s="2">
        <f t="shared" si="532"/>
        <v>49.532808300375322</v>
      </c>
      <c r="H2896" s="2">
        <f t="shared" si="533"/>
        <v>0</v>
      </c>
      <c r="K2896">
        <v>28.70000000000169</v>
      </c>
      <c r="L2896" s="2">
        <f t="shared" si="534"/>
        <v>0.62713190354610848</v>
      </c>
      <c r="M2896" s="2">
        <f t="shared" si="535"/>
        <v>49.257940418616123</v>
      </c>
      <c r="N2896" s="2">
        <f t="shared" si="536"/>
        <v>4.5903207816843503</v>
      </c>
      <c r="O2896" s="2">
        <f t="shared" si="537"/>
        <v>9.1805515994519329</v>
      </c>
      <c r="P2896" s="2">
        <f t="shared" si="538"/>
        <v>9.2348539604153697</v>
      </c>
      <c r="Q2896" s="2">
        <f t="shared" si="539"/>
        <v>6.2069472845545187E-20</v>
      </c>
    </row>
    <row r="2897" spans="2:17" x14ac:dyDescent="0.25">
      <c r="B2897">
        <v>28.710000000001688</v>
      </c>
      <c r="C2897">
        <f t="shared" si="528"/>
        <v>1.1200753877477208</v>
      </c>
      <c r="D2897" s="2">
        <f t="shared" si="529"/>
        <v>46.534535926224315</v>
      </c>
      <c r="E2897" s="2">
        <f t="shared" si="530"/>
        <v>4.5334573543352423</v>
      </c>
      <c r="F2897" s="2">
        <f t="shared" si="531"/>
        <v>49.546222589960976</v>
      </c>
      <c r="G2897" s="2">
        <f t="shared" si="532"/>
        <v>49.556313149123184</v>
      </c>
      <c r="H2897" s="2">
        <f t="shared" si="533"/>
        <v>0</v>
      </c>
      <c r="K2897">
        <v>28.710000000001688</v>
      </c>
      <c r="L2897" s="2">
        <f t="shared" si="534"/>
        <v>0.62713190354610848</v>
      </c>
      <c r="M2897" s="2">
        <f t="shared" si="535"/>
        <v>49.27955463024859</v>
      </c>
      <c r="N2897" s="2">
        <f t="shared" si="536"/>
        <v>4.5907593916008747</v>
      </c>
      <c r="O2897" s="2">
        <f t="shared" si="537"/>
        <v>9.1836680766078995</v>
      </c>
      <c r="P2897" s="2">
        <f t="shared" si="538"/>
        <v>9.237952118370556</v>
      </c>
      <c r="Q2897" s="2">
        <f t="shared" si="539"/>
        <v>6.0312257682614865E-20</v>
      </c>
    </row>
    <row r="2898" spans="2:17" x14ac:dyDescent="0.25">
      <c r="B2898">
        <v>28.72000000000169</v>
      </c>
      <c r="C2898">
        <f t="shared" si="528"/>
        <v>1.1200753877477208</v>
      </c>
      <c r="D2898" s="2">
        <f t="shared" si="529"/>
        <v>46.555084658306242</v>
      </c>
      <c r="E2898" s="2">
        <f t="shared" si="530"/>
        <v>4.5338987352619453</v>
      </c>
      <c r="F2898" s="2">
        <f t="shared" si="531"/>
        <v>49.569733002323005</v>
      </c>
      <c r="G2898" s="2">
        <f t="shared" si="532"/>
        <v>49.57981877661102</v>
      </c>
      <c r="H2898" s="2">
        <f t="shared" si="533"/>
        <v>0</v>
      </c>
      <c r="K2898">
        <v>28.72000000000169</v>
      </c>
      <c r="L2898" s="2">
        <f t="shared" si="534"/>
        <v>0.62713190354610848</v>
      </c>
      <c r="M2898" s="2">
        <f t="shared" si="535"/>
        <v>49.301168841881065</v>
      </c>
      <c r="N2898" s="2">
        <f t="shared" si="536"/>
        <v>4.5911978092626411</v>
      </c>
      <c r="O2898" s="2">
        <f t="shared" si="537"/>
        <v>9.1867842325734834</v>
      </c>
      <c r="P2898" s="2">
        <f t="shared" si="538"/>
        <v>9.2410499693411889</v>
      </c>
      <c r="Q2898" s="2">
        <f t="shared" si="539"/>
        <v>5.8604396538237796E-20</v>
      </c>
    </row>
    <row r="2899" spans="2:17" x14ac:dyDescent="0.25">
      <c r="B2899">
        <v>28.730000000001692</v>
      </c>
      <c r="C2899">
        <f t="shared" si="528"/>
        <v>1.1200753877477208</v>
      </c>
      <c r="D2899" s="2">
        <f t="shared" si="529"/>
        <v>46.57563339038817</v>
      </c>
      <c r="E2899" s="2">
        <f t="shared" si="530"/>
        <v>4.5343399215023616</v>
      </c>
      <c r="F2899" s="2">
        <f t="shared" si="531"/>
        <v>49.593244188725123</v>
      </c>
      <c r="G2899" s="2">
        <f t="shared" si="532"/>
        <v>49.603325182516926</v>
      </c>
      <c r="H2899" s="2">
        <f t="shared" si="533"/>
        <v>0</v>
      </c>
      <c r="K2899">
        <v>28.730000000001692</v>
      </c>
      <c r="L2899" s="2">
        <f t="shared" si="534"/>
        <v>0.62713190354610848</v>
      </c>
      <c r="M2899" s="2">
        <f t="shared" si="535"/>
        <v>49.32278305351354</v>
      </c>
      <c r="N2899" s="2">
        <f t="shared" si="536"/>
        <v>4.5916360348380829</v>
      </c>
      <c r="O2899" s="2">
        <f t="shared" si="537"/>
        <v>9.1899000675264286</v>
      </c>
      <c r="P2899" s="2">
        <f t="shared" si="538"/>
        <v>9.2441475134877766</v>
      </c>
      <c r="Q2899" s="2">
        <f t="shared" si="539"/>
        <v>5.6944514543809272E-20</v>
      </c>
    </row>
    <row r="2900" spans="2:17" x14ac:dyDescent="0.25">
      <c r="B2900">
        <v>28.74000000000169</v>
      </c>
      <c r="C2900">
        <f t="shared" si="528"/>
        <v>1.1200753877477208</v>
      </c>
      <c r="D2900" s="2">
        <f t="shared" si="529"/>
        <v>46.596182122470083</v>
      </c>
      <c r="E2900" s="2">
        <f t="shared" si="530"/>
        <v>4.5347809132281212</v>
      </c>
      <c r="F2900" s="2">
        <f t="shared" si="531"/>
        <v>49.616756148851358</v>
      </c>
      <c r="G2900" s="2">
        <f t="shared" si="532"/>
        <v>49.626832366519011</v>
      </c>
      <c r="H2900" s="2">
        <f t="shared" si="533"/>
        <v>0</v>
      </c>
      <c r="K2900">
        <v>28.74000000000169</v>
      </c>
      <c r="L2900" s="2">
        <f t="shared" si="534"/>
        <v>0.62713190354610848</v>
      </c>
      <c r="M2900" s="2">
        <f t="shared" si="535"/>
        <v>49.344397265146</v>
      </c>
      <c r="N2900" s="2">
        <f t="shared" si="536"/>
        <v>4.5920740684954096</v>
      </c>
      <c r="O2900" s="2">
        <f t="shared" si="537"/>
        <v>9.1930155816442838</v>
      </c>
      <c r="P2900" s="2">
        <f t="shared" si="538"/>
        <v>9.247244750970669</v>
      </c>
      <c r="Q2900" s="2">
        <f t="shared" si="539"/>
        <v>5.5331274807989884E-20</v>
      </c>
    </row>
    <row r="2901" spans="2:17" x14ac:dyDescent="0.25">
      <c r="B2901">
        <v>28.750000000001691</v>
      </c>
      <c r="C2901">
        <f t="shared" si="528"/>
        <v>1.1200753877477208</v>
      </c>
      <c r="D2901" s="2">
        <f t="shared" si="529"/>
        <v>46.616730854552017</v>
      </c>
      <c r="E2901" s="2">
        <f t="shared" si="530"/>
        <v>4.535221710610629</v>
      </c>
      <c r="F2901" s="2">
        <f t="shared" si="531"/>
        <v>49.640268882386259</v>
      </c>
      <c r="G2901" s="2">
        <f t="shared" si="532"/>
        <v>49.65034032829589</v>
      </c>
      <c r="H2901" s="2">
        <f t="shared" si="533"/>
        <v>0</v>
      </c>
      <c r="K2901">
        <v>28.750000000001691</v>
      </c>
      <c r="L2901" s="2">
        <f t="shared" si="534"/>
        <v>0.62713190354610848</v>
      </c>
      <c r="M2901" s="2">
        <f t="shared" si="535"/>
        <v>49.366011476778482</v>
      </c>
      <c r="N2901" s="2">
        <f t="shared" si="536"/>
        <v>4.5925119104026146</v>
      </c>
      <c r="O2901" s="2">
        <f t="shared" si="537"/>
        <v>9.1961307751044554</v>
      </c>
      <c r="P2901" s="2">
        <f t="shared" si="538"/>
        <v>9.2503416819500934</v>
      </c>
      <c r="Q2901" s="2">
        <f t="shared" si="539"/>
        <v>5.3763377376801384E-20</v>
      </c>
    </row>
    <row r="2902" spans="2:17" x14ac:dyDescent="0.25">
      <c r="B2902">
        <v>28.7600000000017</v>
      </c>
      <c r="C2902">
        <f t="shared" si="528"/>
        <v>1.1200753877477208</v>
      </c>
      <c r="D2902" s="2">
        <f t="shared" si="529"/>
        <v>46.637279586633959</v>
      </c>
      <c r="E2902" s="2">
        <f t="shared" si="530"/>
        <v>4.5356623138210637</v>
      </c>
      <c r="F2902" s="2">
        <f t="shared" si="531"/>
        <v>49.663782389014543</v>
      </c>
      <c r="G2902" s="2">
        <f t="shared" si="532"/>
        <v>49.673849067526376</v>
      </c>
      <c r="H2902" s="2">
        <f t="shared" si="533"/>
        <v>0</v>
      </c>
      <c r="K2902">
        <v>28.7600000000017</v>
      </c>
      <c r="L2902" s="2">
        <f t="shared" si="534"/>
        <v>0.62713190354610848</v>
      </c>
      <c r="M2902" s="2">
        <f t="shared" si="535"/>
        <v>49.387625688410964</v>
      </c>
      <c r="N2902" s="2">
        <f t="shared" si="536"/>
        <v>4.5929495607274662</v>
      </c>
      <c r="O2902" s="2">
        <f t="shared" si="537"/>
        <v>9.1992456480841263</v>
      </c>
      <c r="P2902" s="2">
        <f t="shared" si="538"/>
        <v>9.2534383065860837</v>
      </c>
      <c r="Q2902" s="2">
        <f t="shared" si="539"/>
        <v>5.2239558221999715E-20</v>
      </c>
    </row>
    <row r="2903" spans="2:17" x14ac:dyDescent="0.25">
      <c r="B2903">
        <v>28.770000000001701</v>
      </c>
      <c r="C2903">
        <f t="shared" si="528"/>
        <v>1.1200753877477208</v>
      </c>
      <c r="D2903" s="2">
        <f t="shared" si="529"/>
        <v>46.657828318715886</v>
      </c>
      <c r="E2903" s="2">
        <f t="shared" si="530"/>
        <v>4.5361027230303748</v>
      </c>
      <c r="F2903" s="2">
        <f t="shared" si="531"/>
        <v>49.687296668421034</v>
      </c>
      <c r="G2903" s="2">
        <f t="shared" si="532"/>
        <v>49.69735858388939</v>
      </c>
      <c r="H2903" s="2">
        <f t="shared" si="533"/>
        <v>0</v>
      </c>
      <c r="K2903">
        <v>28.770000000001701</v>
      </c>
      <c r="L2903" s="2">
        <f t="shared" si="534"/>
        <v>0.62713190354610848</v>
      </c>
      <c r="M2903" s="2">
        <f t="shared" si="535"/>
        <v>49.409239900043438</v>
      </c>
      <c r="N2903" s="2">
        <f t="shared" si="536"/>
        <v>4.5933870196375146</v>
      </c>
      <c r="O2903" s="2">
        <f t="shared" si="537"/>
        <v>9.2023602007603316</v>
      </c>
      <c r="P2903" s="2">
        <f t="shared" si="538"/>
        <v>9.2565346250385581</v>
      </c>
      <c r="Q2903" s="2">
        <f t="shared" si="539"/>
        <v>5.0758588256832958E-20</v>
      </c>
    </row>
    <row r="2904" spans="2:17" x14ac:dyDescent="0.25">
      <c r="B2904">
        <v>28.780000000001699</v>
      </c>
      <c r="C2904">
        <f t="shared" si="528"/>
        <v>1.1200753877477208</v>
      </c>
      <c r="D2904" s="2">
        <f t="shared" si="529"/>
        <v>46.678377050797799</v>
      </c>
      <c r="E2904" s="2">
        <f t="shared" si="530"/>
        <v>4.5365429384092888</v>
      </c>
      <c r="F2904" s="2">
        <f t="shared" si="531"/>
        <v>49.710811720291005</v>
      </c>
      <c r="G2904" s="2">
        <f t="shared" si="532"/>
        <v>49.720868877064305</v>
      </c>
      <c r="H2904" s="2">
        <f t="shared" si="533"/>
        <v>0</v>
      </c>
      <c r="K2904">
        <v>28.780000000001699</v>
      </c>
      <c r="L2904" s="2">
        <f t="shared" si="534"/>
        <v>0.62713190354610848</v>
      </c>
      <c r="M2904" s="2">
        <f t="shared" si="535"/>
        <v>49.430854111675913</v>
      </c>
      <c r="N2904" s="2">
        <f t="shared" si="536"/>
        <v>4.5938242873000901</v>
      </c>
      <c r="O2904" s="2">
        <f t="shared" si="537"/>
        <v>9.205474433309913</v>
      </c>
      <c r="P2904" s="2">
        <f t="shared" si="538"/>
        <v>9.2596306374672661</v>
      </c>
      <c r="Q2904" s="2">
        <f t="shared" si="539"/>
        <v>4.9319272378576601E-20</v>
      </c>
    </row>
    <row r="2905" spans="2:17" x14ac:dyDescent="0.25">
      <c r="B2905">
        <v>28.790000000001701</v>
      </c>
      <c r="C2905">
        <f t="shared" si="528"/>
        <v>1.1200753877477208</v>
      </c>
      <c r="D2905" s="2">
        <f t="shared" si="529"/>
        <v>46.698925782879734</v>
      </c>
      <c r="E2905" s="2">
        <f t="shared" si="530"/>
        <v>4.5369829601283085</v>
      </c>
      <c r="F2905" s="2">
        <f t="shared" si="531"/>
        <v>49.734327544310069</v>
      </c>
      <c r="G2905" s="2">
        <f t="shared" si="532"/>
        <v>49.744379946730859</v>
      </c>
      <c r="H2905" s="2">
        <f t="shared" si="533"/>
        <v>0</v>
      </c>
      <c r="K2905">
        <v>28.790000000001701</v>
      </c>
      <c r="L2905" s="2">
        <f t="shared" si="534"/>
        <v>0.62713190354610848</v>
      </c>
      <c r="M2905" s="2">
        <f t="shared" si="535"/>
        <v>49.452468323308381</v>
      </c>
      <c r="N2905" s="2">
        <f t="shared" si="536"/>
        <v>4.5942613638823051</v>
      </c>
      <c r="O2905" s="2">
        <f t="shared" si="537"/>
        <v>9.2085883459095541</v>
      </c>
      <c r="P2905" s="2">
        <f t="shared" si="538"/>
        <v>9.2627263440318295</v>
      </c>
      <c r="Q2905" s="2">
        <f t="shared" si="539"/>
        <v>4.7920448537032131E-20</v>
      </c>
    </row>
    <row r="2906" spans="2:17" x14ac:dyDescent="0.25">
      <c r="B2906">
        <v>28.800000000001699</v>
      </c>
      <c r="C2906">
        <f t="shared" ref="C2906:C2969" si="540">2/SINH(LN(2+SQRT(1+2^2))*$O$5)</f>
        <v>1.1200753877477208</v>
      </c>
      <c r="D2906" s="2">
        <f t="shared" ref="D2906:D2969" si="541">(B2906-$L$5)/($M$5)/C2906</f>
        <v>46.719474514961654</v>
      </c>
      <c r="E2906" s="2">
        <f t="shared" ref="E2906:E2969" si="542">LN(D2906 + SQRT(1 + D2906^2))</f>
        <v>4.5374227883577083</v>
      </c>
      <c r="F2906" s="2">
        <f t="shared" ref="F2906:F2969" si="543">SINH( -$N$5 + E2906 * (1/$O$5))</f>
        <v>49.757844140163911</v>
      </c>
      <c r="G2906" s="2">
        <f t="shared" ref="G2906:G2969" si="544">SQRT(F2906^2 + 1)</f>
        <v>49.767891792568868</v>
      </c>
      <c r="H2906" s="2">
        <f t="shared" ref="H2906:H2969" si="545">(G2906)/($O$5*$M$5*C2906*(SQRT(2*PI()*(1+D2906^2)))) * EXP(- (1/2) * F2906^2)</f>
        <v>0</v>
      </c>
      <c r="K2906">
        <v>28.800000000001699</v>
      </c>
      <c r="L2906" s="2">
        <f t="shared" ref="L2906:L2969" si="546">2/SINH(LN(2+SQRT(1+2^2))*$S$5)</f>
        <v>0.62713190354610848</v>
      </c>
      <c r="M2906" s="2">
        <f t="shared" ref="M2906:M2969" si="547">(K2906-$P$5)/($Q$5)/L2906</f>
        <v>49.474082534940855</v>
      </c>
      <c r="N2906" s="2">
        <f t="shared" ref="N2906:N2969" si="548">LN(M2906 + SQRT(1 + M2906^2))</f>
        <v>4.5946982495510502</v>
      </c>
      <c r="O2906" s="2">
        <f t="shared" ref="O2906:O2969" si="549">SINH( -$R$5 + N2906 * (1/$S$5))</f>
        <v>9.2117019387357324</v>
      </c>
      <c r="P2906" s="2">
        <f t="shared" ref="P2906:P2969" si="550">SQRT(O2906^2 + 1)</f>
        <v>9.2658217448916886</v>
      </c>
      <c r="Q2906" s="2">
        <f t="shared" ref="Q2906:Q2969" si="551">(P2906)/($S$5*$Q$5*L2906*(SQRT(2*PI()*(1+M2906^2)))) * EXP(- (1/2) * O2906^2)</f>
        <v>4.6560986828364648E-20</v>
      </c>
    </row>
    <row r="2907" spans="2:17" x14ac:dyDescent="0.25">
      <c r="B2907">
        <v>28.8100000000017</v>
      </c>
      <c r="C2907">
        <f t="shared" si="540"/>
        <v>1.1200753877477208</v>
      </c>
      <c r="D2907" s="2">
        <f t="shared" si="541"/>
        <v>46.740023247043574</v>
      </c>
      <c r="E2907" s="2">
        <f t="shared" si="542"/>
        <v>4.5378624232675397</v>
      </c>
      <c r="F2907" s="2">
        <f t="shared" si="543"/>
        <v>49.78136150753852</v>
      </c>
      <c r="G2907" s="2">
        <f t="shared" si="544"/>
        <v>49.791404414258466</v>
      </c>
      <c r="H2907" s="2">
        <f t="shared" si="545"/>
        <v>0</v>
      </c>
      <c r="K2907">
        <v>28.8100000000017</v>
      </c>
      <c r="L2907" s="2">
        <f t="shared" si="546"/>
        <v>0.62713190354610848</v>
      </c>
      <c r="M2907" s="2">
        <f t="shared" si="547"/>
        <v>49.49569674657333</v>
      </c>
      <c r="N2907" s="2">
        <f t="shared" si="548"/>
        <v>4.595134944473001</v>
      </c>
      <c r="O2907" s="2">
        <f t="shared" si="549"/>
        <v>9.2148152119647779</v>
      </c>
      <c r="P2907" s="2">
        <f t="shared" si="550"/>
        <v>9.2689168402061668</v>
      </c>
      <c r="Q2907" s="2">
        <f t="shared" si="551"/>
        <v>4.5239788613515438E-20</v>
      </c>
    </row>
    <row r="2908" spans="2:17" x14ac:dyDescent="0.25">
      <c r="B2908">
        <v>28.820000000001709</v>
      </c>
      <c r="C2908">
        <f t="shared" si="540"/>
        <v>1.1200753877477208</v>
      </c>
      <c r="D2908" s="2">
        <f t="shared" si="541"/>
        <v>46.760571979125515</v>
      </c>
      <c r="E2908" s="2">
        <f t="shared" si="542"/>
        <v>4.5383018650276314</v>
      </c>
      <c r="F2908" s="2">
        <f t="shared" si="543"/>
        <v>49.804879646120256</v>
      </c>
      <c r="G2908" s="2">
        <f t="shared" si="544"/>
        <v>49.814917811480164</v>
      </c>
      <c r="H2908" s="2">
        <f t="shared" si="545"/>
        <v>0</v>
      </c>
      <c r="K2908">
        <v>28.820000000001709</v>
      </c>
      <c r="L2908" s="2">
        <f t="shared" si="546"/>
        <v>0.62713190354610848</v>
      </c>
      <c r="M2908" s="2">
        <f t="shared" si="547"/>
        <v>49.517310958205819</v>
      </c>
      <c r="N2908" s="2">
        <f t="shared" si="548"/>
        <v>4.5955714488146118</v>
      </c>
      <c r="O2908" s="2">
        <f t="shared" si="549"/>
        <v>9.2179281657728254</v>
      </c>
      <c r="P2908" s="2">
        <f t="shared" si="550"/>
        <v>9.2720116301344202</v>
      </c>
      <c r="Q2908" s="2">
        <f t="shared" si="551"/>
        <v>4.3955785660617837E-20</v>
      </c>
    </row>
    <row r="2909" spans="2:17" x14ac:dyDescent="0.25">
      <c r="B2909">
        <v>28.830000000001711</v>
      </c>
      <c r="C2909">
        <f t="shared" si="540"/>
        <v>1.1200753877477208</v>
      </c>
      <c r="D2909" s="2">
        <f t="shared" si="541"/>
        <v>46.781120711207443</v>
      </c>
      <c r="E2909" s="2">
        <f t="shared" si="542"/>
        <v>4.5387411138075873</v>
      </c>
      <c r="F2909" s="2">
        <f t="shared" si="543"/>
        <v>49.828398555595726</v>
      </c>
      <c r="G2909" s="2">
        <f t="shared" si="544"/>
        <v>49.838431983914724</v>
      </c>
      <c r="H2909" s="2">
        <f t="shared" si="545"/>
        <v>0</v>
      </c>
      <c r="K2909">
        <v>28.830000000001711</v>
      </c>
      <c r="L2909" s="2">
        <f t="shared" si="546"/>
        <v>0.62713190354610848</v>
      </c>
      <c r="M2909" s="2">
        <f t="shared" si="547"/>
        <v>49.538925169838294</v>
      </c>
      <c r="N2909" s="2">
        <f t="shared" si="548"/>
        <v>4.5960077627421203</v>
      </c>
      <c r="O2909" s="2">
        <f t="shared" si="549"/>
        <v>9.2210408003358246</v>
      </c>
      <c r="P2909" s="2">
        <f t="shared" si="550"/>
        <v>9.2751061148354488</v>
      </c>
      <c r="Q2909" s="2">
        <f t="shared" si="551"/>
        <v>4.2707939310701813E-20</v>
      </c>
    </row>
    <row r="2910" spans="2:17" x14ac:dyDescent="0.25">
      <c r="B2910">
        <v>28.840000000001709</v>
      </c>
      <c r="C2910">
        <f t="shared" si="540"/>
        <v>1.1200753877477208</v>
      </c>
      <c r="D2910" s="2">
        <f t="shared" si="541"/>
        <v>46.80166944328937</v>
      </c>
      <c r="E2910" s="2">
        <f t="shared" si="542"/>
        <v>4.5391801697767873</v>
      </c>
      <c r="F2910" s="2">
        <f t="shared" si="543"/>
        <v>49.851918235651652</v>
      </c>
      <c r="G2910" s="2">
        <f t="shared" si="544"/>
        <v>49.861946931243047</v>
      </c>
      <c r="H2910" s="2">
        <f t="shared" si="545"/>
        <v>0</v>
      </c>
      <c r="K2910">
        <v>28.840000000001709</v>
      </c>
      <c r="L2910" s="2">
        <f t="shared" si="546"/>
        <v>0.62713190354610848</v>
      </c>
      <c r="M2910" s="2">
        <f t="shared" si="547"/>
        <v>49.560539381470754</v>
      </c>
      <c r="N2910" s="2">
        <f t="shared" si="548"/>
        <v>4.5964438864215484</v>
      </c>
      <c r="O2910" s="2">
        <f t="shared" si="549"/>
        <v>9.2241531158295818</v>
      </c>
      <c r="P2910" s="2">
        <f t="shared" si="550"/>
        <v>9.2782002944681352</v>
      </c>
      <c r="Q2910" s="2">
        <f t="shared" si="551"/>
        <v>4.1495239666071553E-20</v>
      </c>
    </row>
    <row r="2911" spans="2:17" x14ac:dyDescent="0.25">
      <c r="B2911">
        <v>28.85000000000171</v>
      </c>
      <c r="C2911">
        <f t="shared" si="540"/>
        <v>1.1200753877477208</v>
      </c>
      <c r="D2911" s="2">
        <f t="shared" si="541"/>
        <v>46.82221817537129</v>
      </c>
      <c r="E2911" s="2">
        <f t="shared" si="542"/>
        <v>4.5396190331043886</v>
      </c>
      <c r="F2911" s="2">
        <f t="shared" si="543"/>
        <v>49.875438685975155</v>
      </c>
      <c r="G2911" s="2">
        <f t="shared" si="544"/>
        <v>49.885462653146433</v>
      </c>
      <c r="H2911" s="2">
        <f t="shared" si="545"/>
        <v>0</v>
      </c>
      <c r="K2911">
        <v>28.85000000000171</v>
      </c>
      <c r="L2911" s="2">
        <f t="shared" si="546"/>
        <v>0.62713190354610848</v>
      </c>
      <c r="M2911" s="2">
        <f t="shared" si="547"/>
        <v>49.582153593103229</v>
      </c>
      <c r="N2911" s="2">
        <f t="shared" si="548"/>
        <v>4.5968798200186978</v>
      </c>
      <c r="O2911" s="2">
        <f t="shared" si="549"/>
        <v>9.227265112429679</v>
      </c>
      <c r="P2911" s="2">
        <f t="shared" si="550"/>
        <v>9.2812941691911632</v>
      </c>
      <c r="Q2911" s="2">
        <f t="shared" si="551"/>
        <v>4.0316704800806362E-20</v>
      </c>
    </row>
    <row r="2912" spans="2:17" x14ac:dyDescent="0.25">
      <c r="B2912">
        <v>28.860000000001708</v>
      </c>
      <c r="C2912">
        <f t="shared" si="540"/>
        <v>1.1200753877477208</v>
      </c>
      <c r="D2912" s="2">
        <f t="shared" si="541"/>
        <v>46.84276690745321</v>
      </c>
      <c r="E2912" s="2">
        <f t="shared" si="542"/>
        <v>4.5400577039593291</v>
      </c>
      <c r="F2912" s="2">
        <f t="shared" si="543"/>
        <v>49.89895990625363</v>
      </c>
      <c r="G2912" s="2">
        <f t="shared" si="544"/>
        <v>49.908979149306461</v>
      </c>
      <c r="H2912" s="2">
        <f t="shared" si="545"/>
        <v>0</v>
      </c>
      <c r="K2912">
        <v>28.860000000001708</v>
      </c>
      <c r="L2912" s="2">
        <f t="shared" si="546"/>
        <v>0.62713190354610848</v>
      </c>
      <c r="M2912" s="2">
        <f t="shared" si="547"/>
        <v>49.603767804735696</v>
      </c>
      <c r="N2912" s="2">
        <f t="shared" si="548"/>
        <v>4.5973155636991567</v>
      </c>
      <c r="O2912" s="2">
        <f t="shared" si="549"/>
        <v>9.2303767903115741</v>
      </c>
      <c r="P2912" s="2">
        <f t="shared" si="550"/>
        <v>9.284387739163126</v>
      </c>
      <c r="Q2912" s="2">
        <f t="shared" si="551"/>
        <v>3.9171379992669289E-20</v>
      </c>
    </row>
    <row r="2913" spans="2:17" x14ac:dyDescent="0.25">
      <c r="B2913">
        <v>28.87000000000171</v>
      </c>
      <c r="C2913">
        <f t="shared" si="540"/>
        <v>1.1200753877477208</v>
      </c>
      <c r="D2913" s="2">
        <f t="shared" si="541"/>
        <v>46.863315639535145</v>
      </c>
      <c r="E2913" s="2">
        <f t="shared" si="542"/>
        <v>4.5404961825103207</v>
      </c>
      <c r="F2913" s="2">
        <f t="shared" si="543"/>
        <v>49.922481896174688</v>
      </c>
      <c r="G2913" s="2">
        <f t="shared" si="544"/>
        <v>49.932496419404963</v>
      </c>
      <c r="H2913" s="2">
        <f t="shared" si="545"/>
        <v>0</v>
      </c>
      <c r="K2913">
        <v>28.87000000000171</v>
      </c>
      <c r="L2913" s="2">
        <f t="shared" si="546"/>
        <v>0.62713190354610848</v>
      </c>
      <c r="M2913" s="2">
        <f t="shared" si="547"/>
        <v>49.625382016368171</v>
      </c>
      <c r="N2913" s="2">
        <f t="shared" si="548"/>
        <v>4.5977511176282961</v>
      </c>
      <c r="O2913" s="2">
        <f t="shared" si="549"/>
        <v>9.2334881496505208</v>
      </c>
      <c r="P2913" s="2">
        <f t="shared" si="550"/>
        <v>9.2874810045424372</v>
      </c>
      <c r="Q2913" s="2">
        <f t="shared" si="551"/>
        <v>3.8058336975986895E-20</v>
      </c>
    </row>
    <row r="2914" spans="2:17" x14ac:dyDescent="0.25">
      <c r="B2914">
        <v>28.880000000001711</v>
      </c>
      <c r="C2914">
        <f t="shared" si="540"/>
        <v>1.1200753877477208</v>
      </c>
      <c r="D2914" s="2">
        <f t="shared" si="541"/>
        <v>46.883864371617072</v>
      </c>
      <c r="E2914" s="2">
        <f t="shared" si="542"/>
        <v>4.5409344689258546</v>
      </c>
      <c r="F2914" s="2">
        <f t="shared" si="543"/>
        <v>49.946004655426187</v>
      </c>
      <c r="G2914" s="2">
        <f t="shared" si="544"/>
        <v>49.956014463123999</v>
      </c>
      <c r="H2914" s="2">
        <f t="shared" si="545"/>
        <v>0</v>
      </c>
      <c r="K2914">
        <v>28.880000000001711</v>
      </c>
      <c r="L2914" s="2">
        <f t="shared" si="546"/>
        <v>0.62713190354610848</v>
      </c>
      <c r="M2914" s="2">
        <f t="shared" si="547"/>
        <v>49.646996228000646</v>
      </c>
      <c r="N2914" s="2">
        <f t="shared" si="548"/>
        <v>4.5981864819712701</v>
      </c>
      <c r="O2914" s="2">
        <f t="shared" si="549"/>
        <v>9.2365991906215914</v>
      </c>
      <c r="P2914" s="2">
        <f t="shared" si="550"/>
        <v>9.2905739654873543</v>
      </c>
      <c r="Q2914" s="2">
        <f t="shared" si="551"/>
        <v>3.6976673214824993E-20</v>
      </c>
    </row>
    <row r="2915" spans="2:17" x14ac:dyDescent="0.25">
      <c r="B2915">
        <v>28.89000000000172</v>
      </c>
      <c r="C2915">
        <f t="shared" si="540"/>
        <v>1.1200753877477208</v>
      </c>
      <c r="D2915" s="2">
        <f t="shared" si="541"/>
        <v>46.904413103699014</v>
      </c>
      <c r="E2915" s="2">
        <f t="shared" si="542"/>
        <v>4.5413725633742024</v>
      </c>
      <c r="F2915" s="2">
        <f t="shared" si="543"/>
        <v>49.969528183696305</v>
      </c>
      <c r="G2915" s="2">
        <f t="shared" si="544"/>
        <v>49.979533280145979</v>
      </c>
      <c r="H2915" s="2">
        <f t="shared" si="545"/>
        <v>0</v>
      </c>
      <c r="K2915">
        <v>28.89000000000172</v>
      </c>
      <c r="L2915" s="2">
        <f t="shared" si="546"/>
        <v>0.62713190354610848</v>
      </c>
      <c r="M2915" s="2">
        <f t="shared" si="547"/>
        <v>49.668610439633142</v>
      </c>
      <c r="N2915" s="2">
        <f t="shared" si="548"/>
        <v>4.5986216568930187</v>
      </c>
      <c r="O2915" s="2">
        <f t="shared" si="549"/>
        <v>9.2397099133997038</v>
      </c>
      <c r="P2915" s="2">
        <f t="shared" si="550"/>
        <v>9.2936666221560138</v>
      </c>
      <c r="Q2915" s="2">
        <f t="shared" si="551"/>
        <v>3.5925511195954461E-20</v>
      </c>
    </row>
    <row r="2916" spans="2:17" x14ac:dyDescent="0.25">
      <c r="B2916">
        <v>28.900000000001722</v>
      </c>
      <c r="C2916">
        <f t="shared" si="540"/>
        <v>1.1200753877477208</v>
      </c>
      <c r="D2916" s="2">
        <f t="shared" si="541"/>
        <v>46.924961835780934</v>
      </c>
      <c r="E2916" s="2">
        <f t="shared" si="542"/>
        <v>4.5418104660234127</v>
      </c>
      <c r="F2916" s="2">
        <f t="shared" si="543"/>
        <v>49.993052480673377</v>
      </c>
      <c r="G2916" s="2">
        <f t="shared" si="544"/>
        <v>50.003052870153461</v>
      </c>
      <c r="H2916" s="2">
        <f t="shared" si="545"/>
        <v>0</v>
      </c>
      <c r="K2916">
        <v>28.900000000001722</v>
      </c>
      <c r="L2916" s="2">
        <f t="shared" si="546"/>
        <v>0.62713190354610848</v>
      </c>
      <c r="M2916" s="2">
        <f t="shared" si="547"/>
        <v>49.690224651265616</v>
      </c>
      <c r="N2916" s="2">
        <f t="shared" si="548"/>
        <v>4.5990566425582653</v>
      </c>
      <c r="O2916" s="2">
        <f t="shared" si="549"/>
        <v>9.2428203181595805</v>
      </c>
      <c r="P2916" s="2">
        <f t="shared" si="550"/>
        <v>9.2967589747063766</v>
      </c>
      <c r="Q2916" s="2">
        <f t="shared" si="551"/>
        <v>3.4903997741093416E-20</v>
      </c>
    </row>
    <row r="2917" spans="2:17" x14ac:dyDescent="0.25">
      <c r="B2917">
        <v>28.91000000000172</v>
      </c>
      <c r="C2917">
        <f t="shared" si="540"/>
        <v>1.1200753877477208</v>
      </c>
      <c r="D2917" s="2">
        <f t="shared" si="541"/>
        <v>46.945510567862854</v>
      </c>
      <c r="E2917" s="2">
        <f t="shared" si="542"/>
        <v>4.5422481770413139</v>
      </c>
      <c r="F2917" s="2">
        <f t="shared" si="543"/>
        <v>50.016577546046129</v>
      </c>
      <c r="G2917" s="2">
        <f t="shared" si="544"/>
        <v>50.026573232829428</v>
      </c>
      <c r="H2917" s="2">
        <f t="shared" si="545"/>
        <v>0</v>
      </c>
      <c r="K2917">
        <v>28.91000000000172</v>
      </c>
      <c r="L2917" s="2">
        <f t="shared" si="546"/>
        <v>0.62713190354610848</v>
      </c>
      <c r="M2917" s="2">
        <f t="shared" si="547"/>
        <v>49.711838862898084</v>
      </c>
      <c r="N2917" s="2">
        <f t="shared" si="548"/>
        <v>4.5994914391315191</v>
      </c>
      <c r="O2917" s="2">
        <f t="shared" si="549"/>
        <v>9.2459304050757822</v>
      </c>
      <c r="P2917" s="2">
        <f t="shared" si="550"/>
        <v>9.2998510232962772</v>
      </c>
      <c r="Q2917" s="2">
        <f t="shared" si="551"/>
        <v>3.3911303337860458E-20</v>
      </c>
    </row>
    <row r="2918" spans="2:17" x14ac:dyDescent="0.25">
      <c r="B2918">
        <v>28.920000000001721</v>
      </c>
      <c r="C2918">
        <f t="shared" si="540"/>
        <v>1.1200753877477208</v>
      </c>
      <c r="D2918" s="2">
        <f t="shared" si="541"/>
        <v>46.966059299944789</v>
      </c>
      <c r="E2918" s="2">
        <f t="shared" si="542"/>
        <v>4.542685696595516</v>
      </c>
      <c r="F2918" s="2">
        <f t="shared" si="543"/>
        <v>50.040103379503506</v>
      </c>
      <c r="G2918" s="2">
        <f t="shared" si="544"/>
        <v>50.050094367857071</v>
      </c>
      <c r="H2918" s="2">
        <f t="shared" si="545"/>
        <v>0</v>
      </c>
      <c r="K2918">
        <v>28.920000000001721</v>
      </c>
      <c r="L2918" s="2">
        <f t="shared" si="546"/>
        <v>0.62713190354610848</v>
      </c>
      <c r="M2918" s="2">
        <f t="shared" si="547"/>
        <v>49.733453074530559</v>
      </c>
      <c r="N2918" s="2">
        <f t="shared" si="548"/>
        <v>4.5999260467770773</v>
      </c>
      <c r="O2918" s="2">
        <f t="shared" si="549"/>
        <v>9.2490401743227011</v>
      </c>
      <c r="P2918" s="2">
        <f t="shared" si="550"/>
        <v>9.3029427680834029</v>
      </c>
      <c r="Q2918" s="2">
        <f t="shared" si="551"/>
        <v>3.2946621488970871E-20</v>
      </c>
    </row>
    <row r="2919" spans="2:17" x14ac:dyDescent="0.25">
      <c r="B2919">
        <v>28.930000000001719</v>
      </c>
      <c r="C2919">
        <f t="shared" si="540"/>
        <v>1.1200753877477208</v>
      </c>
      <c r="D2919" s="2">
        <f t="shared" si="541"/>
        <v>46.986608032026702</v>
      </c>
      <c r="E2919" s="2">
        <f t="shared" si="542"/>
        <v>4.5431230248534078</v>
      </c>
      <c r="F2919" s="2">
        <f t="shared" si="543"/>
        <v>50.06362998073471</v>
      </c>
      <c r="G2919" s="2">
        <f t="shared" si="544"/>
        <v>50.073616274919864</v>
      </c>
      <c r="H2919" s="2">
        <f t="shared" si="545"/>
        <v>0</v>
      </c>
      <c r="K2919">
        <v>28.930000000001719</v>
      </c>
      <c r="L2919" s="2">
        <f t="shared" si="546"/>
        <v>0.62713190354610848</v>
      </c>
      <c r="M2919" s="2">
        <f t="shared" si="547"/>
        <v>49.755067286163019</v>
      </c>
      <c r="N2919" s="2">
        <f t="shared" si="548"/>
        <v>4.6003604656590182</v>
      </c>
      <c r="O2919" s="2">
        <f t="shared" si="549"/>
        <v>9.2521496260745266</v>
      </c>
      <c r="P2919" s="2">
        <f t="shared" si="550"/>
        <v>9.3060342092252704</v>
      </c>
      <c r="Q2919" s="2">
        <f t="shared" si="551"/>
        <v>3.2009168079179241E-20</v>
      </c>
    </row>
    <row r="2920" spans="2:17" x14ac:dyDescent="0.25">
      <c r="B2920">
        <v>28.940000000001721</v>
      </c>
      <c r="C2920">
        <f t="shared" si="540"/>
        <v>1.1200753877477208</v>
      </c>
      <c r="D2920" s="2">
        <f t="shared" si="541"/>
        <v>47.007156764108629</v>
      </c>
      <c r="E2920" s="2">
        <f t="shared" si="542"/>
        <v>4.5435601619821586</v>
      </c>
      <c r="F2920" s="2">
        <f t="shared" si="543"/>
        <v>50.087157349429155</v>
      </c>
      <c r="G2920" s="2">
        <f t="shared" si="544"/>
        <v>50.097138953701489</v>
      </c>
      <c r="H2920" s="2">
        <f t="shared" si="545"/>
        <v>0</v>
      </c>
      <c r="K2920">
        <v>28.940000000001721</v>
      </c>
      <c r="L2920" s="2">
        <f t="shared" si="546"/>
        <v>0.62713190354610848</v>
      </c>
      <c r="M2920" s="2">
        <f t="shared" si="547"/>
        <v>49.776681497795494</v>
      </c>
      <c r="N2920" s="2">
        <f t="shared" si="548"/>
        <v>4.6007946959412118</v>
      </c>
      <c r="O2920" s="2">
        <f t="shared" si="549"/>
        <v>9.2552587605053116</v>
      </c>
      <c r="P2920" s="2">
        <f t="shared" si="550"/>
        <v>9.3091253468792825</v>
      </c>
      <c r="Q2920" s="2">
        <f t="shared" si="551"/>
        <v>3.1098180759447926E-20</v>
      </c>
    </row>
    <row r="2921" spans="2:17" x14ac:dyDescent="0.25">
      <c r="B2921">
        <v>28.950000000001729</v>
      </c>
      <c r="C2921">
        <f t="shared" si="540"/>
        <v>1.1200753877477208</v>
      </c>
      <c r="D2921" s="2">
        <f t="shared" si="541"/>
        <v>47.02770549619057</v>
      </c>
      <c r="E2921" s="2">
        <f t="shared" si="542"/>
        <v>4.5439971081487194</v>
      </c>
      <c r="F2921" s="2">
        <f t="shared" si="543"/>
        <v>50.11068548527652</v>
      </c>
      <c r="G2921" s="2">
        <f t="shared" si="544"/>
        <v>50.120662403885916</v>
      </c>
      <c r="H2921" s="2">
        <f t="shared" si="545"/>
        <v>0</v>
      </c>
      <c r="K2921">
        <v>28.950000000001729</v>
      </c>
      <c r="L2921" s="2">
        <f t="shared" si="546"/>
        <v>0.62713190354610848</v>
      </c>
      <c r="M2921" s="2">
        <f t="shared" si="547"/>
        <v>49.79829570942799</v>
      </c>
      <c r="N2921" s="2">
        <f t="shared" si="548"/>
        <v>4.6012287377873111</v>
      </c>
      <c r="O2921" s="2">
        <f t="shared" si="549"/>
        <v>9.2583675777889081</v>
      </c>
      <c r="P2921" s="2">
        <f t="shared" si="550"/>
        <v>9.31221618120267</v>
      </c>
      <c r="Q2921" s="2">
        <f t="shared" si="551"/>
        <v>3.0212918347950167E-20</v>
      </c>
    </row>
    <row r="2922" spans="2:17" x14ac:dyDescent="0.25">
      <c r="B2922">
        <v>28.960000000001731</v>
      </c>
      <c r="C2922">
        <f t="shared" si="540"/>
        <v>1.1200753877477208</v>
      </c>
      <c r="D2922" s="2">
        <f t="shared" si="541"/>
        <v>47.048254228272498</v>
      </c>
      <c r="E2922" s="2">
        <f t="shared" si="542"/>
        <v>4.5444338635198225</v>
      </c>
      <c r="F2922" s="2">
        <f t="shared" si="543"/>
        <v>50.1342143879669</v>
      </c>
      <c r="G2922" s="2">
        <f t="shared" si="544"/>
        <v>50.144186625157531</v>
      </c>
      <c r="H2922" s="2">
        <f t="shared" si="545"/>
        <v>0</v>
      </c>
      <c r="K2922">
        <v>28.960000000001731</v>
      </c>
      <c r="L2922" s="2">
        <f t="shared" si="546"/>
        <v>0.62713190354610848</v>
      </c>
      <c r="M2922" s="2">
        <f t="shared" si="547"/>
        <v>49.819909921060464</v>
      </c>
      <c r="N2922" s="2">
        <f t="shared" si="548"/>
        <v>4.6016625913607578</v>
      </c>
      <c r="O2922" s="2">
        <f t="shared" si="549"/>
        <v>9.26147607809901</v>
      </c>
      <c r="P2922" s="2">
        <f t="shared" si="550"/>
        <v>9.3153067123525357</v>
      </c>
      <c r="Q2922" s="2">
        <f t="shared" si="551"/>
        <v>2.9352660247377735E-20</v>
      </c>
    </row>
    <row r="2923" spans="2:17" x14ac:dyDescent="0.25">
      <c r="B2923">
        <v>28.970000000001729</v>
      </c>
      <c r="C2923">
        <f t="shared" si="540"/>
        <v>1.1200753877477208</v>
      </c>
      <c r="D2923" s="2">
        <f t="shared" si="541"/>
        <v>47.068802960354418</v>
      </c>
      <c r="E2923" s="2">
        <f t="shared" si="542"/>
        <v>4.544870428261981</v>
      </c>
      <c r="F2923" s="2">
        <f t="shared" si="543"/>
        <v>50.157744057190428</v>
      </c>
      <c r="G2923" s="2">
        <f t="shared" si="544"/>
        <v>50.16771161720078</v>
      </c>
      <c r="H2923" s="2">
        <f t="shared" si="545"/>
        <v>0</v>
      </c>
      <c r="K2923">
        <v>28.970000000001729</v>
      </c>
      <c r="L2923" s="2">
        <f t="shared" si="546"/>
        <v>0.62713190354610848</v>
      </c>
      <c r="M2923" s="2">
        <f t="shared" si="547"/>
        <v>49.841524132692932</v>
      </c>
      <c r="N2923" s="2">
        <f t="shared" si="548"/>
        <v>4.6020962568247814</v>
      </c>
      <c r="O2923" s="2">
        <f t="shared" si="549"/>
        <v>9.2645842616091247</v>
      </c>
      <c r="P2923" s="2">
        <f t="shared" si="550"/>
        <v>9.3183969404858207</v>
      </c>
      <c r="Q2923" s="2">
        <f t="shared" si="551"/>
        <v>2.8516705878167744E-20</v>
      </c>
    </row>
    <row r="2924" spans="2:17" x14ac:dyDescent="0.25">
      <c r="B2924">
        <v>28.980000000001731</v>
      </c>
      <c r="C2924">
        <f t="shared" si="540"/>
        <v>1.1200753877477208</v>
      </c>
      <c r="D2924" s="2">
        <f t="shared" si="541"/>
        <v>47.089351692436345</v>
      </c>
      <c r="E2924" s="2">
        <f t="shared" si="542"/>
        <v>4.545306802541492</v>
      </c>
      <c r="F2924" s="2">
        <f t="shared" si="543"/>
        <v>50.181274492637698</v>
      </c>
      <c r="G2924" s="2">
        <f t="shared" si="544"/>
        <v>50.19123737970056</v>
      </c>
      <c r="H2924" s="2">
        <f t="shared" si="545"/>
        <v>0</v>
      </c>
      <c r="K2924">
        <v>28.980000000001731</v>
      </c>
      <c r="L2924" s="2">
        <f t="shared" si="546"/>
        <v>0.62713190354610848</v>
      </c>
      <c r="M2924" s="2">
        <f t="shared" si="547"/>
        <v>49.863138344325407</v>
      </c>
      <c r="N2924" s="2">
        <f t="shared" si="548"/>
        <v>4.6025297343423972</v>
      </c>
      <c r="O2924" s="2">
        <f t="shared" si="549"/>
        <v>9.2676921284925946</v>
      </c>
      <c r="P2924" s="2">
        <f t="shared" si="550"/>
        <v>9.3214868657593239</v>
      </c>
      <c r="Q2924" s="2">
        <f t="shared" si="551"/>
        <v>2.7704374127181946E-20</v>
      </c>
    </row>
    <row r="2925" spans="2:17" x14ac:dyDescent="0.25">
      <c r="B2925">
        <v>28.990000000001729</v>
      </c>
      <c r="C2925">
        <f t="shared" si="540"/>
        <v>1.1200753877477208</v>
      </c>
      <c r="D2925" s="2">
        <f t="shared" si="541"/>
        <v>47.109900424518266</v>
      </c>
      <c r="E2925" s="2">
        <f t="shared" si="542"/>
        <v>4.5457429865244325</v>
      </c>
      <c r="F2925" s="2">
        <f t="shared" si="543"/>
        <v>50.204805693999312</v>
      </c>
      <c r="G2925" s="2">
        <f t="shared" si="544"/>
        <v>50.214763912341816</v>
      </c>
      <c r="H2925" s="2">
        <f t="shared" si="545"/>
        <v>0</v>
      </c>
      <c r="K2925">
        <v>28.990000000001729</v>
      </c>
      <c r="L2925" s="2">
        <f t="shared" si="546"/>
        <v>0.62713190354610848</v>
      </c>
      <c r="M2925" s="2">
        <f t="shared" si="547"/>
        <v>49.884752555957874</v>
      </c>
      <c r="N2925" s="2">
        <f t="shared" si="548"/>
        <v>4.6029630240764119</v>
      </c>
      <c r="O2925" s="2">
        <f t="shared" si="549"/>
        <v>9.2707996789226002</v>
      </c>
      <c r="P2925" s="2">
        <f t="shared" si="550"/>
        <v>9.3245764883297184</v>
      </c>
      <c r="Q2925" s="2">
        <f t="shared" si="551"/>
        <v>2.6915002811441427E-20</v>
      </c>
    </row>
    <row r="2926" spans="2:17" x14ac:dyDescent="0.25">
      <c r="B2926">
        <v>29.00000000000173</v>
      </c>
      <c r="C2926">
        <f t="shared" si="540"/>
        <v>1.1200753877477208</v>
      </c>
      <c r="D2926" s="2">
        <f t="shared" si="541"/>
        <v>47.130449156600193</v>
      </c>
      <c r="E2926" s="2">
        <f t="shared" si="542"/>
        <v>4.5461789803766663</v>
      </c>
      <c r="F2926" s="2">
        <f t="shared" si="543"/>
        <v>50.228337660966496</v>
      </c>
      <c r="G2926" s="2">
        <f t="shared" si="544"/>
        <v>50.238291214810097</v>
      </c>
      <c r="H2926" s="2">
        <f t="shared" si="545"/>
        <v>0</v>
      </c>
      <c r="K2926">
        <v>29.00000000000173</v>
      </c>
      <c r="L2926" s="2">
        <f t="shared" si="546"/>
        <v>0.62713190354610848</v>
      </c>
      <c r="M2926" s="2">
        <f t="shared" si="547"/>
        <v>49.906366767590349</v>
      </c>
      <c r="N2926" s="2">
        <f t="shared" si="548"/>
        <v>4.6033961261894181</v>
      </c>
      <c r="O2926" s="2">
        <f t="shared" si="549"/>
        <v>9.2739069130721283</v>
      </c>
      <c r="P2926" s="2">
        <f t="shared" si="550"/>
        <v>9.3276658083535029</v>
      </c>
      <c r="Q2926" s="2">
        <f t="shared" si="551"/>
        <v>2.6147948156512464E-20</v>
      </c>
    </row>
    <row r="2927" spans="2:17" x14ac:dyDescent="0.25">
      <c r="B2927">
        <v>29.010000000001739</v>
      </c>
      <c r="C2927">
        <f t="shared" si="540"/>
        <v>1.1200753877477208</v>
      </c>
      <c r="D2927" s="2">
        <f t="shared" si="541"/>
        <v>47.150997888682134</v>
      </c>
      <c r="E2927" s="2">
        <f t="shared" si="542"/>
        <v>4.5466147842638369</v>
      </c>
      <c r="F2927" s="2">
        <f t="shared" si="543"/>
        <v>50.251870393230405</v>
      </c>
      <c r="G2927" s="2">
        <f t="shared" si="544"/>
        <v>50.26181928679091</v>
      </c>
      <c r="H2927" s="2">
        <f t="shared" si="545"/>
        <v>0</v>
      </c>
      <c r="K2927">
        <v>29.010000000001739</v>
      </c>
      <c r="L2927" s="2">
        <f t="shared" si="546"/>
        <v>0.62713190354610848</v>
      </c>
      <c r="M2927" s="2">
        <f t="shared" si="547"/>
        <v>49.927980979222831</v>
      </c>
      <c r="N2927" s="2">
        <f t="shared" si="548"/>
        <v>4.6038290408437987</v>
      </c>
      <c r="O2927" s="2">
        <f t="shared" si="549"/>
        <v>9.2770138311140062</v>
      </c>
      <c r="P2927" s="2">
        <f t="shared" si="550"/>
        <v>9.3307548259870465</v>
      </c>
      <c r="Q2927" s="2">
        <f t="shared" si="551"/>
        <v>2.5402584289119593E-20</v>
      </c>
    </row>
    <row r="2928" spans="2:17" x14ac:dyDescent="0.25">
      <c r="B2928">
        <v>29.02000000000174</v>
      </c>
      <c r="C2928">
        <f t="shared" si="540"/>
        <v>1.1200753877477208</v>
      </c>
      <c r="D2928" s="2">
        <f t="shared" si="541"/>
        <v>47.171546620764062</v>
      </c>
      <c r="E2928" s="2">
        <f t="shared" si="542"/>
        <v>4.5470503983513728</v>
      </c>
      <c r="F2928" s="2">
        <f t="shared" si="543"/>
        <v>50.275403890482558</v>
      </c>
      <c r="G2928" s="2">
        <f t="shared" si="544"/>
        <v>50.285348127970131</v>
      </c>
      <c r="H2928" s="2">
        <f t="shared" si="545"/>
        <v>0</v>
      </c>
      <c r="K2928">
        <v>29.02000000000174</v>
      </c>
      <c r="L2928" s="2">
        <f t="shared" si="546"/>
        <v>0.62713190354610848</v>
      </c>
      <c r="M2928" s="2">
        <f t="shared" si="547"/>
        <v>49.949595190855312</v>
      </c>
      <c r="N2928" s="2">
        <f t="shared" si="548"/>
        <v>4.6042617682017255</v>
      </c>
      <c r="O2928" s="2">
        <f t="shared" si="549"/>
        <v>9.2801204332208833</v>
      </c>
      <c r="P2928" s="2">
        <f t="shared" si="550"/>
        <v>9.3338435413865675</v>
      </c>
      <c r="Q2928" s="2">
        <f t="shared" si="551"/>
        <v>2.4678302743635471E-20</v>
      </c>
    </row>
    <row r="2929" spans="2:17" x14ac:dyDescent="0.25">
      <c r="B2929">
        <v>29.030000000001738</v>
      </c>
      <c r="C2929">
        <f t="shared" si="540"/>
        <v>1.1200753877477208</v>
      </c>
      <c r="D2929" s="2">
        <f t="shared" si="541"/>
        <v>47.192095352845982</v>
      </c>
      <c r="E2929" s="2">
        <f t="shared" si="542"/>
        <v>4.5474858228044859</v>
      </c>
      <c r="F2929" s="2">
        <f t="shared" si="543"/>
        <v>50.298938152414735</v>
      </c>
      <c r="G2929" s="2">
        <f t="shared" si="544"/>
        <v>50.3088777380339</v>
      </c>
      <c r="H2929" s="2">
        <f t="shared" si="545"/>
        <v>0</v>
      </c>
      <c r="K2929">
        <v>29.030000000001738</v>
      </c>
      <c r="L2929" s="2">
        <f t="shared" si="546"/>
        <v>0.62713190354610848</v>
      </c>
      <c r="M2929" s="2">
        <f t="shared" si="547"/>
        <v>49.97120940248778</v>
      </c>
      <c r="N2929" s="2">
        <f t="shared" si="548"/>
        <v>4.6046943084251595</v>
      </c>
      <c r="O2929" s="2">
        <f t="shared" si="549"/>
        <v>9.2832267195652403</v>
      </c>
      <c r="P2929" s="2">
        <f t="shared" si="550"/>
        <v>9.3369319547081417</v>
      </c>
      <c r="Q2929" s="2">
        <f t="shared" si="551"/>
        <v>2.3974511982047081E-20</v>
      </c>
    </row>
    <row r="2930" spans="2:17" x14ac:dyDescent="0.25">
      <c r="B2930">
        <v>29.04000000000174</v>
      </c>
      <c r="C2930">
        <f t="shared" si="540"/>
        <v>1.1200753877477208</v>
      </c>
      <c r="D2930" s="2">
        <f t="shared" si="541"/>
        <v>47.212644084927909</v>
      </c>
      <c r="E2930" s="2">
        <f t="shared" si="542"/>
        <v>4.5479210577881739</v>
      </c>
      <c r="F2930" s="2">
        <f t="shared" si="543"/>
        <v>50.322473178719036</v>
      </c>
      <c r="G2930" s="2">
        <f t="shared" si="544"/>
        <v>50.332408116668695</v>
      </c>
      <c r="H2930" s="2">
        <f t="shared" si="545"/>
        <v>0</v>
      </c>
      <c r="K2930">
        <v>29.04000000000174</v>
      </c>
      <c r="L2930" s="2">
        <f t="shared" si="546"/>
        <v>0.62713190354610848</v>
      </c>
      <c r="M2930" s="2">
        <f t="shared" si="547"/>
        <v>49.992823614120248</v>
      </c>
      <c r="N2930" s="2">
        <f t="shared" si="548"/>
        <v>4.6051266616758531</v>
      </c>
      <c r="O2930" s="2">
        <f t="shared" si="549"/>
        <v>9.2863326903193961</v>
      </c>
      <c r="P2930" s="2">
        <f t="shared" si="550"/>
        <v>9.3400200661077104</v>
      </c>
      <c r="Q2930" s="2">
        <f t="shared" si="551"/>
        <v>2.3290636927044075E-20</v>
      </c>
    </row>
    <row r="2931" spans="2:17" x14ac:dyDescent="0.25">
      <c r="B2931">
        <v>29.050000000001742</v>
      </c>
      <c r="C2931">
        <f t="shared" si="540"/>
        <v>1.1200753877477208</v>
      </c>
      <c r="D2931" s="2">
        <f t="shared" si="541"/>
        <v>47.233192817009837</v>
      </c>
      <c r="E2931" s="2">
        <f t="shared" si="542"/>
        <v>4.5483561034672197</v>
      </c>
      <c r="F2931" s="2">
        <f t="shared" si="543"/>
        <v>50.346008969087819</v>
      </c>
      <c r="G2931" s="2">
        <f t="shared" si="544"/>
        <v>50.355939263561261</v>
      </c>
      <c r="H2931" s="2">
        <f t="shared" si="545"/>
        <v>0</v>
      </c>
      <c r="K2931">
        <v>29.050000000001742</v>
      </c>
      <c r="L2931" s="2">
        <f t="shared" si="546"/>
        <v>0.62713190354610848</v>
      </c>
      <c r="M2931" s="2">
        <f t="shared" si="547"/>
        <v>50.014437825752722</v>
      </c>
      <c r="N2931" s="2">
        <f t="shared" si="548"/>
        <v>4.6055588281153481</v>
      </c>
      <c r="O2931" s="2">
        <f t="shared" si="549"/>
        <v>9.2894383456554799</v>
      </c>
      <c r="P2931" s="2">
        <f t="shared" si="550"/>
        <v>9.3431078757410493</v>
      </c>
      <c r="Q2931" s="2">
        <f t="shared" si="551"/>
        <v>2.2626118507879308E-20</v>
      </c>
    </row>
    <row r="2932" spans="2:17" x14ac:dyDescent="0.25">
      <c r="B2932">
        <v>29.06000000000174</v>
      </c>
      <c r="C2932">
        <f t="shared" si="540"/>
        <v>1.1200753877477208</v>
      </c>
      <c r="D2932" s="2">
        <f t="shared" si="541"/>
        <v>47.253741549091757</v>
      </c>
      <c r="E2932" s="2">
        <f t="shared" si="542"/>
        <v>4.5487909600061878</v>
      </c>
      <c r="F2932" s="2">
        <f t="shared" si="543"/>
        <v>50.36954552321351</v>
      </c>
      <c r="G2932" s="2">
        <f t="shared" si="544"/>
        <v>50.379471178398433</v>
      </c>
      <c r="H2932" s="2">
        <f t="shared" si="545"/>
        <v>0</v>
      </c>
      <c r="K2932">
        <v>29.06000000000174</v>
      </c>
      <c r="L2932" s="2">
        <f t="shared" si="546"/>
        <v>0.62713190354610848</v>
      </c>
      <c r="M2932" s="2">
        <f t="shared" si="547"/>
        <v>50.036052037385197</v>
      </c>
      <c r="N2932" s="2">
        <f t="shared" si="548"/>
        <v>4.6059908079049769</v>
      </c>
      <c r="O2932" s="2">
        <f t="shared" si="549"/>
        <v>9.2925436857454571</v>
      </c>
      <c r="P2932" s="2">
        <f t="shared" si="550"/>
        <v>9.3461953837637992</v>
      </c>
      <c r="Q2932" s="2">
        <f t="shared" si="551"/>
        <v>2.1980413218637046E-20</v>
      </c>
    </row>
    <row r="2933" spans="2:17" x14ac:dyDescent="0.25">
      <c r="B2933">
        <v>29.070000000001741</v>
      </c>
      <c r="C2933">
        <f t="shared" si="540"/>
        <v>1.1200753877477208</v>
      </c>
      <c r="D2933" s="2">
        <f t="shared" si="541"/>
        <v>47.274290281173684</v>
      </c>
      <c r="E2933" s="2">
        <f t="shared" si="542"/>
        <v>4.5492256275694327</v>
      </c>
      <c r="F2933" s="2">
        <f t="shared" si="543"/>
        <v>50.393082840789063</v>
      </c>
      <c r="G2933" s="2">
        <f t="shared" si="544"/>
        <v>50.40300386086755</v>
      </c>
      <c r="H2933" s="2">
        <f t="shared" si="545"/>
        <v>0</v>
      </c>
      <c r="K2933">
        <v>29.070000000001741</v>
      </c>
      <c r="L2933" s="2">
        <f t="shared" si="546"/>
        <v>0.62713190354610848</v>
      </c>
      <c r="M2933" s="2">
        <f t="shared" si="547"/>
        <v>50.057666249017672</v>
      </c>
      <c r="N2933" s="2">
        <f t="shared" si="548"/>
        <v>4.6064226012058649</v>
      </c>
      <c r="O2933" s="2">
        <f t="shared" si="549"/>
        <v>9.295648710761137</v>
      </c>
      <c r="P2933" s="2">
        <f t="shared" si="550"/>
        <v>9.3492825903314731</v>
      </c>
      <c r="Q2933" s="2">
        <f t="shared" si="551"/>
        <v>2.1352992688587343E-20</v>
      </c>
    </row>
    <row r="2934" spans="2:17" x14ac:dyDescent="0.25">
      <c r="B2934">
        <v>29.08000000000175</v>
      </c>
      <c r="C2934">
        <f t="shared" si="540"/>
        <v>1.1200753877477208</v>
      </c>
      <c r="D2934" s="2">
        <f t="shared" si="541"/>
        <v>47.294839013255626</v>
      </c>
      <c r="E2934" s="2">
        <f t="shared" si="542"/>
        <v>4.5496601063210917</v>
      </c>
      <c r="F2934" s="2">
        <f t="shared" si="543"/>
        <v>50.416620921507473</v>
      </c>
      <c r="G2934" s="2">
        <f t="shared" si="544"/>
        <v>50.42653731065603</v>
      </c>
      <c r="H2934" s="2">
        <f t="shared" si="545"/>
        <v>0</v>
      </c>
      <c r="K2934">
        <v>29.08000000000175</v>
      </c>
      <c r="L2934" s="2">
        <f t="shared" si="546"/>
        <v>0.62713190354610848</v>
      </c>
      <c r="M2934" s="2">
        <f t="shared" si="547"/>
        <v>50.07928046065016</v>
      </c>
      <c r="N2934" s="2">
        <f t="shared" si="548"/>
        <v>4.6068542081789259</v>
      </c>
      <c r="O2934" s="2">
        <f t="shared" si="549"/>
        <v>9.2987534208741387</v>
      </c>
      <c r="P2934" s="2">
        <f t="shared" si="550"/>
        <v>9.352369495599417</v>
      </c>
      <c r="Q2934" s="2">
        <f t="shared" si="551"/>
        <v>2.0743343264305351E-20</v>
      </c>
    </row>
    <row r="2935" spans="2:17" x14ac:dyDescent="0.25">
      <c r="B2935">
        <v>29.090000000001751</v>
      </c>
      <c r="C2935">
        <f t="shared" si="540"/>
        <v>1.1200753877477208</v>
      </c>
      <c r="D2935" s="2">
        <f t="shared" si="541"/>
        <v>47.315387745337553</v>
      </c>
      <c r="E2935" s="2">
        <f t="shared" si="542"/>
        <v>4.5500943964250897</v>
      </c>
      <c r="F2935" s="2">
        <f t="shared" si="543"/>
        <v>50.440159765062127</v>
      </c>
      <c r="G2935" s="2">
        <f t="shared" si="544"/>
        <v>50.450071527451691</v>
      </c>
      <c r="H2935" s="2">
        <f t="shared" si="545"/>
        <v>0</v>
      </c>
      <c r="K2935">
        <v>29.090000000001751</v>
      </c>
      <c r="L2935" s="2">
        <f t="shared" si="546"/>
        <v>0.62713190354610848</v>
      </c>
      <c r="M2935" s="2">
        <f t="shared" si="547"/>
        <v>50.100894672282635</v>
      </c>
      <c r="N2935" s="2">
        <f t="shared" si="548"/>
        <v>4.6072856289848678</v>
      </c>
      <c r="O2935" s="2">
        <f t="shared" si="549"/>
        <v>9.301857816255918</v>
      </c>
      <c r="P2935" s="2">
        <f t="shared" si="550"/>
        <v>9.3554560997228418</v>
      </c>
      <c r="Q2935" s="2">
        <f t="shared" si="551"/>
        <v>2.0150965603212896E-20</v>
      </c>
    </row>
    <row r="2936" spans="2:17" x14ac:dyDescent="0.25">
      <c r="B2936">
        <v>29.100000000001749</v>
      </c>
      <c r="C2936">
        <f t="shared" si="540"/>
        <v>1.1200753877477208</v>
      </c>
      <c r="D2936" s="2">
        <f t="shared" si="541"/>
        <v>47.335936477419473</v>
      </c>
      <c r="E2936" s="2">
        <f t="shared" si="542"/>
        <v>4.5505284980451384</v>
      </c>
      <c r="F2936" s="2">
        <f t="shared" si="543"/>
        <v>50.463699371146603</v>
      </c>
      <c r="G2936" s="2">
        <f t="shared" si="544"/>
        <v>50.473606510942545</v>
      </c>
      <c r="H2936" s="2">
        <f t="shared" si="545"/>
        <v>0</v>
      </c>
      <c r="K2936">
        <v>29.100000000001749</v>
      </c>
      <c r="L2936" s="2">
        <f t="shared" si="546"/>
        <v>0.62713190354610848</v>
      </c>
      <c r="M2936" s="2">
        <f t="shared" si="547"/>
        <v>50.122508883915103</v>
      </c>
      <c r="N2936" s="2">
        <f t="shared" si="548"/>
        <v>4.6077168637841899</v>
      </c>
      <c r="O2936" s="2">
        <f t="shared" si="549"/>
        <v>9.3049618970777548</v>
      </c>
      <c r="P2936" s="2">
        <f t="shared" si="550"/>
        <v>9.3585424028568056</v>
      </c>
      <c r="Q2936" s="2">
        <f t="shared" si="551"/>
        <v>1.9575374278255858E-20</v>
      </c>
    </row>
    <row r="2937" spans="2:17" x14ac:dyDescent="0.25">
      <c r="B2937">
        <v>29.110000000001751</v>
      </c>
      <c r="C2937">
        <f t="shared" si="540"/>
        <v>1.1200753877477208</v>
      </c>
      <c r="D2937" s="2">
        <f t="shared" si="541"/>
        <v>47.3564852095014</v>
      </c>
      <c r="E2937" s="2">
        <f t="shared" si="542"/>
        <v>4.5509624113447362</v>
      </c>
      <c r="F2937" s="2">
        <f t="shared" si="543"/>
        <v>50.487239739454779</v>
      </c>
      <c r="G2937" s="2">
        <f t="shared" si="544"/>
        <v>50.497142260816915</v>
      </c>
      <c r="H2937" s="2">
        <f t="shared" si="545"/>
        <v>0</v>
      </c>
      <c r="K2937">
        <v>29.110000000001751</v>
      </c>
      <c r="L2937" s="2">
        <f t="shared" si="546"/>
        <v>0.62713190354610848</v>
      </c>
      <c r="M2937" s="2">
        <f t="shared" si="547"/>
        <v>50.144123095547577</v>
      </c>
      <c r="N2937" s="2">
        <f t="shared" si="548"/>
        <v>4.6081479127371843</v>
      </c>
      <c r="O2937" s="2">
        <f t="shared" si="549"/>
        <v>9.3080656635107726</v>
      </c>
      <c r="P2937" s="2">
        <f t="shared" si="550"/>
        <v>9.3616284051562442</v>
      </c>
      <c r="Q2937" s="2">
        <f t="shared" si="551"/>
        <v>1.9016097393399325E-20</v>
      </c>
    </row>
    <row r="2938" spans="2:17" x14ac:dyDescent="0.25">
      <c r="B2938">
        <v>29.120000000001749</v>
      </c>
      <c r="C2938">
        <f t="shared" si="540"/>
        <v>1.1200753877477208</v>
      </c>
      <c r="D2938" s="2">
        <f t="shared" si="541"/>
        <v>47.377033941583321</v>
      </c>
      <c r="E2938" s="2">
        <f t="shared" si="542"/>
        <v>4.5513961364871687</v>
      </c>
      <c r="F2938" s="2">
        <f t="shared" si="543"/>
        <v>50.510780869680694</v>
      </c>
      <c r="G2938" s="2">
        <f t="shared" si="544"/>
        <v>50.52067877676329</v>
      </c>
      <c r="H2938" s="2">
        <f t="shared" si="545"/>
        <v>0</v>
      </c>
      <c r="K2938">
        <v>29.120000000001749</v>
      </c>
      <c r="L2938" s="2">
        <f t="shared" si="546"/>
        <v>0.62713190354610848</v>
      </c>
      <c r="M2938" s="2">
        <f t="shared" si="547"/>
        <v>50.165737307180038</v>
      </c>
      <c r="N2938" s="2">
        <f t="shared" si="548"/>
        <v>4.6085787760039363</v>
      </c>
      <c r="O2938" s="2">
        <f t="shared" si="549"/>
        <v>9.3111691157259227</v>
      </c>
      <c r="P2938" s="2">
        <f t="shared" si="550"/>
        <v>9.3647141067759385</v>
      </c>
      <c r="Q2938" s="2">
        <f t="shared" si="551"/>
        <v>1.8472676209660772E-20</v>
      </c>
    </row>
    <row r="2939" spans="2:17" x14ac:dyDescent="0.25">
      <c r="B2939">
        <v>29.13000000000175</v>
      </c>
      <c r="C2939">
        <f t="shared" si="540"/>
        <v>1.1200753877477208</v>
      </c>
      <c r="D2939" s="2">
        <f t="shared" si="541"/>
        <v>47.397582673665248</v>
      </c>
      <c r="E2939" s="2">
        <f t="shared" si="542"/>
        <v>4.5518296736355088</v>
      </c>
      <c r="F2939" s="2">
        <f t="shared" si="543"/>
        <v>50.534322761518695</v>
      </c>
      <c r="G2939" s="2">
        <f t="shared" si="544"/>
        <v>50.544216058470489</v>
      </c>
      <c r="H2939" s="2">
        <f t="shared" si="545"/>
        <v>0</v>
      </c>
      <c r="K2939">
        <v>29.13000000000175</v>
      </c>
      <c r="L2939" s="2">
        <f t="shared" si="546"/>
        <v>0.62713190354610848</v>
      </c>
      <c r="M2939" s="2">
        <f t="shared" si="547"/>
        <v>50.187351518812513</v>
      </c>
      <c r="N2939" s="2">
        <f t="shared" si="548"/>
        <v>4.6090094537443242</v>
      </c>
      <c r="O2939" s="2">
        <f t="shared" si="549"/>
        <v>9.3142722538939768</v>
      </c>
      <c r="P2939" s="2">
        <f t="shared" si="550"/>
        <v>9.3677995078705205</v>
      </c>
      <c r="Q2939" s="2">
        <f t="shared" si="551"/>
        <v>1.7944664781385652E-20</v>
      </c>
    </row>
    <row r="2940" spans="2:17" x14ac:dyDescent="0.25">
      <c r="B2940">
        <v>29.140000000001759</v>
      </c>
      <c r="C2940">
        <f t="shared" si="540"/>
        <v>1.1200753877477208</v>
      </c>
      <c r="D2940" s="2">
        <f t="shared" si="541"/>
        <v>47.418131405747189</v>
      </c>
      <c r="E2940" s="2">
        <f t="shared" si="542"/>
        <v>4.5522630229526202</v>
      </c>
      <c r="F2940" s="2">
        <f t="shared" si="543"/>
        <v>50.557865414663532</v>
      </c>
      <c r="G2940" s="2">
        <f t="shared" si="544"/>
        <v>50.567754105627735</v>
      </c>
      <c r="H2940" s="2">
        <f t="shared" si="545"/>
        <v>0</v>
      </c>
      <c r="K2940">
        <v>29.140000000001759</v>
      </c>
      <c r="L2940" s="2">
        <f t="shared" si="546"/>
        <v>0.62713190354610848</v>
      </c>
      <c r="M2940" s="2">
        <f t="shared" si="547"/>
        <v>50.208965730445009</v>
      </c>
      <c r="N2940" s="2">
        <f t="shared" si="548"/>
        <v>4.6094399461180204</v>
      </c>
      <c r="O2940" s="2">
        <f t="shared" si="549"/>
        <v>9.3173750781855471</v>
      </c>
      <c r="P2940" s="2">
        <f t="shared" si="550"/>
        <v>9.3708846085944906</v>
      </c>
      <c r="Q2940" s="2">
        <f t="shared" si="551"/>
        <v>1.7431629602485618E-20</v>
      </c>
    </row>
    <row r="2941" spans="2:17" x14ac:dyDescent="0.25">
      <c r="B2941">
        <v>29.150000000001761</v>
      </c>
      <c r="C2941">
        <f t="shared" si="540"/>
        <v>1.1200753877477208</v>
      </c>
      <c r="D2941" s="2">
        <f t="shared" si="541"/>
        <v>47.438680137829117</v>
      </c>
      <c r="E2941" s="2">
        <f t="shared" si="542"/>
        <v>4.5526961846011504</v>
      </c>
      <c r="F2941" s="2">
        <f t="shared" si="543"/>
        <v>50.581408828809863</v>
      </c>
      <c r="G2941" s="2">
        <f t="shared" si="544"/>
        <v>50.591292917924171</v>
      </c>
      <c r="H2941" s="2">
        <f t="shared" si="545"/>
        <v>0</v>
      </c>
      <c r="K2941">
        <v>29.150000000001761</v>
      </c>
      <c r="L2941" s="2">
        <f t="shared" si="546"/>
        <v>0.62713190354610848</v>
      </c>
      <c r="M2941" s="2">
        <f t="shared" si="547"/>
        <v>50.230579942077483</v>
      </c>
      <c r="N2941" s="2">
        <f t="shared" si="548"/>
        <v>4.6098702532844902</v>
      </c>
      <c r="O2941" s="2">
        <f t="shared" si="549"/>
        <v>9.3204775887710731</v>
      </c>
      <c r="P2941" s="2">
        <f t="shared" si="550"/>
        <v>9.3739694091021999</v>
      </c>
      <c r="Q2941" s="2">
        <f t="shared" si="551"/>
        <v>1.6933149262379776E-20</v>
      </c>
    </row>
    <row r="2942" spans="2:17" x14ac:dyDescent="0.25">
      <c r="B2942">
        <v>29.160000000001759</v>
      </c>
      <c r="C2942">
        <f t="shared" si="540"/>
        <v>1.1200753877477208</v>
      </c>
      <c r="D2942" s="2">
        <f t="shared" si="541"/>
        <v>47.45922886991103</v>
      </c>
      <c r="E2942" s="2">
        <f t="shared" si="542"/>
        <v>4.5531291587435403</v>
      </c>
      <c r="F2942" s="2">
        <f t="shared" si="543"/>
        <v>50.604953003653009</v>
      </c>
      <c r="G2942" s="2">
        <f t="shared" si="544"/>
        <v>50.614832495049612</v>
      </c>
      <c r="H2942" s="2">
        <f t="shared" si="545"/>
        <v>0</v>
      </c>
      <c r="K2942">
        <v>29.160000000001759</v>
      </c>
      <c r="L2942" s="2">
        <f t="shared" si="546"/>
        <v>0.62713190354610848</v>
      </c>
      <c r="M2942" s="2">
        <f t="shared" si="547"/>
        <v>50.252194153709951</v>
      </c>
      <c r="N2942" s="2">
        <f t="shared" si="548"/>
        <v>4.6103003754029936</v>
      </c>
      <c r="O2942" s="2">
        <f t="shared" si="549"/>
        <v>9.3235797858208223</v>
      </c>
      <c r="P2942" s="2">
        <f t="shared" si="550"/>
        <v>9.3770539095478522</v>
      </c>
      <c r="Q2942" s="2">
        <f t="shared" si="551"/>
        <v>1.6448814111364449E-20</v>
      </c>
    </row>
    <row r="2943" spans="2:17" x14ac:dyDescent="0.25">
      <c r="B2943">
        <v>29.17000000000176</v>
      </c>
      <c r="C2943">
        <f t="shared" si="540"/>
        <v>1.1200753877477208</v>
      </c>
      <c r="D2943" s="2">
        <f t="shared" si="541"/>
        <v>47.479777601992964</v>
      </c>
      <c r="E2943" s="2">
        <f t="shared" si="542"/>
        <v>4.5535619455420182</v>
      </c>
      <c r="F2943" s="2">
        <f t="shared" si="543"/>
        <v>50.628497938888223</v>
      </c>
      <c r="G2943" s="2">
        <f t="shared" si="544"/>
        <v>50.638372836693804</v>
      </c>
      <c r="H2943" s="2">
        <f t="shared" si="545"/>
        <v>0</v>
      </c>
      <c r="K2943">
        <v>29.17000000000176</v>
      </c>
      <c r="L2943" s="2">
        <f t="shared" si="546"/>
        <v>0.62713190354610848</v>
      </c>
      <c r="M2943" s="2">
        <f t="shared" si="547"/>
        <v>50.273808365342425</v>
      </c>
      <c r="N2943" s="2">
        <f t="shared" si="548"/>
        <v>4.6107303126325867</v>
      </c>
      <c r="O2943" s="2">
        <f t="shared" si="549"/>
        <v>9.3266816695049108</v>
      </c>
      <c r="P2943" s="2">
        <f t="shared" si="550"/>
        <v>9.3801381100855288</v>
      </c>
      <c r="Q2943" s="2">
        <f t="shared" si="551"/>
        <v>1.5978225935158948E-20</v>
      </c>
    </row>
    <row r="2944" spans="2:17" x14ac:dyDescent="0.25">
      <c r="B2944">
        <v>29.180000000001758</v>
      </c>
      <c r="C2944">
        <f t="shared" si="540"/>
        <v>1.1200753877477208</v>
      </c>
      <c r="D2944" s="2">
        <f t="shared" si="541"/>
        <v>47.500326334074884</v>
      </c>
      <c r="E2944" s="2">
        <f t="shared" si="542"/>
        <v>4.5539945451586012</v>
      </c>
      <c r="F2944" s="2">
        <f t="shared" si="543"/>
        <v>50.652043634211211</v>
      </c>
      <c r="G2944" s="2">
        <f t="shared" si="544"/>
        <v>50.661913942546988</v>
      </c>
      <c r="H2944" s="2">
        <f t="shared" si="545"/>
        <v>0</v>
      </c>
      <c r="K2944">
        <v>29.180000000001758</v>
      </c>
      <c r="L2944" s="2">
        <f t="shared" si="546"/>
        <v>0.62713190354610848</v>
      </c>
      <c r="M2944" s="2">
        <f t="shared" si="547"/>
        <v>50.295422576974893</v>
      </c>
      <c r="N2944" s="2">
        <f t="shared" si="548"/>
        <v>4.6111600651321183</v>
      </c>
      <c r="O2944" s="2">
        <f t="shared" si="549"/>
        <v>9.3297832399932563</v>
      </c>
      <c r="P2944" s="2">
        <f t="shared" si="550"/>
        <v>9.3832220108691384</v>
      </c>
      <c r="Q2944" s="2">
        <f t="shared" si="551"/>
        <v>1.5520997638387E-20</v>
      </c>
    </row>
    <row r="2945" spans="2:17" x14ac:dyDescent="0.25">
      <c r="B2945">
        <v>29.19000000000176</v>
      </c>
      <c r="C2945">
        <f t="shared" si="540"/>
        <v>1.1200753877477208</v>
      </c>
      <c r="D2945" s="2">
        <f t="shared" si="541"/>
        <v>47.520875066156805</v>
      </c>
      <c r="E2945" s="2">
        <f t="shared" si="542"/>
        <v>4.5544269577550969</v>
      </c>
      <c r="F2945" s="2">
        <f t="shared" si="543"/>
        <v>50.675590089317716</v>
      </c>
      <c r="G2945" s="2">
        <f t="shared" si="544"/>
        <v>50.685455812299409</v>
      </c>
      <c r="H2945" s="2">
        <f t="shared" si="545"/>
        <v>0</v>
      </c>
      <c r="K2945">
        <v>29.19000000000176</v>
      </c>
      <c r="L2945" s="2">
        <f t="shared" si="546"/>
        <v>0.62713190354610848</v>
      </c>
      <c r="M2945" s="2">
        <f t="shared" si="547"/>
        <v>50.317036788607368</v>
      </c>
      <c r="N2945" s="2">
        <f t="shared" si="548"/>
        <v>4.6115896330602348</v>
      </c>
      <c r="O2945" s="2">
        <f t="shared" si="549"/>
        <v>9.3328844974556358</v>
      </c>
      <c r="P2945" s="2">
        <f t="shared" si="550"/>
        <v>9.3863056120524728</v>
      </c>
      <c r="Q2945" s="2">
        <f t="shared" si="551"/>
        <v>1.5076752936727994E-20</v>
      </c>
    </row>
    <row r="2946" spans="2:17" x14ac:dyDescent="0.25">
      <c r="B2946">
        <v>29.200000000001761</v>
      </c>
      <c r="C2946">
        <f t="shared" si="540"/>
        <v>1.1200753877477208</v>
      </c>
      <c r="D2946" s="2">
        <f t="shared" si="541"/>
        <v>47.541423798238732</v>
      </c>
      <c r="E2946" s="2">
        <f t="shared" si="542"/>
        <v>4.5548591834931056</v>
      </c>
      <c r="F2946" s="2">
        <f t="shared" si="543"/>
        <v>50.699137303904116</v>
      </c>
      <c r="G2946" s="2">
        <f t="shared" si="544"/>
        <v>50.708998445641988</v>
      </c>
      <c r="H2946" s="2">
        <f t="shared" si="545"/>
        <v>0</v>
      </c>
      <c r="K2946">
        <v>29.200000000001761</v>
      </c>
      <c r="L2946" s="2">
        <f t="shared" si="546"/>
        <v>0.62713190354610848</v>
      </c>
      <c r="M2946" s="2">
        <f t="shared" si="547"/>
        <v>50.338651000239842</v>
      </c>
      <c r="N2946" s="2">
        <f t="shared" si="548"/>
        <v>4.6120190165753776</v>
      </c>
      <c r="O2946" s="2">
        <f t="shared" si="549"/>
        <v>9.3359854420616557</v>
      </c>
      <c r="P2946" s="2">
        <f t="shared" si="550"/>
        <v>9.3893889137891797</v>
      </c>
      <c r="Q2946" s="2">
        <f t="shared" si="551"/>
        <v>1.4645126057529988E-20</v>
      </c>
    </row>
    <row r="2947" spans="2:17" x14ac:dyDescent="0.25">
      <c r="B2947">
        <v>29.21000000000177</v>
      </c>
      <c r="C2947">
        <f t="shared" si="540"/>
        <v>1.1200753877477208</v>
      </c>
      <c r="D2947" s="2">
        <f t="shared" si="541"/>
        <v>47.561972530320674</v>
      </c>
      <c r="E2947" s="2">
        <f t="shared" si="542"/>
        <v>4.5552912225340139</v>
      </c>
      <c r="F2947" s="2">
        <f t="shared" si="543"/>
        <v>50.722685277666578</v>
      </c>
      <c r="G2947" s="2">
        <f t="shared" si="544"/>
        <v>50.732541842265441</v>
      </c>
      <c r="H2947" s="2">
        <f t="shared" si="545"/>
        <v>0</v>
      </c>
      <c r="K2947">
        <v>29.21000000000177</v>
      </c>
      <c r="L2947" s="2">
        <f t="shared" si="546"/>
        <v>0.62713190354610848</v>
      </c>
      <c r="M2947" s="2">
        <f t="shared" si="547"/>
        <v>50.360265211872331</v>
      </c>
      <c r="N2947" s="2">
        <f t="shared" si="548"/>
        <v>4.6124482158357836</v>
      </c>
      <c r="O2947" s="2">
        <f t="shared" si="549"/>
        <v>9.3390860739807415</v>
      </c>
      <c r="P2947" s="2">
        <f t="shared" si="550"/>
        <v>9.3924719162327559</v>
      </c>
      <c r="Q2947" s="2">
        <f t="shared" si="551"/>
        <v>1.4225761448638013E-20</v>
      </c>
    </row>
    <row r="2948" spans="2:17" x14ac:dyDescent="0.25">
      <c r="B2948">
        <v>29.220000000001772</v>
      </c>
      <c r="C2948">
        <f t="shared" si="540"/>
        <v>1.1200753877477208</v>
      </c>
      <c r="D2948" s="2">
        <f t="shared" si="541"/>
        <v>47.582521262402608</v>
      </c>
      <c r="E2948" s="2">
        <f t="shared" si="542"/>
        <v>4.555723075039003</v>
      </c>
      <c r="F2948" s="2">
        <f t="shared" si="543"/>
        <v>50.746234010301848</v>
      </c>
      <c r="G2948" s="2">
        <f t="shared" si="544"/>
        <v>50.756086001861057</v>
      </c>
      <c r="H2948" s="2">
        <f t="shared" si="545"/>
        <v>0</v>
      </c>
      <c r="K2948">
        <v>29.220000000001772</v>
      </c>
      <c r="L2948" s="2">
        <f t="shared" si="546"/>
        <v>0.62713190354610848</v>
      </c>
      <c r="M2948" s="2">
        <f t="shared" si="547"/>
        <v>50.381879423504806</v>
      </c>
      <c r="N2948" s="2">
        <f t="shared" si="548"/>
        <v>4.6128772309994863</v>
      </c>
      <c r="O2948" s="2">
        <f t="shared" si="549"/>
        <v>9.3421863933821623</v>
      </c>
      <c r="P2948" s="2">
        <f t="shared" si="550"/>
        <v>9.3955546195365613</v>
      </c>
      <c r="Q2948" s="2">
        <f t="shared" si="551"/>
        <v>1.3818313495212714E-20</v>
      </c>
    </row>
    <row r="2949" spans="2:17" x14ac:dyDescent="0.25">
      <c r="B2949">
        <v>29.23000000000177</v>
      </c>
      <c r="C2949">
        <f t="shared" si="540"/>
        <v>1.1200753877477208</v>
      </c>
      <c r="D2949" s="2">
        <f t="shared" si="541"/>
        <v>47.603069994484521</v>
      </c>
      <c r="E2949" s="2">
        <f t="shared" si="542"/>
        <v>4.5561547411690437</v>
      </c>
      <c r="F2949" s="2">
        <f t="shared" si="543"/>
        <v>50.769783501506737</v>
      </c>
      <c r="G2949" s="2">
        <f t="shared" si="544"/>
        <v>50.779630924120212</v>
      </c>
      <c r="H2949" s="2">
        <f t="shared" si="545"/>
        <v>0</v>
      </c>
      <c r="K2949">
        <v>29.23000000000177</v>
      </c>
      <c r="L2949" s="2">
        <f t="shared" si="546"/>
        <v>0.62713190354610848</v>
      </c>
      <c r="M2949" s="2">
        <f t="shared" si="547"/>
        <v>50.403493635137274</v>
      </c>
      <c r="N2949" s="2">
        <f t="shared" si="548"/>
        <v>4.6133060622243161</v>
      </c>
      <c r="O2949" s="2">
        <f t="shared" si="549"/>
        <v>9.3452864004350076</v>
      </c>
      <c r="P2949" s="2">
        <f t="shared" si="550"/>
        <v>9.3986370238538051</v>
      </c>
      <c r="Q2949" s="2">
        <f t="shared" si="551"/>
        <v>1.3422446244333356E-20</v>
      </c>
    </row>
    <row r="2950" spans="2:17" x14ac:dyDescent="0.25">
      <c r="B2950">
        <v>29.240000000001771</v>
      </c>
      <c r="C2950">
        <f t="shared" si="540"/>
        <v>1.1200753877477208</v>
      </c>
      <c r="D2950" s="2">
        <f t="shared" si="541"/>
        <v>47.623618726566448</v>
      </c>
      <c r="E2950" s="2">
        <f t="shared" si="542"/>
        <v>4.5565862210848991</v>
      </c>
      <c r="F2950" s="2">
        <f t="shared" si="543"/>
        <v>50.793333750978469</v>
      </c>
      <c r="G2950" s="2">
        <f t="shared" si="544"/>
        <v>50.803176608734695</v>
      </c>
      <c r="H2950" s="2">
        <f t="shared" si="545"/>
        <v>0</v>
      </c>
      <c r="K2950">
        <v>29.240000000001771</v>
      </c>
      <c r="L2950" s="2">
        <f t="shared" si="546"/>
        <v>0.62713190354610848</v>
      </c>
      <c r="M2950" s="2">
        <f t="shared" si="547"/>
        <v>50.425107846769748</v>
      </c>
      <c r="N2950" s="2">
        <f t="shared" si="548"/>
        <v>4.6137347096679022</v>
      </c>
      <c r="O2950" s="2">
        <f t="shared" si="549"/>
        <v>9.3483860953082232</v>
      </c>
      <c r="P2950" s="2">
        <f t="shared" si="550"/>
        <v>9.401719129337577</v>
      </c>
      <c r="Q2950" s="2">
        <f t="shared" si="551"/>
        <v>1.3037833137158785E-20</v>
      </c>
    </row>
    <row r="2951" spans="2:17" x14ac:dyDescent="0.25">
      <c r="B2951">
        <v>29.250000000001769</v>
      </c>
      <c r="C2951">
        <f t="shared" si="540"/>
        <v>1.1200753877477208</v>
      </c>
      <c r="D2951" s="2">
        <f t="shared" si="541"/>
        <v>47.644167458648376</v>
      </c>
      <c r="E2951" s="2">
        <f t="shared" si="542"/>
        <v>4.557017514947125</v>
      </c>
      <c r="F2951" s="2">
        <f t="shared" si="543"/>
        <v>50.81688475841446</v>
      </c>
      <c r="G2951" s="2">
        <f t="shared" si="544"/>
        <v>50.826723055396521</v>
      </c>
      <c r="H2951" s="2">
        <f t="shared" si="545"/>
        <v>0</v>
      </c>
      <c r="K2951">
        <v>29.250000000001769</v>
      </c>
      <c r="L2951" s="2">
        <f t="shared" si="546"/>
        <v>0.62713190354610848</v>
      </c>
      <c r="M2951" s="2">
        <f t="shared" si="547"/>
        <v>50.446722058402216</v>
      </c>
      <c r="N2951" s="2">
        <f t="shared" si="548"/>
        <v>4.6141631734876691</v>
      </c>
      <c r="O2951" s="2">
        <f t="shared" si="549"/>
        <v>9.3514854781705719</v>
      </c>
      <c r="P2951" s="2">
        <f t="shared" si="550"/>
        <v>9.4048009361408109</v>
      </c>
      <c r="Q2951" s="2">
        <f t="shared" si="551"/>
        <v>1.2664156748458686E-20</v>
      </c>
    </row>
    <row r="2952" spans="2:17" x14ac:dyDescent="0.25">
      <c r="B2952">
        <v>29.260000000001771</v>
      </c>
      <c r="C2952">
        <f t="shared" si="540"/>
        <v>1.1200753877477208</v>
      </c>
      <c r="D2952" s="2">
        <f t="shared" si="541"/>
        <v>47.664716190730303</v>
      </c>
      <c r="E2952" s="2">
        <f t="shared" si="542"/>
        <v>4.5574486229160689</v>
      </c>
      <c r="F2952" s="2">
        <f t="shared" si="543"/>
        <v>50.840436523512288</v>
      </c>
      <c r="G2952" s="2">
        <f t="shared" si="544"/>
        <v>50.850270263797832</v>
      </c>
      <c r="H2952" s="2">
        <f t="shared" si="545"/>
        <v>0</v>
      </c>
      <c r="K2952">
        <v>29.260000000001771</v>
      </c>
      <c r="L2952" s="2">
        <f t="shared" si="546"/>
        <v>0.62713190354610848</v>
      </c>
      <c r="M2952" s="2">
        <f t="shared" si="547"/>
        <v>50.46833627003469</v>
      </c>
      <c r="N2952" s="2">
        <f t="shared" si="548"/>
        <v>4.6145914538408395</v>
      </c>
      <c r="O2952" s="2">
        <f t="shared" si="549"/>
        <v>9.3545845491906476</v>
      </c>
      <c r="P2952" s="2">
        <f t="shared" si="550"/>
        <v>9.4078824444162983</v>
      </c>
      <c r="Q2952" s="2">
        <f t="shared" si="551"/>
        <v>1.2301108533295944E-20</v>
      </c>
    </row>
    <row r="2953" spans="2:17" x14ac:dyDescent="0.25">
      <c r="B2953">
        <v>29.270000000001779</v>
      </c>
      <c r="C2953">
        <f t="shared" si="540"/>
        <v>1.1200753877477208</v>
      </c>
      <c r="D2953" s="2">
        <f t="shared" si="541"/>
        <v>47.685264922812244</v>
      </c>
      <c r="E2953" s="2">
        <f t="shared" si="542"/>
        <v>4.557879545151871</v>
      </c>
      <c r="F2953" s="2">
        <f t="shared" si="543"/>
        <v>50.863989045969802</v>
      </c>
      <c r="G2953" s="2">
        <f t="shared" si="544"/>
        <v>50.873818233631098</v>
      </c>
      <c r="H2953" s="2">
        <f t="shared" si="545"/>
        <v>0</v>
      </c>
      <c r="K2953">
        <v>29.270000000001779</v>
      </c>
      <c r="L2953" s="2">
        <f t="shared" si="546"/>
        <v>0.62713190354610848</v>
      </c>
      <c r="M2953" s="2">
        <f t="shared" si="547"/>
        <v>50.489950481667179</v>
      </c>
      <c r="N2953" s="2">
        <f t="shared" si="548"/>
        <v>4.6150195508844361</v>
      </c>
      <c r="O2953" s="2">
        <f t="shared" si="549"/>
        <v>9.3576833085368953</v>
      </c>
      <c r="P2953" s="2">
        <f t="shared" si="550"/>
        <v>9.4109636543167046</v>
      </c>
      <c r="Q2953" s="2">
        <f t="shared" si="551"/>
        <v>1.1948388580675146E-20</v>
      </c>
    </row>
    <row r="2954" spans="2:17" x14ac:dyDescent="0.25">
      <c r="B2954">
        <v>29.280000000001781</v>
      </c>
      <c r="C2954">
        <f t="shared" si="540"/>
        <v>1.1200753877477208</v>
      </c>
      <c r="D2954" s="2">
        <f t="shared" si="541"/>
        <v>47.705813654894165</v>
      </c>
      <c r="E2954" s="2">
        <f t="shared" si="542"/>
        <v>4.5583102818144656</v>
      </c>
      <c r="F2954" s="2">
        <f t="shared" si="543"/>
        <v>50.887542325485313</v>
      </c>
      <c r="G2954" s="2">
        <f t="shared" si="544"/>
        <v>50.897366964589231</v>
      </c>
      <c r="H2954" s="2">
        <f t="shared" si="545"/>
        <v>0</v>
      </c>
      <c r="K2954">
        <v>29.280000000001781</v>
      </c>
      <c r="L2954" s="2">
        <f t="shared" si="546"/>
        <v>0.62713190354610848</v>
      </c>
      <c r="M2954" s="2">
        <f t="shared" si="547"/>
        <v>50.511564693299654</v>
      </c>
      <c r="N2954" s="2">
        <f t="shared" si="548"/>
        <v>4.6154474647752766</v>
      </c>
      <c r="O2954" s="2">
        <f t="shared" si="549"/>
        <v>9.3607817563775733</v>
      </c>
      <c r="P2954" s="2">
        <f t="shared" si="550"/>
        <v>9.4140445659945335</v>
      </c>
      <c r="Q2954" s="2">
        <f t="shared" si="551"/>
        <v>1.1605705373970687E-20</v>
      </c>
    </row>
    <row r="2955" spans="2:17" x14ac:dyDescent="0.25">
      <c r="B2955">
        <v>29.290000000001779</v>
      </c>
      <c r="C2955">
        <f t="shared" si="540"/>
        <v>1.1200753877477208</v>
      </c>
      <c r="D2955" s="2">
        <f t="shared" si="541"/>
        <v>47.726362386976085</v>
      </c>
      <c r="E2955" s="2">
        <f t="shared" si="542"/>
        <v>4.5587408330635801</v>
      </c>
      <c r="F2955" s="2">
        <f t="shared" si="543"/>
        <v>50.911096361757068</v>
      </c>
      <c r="G2955" s="2">
        <f t="shared" si="544"/>
        <v>50.920916456365099</v>
      </c>
      <c r="H2955" s="2">
        <f t="shared" si="545"/>
        <v>0</v>
      </c>
      <c r="K2955">
        <v>29.290000000001779</v>
      </c>
      <c r="L2955" s="2">
        <f t="shared" si="546"/>
        <v>0.62713190354610848</v>
      </c>
      <c r="M2955" s="2">
        <f t="shared" si="547"/>
        <v>50.533178904932115</v>
      </c>
      <c r="N2955" s="2">
        <f t="shared" si="548"/>
        <v>4.6158751956699815</v>
      </c>
      <c r="O2955" s="2">
        <f t="shared" si="549"/>
        <v>9.3638798928807887</v>
      </c>
      <c r="P2955" s="2">
        <f t="shared" si="550"/>
        <v>9.4171251796021664</v>
      </c>
      <c r="Q2955" s="2">
        <f t="shared" si="551"/>
        <v>1.1272775557937372E-20</v>
      </c>
    </row>
    <row r="2956" spans="2:17" x14ac:dyDescent="0.25">
      <c r="B2956">
        <v>29.300000000001781</v>
      </c>
      <c r="C2956">
        <f t="shared" si="540"/>
        <v>1.1200753877477208</v>
      </c>
      <c r="D2956" s="2">
        <f t="shared" si="541"/>
        <v>47.746911119058019</v>
      </c>
      <c r="E2956" s="2">
        <f t="shared" si="542"/>
        <v>4.5591711990587349</v>
      </c>
      <c r="F2956" s="2">
        <f t="shared" si="543"/>
        <v>50.934651154483753</v>
      </c>
      <c r="G2956" s="2">
        <f t="shared" si="544"/>
        <v>50.944466708652016</v>
      </c>
      <c r="H2956" s="2">
        <f t="shared" si="545"/>
        <v>0</v>
      </c>
      <c r="K2956">
        <v>29.300000000001781</v>
      </c>
      <c r="L2956" s="2">
        <f t="shared" si="546"/>
        <v>0.62713190354610848</v>
      </c>
      <c r="M2956" s="2">
        <f t="shared" si="547"/>
        <v>50.554793116564589</v>
      </c>
      <c r="N2956" s="2">
        <f t="shared" si="548"/>
        <v>4.6163027437249688</v>
      </c>
      <c r="O2956" s="2">
        <f t="shared" si="549"/>
        <v>9.3669777182144891</v>
      </c>
      <c r="P2956" s="2">
        <f t="shared" si="550"/>
        <v>9.4202054952918477</v>
      </c>
      <c r="Q2956" s="2">
        <f t="shared" si="551"/>
        <v>1.0949323712137063E-20</v>
      </c>
    </row>
    <row r="2957" spans="2:17" x14ac:dyDescent="0.25">
      <c r="B2957">
        <v>29.310000000001779</v>
      </c>
      <c r="C2957">
        <f t="shared" si="540"/>
        <v>1.1200753877477208</v>
      </c>
      <c r="D2957" s="2">
        <f t="shared" si="541"/>
        <v>47.767459851139932</v>
      </c>
      <c r="E2957" s="2">
        <f t="shared" si="542"/>
        <v>4.5596013799592461</v>
      </c>
      <c r="F2957" s="2">
        <f t="shared" si="543"/>
        <v>50.958206703364262</v>
      </c>
      <c r="G2957" s="2">
        <f t="shared" si="544"/>
        <v>50.968017721143504</v>
      </c>
      <c r="H2957" s="2">
        <f t="shared" si="545"/>
        <v>0</v>
      </c>
      <c r="K2957">
        <v>29.310000000001779</v>
      </c>
      <c r="L2957" s="2">
        <f t="shared" si="546"/>
        <v>0.62713190354610848</v>
      </c>
      <c r="M2957" s="2">
        <f t="shared" si="547"/>
        <v>50.576407328197064</v>
      </c>
      <c r="N2957" s="2">
        <f t="shared" si="548"/>
        <v>4.6167301090964559</v>
      </c>
      <c r="O2957" s="2">
        <f t="shared" si="549"/>
        <v>9.3700752325464371</v>
      </c>
      <c r="P2957" s="2">
        <f t="shared" si="550"/>
        <v>9.4232855132156619</v>
      </c>
      <c r="Q2957" s="2">
        <f t="shared" si="551"/>
        <v>1.0635082130601068E-20</v>
      </c>
    </row>
    <row r="2958" spans="2:17" x14ac:dyDescent="0.25">
      <c r="B2958">
        <v>29.32000000000178</v>
      </c>
      <c r="C2958">
        <f t="shared" si="540"/>
        <v>1.1200753877477208</v>
      </c>
      <c r="D2958" s="2">
        <f t="shared" si="541"/>
        <v>47.78800858322186</v>
      </c>
      <c r="E2958" s="2">
        <f t="shared" si="542"/>
        <v>4.5600313759242246</v>
      </c>
      <c r="F2958" s="2">
        <f t="shared" si="543"/>
        <v>50.981763008097836</v>
      </c>
      <c r="G2958" s="2">
        <f t="shared" si="544"/>
        <v>50.991569493533468</v>
      </c>
      <c r="H2958" s="2">
        <f t="shared" si="545"/>
        <v>0</v>
      </c>
      <c r="K2958">
        <v>29.32000000000178</v>
      </c>
      <c r="L2958" s="2">
        <f t="shared" si="546"/>
        <v>0.62713190354610848</v>
      </c>
      <c r="M2958" s="2">
        <f t="shared" si="547"/>
        <v>50.598021539829539</v>
      </c>
      <c r="N2958" s="2">
        <f t="shared" si="548"/>
        <v>4.6171572919404591</v>
      </c>
      <c r="O2958" s="2">
        <f t="shared" si="549"/>
        <v>9.3731724360442428</v>
      </c>
      <c r="P2958" s="2">
        <f t="shared" si="550"/>
        <v>9.4263652335255692</v>
      </c>
      <c r="Q2958" s="2">
        <f t="shared" si="551"/>
        <v>1.0329790607554062E-20</v>
      </c>
    </row>
    <row r="2959" spans="2:17" x14ac:dyDescent="0.25">
      <c r="B2959">
        <v>29.330000000001789</v>
      </c>
      <c r="C2959">
        <f t="shared" si="540"/>
        <v>1.1200753877477208</v>
      </c>
      <c r="D2959" s="2">
        <f t="shared" si="541"/>
        <v>47.808557315303801</v>
      </c>
      <c r="E2959" s="2">
        <f t="shared" si="542"/>
        <v>4.5604611871125744</v>
      </c>
      <c r="F2959" s="2">
        <f t="shared" si="543"/>
        <v>51.005320068383718</v>
      </c>
      <c r="G2959" s="2">
        <f t="shared" si="544"/>
        <v>51.015122025515794</v>
      </c>
      <c r="H2959" s="2">
        <f t="shared" si="545"/>
        <v>0</v>
      </c>
      <c r="K2959">
        <v>29.330000000001789</v>
      </c>
      <c r="L2959" s="2">
        <f t="shared" si="546"/>
        <v>0.62713190354610848</v>
      </c>
      <c r="M2959" s="2">
        <f t="shared" si="547"/>
        <v>50.619635751462027</v>
      </c>
      <c r="N2959" s="2">
        <f t="shared" si="548"/>
        <v>4.6175842924127988</v>
      </c>
      <c r="O2959" s="2">
        <f t="shared" si="549"/>
        <v>9.3762693288753578</v>
      </c>
      <c r="P2959" s="2">
        <f t="shared" si="550"/>
        <v>9.4294446563733931</v>
      </c>
      <c r="Q2959" s="2">
        <f t="shared" si="551"/>
        <v>1.0033196229040236E-20</v>
      </c>
    </row>
    <row r="2960" spans="2:17" x14ac:dyDescent="0.25">
      <c r="B2960">
        <v>29.34000000000179</v>
      </c>
      <c r="C2960">
        <f t="shared" si="540"/>
        <v>1.1200753877477208</v>
      </c>
      <c r="D2960" s="2">
        <f t="shared" si="541"/>
        <v>47.829106047385729</v>
      </c>
      <c r="E2960" s="2">
        <f t="shared" si="542"/>
        <v>4.5608908136829962</v>
      </c>
      <c r="F2960" s="2">
        <f t="shared" si="543"/>
        <v>51.028877883921631</v>
      </c>
      <c r="G2960" s="2">
        <f t="shared" si="544"/>
        <v>51.038675316784875</v>
      </c>
      <c r="H2960" s="2">
        <f t="shared" si="545"/>
        <v>0</v>
      </c>
      <c r="K2960">
        <v>29.34000000000179</v>
      </c>
      <c r="L2960" s="2">
        <f t="shared" si="546"/>
        <v>0.62713190354610848</v>
      </c>
      <c r="M2960" s="2">
        <f t="shared" si="547"/>
        <v>50.641249963094502</v>
      </c>
      <c r="N2960" s="2">
        <f t="shared" si="548"/>
        <v>4.61801111066909</v>
      </c>
      <c r="O2960" s="2">
        <f t="shared" si="549"/>
        <v>9.3793659112070493</v>
      </c>
      <c r="P2960" s="2">
        <f t="shared" si="550"/>
        <v>9.4325237819108008</v>
      </c>
      <c r="Q2960" s="2">
        <f t="shared" si="551"/>
        <v>9.7450531702921357E-21</v>
      </c>
    </row>
    <row r="2961" spans="2:17" x14ac:dyDescent="0.25">
      <c r="B2961">
        <v>29.350000000001788</v>
      </c>
      <c r="C2961">
        <f t="shared" si="540"/>
        <v>1.1200753877477208</v>
      </c>
      <c r="D2961" s="2">
        <f t="shared" si="541"/>
        <v>47.849654779467649</v>
      </c>
      <c r="E2961" s="2">
        <f t="shared" si="542"/>
        <v>4.5613202557939863</v>
      </c>
      <c r="F2961" s="2">
        <f t="shared" si="543"/>
        <v>51.052436454411449</v>
      </c>
      <c r="G2961" s="2">
        <f t="shared" si="544"/>
        <v>51.062229367035272</v>
      </c>
      <c r="H2961" s="2">
        <f t="shared" si="545"/>
        <v>0</v>
      </c>
      <c r="K2961">
        <v>29.350000000001788</v>
      </c>
      <c r="L2961" s="2">
        <f t="shared" si="546"/>
        <v>0.62713190354610848</v>
      </c>
      <c r="M2961" s="2">
        <f t="shared" si="547"/>
        <v>50.66286417472697</v>
      </c>
      <c r="N2961" s="2">
        <f t="shared" si="548"/>
        <v>4.6184377468647542</v>
      </c>
      <c r="O2961" s="2">
        <f t="shared" si="549"/>
        <v>9.3824621832064388</v>
      </c>
      <c r="P2961" s="2">
        <f t="shared" si="550"/>
        <v>9.4356026102893367</v>
      </c>
      <c r="Q2961" s="2">
        <f t="shared" si="551"/>
        <v>9.4651224986743099E-21</v>
      </c>
    </row>
    <row r="2962" spans="2:17" x14ac:dyDescent="0.25">
      <c r="B2962">
        <v>29.36000000000179</v>
      </c>
      <c r="C2962">
        <f t="shared" si="540"/>
        <v>1.1200753877477208</v>
      </c>
      <c r="D2962" s="2">
        <f t="shared" si="541"/>
        <v>47.870203511549576</v>
      </c>
      <c r="E2962" s="2">
        <f t="shared" si="542"/>
        <v>4.5617495136038366</v>
      </c>
      <c r="F2962" s="2">
        <f t="shared" si="543"/>
        <v>51.075995779553324</v>
      </c>
      <c r="G2962" s="2">
        <f t="shared" si="544"/>
        <v>51.085784175961798</v>
      </c>
      <c r="H2962" s="2">
        <f t="shared" si="545"/>
        <v>0</v>
      </c>
      <c r="K2962">
        <v>29.36000000000179</v>
      </c>
      <c r="L2962" s="2">
        <f t="shared" si="546"/>
        <v>0.62713190354610848</v>
      </c>
      <c r="M2962" s="2">
        <f t="shared" si="547"/>
        <v>50.684478386359444</v>
      </c>
      <c r="N2962" s="2">
        <f t="shared" si="548"/>
        <v>4.6188642011550112</v>
      </c>
      <c r="O2962" s="2">
        <f t="shared" si="549"/>
        <v>9.3855581450404841</v>
      </c>
      <c r="P2962" s="2">
        <f t="shared" si="550"/>
        <v>9.4386811416604051</v>
      </c>
      <c r="Q2962" s="2">
        <f t="shared" si="551"/>
        <v>9.1931719820633912E-21</v>
      </c>
    </row>
    <row r="2963" spans="2:17" x14ac:dyDescent="0.25">
      <c r="B2963">
        <v>29.370000000001792</v>
      </c>
      <c r="C2963">
        <f t="shared" si="540"/>
        <v>1.1200753877477208</v>
      </c>
      <c r="D2963" s="2">
        <f t="shared" si="541"/>
        <v>47.890752243631503</v>
      </c>
      <c r="E2963" s="2">
        <f t="shared" si="542"/>
        <v>4.562178587270636</v>
      </c>
      <c r="F2963" s="2">
        <f t="shared" si="543"/>
        <v>51.099555859047605</v>
      </c>
      <c r="G2963" s="2">
        <f t="shared" si="544"/>
        <v>51.109339743259511</v>
      </c>
      <c r="H2963" s="2">
        <f t="shared" si="545"/>
        <v>0</v>
      </c>
      <c r="K2963">
        <v>29.370000000001792</v>
      </c>
      <c r="L2963" s="2">
        <f t="shared" si="546"/>
        <v>0.62713190354610848</v>
      </c>
      <c r="M2963" s="2">
        <f t="shared" si="547"/>
        <v>50.706092597991919</v>
      </c>
      <c r="N2963" s="2">
        <f t="shared" si="548"/>
        <v>4.6192904736948845</v>
      </c>
      <c r="O2963" s="2">
        <f t="shared" si="549"/>
        <v>9.3886537968759782</v>
      </c>
      <c r="P2963" s="2">
        <f t="shared" si="550"/>
        <v>9.4417593761752752</v>
      </c>
      <c r="Q2963" s="2">
        <f t="shared" si="551"/>
        <v>8.9289759025079058E-21</v>
      </c>
    </row>
    <row r="2964" spans="2:17" x14ac:dyDescent="0.25">
      <c r="B2964">
        <v>29.38000000000179</v>
      </c>
      <c r="C2964">
        <f t="shared" si="540"/>
        <v>1.1200753877477208</v>
      </c>
      <c r="D2964" s="2">
        <f t="shared" si="541"/>
        <v>47.911300975713424</v>
      </c>
      <c r="E2964" s="2">
        <f t="shared" si="542"/>
        <v>4.5626074769522695</v>
      </c>
      <c r="F2964" s="2">
        <f t="shared" si="543"/>
        <v>51.123116692594955</v>
      </c>
      <c r="G2964" s="2">
        <f t="shared" si="544"/>
        <v>51.132896068623779</v>
      </c>
      <c r="H2964" s="2">
        <f t="shared" si="545"/>
        <v>0</v>
      </c>
      <c r="K2964">
        <v>29.38000000000179</v>
      </c>
      <c r="L2964" s="2">
        <f t="shared" si="546"/>
        <v>0.62713190354610848</v>
      </c>
      <c r="M2964" s="2">
        <f t="shared" si="547"/>
        <v>50.72770680962438</v>
      </c>
      <c r="N2964" s="2">
        <f t="shared" si="548"/>
        <v>4.6197165646391962</v>
      </c>
      <c r="O2964" s="2">
        <f t="shared" si="549"/>
        <v>9.3917491388795327</v>
      </c>
      <c r="P2964" s="2">
        <f t="shared" si="550"/>
        <v>9.4448373139850563</v>
      </c>
      <c r="Q2964" s="2">
        <f t="shared" si="551"/>
        <v>8.6723148750266416E-21</v>
      </c>
    </row>
    <row r="2965" spans="2:17" x14ac:dyDescent="0.25">
      <c r="B2965">
        <v>29.390000000001791</v>
      </c>
      <c r="C2965">
        <f t="shared" si="540"/>
        <v>1.1200753877477208</v>
      </c>
      <c r="D2965" s="2">
        <f t="shared" si="541"/>
        <v>47.931849707795351</v>
      </c>
      <c r="E2965" s="2">
        <f t="shared" si="542"/>
        <v>4.5630361828064201</v>
      </c>
      <c r="F2965" s="2">
        <f t="shared" si="543"/>
        <v>51.146678279896314</v>
      </c>
      <c r="G2965" s="2">
        <f t="shared" si="544"/>
        <v>51.156453151750242</v>
      </c>
      <c r="H2965" s="2">
        <f t="shared" si="545"/>
        <v>0</v>
      </c>
      <c r="K2965">
        <v>29.390000000001791</v>
      </c>
      <c r="L2965" s="2">
        <f t="shared" si="546"/>
        <v>0.62713190354610848</v>
      </c>
      <c r="M2965" s="2">
        <f t="shared" si="547"/>
        <v>50.749321021256861</v>
      </c>
      <c r="N2965" s="2">
        <f t="shared" si="548"/>
        <v>4.6201424741425736</v>
      </c>
      <c r="O2965" s="2">
        <f t="shared" si="549"/>
        <v>9.3948441712176134</v>
      </c>
      <c r="P2965" s="2">
        <f t="shared" si="550"/>
        <v>9.4479149552407353</v>
      </c>
      <c r="Q2965" s="2">
        <f t="shared" si="551"/>
        <v>8.4229756714000646E-21</v>
      </c>
    </row>
    <row r="2966" spans="2:17" x14ac:dyDescent="0.25">
      <c r="B2966">
        <v>29.4000000000018</v>
      </c>
      <c r="C2966">
        <f t="shared" si="540"/>
        <v>1.1200753877477208</v>
      </c>
      <c r="D2966" s="2">
        <f t="shared" si="541"/>
        <v>47.952398439877292</v>
      </c>
      <c r="E2966" s="2">
        <f t="shared" si="542"/>
        <v>4.5634647049905661</v>
      </c>
      <c r="F2966" s="2">
        <f t="shared" si="543"/>
        <v>51.170240620652649</v>
      </c>
      <c r="G2966" s="2">
        <f t="shared" si="544"/>
        <v>51.180010992334601</v>
      </c>
      <c r="H2966" s="2">
        <f t="shared" si="545"/>
        <v>0</v>
      </c>
      <c r="K2966">
        <v>29.4000000000018</v>
      </c>
      <c r="L2966" s="2">
        <f t="shared" si="546"/>
        <v>0.62713190354610848</v>
      </c>
      <c r="M2966" s="2">
        <f t="shared" si="547"/>
        <v>50.77093523288935</v>
      </c>
      <c r="N2966" s="2">
        <f t="shared" si="548"/>
        <v>4.620568202359447</v>
      </c>
      <c r="O2966" s="2">
        <f t="shared" si="549"/>
        <v>9.3979388940565372</v>
      </c>
      <c r="P2966" s="2">
        <f t="shared" si="550"/>
        <v>9.4509923000931817</v>
      </c>
      <c r="Q2966" s="2">
        <f t="shared" si="551"/>
        <v>8.180751048825455E-21</v>
      </c>
    </row>
    <row r="2967" spans="2:17" x14ac:dyDescent="0.25">
      <c r="B2967">
        <v>29.410000000001801</v>
      </c>
      <c r="C2967">
        <f t="shared" si="540"/>
        <v>1.1200753877477208</v>
      </c>
      <c r="D2967" s="2">
        <f t="shared" si="541"/>
        <v>47.97294717195922</v>
      </c>
      <c r="E2967" s="2">
        <f t="shared" si="542"/>
        <v>4.5638930436619862</v>
      </c>
      <c r="F2967" s="2">
        <f t="shared" si="543"/>
        <v>51.193803714565476</v>
      </c>
      <c r="G2967" s="2">
        <f t="shared" si="544"/>
        <v>51.203569590073094</v>
      </c>
      <c r="H2967" s="2">
        <f t="shared" si="545"/>
        <v>0</v>
      </c>
      <c r="K2967">
        <v>29.410000000001801</v>
      </c>
      <c r="L2967" s="2">
        <f t="shared" si="546"/>
        <v>0.62713190354610848</v>
      </c>
      <c r="M2967" s="2">
        <f t="shared" si="547"/>
        <v>50.792549444521825</v>
      </c>
      <c r="N2967" s="2">
        <f t="shared" si="548"/>
        <v>4.6209937494440467</v>
      </c>
      <c r="O2967" s="2">
        <f t="shared" si="549"/>
        <v>9.4010333075624182</v>
      </c>
      <c r="P2967" s="2">
        <f t="shared" si="550"/>
        <v>9.4540693486930802</v>
      </c>
      <c r="Q2967" s="2">
        <f t="shared" si="551"/>
        <v>7.9454395833033718E-21</v>
      </c>
    </row>
    <row r="2968" spans="2:17" x14ac:dyDescent="0.25">
      <c r="B2968">
        <v>29.420000000001799</v>
      </c>
      <c r="C2968">
        <f t="shared" si="540"/>
        <v>1.1200753877477208</v>
      </c>
      <c r="D2968" s="2">
        <f t="shared" si="541"/>
        <v>47.99349590404114</v>
      </c>
      <c r="E2968" s="2">
        <f t="shared" si="542"/>
        <v>4.5643211989777557</v>
      </c>
      <c r="F2968" s="2">
        <f t="shared" si="543"/>
        <v>51.217367561336374</v>
      </c>
      <c r="G2968" s="2">
        <f t="shared" si="544"/>
        <v>51.227128944662041</v>
      </c>
      <c r="H2968" s="2">
        <f t="shared" si="545"/>
        <v>0</v>
      </c>
      <c r="K2968">
        <v>29.420000000001799</v>
      </c>
      <c r="L2968" s="2">
        <f t="shared" si="546"/>
        <v>0.62713190354610848</v>
      </c>
      <c r="M2968" s="2">
        <f t="shared" si="547"/>
        <v>50.814163656154292</v>
      </c>
      <c r="N2968" s="2">
        <f t="shared" si="548"/>
        <v>4.6214191155504087</v>
      </c>
      <c r="O2968" s="2">
        <f t="shared" si="549"/>
        <v>9.4041274119012463</v>
      </c>
      <c r="P2968" s="2">
        <f t="shared" si="550"/>
        <v>9.4571461011910163</v>
      </c>
      <c r="Q2968" s="2">
        <f t="shared" si="551"/>
        <v>7.7168455076125458E-21</v>
      </c>
    </row>
    <row r="2969" spans="2:17" x14ac:dyDescent="0.25">
      <c r="B2969">
        <v>29.430000000001801</v>
      </c>
      <c r="C2969">
        <f t="shared" si="540"/>
        <v>1.1200753877477208</v>
      </c>
      <c r="D2969" s="2">
        <f t="shared" si="541"/>
        <v>48.014044636123067</v>
      </c>
      <c r="E2969" s="2">
        <f t="shared" si="542"/>
        <v>4.564749171094749</v>
      </c>
      <c r="F2969" s="2">
        <f t="shared" si="543"/>
        <v>51.240932160667185</v>
      </c>
      <c r="G2969" s="2">
        <f t="shared" si="544"/>
        <v>51.250689055798034</v>
      </c>
      <c r="H2969" s="2">
        <f t="shared" si="545"/>
        <v>0</v>
      </c>
      <c r="K2969">
        <v>29.430000000001801</v>
      </c>
      <c r="L2969" s="2">
        <f t="shared" si="546"/>
        <v>0.62713190354610848</v>
      </c>
      <c r="M2969" s="2">
        <f t="shared" si="547"/>
        <v>50.835777867786767</v>
      </c>
      <c r="N2969" s="2">
        <f t="shared" si="548"/>
        <v>4.6218443008323726</v>
      </c>
      <c r="O2969" s="2">
        <f t="shared" si="549"/>
        <v>9.4072212072388286</v>
      </c>
      <c r="P2969" s="2">
        <f t="shared" si="550"/>
        <v>9.4602225577374224</v>
      </c>
      <c r="Q2969" s="2">
        <f t="shared" si="551"/>
        <v>7.4947785537672785E-21</v>
      </c>
    </row>
    <row r="2970" spans="2:17" x14ac:dyDescent="0.25">
      <c r="B2970">
        <v>29.440000000001799</v>
      </c>
      <c r="C2970">
        <f t="shared" ref="C2970:C2988" si="552">2/SINH(LN(2+SQRT(1+2^2))*$O$5)</f>
        <v>1.1200753877477208</v>
      </c>
      <c r="D2970" s="2">
        <f t="shared" ref="D2970:D2988" si="553">(B2970-$L$5)/($M$5)/C2970</f>
        <v>48.034593368204987</v>
      </c>
      <c r="E2970" s="2">
        <f t="shared" ref="E2970:E2988" si="554">LN(D2970 + SQRT(1 + D2970^2))</f>
        <v>4.5651769601696381</v>
      </c>
      <c r="F2970" s="2">
        <f t="shared" ref="F2970:F2988" si="555">SINH( -$N$5 + E2970 * (1/$O$5))</f>
        <v>51.264497512260043</v>
      </c>
      <c r="G2970" s="2">
        <f t="shared" ref="G2970:G2988" si="556">SQRT(F2970^2 + 1)</f>
        <v>51.274249923177969</v>
      </c>
      <c r="H2970" s="2">
        <f t="shared" ref="H2970:H2988" si="557">(G2970)/($O$5*$M$5*C2970*(SQRT(2*PI()*(1+D2970^2)))) * EXP(- (1/2) * F2970^2)</f>
        <v>0</v>
      </c>
      <c r="K2970">
        <v>29.440000000001799</v>
      </c>
      <c r="L2970" s="2">
        <f t="shared" ref="L2970:L2988" si="558">2/SINH(LN(2+SQRT(1+2^2))*$S$5)</f>
        <v>0.62713190354610848</v>
      </c>
      <c r="M2970" s="2">
        <f t="shared" ref="M2970:M2988" si="559">(K2970-$P$5)/($Q$5)/L2970</f>
        <v>50.857392079419235</v>
      </c>
      <c r="N2970" s="2">
        <f t="shared" ref="N2970:N2988" si="560">LN(M2970 + SQRT(1 + M2970^2))</f>
        <v>4.6222693054435799</v>
      </c>
      <c r="O2970" s="2">
        <f t="shared" ref="O2970:O2988" si="561">SINH( -$R$5 + N2970 * (1/$S$5))</f>
        <v>9.4103146937408191</v>
      </c>
      <c r="P2970" s="2">
        <f t="shared" ref="P2970:P2988" si="562">SQRT(O2970^2 + 1)</f>
        <v>9.4632987184825961</v>
      </c>
      <c r="Q2970" s="2">
        <f t="shared" ref="Q2970:Q2988" si="563">(P2970)/($S$5*$Q$5*L2970*(SQRT(2*PI()*(1+M2970^2)))) * EXP(- (1/2) * O2970^2)</f>
        <v>7.2790537998190229E-21</v>
      </c>
    </row>
    <row r="2971" spans="2:17" x14ac:dyDescent="0.25">
      <c r="B2971">
        <v>29.450000000001801</v>
      </c>
      <c r="C2971">
        <f t="shared" si="552"/>
        <v>1.1200753877477208</v>
      </c>
      <c r="D2971" s="2">
        <f t="shared" si="553"/>
        <v>48.055142100286915</v>
      </c>
      <c r="E2971" s="2">
        <f t="shared" si="554"/>
        <v>4.5656045663588953</v>
      </c>
      <c r="F2971" s="2">
        <f t="shared" si="555"/>
        <v>51.288063615817229</v>
      </c>
      <c r="G2971" s="2">
        <f t="shared" si="556"/>
        <v>51.297811546498892</v>
      </c>
      <c r="H2971" s="2">
        <f t="shared" si="557"/>
        <v>0</v>
      </c>
      <c r="K2971">
        <v>29.450000000001801</v>
      </c>
      <c r="L2971" s="2">
        <f t="shared" si="558"/>
        <v>0.62713190354610848</v>
      </c>
      <c r="M2971" s="2">
        <f t="shared" si="559"/>
        <v>50.879006291051709</v>
      </c>
      <c r="N2971" s="2">
        <f t="shared" si="560"/>
        <v>4.6226941295374795</v>
      </c>
      <c r="O2971" s="2">
        <f t="shared" si="561"/>
        <v>9.4134078715727085</v>
      </c>
      <c r="P2971" s="2">
        <f t="shared" si="562"/>
        <v>9.4663745835767052</v>
      </c>
      <c r="Q2971" s="2">
        <f t="shared" si="563"/>
        <v>7.0694915208914945E-21</v>
      </c>
    </row>
    <row r="2972" spans="2:17" x14ac:dyDescent="0.25">
      <c r="B2972">
        <v>29.460000000001809</v>
      </c>
      <c r="C2972">
        <f t="shared" si="552"/>
        <v>1.1200753877477208</v>
      </c>
      <c r="D2972" s="2">
        <f t="shared" si="553"/>
        <v>48.075690832368856</v>
      </c>
      <c r="E2972" s="2">
        <f t="shared" si="554"/>
        <v>4.5660319898187938</v>
      </c>
      <c r="F2972" s="2">
        <f t="shared" si="555"/>
        <v>51.311630471041468</v>
      </c>
      <c r="G2972" s="2">
        <f t="shared" si="556"/>
        <v>51.321373925458303</v>
      </c>
      <c r="H2972" s="2">
        <f t="shared" si="557"/>
        <v>0</v>
      </c>
      <c r="K2972">
        <v>29.460000000001809</v>
      </c>
      <c r="L2972" s="2">
        <f t="shared" si="558"/>
        <v>0.62713190354610848</v>
      </c>
      <c r="M2972" s="2">
        <f t="shared" si="559"/>
        <v>50.900620502684198</v>
      </c>
      <c r="N2972" s="2">
        <f t="shared" si="560"/>
        <v>4.623118773267322</v>
      </c>
      <c r="O2972" s="2">
        <f t="shared" si="561"/>
        <v>9.4165007408998171</v>
      </c>
      <c r="P2972" s="2">
        <f t="shared" si="562"/>
        <v>9.4694501531697615</v>
      </c>
      <c r="Q2972" s="2">
        <f t="shared" si="563"/>
        <v>6.8659170443312659E-21</v>
      </c>
    </row>
    <row r="2973" spans="2:17" x14ac:dyDescent="0.25">
      <c r="B2973">
        <v>29.470000000001811</v>
      </c>
      <c r="C2973">
        <f t="shared" si="552"/>
        <v>1.1200753877477208</v>
      </c>
      <c r="D2973" s="2">
        <f t="shared" si="553"/>
        <v>48.096239564450784</v>
      </c>
      <c r="E2973" s="2">
        <f t="shared" si="554"/>
        <v>4.5664592307054024</v>
      </c>
      <c r="F2973" s="2">
        <f t="shared" si="555"/>
        <v>51.335198077635518</v>
      </c>
      <c r="G2973" s="2">
        <f t="shared" si="556"/>
        <v>51.344937059753747</v>
      </c>
      <c r="H2973" s="2">
        <f t="shared" si="557"/>
        <v>0</v>
      </c>
      <c r="K2973">
        <v>29.470000000001811</v>
      </c>
      <c r="L2973" s="2">
        <f t="shared" si="558"/>
        <v>0.62713190354610848</v>
      </c>
      <c r="M2973" s="2">
        <f t="shared" si="559"/>
        <v>50.922234714316673</v>
      </c>
      <c r="N2973" s="2">
        <f t="shared" si="560"/>
        <v>4.6235432367861646</v>
      </c>
      <c r="O2973" s="2">
        <f t="shared" si="561"/>
        <v>9.4195933018873195</v>
      </c>
      <c r="P2973" s="2">
        <f t="shared" si="562"/>
        <v>9.4725254274116608</v>
      </c>
      <c r="Q2973" s="2">
        <f t="shared" si="563"/>
        <v>6.6681606088587059E-21</v>
      </c>
    </row>
    <row r="2974" spans="2:17" x14ac:dyDescent="0.25">
      <c r="B2974">
        <v>29.480000000001809</v>
      </c>
      <c r="C2974">
        <f t="shared" si="552"/>
        <v>1.1200753877477208</v>
      </c>
      <c r="D2974" s="2">
        <f t="shared" si="553"/>
        <v>48.116788296532704</v>
      </c>
      <c r="E2974" s="2">
        <f t="shared" si="554"/>
        <v>4.5668862891745938</v>
      </c>
      <c r="F2974" s="2">
        <f t="shared" si="555"/>
        <v>51.358766435302478</v>
      </c>
      <c r="G2974" s="2">
        <f t="shared" si="556"/>
        <v>51.368500949083113</v>
      </c>
      <c r="H2974" s="2">
        <f t="shared" si="557"/>
        <v>0</v>
      </c>
      <c r="K2974">
        <v>29.480000000001809</v>
      </c>
      <c r="L2974" s="2">
        <f t="shared" si="558"/>
        <v>0.62713190354610848</v>
      </c>
      <c r="M2974" s="2">
        <f t="shared" si="559"/>
        <v>50.94384892594914</v>
      </c>
      <c r="N2974" s="2">
        <f t="shared" si="560"/>
        <v>4.62396752024687</v>
      </c>
      <c r="O2974" s="2">
        <f t="shared" si="561"/>
        <v>9.422685554700216</v>
      </c>
      <c r="P2974" s="2">
        <f t="shared" si="562"/>
        <v>9.4756004064521484</v>
      </c>
      <c r="Q2974" s="2">
        <f t="shared" si="563"/>
        <v>6.4760572276153354E-21</v>
      </c>
    </row>
    <row r="2975" spans="2:17" x14ac:dyDescent="0.25">
      <c r="B2975">
        <v>29.49000000000181</v>
      </c>
      <c r="C2975">
        <f t="shared" si="552"/>
        <v>1.1200753877477208</v>
      </c>
      <c r="D2975" s="2">
        <f t="shared" si="553"/>
        <v>48.137337028614631</v>
      </c>
      <c r="E2975" s="2">
        <f t="shared" si="554"/>
        <v>4.56731316538204</v>
      </c>
      <c r="F2975" s="2">
        <f t="shared" si="555"/>
        <v>51.382335543745697</v>
      </c>
      <c r="G2975" s="2">
        <f t="shared" si="556"/>
        <v>51.392065593144558</v>
      </c>
      <c r="H2975" s="2">
        <f t="shared" si="557"/>
        <v>0</v>
      </c>
      <c r="K2975">
        <v>29.49000000000181</v>
      </c>
      <c r="L2975" s="2">
        <f t="shared" si="558"/>
        <v>0.62713190354610848</v>
      </c>
      <c r="M2975" s="2">
        <f t="shared" si="559"/>
        <v>50.965463137581615</v>
      </c>
      <c r="N2975" s="2">
        <f t="shared" si="560"/>
        <v>4.6243916238021043</v>
      </c>
      <c r="O2975" s="2">
        <f t="shared" si="561"/>
        <v>9.4257774995033543</v>
      </c>
      <c r="P2975" s="2">
        <f t="shared" si="562"/>
        <v>9.4786750904408414</v>
      </c>
      <c r="Q2975" s="2">
        <f t="shared" si="563"/>
        <v>6.2894465549943376E-21</v>
      </c>
    </row>
    <row r="2976" spans="2:17" x14ac:dyDescent="0.25">
      <c r="B2976">
        <v>29.500000000001808</v>
      </c>
      <c r="C2976">
        <f t="shared" si="552"/>
        <v>1.1200753877477208</v>
      </c>
      <c r="D2976" s="2">
        <f t="shared" si="553"/>
        <v>48.157885760696551</v>
      </c>
      <c r="E2976" s="2">
        <f t="shared" si="554"/>
        <v>4.5677398594832148</v>
      </c>
      <c r="F2976" s="2">
        <f t="shared" si="555"/>
        <v>51.405905402668736</v>
      </c>
      <c r="G2976" s="2">
        <f t="shared" si="556"/>
        <v>51.415630991636448</v>
      </c>
      <c r="H2976" s="2">
        <f t="shared" si="557"/>
        <v>0</v>
      </c>
      <c r="K2976">
        <v>29.500000000001808</v>
      </c>
      <c r="L2976" s="2">
        <f t="shared" si="558"/>
        <v>0.62713190354610848</v>
      </c>
      <c r="M2976" s="2">
        <f t="shared" si="559"/>
        <v>50.987077349214083</v>
      </c>
      <c r="N2976" s="2">
        <f t="shared" si="560"/>
        <v>4.6248155476043431</v>
      </c>
      <c r="O2976" s="2">
        <f t="shared" si="561"/>
        <v>9.4288691364614206</v>
      </c>
      <c r="P2976" s="2">
        <f t="shared" si="562"/>
        <v>9.4817494795272204</v>
      </c>
      <c r="Q2976" s="2">
        <f t="shared" si="563"/>
        <v>6.1081727571559056E-21</v>
      </c>
    </row>
    <row r="2977" spans="2:17" x14ac:dyDescent="0.25">
      <c r="B2977">
        <v>29.51000000000181</v>
      </c>
      <c r="C2977">
        <f t="shared" si="552"/>
        <v>1.1200753877477208</v>
      </c>
      <c r="D2977" s="2">
        <f t="shared" si="553"/>
        <v>48.178434492778479</v>
      </c>
      <c r="E2977" s="2">
        <f t="shared" si="554"/>
        <v>4.5681663716333905</v>
      </c>
      <c r="F2977" s="2">
        <f t="shared" si="555"/>
        <v>51.429476011775407</v>
      </c>
      <c r="G2977" s="2">
        <f t="shared" si="556"/>
        <v>51.439197144257435</v>
      </c>
      <c r="H2977" s="2">
        <f t="shared" si="557"/>
        <v>0</v>
      </c>
      <c r="K2977">
        <v>29.51000000000181</v>
      </c>
      <c r="L2977" s="2">
        <f t="shared" si="558"/>
        <v>0.62713190354610848</v>
      </c>
      <c r="M2977" s="2">
        <f t="shared" si="559"/>
        <v>51.008691560846557</v>
      </c>
      <c r="N2977" s="2">
        <f t="shared" si="560"/>
        <v>4.6252392918058653</v>
      </c>
      <c r="O2977" s="2">
        <f t="shared" si="561"/>
        <v>9.4319604657389355</v>
      </c>
      <c r="P2977" s="2">
        <f t="shared" si="562"/>
        <v>9.4848235738606252</v>
      </c>
      <c r="Q2977" s="2">
        <f t="shared" si="563"/>
        <v>5.9320843861234594E-21</v>
      </c>
    </row>
    <row r="2978" spans="2:17" x14ac:dyDescent="0.25">
      <c r="B2978">
        <v>29.520000000001819</v>
      </c>
      <c r="C2978">
        <f t="shared" si="552"/>
        <v>1.1200753877477208</v>
      </c>
      <c r="D2978" s="2">
        <f t="shared" si="553"/>
        <v>48.19898322486042</v>
      </c>
      <c r="E2978" s="2">
        <f t="shared" si="554"/>
        <v>4.5685927019876447</v>
      </c>
      <c r="F2978" s="2">
        <f t="shared" si="555"/>
        <v>51.453047370769831</v>
      </c>
      <c r="G2978" s="2">
        <f t="shared" si="556"/>
        <v>51.462764050706454</v>
      </c>
      <c r="H2978" s="2">
        <f t="shared" si="557"/>
        <v>0</v>
      </c>
      <c r="K2978">
        <v>29.520000000001819</v>
      </c>
      <c r="L2978" s="2">
        <f t="shared" si="558"/>
        <v>0.62713190354610848</v>
      </c>
      <c r="M2978" s="2">
        <f t="shared" si="559"/>
        <v>51.030305772479039</v>
      </c>
      <c r="N2978" s="2">
        <f t="shared" si="560"/>
        <v>4.6256628565587583</v>
      </c>
      <c r="O2978" s="2">
        <f t="shared" si="561"/>
        <v>9.4350514875002727</v>
      </c>
      <c r="P2978" s="2">
        <f t="shared" si="562"/>
        <v>9.4878973735902683</v>
      </c>
      <c r="Q2978" s="2">
        <f t="shared" si="563"/>
        <v>5.7610342573624435E-21</v>
      </c>
    </row>
    <row r="2979" spans="2:17" x14ac:dyDescent="0.25">
      <c r="B2979">
        <v>29.53000000000182</v>
      </c>
      <c r="C2979">
        <f t="shared" si="552"/>
        <v>1.1200753877477208</v>
      </c>
      <c r="D2979" s="2">
        <f t="shared" si="553"/>
        <v>48.219531956942348</v>
      </c>
      <c r="E2979" s="2">
        <f t="shared" si="554"/>
        <v>4.5690188507008536</v>
      </c>
      <c r="F2979" s="2">
        <f t="shared" si="555"/>
        <v>51.476619479356252</v>
      </c>
      <c r="G2979" s="2">
        <f t="shared" si="556"/>
        <v>51.486331710682592</v>
      </c>
      <c r="H2979" s="2">
        <f t="shared" si="557"/>
        <v>0</v>
      </c>
      <c r="K2979">
        <v>29.53000000000182</v>
      </c>
      <c r="L2979" s="2">
        <f t="shared" si="558"/>
        <v>0.62713190354610848</v>
      </c>
      <c r="M2979" s="2">
        <f t="shared" si="559"/>
        <v>51.051919984111521</v>
      </c>
      <c r="N2979" s="2">
        <f t="shared" si="560"/>
        <v>4.6260862420149156</v>
      </c>
      <c r="O2979" s="2">
        <f t="shared" si="561"/>
        <v>9.4381422019096313</v>
      </c>
      <c r="P2979" s="2">
        <f t="shared" si="562"/>
        <v>9.4909708788652161</v>
      </c>
      <c r="Q2979" s="2">
        <f t="shared" si="563"/>
        <v>5.5948793307495035E-21</v>
      </c>
    </row>
    <row r="2980" spans="2:17" x14ac:dyDescent="0.25">
      <c r="B2980">
        <v>29.540000000001822</v>
      </c>
      <c r="C2980">
        <f t="shared" si="552"/>
        <v>1.1200753877477208</v>
      </c>
      <c r="D2980" s="2">
        <f t="shared" si="553"/>
        <v>48.240080689024275</v>
      </c>
      <c r="E2980" s="2">
        <f t="shared" si="554"/>
        <v>4.569444817927697</v>
      </c>
      <c r="F2980" s="2">
        <f t="shared" si="555"/>
        <v>51.500192337239177</v>
      </c>
      <c r="G2980" s="2">
        <f t="shared" si="556"/>
        <v>51.509900123885203</v>
      </c>
      <c r="H2980" s="2">
        <f t="shared" si="557"/>
        <v>0</v>
      </c>
      <c r="K2980">
        <v>29.540000000001822</v>
      </c>
      <c r="L2980" s="2">
        <f t="shared" si="558"/>
        <v>0.62713190354610848</v>
      </c>
      <c r="M2980" s="2">
        <f t="shared" si="559"/>
        <v>51.073534195743989</v>
      </c>
      <c r="N2980" s="2">
        <f t="shared" si="560"/>
        <v>4.6265094483260363</v>
      </c>
      <c r="O2980" s="2">
        <f t="shared" si="561"/>
        <v>9.4412326091310437</v>
      </c>
      <c r="P2980" s="2">
        <f t="shared" si="562"/>
        <v>9.494044089834393</v>
      </c>
      <c r="Q2980" s="2">
        <f t="shared" si="563"/>
        <v>5.4334805948344925E-21</v>
      </c>
    </row>
    <row r="2981" spans="2:17" x14ac:dyDescent="0.25">
      <c r="B2981">
        <v>29.55000000000182</v>
      </c>
      <c r="C2981">
        <f t="shared" si="552"/>
        <v>1.1200753877477208</v>
      </c>
      <c r="D2981" s="2">
        <f t="shared" si="553"/>
        <v>48.260629421106195</v>
      </c>
      <c r="E2981" s="2">
        <f t="shared" si="554"/>
        <v>4.5698706038226566</v>
      </c>
      <c r="F2981" s="2">
        <f t="shared" si="555"/>
        <v>51.523765944123454</v>
      </c>
      <c r="G2981" s="2">
        <f t="shared" si="556"/>
        <v>51.533469290013997</v>
      </c>
      <c r="H2981" s="2">
        <f t="shared" si="557"/>
        <v>0</v>
      </c>
      <c r="K2981">
        <v>29.55000000000182</v>
      </c>
      <c r="L2981" s="2">
        <f t="shared" si="558"/>
        <v>0.62713190354610848</v>
      </c>
      <c r="M2981" s="2">
        <f t="shared" si="559"/>
        <v>51.095148407376456</v>
      </c>
      <c r="N2981" s="2">
        <f t="shared" si="560"/>
        <v>4.6269324756436303</v>
      </c>
      <c r="O2981" s="2">
        <f t="shared" si="561"/>
        <v>9.4443227093284108</v>
      </c>
      <c r="P2981" s="2">
        <f t="shared" si="562"/>
        <v>9.4971170066466133</v>
      </c>
      <c r="Q2981" s="2">
        <f t="shared" si="563"/>
        <v>5.2767029543060272E-21</v>
      </c>
    </row>
    <row r="2982" spans="2:17" x14ac:dyDescent="0.25">
      <c r="B2982">
        <v>29.560000000001821</v>
      </c>
      <c r="C2982">
        <f t="shared" si="552"/>
        <v>1.1200753877477208</v>
      </c>
      <c r="D2982" s="2">
        <f t="shared" si="553"/>
        <v>48.281178153188122</v>
      </c>
      <c r="E2982" s="2">
        <f t="shared" si="554"/>
        <v>4.5702962085400198</v>
      </c>
      <c r="F2982" s="2">
        <f t="shared" si="555"/>
        <v>51.547340299714165</v>
      </c>
      <c r="G2982" s="2">
        <f t="shared" si="556"/>
        <v>51.55703920876892</v>
      </c>
      <c r="H2982" s="2">
        <f t="shared" si="557"/>
        <v>0</v>
      </c>
      <c r="K2982">
        <v>29.560000000001821</v>
      </c>
      <c r="L2982" s="2">
        <f t="shared" si="558"/>
        <v>0.62713190354610848</v>
      </c>
      <c r="M2982" s="2">
        <f t="shared" si="559"/>
        <v>51.116762619008938</v>
      </c>
      <c r="N2982" s="2">
        <f t="shared" si="560"/>
        <v>4.6273553241190148</v>
      </c>
      <c r="O2982" s="2">
        <f t="shared" si="561"/>
        <v>9.4474125026654647</v>
      </c>
      <c r="P2982" s="2">
        <f t="shared" si="562"/>
        <v>9.5001896294505475</v>
      </c>
      <c r="Q2982" s="2">
        <f t="shared" si="563"/>
        <v>5.1244151205773342E-21</v>
      </c>
    </row>
    <row r="2983" spans="2:17" x14ac:dyDescent="0.25">
      <c r="B2983">
        <v>29.570000000001819</v>
      </c>
      <c r="C2983">
        <f t="shared" si="552"/>
        <v>1.1200753877477208</v>
      </c>
      <c r="D2983" s="2">
        <f t="shared" si="553"/>
        <v>48.301726885270035</v>
      </c>
      <c r="E2983" s="2">
        <f t="shared" si="554"/>
        <v>4.5707216322338722</v>
      </c>
      <c r="F2983" s="2">
        <f t="shared" si="555"/>
        <v>51.570915403716434</v>
      </c>
      <c r="G2983" s="2">
        <f t="shared" si="556"/>
        <v>51.58060987984998</v>
      </c>
      <c r="H2983" s="2">
        <f t="shared" si="557"/>
        <v>0</v>
      </c>
      <c r="K2983">
        <v>29.570000000001819</v>
      </c>
      <c r="L2983" s="2">
        <f t="shared" si="558"/>
        <v>0.62713190354610848</v>
      </c>
      <c r="M2983" s="2">
        <f t="shared" si="559"/>
        <v>51.138376830641405</v>
      </c>
      <c r="N2983" s="2">
        <f t="shared" si="560"/>
        <v>4.6277779939033126</v>
      </c>
      <c r="O2983" s="2">
        <f t="shared" si="561"/>
        <v>9.4505019893057582</v>
      </c>
      <c r="P2983" s="2">
        <f t="shared" si="562"/>
        <v>9.5032619583947113</v>
      </c>
      <c r="Q2983" s="2">
        <f t="shared" si="563"/>
        <v>4.9764895054017625E-21</v>
      </c>
    </row>
    <row r="2984" spans="2:17" x14ac:dyDescent="0.25">
      <c r="B2984">
        <v>29.580000000001821</v>
      </c>
      <c r="C2984">
        <f t="shared" si="552"/>
        <v>1.1200753877477208</v>
      </c>
      <c r="D2984" s="2">
        <f t="shared" si="553"/>
        <v>48.322275617351963</v>
      </c>
      <c r="E2984" s="2">
        <f t="shared" si="554"/>
        <v>4.5711468750581075</v>
      </c>
      <c r="F2984" s="2">
        <f t="shared" si="555"/>
        <v>51.594491255835891</v>
      </c>
      <c r="G2984" s="2">
        <f t="shared" si="556"/>
        <v>51.60418130295767</v>
      </c>
      <c r="H2984" s="2">
        <f t="shared" si="557"/>
        <v>0</v>
      </c>
      <c r="K2984">
        <v>29.580000000001821</v>
      </c>
      <c r="L2984" s="2">
        <f t="shared" si="558"/>
        <v>0.62713190354610848</v>
      </c>
      <c r="M2984" s="2">
        <f t="shared" si="559"/>
        <v>51.15999104227388</v>
      </c>
      <c r="N2984" s="2">
        <f t="shared" si="560"/>
        <v>4.628200485147457</v>
      </c>
      <c r="O2984" s="2">
        <f t="shared" si="561"/>
        <v>9.4535911694127019</v>
      </c>
      <c r="P2984" s="2">
        <f t="shared" si="562"/>
        <v>9.5063339936275018</v>
      </c>
      <c r="Q2984" s="2">
        <f t="shared" si="563"/>
        <v>4.8328021174336476E-21</v>
      </c>
    </row>
    <row r="2985" spans="2:17" x14ac:dyDescent="0.25">
      <c r="B2985">
        <v>29.59000000000183</v>
      </c>
      <c r="C2985">
        <f t="shared" si="552"/>
        <v>1.1200753877477208</v>
      </c>
      <c r="D2985" s="2">
        <f t="shared" si="553"/>
        <v>48.342824349433904</v>
      </c>
      <c r="E2985" s="2">
        <f t="shared" si="554"/>
        <v>4.5715719371664214</v>
      </c>
      <c r="F2985" s="2">
        <f t="shared" si="555"/>
        <v>51.61806785577825</v>
      </c>
      <c r="G2985" s="2">
        <f t="shared" si="556"/>
        <v>51.627753477792616</v>
      </c>
      <c r="H2985" s="2">
        <f t="shared" si="557"/>
        <v>0</v>
      </c>
      <c r="K2985">
        <v>29.59000000000183</v>
      </c>
      <c r="L2985" s="2">
        <f t="shared" si="558"/>
        <v>0.62713190354610848</v>
      </c>
      <c r="M2985" s="2">
        <f t="shared" si="559"/>
        <v>51.181605253906369</v>
      </c>
      <c r="N2985" s="2">
        <f t="shared" si="560"/>
        <v>4.6286227980021906</v>
      </c>
      <c r="O2985" s="2">
        <f t="shared" si="561"/>
        <v>9.4566800431495484</v>
      </c>
      <c r="P2985" s="2">
        <f t="shared" si="562"/>
        <v>9.5094057352971824</v>
      </c>
      <c r="Q2985" s="2">
        <f t="shared" si="563"/>
        <v>4.6932324616590176E-21</v>
      </c>
    </row>
    <row r="2986" spans="2:17" x14ac:dyDescent="0.25">
      <c r="B2986">
        <v>29.600000000001831</v>
      </c>
      <c r="C2986">
        <f t="shared" si="552"/>
        <v>1.1200753877477208</v>
      </c>
      <c r="D2986" s="2">
        <f t="shared" si="553"/>
        <v>48.363373081515839</v>
      </c>
      <c r="E2986" s="2">
        <f t="shared" si="554"/>
        <v>4.5719968187123143</v>
      </c>
      <c r="F2986" s="2">
        <f t="shared" si="555"/>
        <v>51.641645203249595</v>
      </c>
      <c r="G2986" s="2">
        <f t="shared" si="556"/>
        <v>51.651326404055801</v>
      </c>
      <c r="H2986" s="2">
        <f t="shared" si="557"/>
        <v>0</v>
      </c>
      <c r="K2986">
        <v>29.600000000001831</v>
      </c>
      <c r="L2986" s="2">
        <f t="shared" si="558"/>
        <v>0.62713190354610848</v>
      </c>
      <c r="M2986" s="2">
        <f t="shared" si="559"/>
        <v>51.203219465538851</v>
      </c>
      <c r="N2986" s="2">
        <f t="shared" si="560"/>
        <v>4.6290449326180649</v>
      </c>
      <c r="O2986" s="2">
        <f t="shared" si="561"/>
        <v>9.4597686106793972</v>
      </c>
      <c r="P2986" s="2">
        <f t="shared" si="562"/>
        <v>9.5124771835518853</v>
      </c>
      <c r="Q2986" s="2">
        <f t="shared" si="563"/>
        <v>4.5576634416131204E-21</v>
      </c>
    </row>
    <row r="2987" spans="2:17" x14ac:dyDescent="0.25">
      <c r="B2987">
        <v>29.610000000001829</v>
      </c>
      <c r="C2987">
        <f t="shared" si="552"/>
        <v>1.1200753877477208</v>
      </c>
      <c r="D2987" s="2">
        <f t="shared" si="553"/>
        <v>48.383921813597759</v>
      </c>
      <c r="E2987" s="2">
        <f t="shared" si="554"/>
        <v>4.5724215198490885</v>
      </c>
      <c r="F2987" s="2">
        <f t="shared" si="555"/>
        <v>51.665223297955997</v>
      </c>
      <c r="G2987" s="2">
        <f t="shared" si="556"/>
        <v>51.6749000814482</v>
      </c>
      <c r="H2987" s="2">
        <f t="shared" si="557"/>
        <v>0</v>
      </c>
      <c r="K2987">
        <v>29.610000000001829</v>
      </c>
      <c r="L2987" s="2">
        <f t="shared" si="558"/>
        <v>0.62713190354610848</v>
      </c>
      <c r="M2987" s="2">
        <f t="shared" si="559"/>
        <v>51.224833677171304</v>
      </c>
      <c r="N2987" s="2">
        <f t="shared" si="560"/>
        <v>4.6294668891454389</v>
      </c>
      <c r="O2987" s="2">
        <f t="shared" si="561"/>
        <v>9.4628568721651654</v>
      </c>
      <c r="P2987" s="2">
        <f t="shared" si="562"/>
        <v>9.5155483385395865</v>
      </c>
      <c r="Q2987" s="2">
        <f t="shared" si="563"/>
        <v>4.425981264311202E-21</v>
      </c>
    </row>
    <row r="2988" spans="2:17" x14ac:dyDescent="0.25">
      <c r="B2988">
        <v>29.620000000001831</v>
      </c>
      <c r="C2988">
        <f t="shared" si="552"/>
        <v>1.1200753877477208</v>
      </c>
      <c r="D2988" s="2">
        <f t="shared" si="553"/>
        <v>48.404470545679679</v>
      </c>
      <c r="E2988" s="2">
        <f t="shared" si="554"/>
        <v>4.5728460407298552</v>
      </c>
      <c r="F2988" s="2">
        <f t="shared" si="555"/>
        <v>51.688802139604022</v>
      </c>
      <c r="G2988" s="2">
        <f t="shared" si="556"/>
        <v>51.6984745096713</v>
      </c>
      <c r="H2988" s="2">
        <f t="shared" si="557"/>
        <v>0</v>
      </c>
      <c r="K2988">
        <v>29.620000000001831</v>
      </c>
      <c r="L2988" s="2">
        <f t="shared" si="558"/>
        <v>0.62713190354610848</v>
      </c>
      <c r="M2988" s="2">
        <f t="shared" si="559"/>
        <v>51.246447888803786</v>
      </c>
      <c r="N2988" s="2">
        <f t="shared" si="560"/>
        <v>4.6298886677344857</v>
      </c>
      <c r="O2988" s="2">
        <f t="shared" si="561"/>
        <v>9.4659448277696505</v>
      </c>
      <c r="P2988" s="2">
        <f t="shared" si="562"/>
        <v>9.5186192004081658</v>
      </c>
      <c r="Q2988" s="2">
        <f t="shared" si="563"/>
        <v>4.2980753478121986E-21</v>
      </c>
    </row>
  </sheetData>
  <mergeCells count="1">
    <mergeCell ref="C1:R1"/>
  </mergeCells>
  <conditionalFormatting sqref="F5">
    <cfRule type="colorScale" priority="8">
      <colorScale>
        <cfvo type="min"/>
        <cfvo type="max"/>
        <color rgb="FFFFEF9C"/>
        <color rgb="FF63BE7B"/>
      </colorScale>
    </cfRule>
  </conditionalFormatting>
  <conditionalFormatting sqref="G4 I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">
    <cfRule type="colorScale" priority="10">
      <colorScale>
        <cfvo type="num" val="4"/>
        <cfvo type="num" val="6"/>
        <cfvo type="num" val="8.5"/>
        <color rgb="FFF8696B"/>
        <color rgb="FFFFEB84"/>
        <color rgb="FF63BE7B"/>
      </colorScale>
    </cfRule>
  </conditionalFormatting>
  <conditionalFormatting sqref="G9">
    <cfRule type="colorScale" priority="1">
      <colorScale>
        <cfvo type="num" val="0"/>
        <cfvo type="num" val="0.5"/>
        <cfvo type="num" val="1"/>
        <color rgb="FFF8696B"/>
        <color rgb="FFFFEB84"/>
        <color rgb="FF63BE7B"/>
      </colorScale>
    </cfRule>
  </conditionalFormatting>
  <conditionalFormatting sqref="H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9">
    <cfRule type="colorScale" priority="5">
      <colorScale>
        <cfvo type="num" val="0"/>
        <cfvo type="num" val="50"/>
        <cfvo type="num" val="100"/>
        <color rgb="FFF8696B"/>
        <color rgb="FFFFEB84"/>
        <color rgb="FF63BE7B"/>
      </colorScale>
    </cfRule>
  </conditionalFormatting>
  <conditionalFormatting sqref="I5">
    <cfRule type="colorScale" priority="11">
      <colorScale>
        <cfvo type="num" val="4"/>
        <cfvo type="num" val="6"/>
        <cfvo type="num" val="8.5"/>
        <color rgb="FFF8696B"/>
        <color rgb="FFFFEB84"/>
        <color rgb="FF63BE7B"/>
      </colorScale>
    </cfRule>
  </conditionalFormatting>
  <conditionalFormatting sqref="K5">
    <cfRule type="colorScale" priority="3">
      <colorScale>
        <cfvo type="num" val="0"/>
        <cfvo type="num" val="35"/>
        <cfvo type="num" val="70"/>
        <color rgb="FFF8696B"/>
        <color rgb="FFFFEB84"/>
        <color rgb="FF63BE7B"/>
      </colorScale>
    </cfRule>
  </conditionalFormatting>
  <conditionalFormatting sqref="T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">
    <cfRule type="colorScale" priority="9">
      <colorScale>
        <cfvo type="num" val="0"/>
        <cfvo type="num" val="10"/>
        <cfvo type="num" val="20"/>
        <color rgb="FFF8696B"/>
        <color rgb="FFFFEB84"/>
        <color rgb="FF63BE7B"/>
      </colorScale>
    </cfRule>
  </conditionalFormatting>
  <hyperlinks>
    <hyperlink ref="Y4" r:id="rId1" xr:uid="{00000000-0004-0000-0400-000000000000}"/>
    <hyperlink ref="Y5" r:id="rId2" xr:uid="{00000000-0004-0000-0400-000001000000}"/>
    <hyperlink ref="Y7" r:id="rId3" xr:uid="{00000000-0004-0000-0400-000002000000}"/>
    <hyperlink ref="Y9" r:id="rId4" xr:uid="{00000000-0004-0000-0400-000003000000}"/>
  </hyperlinks>
  <pageMargins left="0.7" right="0.7" top="0.75" bottom="0.75" header="0.3" footer="0.3"/>
  <pageSetup paperSize="9" orientation="portrait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8"/>
  <sheetViews>
    <sheetView workbookViewId="0">
      <selection activeCell="A3" sqref="A3:A25"/>
    </sheetView>
  </sheetViews>
  <sheetFormatPr defaultRowHeight="15" x14ac:dyDescent="0.25"/>
  <cols>
    <col min="1" max="1" width="26.7109375" style="12" customWidth="1"/>
    <col min="2" max="2" width="10.85546875" style="11" customWidth="1"/>
    <col min="3" max="3" width="26.7109375" customWidth="1"/>
    <col min="4" max="4" width="18" customWidth="1"/>
    <col min="5" max="5" width="10.85546875" style="11" customWidth="1"/>
    <col min="6" max="6" width="10" customWidth="1"/>
    <col min="8" max="8" width="15.5703125" customWidth="1"/>
    <col min="9" max="9" width="14.5703125" style="11" customWidth="1"/>
    <col min="10" max="10" width="10.85546875" style="30" customWidth="1"/>
    <col min="11" max="11" width="11.5703125" style="30" customWidth="1"/>
  </cols>
  <sheetData>
    <row r="1" spans="1:11" s="4" customFormat="1" ht="18.75" customHeight="1" x14ac:dyDescent="0.25">
      <c r="A1" s="14" t="s">
        <v>639</v>
      </c>
      <c r="B1" s="13" t="s">
        <v>1</v>
      </c>
      <c r="C1" s="15" t="s">
        <v>2</v>
      </c>
      <c r="D1" s="15" t="s">
        <v>3</v>
      </c>
      <c r="E1" s="13" t="s">
        <v>4</v>
      </c>
      <c r="F1" s="16" t="s">
        <v>7</v>
      </c>
      <c r="G1" s="16" t="s">
        <v>9</v>
      </c>
      <c r="H1" s="16" t="s">
        <v>640</v>
      </c>
      <c r="I1" s="13" t="s">
        <v>19</v>
      </c>
      <c r="J1" s="42" t="s">
        <v>5</v>
      </c>
      <c r="K1" s="42" t="s">
        <v>6</v>
      </c>
    </row>
    <row r="2" spans="1:11" ht="24" hidden="1" customHeight="1" x14ac:dyDescent="0.25">
      <c r="B2" s="11">
        <v>2</v>
      </c>
      <c r="C2">
        <v>3</v>
      </c>
      <c r="D2">
        <v>4</v>
      </c>
      <c r="E2" s="11">
        <v>5</v>
      </c>
      <c r="F2">
        <v>6</v>
      </c>
      <c r="G2">
        <v>8</v>
      </c>
      <c r="H2">
        <v>19</v>
      </c>
      <c r="I2" s="11">
        <v>10</v>
      </c>
      <c r="J2" s="30">
        <v>20</v>
      </c>
      <c r="K2" s="30">
        <v>21</v>
      </c>
    </row>
    <row r="3" spans="1:11" x14ac:dyDescent="0.25">
      <c r="A3" s="28" t="s">
        <v>216</v>
      </c>
      <c r="B3" s="17" t="str">
        <f>VLOOKUP($A3,analysis!$A$2:$S$1048576,B$2,FALSE)</f>
        <v>P</v>
      </c>
      <c r="C3" s="19" t="str">
        <f>VLOOKUP($A3,analysis!$A$2:$S$1048576,C$2,FALSE)</f>
        <v>Inter</v>
      </c>
      <c r="D3" s="19" t="str">
        <f>VLOOKUP($A3,analysis!$A$2:$S$1048576,D$2,FALSE)</f>
        <v>Torino</v>
      </c>
      <c r="E3" s="20">
        <f>VLOOKUP($A3,analysis!$A$2:$S$1048576,E$2,FALSE)</f>
        <v>0</v>
      </c>
      <c r="F3" s="9">
        <f>VLOOKUP($A3,analysis!$A$2:$S$1048576,F$2,FALSE)</f>
        <v>6.1122412445706811</v>
      </c>
      <c r="G3" s="9">
        <f>VLOOKUP($A3,analysis!$A$2:$S$1048576,G$2,FALSE)</f>
        <v>5.660726434156361</v>
      </c>
      <c r="H3" s="9">
        <f>VLOOKUP($A3,analysis!$A$2:$S$1048576,H$2,FALSE)</f>
        <v>4.3884304823130993</v>
      </c>
      <c r="I3" s="48">
        <f>VLOOKUP($A3,analysis!$A$2:$S$1048576,I$2,FALSE)</f>
        <v>58.048617839813232</v>
      </c>
      <c r="J3" s="52">
        <f>VLOOKUP($A3,analysis!$A$2:$U$1048576,J$2,FALSE)</f>
        <v>1</v>
      </c>
      <c r="K3" s="41">
        <f>VLOOKUP($A3,analysis!$A$2:$U$1048576,K$2,FALSE)</f>
        <v>90</v>
      </c>
    </row>
    <row r="4" spans="1:11" x14ac:dyDescent="0.25">
      <c r="A4" s="28" t="s">
        <v>376</v>
      </c>
      <c r="B4" s="17" t="str">
        <f>VLOOKUP($A4,analysis!$A$2:$S$1048576,B$2,FALSE)</f>
        <v>P</v>
      </c>
      <c r="C4" s="19" t="str">
        <f>VLOOKUP($A4,analysis!$A$2:$S$1048576,C$2,FALSE)</f>
        <v>Napoli</v>
      </c>
      <c r="D4" s="19" t="str">
        <f>VLOOKUP($A4,analysis!$A$2:$S$1048576,D$2,FALSE)</f>
        <v>Verona</v>
      </c>
      <c r="E4" s="20">
        <f>VLOOKUP($A4,analysis!$A$2:$S$1048576,E$2,FALSE)</f>
        <v>0</v>
      </c>
      <c r="F4" s="9">
        <f>VLOOKUP($A4,analysis!$A$2:$S$1048576,F$2,FALSE)</f>
        <v>6.1005183848242748</v>
      </c>
      <c r="G4" s="9">
        <f>VLOOKUP($A4,analysis!$A$2:$S$1048576,G$2,FALSE)</f>
        <v>5.2386916518410169</v>
      </c>
      <c r="H4" s="9">
        <f>VLOOKUP($A4,analysis!$A$2:$S$1048576,H$2,FALSE)</f>
        <v>3.9914205908974134</v>
      </c>
      <c r="I4" s="48">
        <f>VLOOKUP($A4,analysis!$A$2:$S$1048576,I$2,FALSE)</f>
        <v>27.28676795959473</v>
      </c>
      <c r="J4" s="52">
        <f>VLOOKUP($A4,analysis!$A$2:$U$1048576,J$2,FALSE)</f>
        <v>1</v>
      </c>
      <c r="K4" s="41">
        <f>VLOOKUP($A4,analysis!$A$2:$U$1048576,K$2,FALSE)</f>
        <v>90</v>
      </c>
    </row>
    <row r="5" spans="1:11" x14ac:dyDescent="0.25">
      <c r="A5" s="28" t="s">
        <v>24</v>
      </c>
      <c r="B5" s="17" t="str">
        <f>VLOOKUP($A5,analysis!$A$2:$S$1048576,B$2,FALSE)</f>
        <v>P</v>
      </c>
      <c r="C5" s="19" t="str">
        <f>VLOOKUP($A5,analysis!$A$2:$S$1048576,C$2,FALSE)</f>
        <v>Atalanta</v>
      </c>
      <c r="D5" s="19" t="str">
        <f>VLOOKUP($A5,analysis!$A$2:$S$1048576,D$2,FALSE)</f>
        <v>Genoa</v>
      </c>
      <c r="E5" s="20">
        <f>VLOOKUP($A5,analysis!$A$2:$S$1048576,E$2,FALSE)</f>
        <v>1</v>
      </c>
      <c r="F5" s="9">
        <f>VLOOKUP($A5,analysis!$A$2:$S$1048576,F$2,FALSE)</f>
        <v>6.1476105621839077</v>
      </c>
      <c r="G5" s="9">
        <f>VLOOKUP($A5,analysis!$A$2:$S$1048576,G$2,FALSE)</f>
        <v>5.4765016041939916</v>
      </c>
      <c r="H5" s="9">
        <f>VLOOKUP($A5,analysis!$A$2:$S$1048576,H$2,FALSE)</f>
        <v>4.2263790570443334</v>
      </c>
      <c r="I5" s="48">
        <f>VLOOKUP($A5,analysis!$A$2:$S$1048576,I$2,FALSE)</f>
        <v>62.036430835723877</v>
      </c>
      <c r="J5" s="52">
        <f>VLOOKUP($A5,analysis!$A$2:$U$1048576,J$2,FALSE)</f>
        <v>0</v>
      </c>
      <c r="K5" s="41">
        <f>VLOOKUP($A5,analysis!$A$2:$U$1048576,K$2,FALSE)</f>
        <v>5</v>
      </c>
    </row>
    <row r="6" spans="1:11" x14ac:dyDescent="0.25">
      <c r="A6" s="28" t="s">
        <v>241</v>
      </c>
      <c r="B6" s="17" t="str">
        <f>VLOOKUP($A6,analysis!$A$2:$S$1048576,B$2,FALSE)</f>
        <v>P</v>
      </c>
      <c r="C6" s="19" t="str">
        <f>VLOOKUP($A6,analysis!$A$2:$S$1048576,C$2,FALSE)</f>
        <v>Juventus</v>
      </c>
      <c r="D6" s="19" t="str">
        <f>VLOOKUP($A6,analysis!$A$2:$S$1048576,D$2,FALSE)</f>
        <v>Milan</v>
      </c>
      <c r="E6" s="20">
        <f>VLOOKUP($A6,analysis!$A$2:$S$1048576,E$2,FALSE)</f>
        <v>0</v>
      </c>
      <c r="F6" s="9">
        <f>VLOOKUP($A6,analysis!$A$2:$S$1048576,F$2,FALSE)</f>
        <v>6.1507354343029386</v>
      </c>
      <c r="G6" s="9">
        <f>VLOOKUP($A6,analysis!$A$2:$S$1048576,G$2,FALSE)</f>
        <v>4.9820119193599188</v>
      </c>
      <c r="H6" s="9">
        <f>VLOOKUP($A6,analysis!$A$2:$S$1048576,H$2,FALSE)</f>
        <v>3.576344614367243</v>
      </c>
      <c r="I6" s="48">
        <f>VLOOKUP($A6,analysis!$A$2:$S$1048576,I$2,FALSE)</f>
        <v>20.504538714885712</v>
      </c>
      <c r="J6" s="52">
        <f>VLOOKUP($A6,analysis!$A$2:$U$1048576,J$2,FALSE)</f>
        <v>1</v>
      </c>
      <c r="K6" s="41">
        <f>VLOOKUP($A6,analysis!$A$2:$U$1048576,K$2,FALSE)</f>
        <v>90</v>
      </c>
    </row>
    <row r="7" spans="1:11" x14ac:dyDescent="0.25">
      <c r="A7" s="28" t="s">
        <v>293</v>
      </c>
      <c r="B7" s="17" t="str">
        <f>VLOOKUP($A7,analysis!$A$2:$S$1048576,B$2,FALSE)</f>
        <v>P</v>
      </c>
      <c r="C7" s="19" t="str">
        <f>VLOOKUP($A7,analysis!$A$2:$S$1048576,C$2,FALSE)</f>
        <v>Lecce</v>
      </c>
      <c r="D7" s="19" t="str">
        <f>VLOOKUP($A7,analysis!$A$2:$S$1048576,D$2,FALSE)</f>
        <v>Udinese</v>
      </c>
      <c r="E7" s="20">
        <f>VLOOKUP($A7,analysis!$A$2:$S$1048576,E$2,FALSE)</f>
        <v>0</v>
      </c>
      <c r="F7" s="9">
        <f>VLOOKUP($A7,analysis!$A$2:$S$1048576,F$2,FALSE)</f>
        <v>6.1381319607468408</v>
      </c>
      <c r="G7" s="9">
        <f>VLOOKUP($A7,analysis!$A$2:$S$1048576,G$2,FALSE)</f>
        <v>4.9167139733003564</v>
      </c>
      <c r="H7" s="9">
        <f>VLOOKUP($A7,analysis!$A$2:$S$1048576,H$2,FALSE)</f>
        <v>3.567864199893374</v>
      </c>
      <c r="I7" s="48">
        <f>VLOOKUP($A7,analysis!$A$2:$S$1048576,I$2,FALSE)</f>
        <v>19.153076410293579</v>
      </c>
      <c r="J7" s="52">
        <f>VLOOKUP($A7,analysis!$A$2:$U$1048576,J$2,FALSE)</f>
        <v>1</v>
      </c>
      <c r="K7" s="41">
        <f>VLOOKUP($A7,analysis!$A$2:$U$1048576,K$2,FALSE)</f>
        <v>90</v>
      </c>
    </row>
    <row r="8" spans="1:11" x14ac:dyDescent="0.25">
      <c r="A8" s="28" t="s">
        <v>193</v>
      </c>
      <c r="B8" s="17" t="str">
        <f>VLOOKUP($A8,analysis!$A$2:$S$1048576,B$2,FALSE)</f>
        <v>P</v>
      </c>
      <c r="C8" s="19" t="str">
        <f>VLOOKUP($A8,analysis!$A$2:$S$1048576,C$2,FALSE)</f>
        <v>Genoa</v>
      </c>
      <c r="D8" s="19" t="str">
        <f>VLOOKUP($A8,analysis!$A$2:$S$1048576,D$2,FALSE)</f>
        <v>Atalanta</v>
      </c>
      <c r="E8" s="20">
        <f>VLOOKUP($A8,analysis!$A$2:$S$1048576,E$2,FALSE)</f>
        <v>0</v>
      </c>
      <c r="F8" s="9">
        <f>VLOOKUP($A8,analysis!$A$2:$S$1048576,F$2,FALSE)</f>
        <v>6.0357660812795411</v>
      </c>
      <c r="G8" s="9">
        <f>VLOOKUP($A8,analysis!$A$2:$S$1048576,G$2,FALSE)</f>
        <v>3.6815550300852888</v>
      </c>
      <c r="H8" s="9">
        <f>VLOOKUP($A8,analysis!$A$2:$S$1048576,H$2,FALSE)</f>
        <v>1.5833013031260608</v>
      </c>
      <c r="I8" s="48">
        <f>VLOOKUP($A8,analysis!$A$2:$S$1048576,I$2,FALSE)</f>
        <v>0.87630394846200943</v>
      </c>
      <c r="J8" s="52">
        <f>VLOOKUP($A8,analysis!$A$2:$U$1048576,J$2,FALSE)</f>
        <v>0</v>
      </c>
      <c r="K8" s="41">
        <f>VLOOKUP($A8,analysis!$A$2:$U$1048576,K$2,FALSE)</f>
        <v>0</v>
      </c>
    </row>
    <row r="9" spans="1:11" x14ac:dyDescent="0.25">
      <c r="A9" s="28" t="s">
        <v>345</v>
      </c>
      <c r="B9" s="17" t="str">
        <f>VLOOKUP($A9,analysis!$A$2:$S$1048576,B$2,FALSE)</f>
        <v>P</v>
      </c>
      <c r="C9" s="19" t="str">
        <f>VLOOKUP($A9,analysis!$A$2:$S$1048576,C$2,FALSE)</f>
        <v>Monza</v>
      </c>
      <c r="D9" s="19" t="str">
        <f>VLOOKUP($A9,analysis!$A$2:$S$1048576,D$2,FALSE)</f>
        <v>Roma</v>
      </c>
      <c r="E9" s="20">
        <f>VLOOKUP($A9,analysis!$A$2:$S$1048576,E$2,FALSE)</f>
        <v>0</v>
      </c>
      <c r="F9" s="9">
        <f>VLOOKUP($A9,analysis!$A$2:$S$1048576,F$2,FALSE)</f>
        <v>6.1268933271137538</v>
      </c>
      <c r="G9" s="9">
        <f>VLOOKUP($A9,analysis!$A$2:$S$1048576,G$2,FALSE)</f>
        <v>3.9695306244988031</v>
      </c>
      <c r="H9" s="9">
        <f>VLOOKUP($A9,analysis!$A$2:$S$1048576,H$2,FALSE)</f>
        <v>1.8062680188316893</v>
      </c>
      <c r="I9" s="48">
        <f>VLOOKUP($A9,analysis!$A$2:$S$1048576,I$2,FALSE)</f>
        <v>2.247791551053524</v>
      </c>
      <c r="J9" s="52">
        <f>VLOOKUP($A9,analysis!$A$2:$U$1048576,J$2,FALSE)</f>
        <v>1</v>
      </c>
      <c r="K9" s="41">
        <f>VLOOKUP($A9,analysis!$A$2:$U$1048576,K$2,FALSE)</f>
        <v>90</v>
      </c>
    </row>
    <row r="10" spans="1:11" x14ac:dyDescent="0.25">
      <c r="A10" s="28" t="s">
        <v>268</v>
      </c>
      <c r="B10" s="17" t="str">
        <f>VLOOKUP($A10,analysis!$A$2:$S$1048576,B$2,FALSE)</f>
        <v>P</v>
      </c>
      <c r="C10" s="19" t="str">
        <f>VLOOKUP($A10,analysis!$A$2:$S$1048576,C$2,FALSE)</f>
        <v>Lazio</v>
      </c>
      <c r="D10" s="19" t="str">
        <f>VLOOKUP($A10,analysis!$A$2:$S$1048576,D$2,FALSE)</f>
        <v>Sassuolo</v>
      </c>
      <c r="E10" s="20">
        <f>VLOOKUP($A10,analysis!$A$2:$S$1048576,E$2,FALSE)</f>
        <v>0</v>
      </c>
      <c r="F10" s="9">
        <f>VLOOKUP($A10,analysis!$A$2:$S$1048576,F$2,FALSE)</f>
        <v>6.1182241398265909</v>
      </c>
      <c r="G10" s="9">
        <f>VLOOKUP($A10,analysis!$A$2:$S$1048576,G$2,FALSE)</f>
        <v>3.7550602636766408</v>
      </c>
      <c r="H10" s="9">
        <f>VLOOKUP($A10,analysis!$A$2:$S$1048576,H$2,FALSE)</f>
        <v>1.6283939562273009</v>
      </c>
      <c r="I10" s="48">
        <f>VLOOKUP($A10,analysis!$A$2:$S$1048576,I$2,FALSE)</f>
        <v>0.99019343033432961</v>
      </c>
      <c r="J10" s="52">
        <f>VLOOKUP($A10,analysis!$A$2:$U$1048576,J$2,FALSE)</f>
        <v>1</v>
      </c>
      <c r="K10" s="41">
        <f>VLOOKUP($A10,analysis!$A$2:$U$1048576,K$2,FALSE)</f>
        <v>90</v>
      </c>
    </row>
    <row r="11" spans="1:11" x14ac:dyDescent="0.25">
      <c r="A11" s="28" t="s">
        <v>475</v>
      </c>
      <c r="B11" s="17" t="str">
        <f>VLOOKUP($A11,analysis!$A$2:$S$1048576,B$2,FALSE)</f>
        <v>P</v>
      </c>
      <c r="C11" s="19" t="str">
        <f>VLOOKUP($A11,analysis!$A$2:$S$1048576,C$2,FALSE)</f>
        <v>Torino</v>
      </c>
      <c r="D11" s="19" t="str">
        <f>VLOOKUP($A11,analysis!$A$2:$S$1048576,D$2,FALSE)</f>
        <v>Inter</v>
      </c>
      <c r="E11" s="20">
        <f>VLOOKUP($A11,analysis!$A$2:$S$1048576,E$2,FALSE)</f>
        <v>1</v>
      </c>
      <c r="F11" s="9">
        <f>VLOOKUP($A11,analysis!$A$2:$S$1048576,F$2,FALSE)</f>
        <v>6.1450841979615518</v>
      </c>
      <c r="G11" s="9">
        <f>VLOOKUP($A11,analysis!$A$2:$S$1048576,G$2,FALSE)</f>
        <v>3.9058044182597569</v>
      </c>
      <c r="H11" s="9">
        <f>VLOOKUP($A11,analysis!$A$2:$S$1048576,H$2,FALSE)</f>
        <v>1.7162332760631007</v>
      </c>
      <c r="I11" s="48">
        <f>VLOOKUP($A11,analysis!$A$2:$S$1048576,I$2,FALSE)</f>
        <v>4.7716248780488968</v>
      </c>
      <c r="J11" s="52">
        <f>VLOOKUP($A11,analysis!$A$2:$U$1048576,J$2,FALSE)</f>
        <v>1</v>
      </c>
      <c r="K11" s="41">
        <f>VLOOKUP($A11,analysis!$A$2:$U$1048576,K$2,FALSE)</f>
        <v>90</v>
      </c>
    </row>
    <row r="12" spans="1:11" x14ac:dyDescent="0.25">
      <c r="A12" s="28" t="s">
        <v>137</v>
      </c>
      <c r="B12" s="17" t="str">
        <f>VLOOKUP($A12,analysis!$A$2:$S$1048576,B$2,FALSE)</f>
        <v>P</v>
      </c>
      <c r="C12" s="19" t="str">
        <f>VLOOKUP($A12,analysis!$A$2:$S$1048576,C$2,FALSE)</f>
        <v>Fiorentina</v>
      </c>
      <c r="D12" s="19" t="str">
        <f>VLOOKUP($A12,analysis!$A$2:$S$1048576,D$2,FALSE)</f>
        <v>Empoli</v>
      </c>
      <c r="E12" s="20">
        <f>VLOOKUP($A12,analysis!$A$2:$S$1048576,E$2,FALSE)</f>
        <v>1</v>
      </c>
      <c r="F12" s="9">
        <f>VLOOKUP($A12,analysis!$A$2:$S$1048576,F$2,FALSE)</f>
        <v>6.1757905759208906</v>
      </c>
      <c r="G12" s="9">
        <f>VLOOKUP($A12,analysis!$A$2:$S$1048576,G$2,FALSE)</f>
        <v>5.7471166067844877</v>
      </c>
      <c r="H12" s="9">
        <f>VLOOKUP($A12,analysis!$A$2:$S$1048576,H$2,FALSE)</f>
        <v>4.4603548460728177</v>
      </c>
      <c r="I12" s="48">
        <f>VLOOKUP($A12,analysis!$A$2:$S$1048576,I$2,FALSE)</f>
        <v>83.017081022262573</v>
      </c>
      <c r="J12" s="52">
        <f>VLOOKUP($A12,analysis!$A$2:$U$1048576,J$2,FALSE)</f>
        <v>1</v>
      </c>
      <c r="K12" s="41">
        <f>VLOOKUP($A12,analysis!$A$2:$U$1048576,K$2,FALSE)</f>
        <v>90</v>
      </c>
    </row>
    <row r="13" spans="1:11" x14ac:dyDescent="0.25">
      <c r="A13" s="28" t="s">
        <v>322</v>
      </c>
      <c r="B13" s="17" t="str">
        <f>VLOOKUP($A13,analysis!$A$2:$S$1048576,B$2,FALSE)</f>
        <v>P</v>
      </c>
      <c r="C13" s="19" t="str">
        <f>VLOOKUP($A13,analysis!$A$2:$S$1048576,C$2,FALSE)</f>
        <v>Milan</v>
      </c>
      <c r="D13" s="19" t="str">
        <f>VLOOKUP($A13,analysis!$A$2:$S$1048576,D$2,FALSE)</f>
        <v>Juventus</v>
      </c>
      <c r="E13" s="20">
        <f>VLOOKUP($A13,analysis!$A$2:$S$1048576,E$2,FALSE)</f>
        <v>1</v>
      </c>
      <c r="F13" s="9">
        <f>VLOOKUP($A13,analysis!$A$2:$S$1048576,F$2,FALSE)</f>
        <v>6.1569267078181307</v>
      </c>
      <c r="G13" s="9">
        <f>VLOOKUP($A13,analysis!$A$2:$S$1048576,G$2,FALSE)</f>
        <v>4.9196397668963341</v>
      </c>
      <c r="H13" s="9">
        <f>VLOOKUP($A13,analysis!$A$2:$S$1048576,H$2,FALSE)</f>
        <v>3.5682262785082726</v>
      </c>
      <c r="I13" s="48">
        <f>VLOOKUP($A13,analysis!$A$2:$S$1048576,I$2,FALSE)</f>
        <v>20.372451841831211</v>
      </c>
      <c r="J13" s="52">
        <f>VLOOKUP($A13,analysis!$A$2:$U$1048576,J$2,FALSE)</f>
        <v>0</v>
      </c>
      <c r="K13" s="41">
        <f>VLOOKUP($A13,analysis!$A$2:$U$1048576,K$2,FALSE)</f>
        <v>0</v>
      </c>
    </row>
    <row r="14" spans="1:11" x14ac:dyDescent="0.25">
      <c r="A14" s="28" t="s">
        <v>530</v>
      </c>
      <c r="B14" s="17" t="str">
        <f>VLOOKUP($A14,analysis!$A$2:$S$1048576,B$2,FALSE)</f>
        <v>P</v>
      </c>
      <c r="C14" s="19" t="str">
        <f>VLOOKUP($A14,analysis!$A$2:$S$1048576,C$2,FALSE)</f>
        <v>Verona</v>
      </c>
      <c r="D14" s="19" t="str">
        <f>VLOOKUP($A14,analysis!$A$2:$S$1048576,D$2,FALSE)</f>
        <v>Napoli</v>
      </c>
      <c r="E14" s="20">
        <f>VLOOKUP($A14,analysis!$A$2:$S$1048576,E$2,FALSE)</f>
        <v>1</v>
      </c>
      <c r="F14" s="9">
        <f>VLOOKUP($A14,analysis!$A$2:$S$1048576,F$2,FALSE)</f>
        <v>6.2243075270350197</v>
      </c>
      <c r="G14" s="9">
        <f>VLOOKUP($A14,analysis!$A$2:$S$1048576,G$2,FALSE)</f>
        <v>4.9272717430024544</v>
      </c>
      <c r="H14" s="9">
        <f>VLOOKUP($A14,analysis!$A$2:$S$1048576,H$2,FALSE)</f>
        <v>3.5699888660340706</v>
      </c>
      <c r="I14" s="48">
        <f>VLOOKUP($A14,analysis!$A$2:$S$1048576,I$2,FALSE)</f>
        <v>20.204265415668491</v>
      </c>
      <c r="J14" s="52">
        <f>VLOOKUP($A14,analysis!$A$2:$U$1048576,J$2,FALSE)</f>
        <v>1</v>
      </c>
      <c r="K14" s="41">
        <f>VLOOKUP($A14,analysis!$A$2:$U$1048576,K$2,FALSE)</f>
        <v>90</v>
      </c>
    </row>
    <row r="15" spans="1:11" x14ac:dyDescent="0.25">
      <c r="A15" s="28" t="s">
        <v>499</v>
      </c>
      <c r="B15" s="17" t="str">
        <f>VLOOKUP($A15,analysis!$A$2:$S$1048576,B$2,FALSE)</f>
        <v>P</v>
      </c>
      <c r="C15" s="19" t="str">
        <f>VLOOKUP($A15,analysis!$A$2:$S$1048576,C$2,FALSE)</f>
        <v>Udinese</v>
      </c>
      <c r="D15" s="19" t="str">
        <f>VLOOKUP($A15,analysis!$A$2:$S$1048576,D$2,FALSE)</f>
        <v>Lecce</v>
      </c>
      <c r="E15" s="20">
        <f>VLOOKUP($A15,analysis!$A$2:$S$1048576,E$2,FALSE)</f>
        <v>1</v>
      </c>
      <c r="F15" s="9">
        <f>VLOOKUP($A15,analysis!$A$2:$S$1048576,F$2,FALSE)</f>
        <v>6.1390128517649467</v>
      </c>
      <c r="G15" s="9">
        <f>VLOOKUP($A15,analysis!$A$2:$S$1048576,G$2,FALSE)</f>
        <v>5.4927441759641944</v>
      </c>
      <c r="H15" s="9">
        <f>VLOOKUP($A15,analysis!$A$2:$S$1048576,H$2,FALSE)</f>
        <v>4.1438948793943702</v>
      </c>
      <c r="I15" s="48">
        <f>VLOOKUP($A15,analysis!$A$2:$S$1048576,I$2,FALSE)</f>
        <v>41.549351811408997</v>
      </c>
      <c r="J15" s="52">
        <f>VLOOKUP($A15,analysis!$A$2:$U$1048576,J$2,FALSE)</f>
        <v>1</v>
      </c>
      <c r="K15" s="41">
        <f>VLOOKUP($A15,analysis!$A$2:$U$1048576,K$2,FALSE)</f>
        <v>90</v>
      </c>
    </row>
    <row r="16" spans="1:11" x14ac:dyDescent="0.25">
      <c r="A16" s="28" t="s">
        <v>166</v>
      </c>
      <c r="B16" s="17" t="str">
        <f>VLOOKUP($A16,analysis!$A$2:$S$1048576,B$2,FALSE)</f>
        <v>P</v>
      </c>
      <c r="C16" s="19" t="str">
        <f>VLOOKUP($A16,analysis!$A$2:$S$1048576,C$2,FALSE)</f>
        <v>Frosinone</v>
      </c>
      <c r="D16" s="19" t="str">
        <f>VLOOKUP($A16,analysis!$A$2:$S$1048576,D$2,FALSE)</f>
        <v>Bologna</v>
      </c>
      <c r="E16" s="20">
        <f>VLOOKUP($A16,analysis!$A$2:$S$1048576,E$2,FALSE)</f>
        <v>0</v>
      </c>
      <c r="F16" s="9">
        <f>VLOOKUP($A16,analysis!$A$2:$S$1048576,F$2,FALSE)</f>
        <v>6.1928419815051141</v>
      </c>
      <c r="G16" s="9">
        <f>VLOOKUP($A16,analysis!$A$2:$S$1048576,G$2,FALSE)</f>
        <v>4.9341381367750694</v>
      </c>
      <c r="H16" s="9">
        <f>VLOOKUP($A16,analysis!$A$2:$S$1048576,H$2,FALSE)</f>
        <v>3.5714400586195518</v>
      </c>
      <c r="I16" s="48">
        <f>VLOOKUP($A16,analysis!$A$2:$S$1048576,I$2,FALSE)</f>
        <v>24.0897536277771</v>
      </c>
      <c r="J16" s="52">
        <f>VLOOKUP($A16,analysis!$A$2:$U$1048576,J$2,FALSE)</f>
        <v>1</v>
      </c>
      <c r="K16" s="41">
        <f>VLOOKUP($A16,analysis!$A$2:$U$1048576,K$2,FALSE)</f>
        <v>90</v>
      </c>
    </row>
    <row r="17" spans="1:11" x14ac:dyDescent="0.25">
      <c r="A17" s="28" t="s">
        <v>424</v>
      </c>
      <c r="B17" s="17" t="str">
        <f>VLOOKUP($A17,analysis!$A$2:$S$1048576,B$2,FALSE)</f>
        <v>P</v>
      </c>
      <c r="C17" s="19" t="str">
        <f>VLOOKUP($A17,analysis!$A$2:$S$1048576,C$2,FALSE)</f>
        <v>Salernitana</v>
      </c>
      <c r="D17" s="19" t="str">
        <f>VLOOKUP($A17,analysis!$A$2:$S$1048576,D$2,FALSE)</f>
        <v>Cagliari</v>
      </c>
      <c r="E17" s="20">
        <f>VLOOKUP($A17,analysis!$A$2:$S$1048576,E$2,FALSE)</f>
        <v>1</v>
      </c>
      <c r="F17" s="9">
        <f>VLOOKUP($A17,analysis!$A$2:$S$1048576,F$2,FALSE)</f>
        <v>6.2285327909358461</v>
      </c>
      <c r="G17" s="9">
        <f>VLOOKUP($A17,analysis!$A$2:$S$1048576,G$2,FALSE)</f>
        <v>4.9361236584235559</v>
      </c>
      <c r="H17" s="9">
        <f>VLOOKUP($A17,analysis!$A$2:$S$1048576,H$2,FALSE)</f>
        <v>3.565093327765597</v>
      </c>
      <c r="I17" s="48">
        <f>VLOOKUP($A17,analysis!$A$2:$S$1048576,I$2,FALSE)</f>
        <v>14.738288521766661</v>
      </c>
      <c r="J17" s="52">
        <f>VLOOKUP($A17,analysis!$A$2:$U$1048576,J$2,FALSE)</f>
        <v>1</v>
      </c>
      <c r="K17" s="41">
        <f>VLOOKUP($A17,analysis!$A$2:$U$1048576,K$2,FALSE)</f>
        <v>90</v>
      </c>
    </row>
    <row r="18" spans="1:11" x14ac:dyDescent="0.25">
      <c r="A18" s="28" t="s">
        <v>449</v>
      </c>
      <c r="B18" s="17" t="str">
        <f>VLOOKUP($A18,analysis!$A$2:$S$1048576,B$2,FALSE)</f>
        <v>P</v>
      </c>
      <c r="C18" s="19" t="str">
        <f>VLOOKUP($A18,analysis!$A$2:$S$1048576,C$2,FALSE)</f>
        <v>Sassuolo</v>
      </c>
      <c r="D18" s="19" t="str">
        <f>VLOOKUP($A18,analysis!$A$2:$S$1048576,D$2,FALSE)</f>
        <v>Lazio</v>
      </c>
      <c r="E18" s="20">
        <f>VLOOKUP($A18,analysis!$A$2:$S$1048576,E$2,FALSE)</f>
        <v>1</v>
      </c>
      <c r="F18" s="9">
        <f>VLOOKUP($A18,analysis!$A$2:$S$1048576,F$2,FALSE)</f>
        <v>6.007713307865636</v>
      </c>
      <c r="G18" s="9">
        <f>VLOOKUP($A18,analysis!$A$2:$S$1048576,G$2,FALSE)</f>
        <v>4.3419524903229547</v>
      </c>
      <c r="H18" s="9">
        <f>VLOOKUP($A18,analysis!$A$2:$S$1048576,H$2,FALSE)</f>
        <v>2.6859912152222467</v>
      </c>
      <c r="I18" s="48">
        <f>VLOOKUP($A18,analysis!$A$2:$S$1048576,I$2,FALSE)</f>
        <v>2.1317156031727791</v>
      </c>
      <c r="J18" s="52">
        <f>VLOOKUP($A18,analysis!$A$2:$U$1048576,J$2,FALSE)</f>
        <v>1</v>
      </c>
      <c r="K18" s="41">
        <f>VLOOKUP($A18,analysis!$A$2:$U$1048576,K$2,FALSE)</f>
        <v>80</v>
      </c>
    </row>
    <row r="19" spans="1:11" x14ac:dyDescent="0.25">
      <c r="A19" s="28" t="s">
        <v>79</v>
      </c>
      <c r="B19" s="17" t="str">
        <f>VLOOKUP($A19,analysis!$A$2:$S$1048576,B$2,FALSE)</f>
        <v>P</v>
      </c>
      <c r="C19" s="19" t="str">
        <f>VLOOKUP($A19,analysis!$A$2:$S$1048576,C$2,FALSE)</f>
        <v>Cagliari</v>
      </c>
      <c r="D19" s="19" t="str">
        <f>VLOOKUP($A19,analysis!$A$2:$S$1048576,D$2,FALSE)</f>
        <v>Salernitana</v>
      </c>
      <c r="E19" s="20">
        <f>VLOOKUP($A19,analysis!$A$2:$S$1048576,E$2,FALSE)</f>
        <v>0</v>
      </c>
      <c r="F19" s="9">
        <f>VLOOKUP($A19,analysis!$A$2:$S$1048576,F$2,FALSE)</f>
        <v>6.1204462874707186</v>
      </c>
      <c r="G19" s="9">
        <f>VLOOKUP($A19,analysis!$A$2:$S$1048576,G$2,FALSE)</f>
        <v>5.1625489387820664</v>
      </c>
      <c r="H19" s="9">
        <f>VLOOKUP($A19,analysis!$A$2:$S$1048576,H$2,FALSE)</f>
        <v>3.9012862835238877</v>
      </c>
      <c r="I19" s="48">
        <f>VLOOKUP($A19,analysis!$A$2:$S$1048576,I$2,FALSE)</f>
        <v>26.66966617107391</v>
      </c>
      <c r="J19" s="52">
        <f>VLOOKUP($A19,analysis!$A$2:$U$1048576,J$2,FALSE)</f>
        <v>0</v>
      </c>
      <c r="K19" s="41">
        <f>VLOOKUP($A19,analysis!$A$2:$U$1048576,K$2,FALSE)</f>
        <v>0</v>
      </c>
    </row>
    <row r="20" spans="1:11" x14ac:dyDescent="0.25">
      <c r="A20" s="28" t="s">
        <v>400</v>
      </c>
      <c r="B20" s="17" t="str">
        <f>VLOOKUP($A20,analysis!$A$2:$S$1048576,B$2,FALSE)</f>
        <v>P</v>
      </c>
      <c r="C20" s="19" t="str">
        <f>VLOOKUP($A20,analysis!$A$2:$S$1048576,C$2,FALSE)</f>
        <v>Roma</v>
      </c>
      <c r="D20" s="19" t="str">
        <f>VLOOKUP($A20,analysis!$A$2:$S$1048576,D$2,FALSE)</f>
        <v>Monza</v>
      </c>
      <c r="E20" s="20">
        <f>VLOOKUP($A20,analysis!$A$2:$S$1048576,E$2,FALSE)</f>
        <v>1</v>
      </c>
      <c r="F20" s="9">
        <f>VLOOKUP($A20,analysis!$A$2:$S$1048576,F$2,FALSE)</f>
        <v>6.0886297574148589</v>
      </c>
      <c r="G20" s="9">
        <f>VLOOKUP($A20,analysis!$A$2:$S$1048576,G$2,FALSE)</f>
        <v>5.2809466050464406</v>
      </c>
      <c r="H20" s="9">
        <f>VLOOKUP($A20,analysis!$A$2:$S$1048576,H$2,FALSE)</f>
        <v>4.0085252450305715</v>
      </c>
      <c r="I20" s="48">
        <f>VLOOKUP($A20,analysis!$A$2:$S$1048576,I$2,FALSE)</f>
        <v>41.838815808296197</v>
      </c>
      <c r="J20" s="52">
        <f>VLOOKUP($A20,analysis!$A$2:$U$1048576,J$2,FALSE)</f>
        <v>1</v>
      </c>
      <c r="K20" s="41">
        <f>VLOOKUP($A20,analysis!$A$2:$U$1048576,K$2,FALSE)</f>
        <v>90</v>
      </c>
    </row>
    <row r="21" spans="1:11" x14ac:dyDescent="0.25">
      <c r="A21" s="28" t="s">
        <v>52</v>
      </c>
      <c r="B21" s="17" t="str">
        <f>VLOOKUP($A21,analysis!$A$2:$S$1048576,B$2,FALSE)</f>
        <v>P</v>
      </c>
      <c r="C21" s="19" t="str">
        <f>VLOOKUP($A21,analysis!$A$2:$S$1048576,C$2,FALSE)</f>
        <v>Bologna</v>
      </c>
      <c r="D21" s="19" t="str">
        <f>VLOOKUP($A21,analysis!$A$2:$S$1048576,D$2,FALSE)</f>
        <v>Frosinone</v>
      </c>
      <c r="E21" s="20">
        <f>VLOOKUP($A21,analysis!$A$2:$S$1048576,E$2,FALSE)</f>
        <v>1</v>
      </c>
      <c r="F21" s="9">
        <f>VLOOKUP($A21,analysis!$A$2:$S$1048576,F$2,FALSE)</f>
        <v>6.0914089063916714</v>
      </c>
      <c r="G21" s="9">
        <f>VLOOKUP($A21,analysis!$A$2:$S$1048576,G$2,FALSE)</f>
        <v>5.5933526153833428</v>
      </c>
      <c r="H21" s="9">
        <f>VLOOKUP($A21,analysis!$A$2:$S$1048576,H$2,FALSE)</f>
        <v>4.3306825752527276</v>
      </c>
      <c r="I21" s="48">
        <f>VLOOKUP($A21,analysis!$A$2:$S$1048576,I$2,FALSE)</f>
        <v>55.562400817871087</v>
      </c>
      <c r="J21" s="52">
        <f>VLOOKUP($A21,analysis!$A$2:$U$1048576,J$2,FALSE)</f>
        <v>1</v>
      </c>
      <c r="K21" s="41">
        <f>VLOOKUP($A21,analysis!$A$2:$U$1048576,K$2,FALSE)</f>
        <v>90</v>
      </c>
    </row>
    <row r="22" spans="1:11" s="26" customFormat="1" x14ac:dyDescent="0.25">
      <c r="A22" s="71" t="s">
        <v>110</v>
      </c>
      <c r="B22" s="17" t="str">
        <f>VLOOKUP($A22,analysis!$A$2:$S$1048576,B$2,FALSE)</f>
        <v>P</v>
      </c>
      <c r="C22" s="19" t="str">
        <f>VLOOKUP($A22,analysis!$A$2:$S$1048576,C$2,FALSE)</f>
        <v>Empoli</v>
      </c>
      <c r="D22" s="19" t="str">
        <f>VLOOKUP($A22,analysis!$A$2:$S$1048576,D$2,FALSE)</f>
        <v>Fiorentina</v>
      </c>
      <c r="E22" s="20">
        <f>VLOOKUP($A22,analysis!$A$2:$S$1048576,E$2,FALSE)</f>
        <v>0</v>
      </c>
      <c r="F22" s="9">
        <f>VLOOKUP($A22,analysis!$A$2:$S$1048576,F$2,FALSE)</f>
        <v>5.7412054023912686</v>
      </c>
      <c r="G22" s="9">
        <f>VLOOKUP($A22,analysis!$A$2:$S$1048576,G$2,FALSE)</f>
        <v>2.9728152663845262</v>
      </c>
      <c r="H22" s="9">
        <f>VLOOKUP($A22,analysis!$A$2:$S$1048576,H$2,FALSE)</f>
        <v>0.16729854656641008</v>
      </c>
      <c r="I22" s="48">
        <f>VLOOKUP($A22,analysis!$A$2:$S$1048576,I$2,FALSE)</f>
        <v>0.73184650391340256</v>
      </c>
      <c r="J22" s="52">
        <f>VLOOKUP($A22,analysis!$A$2:$U$1048576,J$2,FALSE)</f>
        <v>1</v>
      </c>
      <c r="K22" s="41">
        <f>VLOOKUP($A22,analysis!$A$2:$U$1048576,K$2,FALSE)</f>
        <v>80</v>
      </c>
    </row>
    <row r="23" spans="1:11" x14ac:dyDescent="0.25">
      <c r="A23" s="28" t="s">
        <v>244</v>
      </c>
      <c r="B23" s="17" t="str">
        <f>VLOOKUP($A23,analysis!$A$2:$S$1048576,B$2,FALSE)</f>
        <v>P</v>
      </c>
      <c r="C23" s="19" t="str">
        <f>VLOOKUP($A23,analysis!$A$2:$S$1048576,C$2,FALSE)</f>
        <v>Juventus</v>
      </c>
      <c r="D23" s="19" t="str">
        <f>VLOOKUP($A23,analysis!$A$2:$S$1048576,D$2,FALSE)</f>
        <v>Milan</v>
      </c>
      <c r="E23" s="20">
        <f>VLOOKUP($A23,analysis!$A$2:$S$1048576,E$2,FALSE)</f>
        <v>0</v>
      </c>
      <c r="F23" s="9">
        <f>VLOOKUP($A23,analysis!$A$2:$S$1048576,F$2,FALSE)</f>
        <v>6.1386530380501441</v>
      </c>
      <c r="G23" s="9">
        <f>VLOOKUP($A23,analysis!$A$2:$S$1048576,G$2,FALSE)</f>
        <v>4.913794199669459</v>
      </c>
      <c r="H23" s="9">
        <f>VLOOKUP($A23,analysis!$A$2:$S$1048576,H$2,FALSE)</f>
        <v>3.5674730937124277</v>
      </c>
      <c r="I23" s="48">
        <f>VLOOKUP($A23,analysis!$A$2:$S$1048576,I$2,FALSE)</f>
        <v>21.1192786693573</v>
      </c>
      <c r="J23" s="52">
        <f>VLOOKUP($A23,analysis!$A$2:$U$1048576,J$2,FALSE)</f>
        <v>0</v>
      </c>
      <c r="K23" s="41">
        <f>VLOOKUP($A23,analysis!$A$2:$U$1048576,K$2,FALSE)</f>
        <v>5</v>
      </c>
    </row>
    <row r="24" spans="1:11" x14ac:dyDescent="0.25">
      <c r="A24" s="28" t="s">
        <v>138</v>
      </c>
      <c r="B24" s="17" t="str">
        <f>VLOOKUP($A24,analysis!$A$2:$S$1048576,B$2,FALSE)</f>
        <v>P</v>
      </c>
      <c r="C24" s="19" t="str">
        <f>VLOOKUP($A24,analysis!$A$2:$S$1048576,C$2,FALSE)</f>
        <v>Fiorentina</v>
      </c>
      <c r="D24" s="19" t="str">
        <f>VLOOKUP($A24,analysis!$A$2:$S$1048576,D$2,FALSE)</f>
        <v>Empoli</v>
      </c>
      <c r="E24" s="20">
        <f>VLOOKUP($A24,analysis!$A$2:$S$1048576,E$2,FALSE)</f>
        <v>1</v>
      </c>
      <c r="F24" s="9">
        <f>VLOOKUP($A24,analysis!$A$2:$S$1048576,F$2,FALSE)</f>
        <v>6.1960093670329224</v>
      </c>
      <c r="G24" s="9">
        <f>VLOOKUP($A24,analysis!$A$2:$S$1048576,G$2,FALSE)</f>
        <v>4.9079666059277613</v>
      </c>
      <c r="H24" s="9">
        <f>VLOOKUP($A24,analysis!$A$2:$S$1048576,H$2,FALSE)</f>
        <v>3.5203161161206324</v>
      </c>
      <c r="I24" s="48">
        <f>VLOOKUP($A24,analysis!$A$2:$S$1048576,I$2,FALSE)</f>
        <v>18.505102396011349</v>
      </c>
      <c r="J24" s="52">
        <f>VLOOKUP($A24,analysis!$A$2:$U$1048576,J$2,FALSE)</f>
        <v>0</v>
      </c>
      <c r="K24" s="41">
        <f>VLOOKUP($A24,analysis!$A$2:$U$1048576,K$2,FALSE)</f>
        <v>0</v>
      </c>
    </row>
    <row r="25" spans="1:11" x14ac:dyDescent="0.25">
      <c r="A25" s="28" t="s">
        <v>107</v>
      </c>
      <c r="B25" s="17" t="str">
        <f>VLOOKUP($A25,analysis!$A$2:$S$1048576,B$2,FALSE)</f>
        <v>P</v>
      </c>
      <c r="C25" s="19" t="str">
        <f>VLOOKUP($A25,analysis!$A$2:$S$1048576,C$2,FALSE)</f>
        <v>Empoli</v>
      </c>
      <c r="D25" s="19" t="str">
        <f>VLOOKUP($A25,analysis!$A$2:$S$1048576,D$2,FALSE)</f>
        <v>Fiorentina</v>
      </c>
      <c r="E25" s="20">
        <f>VLOOKUP($A25,analysis!$A$2:$S$1048576,E$2,FALSE)</f>
        <v>0</v>
      </c>
      <c r="F25" s="9">
        <f>VLOOKUP($A25,analysis!$A$2:$S$1048576,F$2,FALSE)</f>
        <v>5.7021585093721114</v>
      </c>
      <c r="G25" s="9">
        <f>VLOOKUP($A25,analysis!$A$2:$S$1048576,G$2,FALSE)</f>
        <v>3.0453710263603111</v>
      </c>
      <c r="H25" s="9">
        <f>VLOOKUP($A25,analysis!$A$2:$S$1048576,H$2,FALSE)</f>
        <v>0.30581995900801706</v>
      </c>
      <c r="I25" s="48">
        <f>VLOOKUP($A25,analysis!$A$2:$S$1048576,I$2,FALSE)</f>
        <v>0.73474505916237831</v>
      </c>
      <c r="J25" s="52">
        <f>VLOOKUP($A25,analysis!$A$2:$U$1048576,J$2,FALSE)</f>
        <v>0</v>
      </c>
      <c r="K25" s="41">
        <f>VLOOKUP($A25,analysis!$A$2:$U$1048576,K$2,FALSE)</f>
        <v>5</v>
      </c>
    </row>
    <row r="26" spans="1:11" x14ac:dyDescent="0.25">
      <c r="J26" s="43"/>
      <c r="K26" s="41"/>
    </row>
    <row r="27" spans="1:11" x14ac:dyDescent="0.25">
      <c r="J27" s="43"/>
      <c r="K27" s="41"/>
    </row>
    <row r="28" spans="1:11" x14ac:dyDescent="0.25">
      <c r="J28" s="43"/>
      <c r="K28" s="41"/>
    </row>
  </sheetData>
  <autoFilter ref="A1:K25" xr:uid="{00000000-0009-0000-0000-000005000000}">
    <sortState xmlns:xlrd2="http://schemas.microsoft.com/office/spreadsheetml/2017/richdata2" ref="A3:K25">
      <sortCondition descending="1" ref="H1:H25"/>
    </sortState>
  </autoFilter>
  <conditionalFormatting sqref="E3:E25">
    <cfRule type="colorScale" priority="74">
      <colorScale>
        <cfvo type="min"/>
        <cfvo type="max"/>
        <color rgb="FFFFEF9C"/>
        <color rgb="FF63BE7B"/>
      </colorScale>
    </cfRule>
  </conditionalFormatting>
  <conditionalFormatting sqref="F3:G25">
    <cfRule type="colorScale" priority="6">
      <colorScale>
        <cfvo type="num" val="4"/>
        <cfvo type="num" val="6"/>
        <cfvo type="num" val="8.5"/>
        <color rgb="FFF8696B"/>
        <color rgb="FFFFEB84"/>
        <color rgb="FF63BE7B"/>
      </colorScale>
    </cfRule>
  </conditionalFormatting>
  <conditionalFormatting sqref="H3:H25">
    <cfRule type="colorScale" priority="5">
      <colorScale>
        <cfvo type="num" val="0"/>
        <cfvo type="num" val="10"/>
        <cfvo type="num" val="20"/>
        <color rgb="FFF8696B"/>
        <color rgb="FFFFEB84"/>
        <color rgb="FF63BE7B"/>
      </colorScale>
    </cfRule>
  </conditionalFormatting>
  <conditionalFormatting sqref="I3:I25">
    <cfRule type="colorScale" priority="2">
      <colorScale>
        <cfvo type="num" val="0"/>
        <cfvo type="num" val="35"/>
        <cfvo type="num" val="70"/>
        <color rgb="FFF8696B"/>
        <color rgb="FFFFEB84"/>
        <color rgb="FF63BE7B"/>
      </colorScale>
    </cfRule>
  </conditionalFormatting>
  <conditionalFormatting sqref="J3:J25">
    <cfRule type="colorScale" priority="1">
      <colorScale>
        <cfvo type="num" val="0"/>
        <cfvo type="num" val="0.5"/>
        <cfvo type="num" val="1"/>
        <color rgb="FFF8696B"/>
        <color rgb="FFFFEB84"/>
        <color rgb="FF63BE7B"/>
      </colorScale>
    </cfRule>
  </conditionalFormatting>
  <conditionalFormatting sqref="J26:J28">
    <cfRule type="colorScale" priority="4">
      <colorScale>
        <cfvo type="min"/>
        <cfvo type="max"/>
        <color rgb="FFFFEF9C"/>
        <color rgb="FF63BE7B"/>
      </colorScale>
    </cfRule>
  </conditionalFormatting>
  <conditionalFormatting sqref="K3:K28">
    <cfRule type="colorScale" priority="3">
      <colorScale>
        <cfvo type="num" val="0"/>
        <cfvo type="num" val="50"/>
        <cfvo type="num" val="10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54"/>
  <sheetViews>
    <sheetView tabSelected="1" zoomScaleNormal="100" workbookViewId="0">
      <selection activeCell="L28" sqref="L28"/>
    </sheetView>
  </sheetViews>
  <sheetFormatPr defaultRowHeight="15" x14ac:dyDescent="0.25"/>
  <cols>
    <col min="1" max="1" width="26.7109375" style="11" customWidth="1"/>
    <col min="2" max="2" width="8.42578125" style="12" customWidth="1"/>
    <col min="3" max="3" width="26.7109375" style="12" customWidth="1"/>
    <col min="4" max="4" width="18" customWidth="1"/>
    <col min="5" max="5" width="7" style="11" customWidth="1"/>
    <col min="6" max="6" width="10" customWidth="1"/>
    <col min="8" max="8" width="10.42578125" customWidth="1"/>
    <col min="9" max="9" width="15.140625" style="11" customWidth="1"/>
    <col min="10" max="10" width="7.42578125" style="30" customWidth="1"/>
    <col min="11" max="11" width="9.140625" style="30" customWidth="1"/>
    <col min="12" max="12" width="14.42578125" style="34" customWidth="1"/>
    <col min="13" max="13" width="9" customWidth="1"/>
    <col min="17" max="17" width="16" customWidth="1"/>
    <col min="19" max="19" width="17.42578125" customWidth="1"/>
    <col min="20" max="20" width="6.28515625" customWidth="1"/>
  </cols>
  <sheetData>
    <row r="1" spans="1:20" s="4" customFormat="1" x14ac:dyDescent="0.25">
      <c r="A1" s="13" t="s">
        <v>639</v>
      </c>
      <c r="B1" s="14" t="s">
        <v>1</v>
      </c>
      <c r="C1" s="14" t="s">
        <v>2</v>
      </c>
      <c r="D1" s="15" t="s">
        <v>3</v>
      </c>
      <c r="E1" s="13" t="s">
        <v>4</v>
      </c>
      <c r="F1" s="16" t="s">
        <v>7</v>
      </c>
      <c r="G1" s="16" t="s">
        <v>9</v>
      </c>
      <c r="H1" s="16" t="s">
        <v>640</v>
      </c>
      <c r="I1" s="13" t="s">
        <v>19</v>
      </c>
      <c r="J1" s="42" t="s">
        <v>5</v>
      </c>
      <c r="K1" s="42" t="s">
        <v>6</v>
      </c>
      <c r="L1" s="13" t="s">
        <v>641</v>
      </c>
    </row>
    <row r="2" spans="1:20" ht="15" hidden="1" customHeight="1" x14ac:dyDescent="0.25">
      <c r="B2" s="12">
        <v>2</v>
      </c>
      <c r="C2" s="12">
        <v>3</v>
      </c>
      <c r="D2">
        <v>4</v>
      </c>
      <c r="E2" s="11">
        <v>5</v>
      </c>
      <c r="F2">
        <v>6</v>
      </c>
      <c r="G2">
        <v>8</v>
      </c>
      <c r="H2">
        <v>19</v>
      </c>
      <c r="I2" s="11">
        <v>10</v>
      </c>
      <c r="J2" s="30">
        <v>20</v>
      </c>
      <c r="K2" s="30">
        <v>21</v>
      </c>
    </row>
    <row r="3" spans="1:20" x14ac:dyDescent="0.25">
      <c r="A3" s="17" t="s">
        <v>322</v>
      </c>
      <c r="B3" s="28" t="str">
        <f>VLOOKUP($A3,analysis!$A$2:$S$1048576,B$2,FALSE)</f>
        <v>P</v>
      </c>
      <c r="C3" s="18" t="str">
        <f>VLOOKUP($A3,analysis!$A$2:$S$1048576,C$2,FALSE)</f>
        <v>Milan</v>
      </c>
      <c r="D3" s="19" t="str">
        <f>VLOOKUP($A3,analysis!$A$2:$S$1048576,D$2,FALSE)</f>
        <v>Juventus</v>
      </c>
      <c r="E3" s="20">
        <f>VLOOKUP($A3,analysis!$A$2:$S$1048576,E$2,FALSE)</f>
        <v>1</v>
      </c>
      <c r="F3" s="9">
        <f>VLOOKUP($A3,analysis!$A$2:$S$1048576,F$2,FALSE)</f>
        <v>6.1569267078181307</v>
      </c>
      <c r="G3" s="9">
        <f>VLOOKUP($A3,analysis!$A$2:$S$1048576,G$2,FALSE)</f>
        <v>4.9196397668963341</v>
      </c>
      <c r="H3" s="9">
        <f>VLOOKUP($A3,analysis!$A$2:$S$1048576,H$2,FALSE)</f>
        <v>3.5682262785082726</v>
      </c>
      <c r="I3" s="50">
        <f>VLOOKUP($A3,analysis!$A$2:$S$1048576,I$2,FALSE)</f>
        <v>20.372451841831211</v>
      </c>
      <c r="J3" s="52">
        <f>VLOOKUP($A3,analysis!$A$2:$U$1048576,J$2,FALSE)</f>
        <v>0</v>
      </c>
      <c r="K3" s="41">
        <f>VLOOKUP($A3,analysis!$A$2:$U$1048576,K$2,FALSE)</f>
        <v>0</v>
      </c>
      <c r="L3" s="52" t="s">
        <v>632</v>
      </c>
      <c r="M3" s="2">
        <f t="shared" ref="M3:M27" si="0">IF(L3="x",G3,"")</f>
        <v>4.9196397668963341</v>
      </c>
    </row>
    <row r="4" spans="1:20" x14ac:dyDescent="0.25">
      <c r="A4" s="17" t="s">
        <v>52</v>
      </c>
      <c r="B4" s="28" t="str">
        <f>VLOOKUP($A4,analysis!$A$2:$S$1048576,B$2,FALSE)</f>
        <v>P</v>
      </c>
      <c r="C4" s="18" t="str">
        <f>VLOOKUP($A4,analysis!$A$2:$S$1048576,C$2,FALSE)</f>
        <v>Bologna</v>
      </c>
      <c r="D4" s="19" t="str">
        <f>VLOOKUP($A4,analysis!$A$2:$S$1048576,D$2,FALSE)</f>
        <v>Frosinone</v>
      </c>
      <c r="E4" s="20">
        <f>VLOOKUP($A4,analysis!$A$2:$S$1048576,E$2,FALSE)</f>
        <v>1</v>
      </c>
      <c r="F4" s="9">
        <f>VLOOKUP($A4,analysis!$A$2:$S$1048576,F$2,FALSE)</f>
        <v>6.0914089063916714</v>
      </c>
      <c r="G4" s="9">
        <f>VLOOKUP($A4,analysis!$A$2:$S$1048576,G$2,FALSE)</f>
        <v>5.5933526153833428</v>
      </c>
      <c r="H4" s="9">
        <f>VLOOKUP($A4,analysis!$A$2:$S$1048576,H$2,FALSE)</f>
        <v>4.3306825752527276</v>
      </c>
      <c r="I4" s="48">
        <f>VLOOKUP($A4,analysis!$A$2:$S$1048576,I$2,FALSE)</f>
        <v>55.562400817871087</v>
      </c>
      <c r="J4" s="52">
        <f>VLOOKUP($A4,analysis!$A$2:$U$1048576,J$2,FALSE)</f>
        <v>1</v>
      </c>
      <c r="K4" s="41">
        <f>VLOOKUP($A4,analysis!$A$2:$U$1048576,K$2,FALSE)</f>
        <v>90</v>
      </c>
      <c r="M4" s="2" t="str">
        <f t="shared" si="0"/>
        <v/>
      </c>
    </row>
    <row r="5" spans="1:20" x14ac:dyDescent="0.25">
      <c r="A5" s="21" t="s">
        <v>321</v>
      </c>
      <c r="B5" s="29" t="str">
        <f>VLOOKUP($A5,analysis!$A$2:$S$1048576,B$2,FALSE)</f>
        <v>P</v>
      </c>
      <c r="C5" s="22" t="str">
        <f>VLOOKUP($A5,analysis!$A$2:$S$1048576,C$2,FALSE)</f>
        <v>Milan</v>
      </c>
      <c r="D5" s="23" t="str">
        <f>VLOOKUP($A5,analysis!$A$2:$S$1048576,D$2,FALSE)</f>
        <v>Juventus</v>
      </c>
      <c r="E5" s="24">
        <f>VLOOKUP($A5,analysis!$A$2:$S$1048576,E$2,FALSE)</f>
        <v>1</v>
      </c>
      <c r="F5" s="25">
        <f>VLOOKUP($A5,analysis!$A$2:$S$1048576,F$2,FALSE)</f>
        <v>6.1926933234539074</v>
      </c>
      <c r="G5" s="25">
        <f>VLOOKUP($A5,analysis!$A$2:$S$1048576,G$2,FALSE)</f>
        <v>5.0143848694467668</v>
      </c>
      <c r="H5" s="25">
        <f>VLOOKUP($A5,analysis!$A$2:$S$1048576,H$2,FALSE)</f>
        <v>3.5867563522958879</v>
      </c>
      <c r="I5" s="49">
        <f>VLOOKUP($A5,analysis!$A$2:$S$1048576,I$2,FALSE)</f>
        <v>28.504365682601929</v>
      </c>
      <c r="J5" s="53">
        <f>VLOOKUP($A5,analysis!$A$2:$U$1048576,J$2,FALSE)</f>
        <v>1</v>
      </c>
      <c r="K5" s="47">
        <f>VLOOKUP($A5,analysis!$A$2:$U$1048576,K$2,FALSE)</f>
        <v>90</v>
      </c>
      <c r="L5" s="56"/>
      <c r="M5" s="2" t="str">
        <f t="shared" si="0"/>
        <v/>
      </c>
    </row>
    <row r="6" spans="1:20" x14ac:dyDescent="0.25">
      <c r="A6" s="17" t="s">
        <v>486</v>
      </c>
      <c r="B6" s="28" t="str">
        <f>VLOOKUP($A6,analysis!$A$2:$S$1048576,B$2,FALSE)</f>
        <v>D</v>
      </c>
      <c r="C6" s="18" t="str">
        <f>VLOOKUP($A6,analysis!$A$2:$S$1048576,C$2,FALSE)</f>
        <v>Torino</v>
      </c>
      <c r="D6" s="19" t="str">
        <f>VLOOKUP($A6,analysis!$A$2:$S$1048576,D$2,FALSE)</f>
        <v>Inter</v>
      </c>
      <c r="E6" s="20">
        <f>VLOOKUP($A6,analysis!$A$2:$S$1048576,E$2,FALSE)</f>
        <v>1</v>
      </c>
      <c r="F6" s="9">
        <f>VLOOKUP($A6,analysis!$A$2:$S$1048576,F$2,FALSE)</f>
        <v>5.5129335937628872</v>
      </c>
      <c r="G6" s="9">
        <f>VLOOKUP($A6,analysis!$A$2:$S$1048576,G$2,FALSE)</f>
        <v>5.4596186685231256</v>
      </c>
      <c r="H6" s="9">
        <f>VLOOKUP($A6,analysis!$A$2:$S$1048576,H$2,FALSE)</f>
        <v>6.6163359689381647</v>
      </c>
      <c r="I6" s="48" t="str">
        <f>VLOOKUP($A6,analysis!$A$2:$S$1048576,I$2,FALSE)</f>
        <v/>
      </c>
      <c r="J6" s="52">
        <f>VLOOKUP($A6,analysis!$A$2:$U$1048576,J$2,FALSE)</f>
        <v>1</v>
      </c>
      <c r="K6" s="41">
        <f>VLOOKUP($A6,analysis!$A$2:$U$1048576,K$2,FALSE)</f>
        <v>80</v>
      </c>
      <c r="M6" s="2" t="str">
        <f t="shared" si="0"/>
        <v/>
      </c>
      <c r="P6">
        <f>COUNT(M1:M27)</f>
        <v>11</v>
      </c>
      <c r="Q6" t="s">
        <v>642</v>
      </c>
    </row>
    <row r="7" spans="1:20" x14ac:dyDescent="0.25">
      <c r="A7" s="17" t="s">
        <v>352</v>
      </c>
      <c r="B7" s="28" t="str">
        <f>VLOOKUP($A7,analysis!$A$2:$S$1048576,B$2,FALSE)</f>
        <v>D</v>
      </c>
      <c r="C7" s="18" t="str">
        <f>VLOOKUP($A7,analysis!$A$2:$S$1048576,C$2,FALSE)</f>
        <v>Monza</v>
      </c>
      <c r="D7" s="19" t="str">
        <f>VLOOKUP($A7,analysis!$A$2:$S$1048576,D$2,FALSE)</f>
        <v>Roma</v>
      </c>
      <c r="E7" s="20">
        <f>VLOOKUP($A7,analysis!$A$2:$S$1048576,E$2,FALSE)</f>
        <v>0</v>
      </c>
      <c r="F7" s="9">
        <f>VLOOKUP($A7,analysis!$A$2:$S$1048576,F$2,FALSE)</f>
        <v>5.895387865039992</v>
      </c>
      <c r="G7" s="9">
        <f>VLOOKUP($A7,analysis!$A$2:$S$1048576,G$2,FALSE)</f>
        <v>5.8775915329616808</v>
      </c>
      <c r="H7" s="9">
        <f>VLOOKUP($A7,analysis!$A$2:$S$1048576,H$2,FALSE)</f>
        <v>6.9731334870022081</v>
      </c>
      <c r="I7" s="48" t="str">
        <f>VLOOKUP($A7,analysis!$A$2:$S$1048576,I$2,FALSE)</f>
        <v/>
      </c>
      <c r="J7" s="52">
        <f>VLOOKUP($A7,analysis!$A$2:$U$1048576,J$2,FALSE)</f>
        <v>0.35</v>
      </c>
      <c r="K7" s="41">
        <f>VLOOKUP($A7,analysis!$A$2:$U$1048576,K$2,FALSE)</f>
        <v>60</v>
      </c>
      <c r="L7" s="34" t="s">
        <v>632</v>
      </c>
      <c r="M7" s="2">
        <f t="shared" si="0"/>
        <v>5.8775915329616808</v>
      </c>
      <c r="T7" s="2"/>
    </row>
    <row r="8" spans="1:20" x14ac:dyDescent="0.25">
      <c r="A8" s="17" t="s">
        <v>428</v>
      </c>
      <c r="B8" s="28" t="str">
        <f>VLOOKUP($A8,analysis!$A$2:$S$1048576,B$2,FALSE)</f>
        <v>D</v>
      </c>
      <c r="C8" s="18" t="str">
        <f>VLOOKUP($A8,analysis!$A$2:$S$1048576,C$2,FALSE)</f>
        <v>Salernitana</v>
      </c>
      <c r="D8" s="19" t="str">
        <f>VLOOKUP($A8,analysis!$A$2:$S$1048576,D$2,FALSE)</f>
        <v>Cagliari</v>
      </c>
      <c r="E8" s="20">
        <f>VLOOKUP($A8,analysis!$A$2:$S$1048576,E$2,FALSE)</f>
        <v>1</v>
      </c>
      <c r="F8" s="9">
        <f>VLOOKUP($A8,analysis!$A$2:$S$1048576,F$2,FALSE)</f>
        <v>5.9094344539246304</v>
      </c>
      <c r="G8" s="9">
        <f>VLOOKUP($A8,analysis!$A$2:$S$1048576,G$2,FALSE)</f>
        <v>5.8707502166403964</v>
      </c>
      <c r="H8" s="9">
        <f>VLOOKUP($A8,analysis!$A$2:$S$1048576,H$2,FALSE)</f>
        <v>6.7156760970725253</v>
      </c>
      <c r="I8" s="48" t="str">
        <f>VLOOKUP($A8,analysis!$A$2:$S$1048576,I$2,FALSE)</f>
        <v/>
      </c>
      <c r="J8" s="52">
        <f>VLOOKUP($A8,analysis!$A$2:$U$1048576,J$2,FALSE)</f>
        <v>0</v>
      </c>
      <c r="K8" s="41">
        <f>VLOOKUP($A8,analysis!$A$2:$U$1048576,K$2,FALSE)</f>
        <v>60</v>
      </c>
      <c r="M8" s="2" t="str">
        <f t="shared" si="0"/>
        <v/>
      </c>
      <c r="P8" s="4" t="s">
        <v>643</v>
      </c>
      <c r="Q8" s="57">
        <f>SUM(M1:M27)</f>
        <v>71.666218720075392</v>
      </c>
      <c r="T8" s="2"/>
    </row>
    <row r="9" spans="1:20" x14ac:dyDescent="0.25">
      <c r="A9" s="17" t="s">
        <v>245</v>
      </c>
      <c r="B9" s="28" t="str">
        <f>VLOOKUP($A9,analysis!$A$2:$S$1048576,B$2,FALSE)</f>
        <v>D</v>
      </c>
      <c r="C9" s="18" t="str">
        <f>VLOOKUP($A9,analysis!$A$2:$S$1048576,C$2,FALSE)</f>
        <v>Juventus</v>
      </c>
      <c r="D9" s="19" t="str">
        <f>VLOOKUP($A9,analysis!$A$2:$S$1048576,D$2,FALSE)</f>
        <v>Milan</v>
      </c>
      <c r="E9" s="20">
        <f>VLOOKUP($A9,analysis!$A$2:$S$1048576,E$2,FALSE)</f>
        <v>0</v>
      </c>
      <c r="F9" s="9">
        <f>VLOOKUP($A9,analysis!$A$2:$S$1048576,F$2,FALSE)</f>
        <v>6.021708754455072</v>
      </c>
      <c r="G9" s="9">
        <f>VLOOKUP($A9,analysis!$A$2:$S$1048576,G$2,FALSE)</f>
        <v>6.182181758545723</v>
      </c>
      <c r="H9" s="9">
        <f>VLOOKUP($A9,analysis!$A$2:$S$1048576,H$2,FALSE)</f>
        <v>7.6015900799263383</v>
      </c>
      <c r="I9" s="48" t="str">
        <f>VLOOKUP($A9,analysis!$A$2:$S$1048576,I$2,FALSE)</f>
        <v/>
      </c>
      <c r="J9" s="52">
        <f>VLOOKUP($A9,analysis!$A$2:$U$1048576,J$2,FALSE)</f>
        <v>1</v>
      </c>
      <c r="K9" s="41">
        <f>VLOOKUP($A9,analysis!$A$2:$U$1048576,K$2,FALSE)</f>
        <v>90</v>
      </c>
      <c r="L9" s="34" t="s">
        <v>632</v>
      </c>
      <c r="M9" s="2">
        <f t="shared" si="0"/>
        <v>6.182181758545723</v>
      </c>
      <c r="T9" s="2"/>
    </row>
    <row r="10" spans="1:20" x14ac:dyDescent="0.25">
      <c r="A10" s="17" t="s">
        <v>403</v>
      </c>
      <c r="B10" s="28" t="str">
        <f>VLOOKUP($A10,analysis!$A$2:$S$1048576,B$2,FALSE)</f>
        <v>D</v>
      </c>
      <c r="C10" s="18" t="str">
        <f>VLOOKUP($A10,analysis!$A$2:$S$1048576,C$2,FALSE)</f>
        <v>Roma</v>
      </c>
      <c r="D10" s="19" t="str">
        <f>VLOOKUP($A10,analysis!$A$2:$S$1048576,D$2,FALSE)</f>
        <v>Monza</v>
      </c>
      <c r="E10" s="20">
        <f>VLOOKUP($A10,analysis!$A$2:$S$1048576,E$2,FALSE)</f>
        <v>1</v>
      </c>
      <c r="F10" s="9">
        <f>VLOOKUP($A10,analysis!$A$2:$S$1048576,F$2,FALSE)</f>
        <v>6.0028662986749124</v>
      </c>
      <c r="G10" s="9">
        <f>VLOOKUP($A10,analysis!$A$2:$S$1048576,G$2,FALSE)</f>
        <v>6.1508131842802536</v>
      </c>
      <c r="H10" s="9">
        <f>VLOOKUP($A10,analysis!$A$2:$S$1048576,H$2,FALSE)</f>
        <v>7.4319287162016403</v>
      </c>
      <c r="I10" s="48" t="str">
        <f>VLOOKUP($A10,analysis!$A$2:$S$1048576,I$2,FALSE)</f>
        <v/>
      </c>
      <c r="J10" s="52">
        <f>VLOOKUP($A10,analysis!$A$2:$U$1048576,J$2,FALSE)</f>
        <v>1</v>
      </c>
      <c r="K10" s="41">
        <f>VLOOKUP($A10,analysis!$A$2:$U$1048576,K$2,FALSE)</f>
        <v>90</v>
      </c>
      <c r="L10" s="34" t="s">
        <v>632</v>
      </c>
      <c r="M10" s="2">
        <f t="shared" si="0"/>
        <v>6.1508131842802536</v>
      </c>
    </row>
    <row r="11" spans="1:20" x14ac:dyDescent="0.25">
      <c r="A11" s="17" t="s">
        <v>173</v>
      </c>
      <c r="B11" s="28" t="str">
        <f>VLOOKUP($A11,analysis!$A$2:$S$1048576,B$2,FALSE)</f>
        <v>D</v>
      </c>
      <c r="C11" s="18" t="str">
        <f>VLOOKUP($A11,analysis!$A$2:$S$1048576,C$2,FALSE)</f>
        <v>Frosinone</v>
      </c>
      <c r="D11" s="19" t="str">
        <f>VLOOKUP($A11,analysis!$A$2:$S$1048576,D$2,FALSE)</f>
        <v>Bologna</v>
      </c>
      <c r="E11" s="20">
        <f>VLOOKUP($A11,analysis!$A$2:$S$1048576,E$2,FALSE)</f>
        <v>0</v>
      </c>
      <c r="F11" s="9">
        <f>VLOOKUP($A11,analysis!$A$2:$S$1048576,F$2,FALSE)</f>
        <v>5.8683627721609906</v>
      </c>
      <c r="G11" s="9">
        <f>VLOOKUP($A11,analysis!$A$2:$S$1048576,G$2,FALSE)</f>
        <v>5.826803127936353</v>
      </c>
      <c r="H11" s="9">
        <f>VLOOKUP($A11,analysis!$A$2:$S$1048576,H$2,FALSE)</f>
        <v>6.3559240500249761</v>
      </c>
      <c r="I11" s="48" t="str">
        <f>VLOOKUP($A11,analysis!$A$2:$S$1048576,I$2,FALSE)</f>
        <v/>
      </c>
      <c r="J11" s="52">
        <f>VLOOKUP($A11,analysis!$A$2:$U$1048576,J$2,FALSE)</f>
        <v>1</v>
      </c>
      <c r="K11" s="41">
        <f>VLOOKUP($A11,analysis!$A$2:$U$1048576,K$2,FALSE)</f>
        <v>90</v>
      </c>
      <c r="M11" s="2" t="str">
        <f t="shared" si="0"/>
        <v/>
      </c>
    </row>
    <row r="12" spans="1:20" x14ac:dyDescent="0.25">
      <c r="A12" s="17" t="s">
        <v>55</v>
      </c>
      <c r="B12" s="28" t="str">
        <f>VLOOKUP($A12,analysis!$A$2:$S$1048576,B$2,FALSE)</f>
        <v>D</v>
      </c>
      <c r="C12" s="18" t="str">
        <f>VLOOKUP($A12,analysis!$A$2:$S$1048576,C$2,FALSE)</f>
        <v>Bologna</v>
      </c>
      <c r="D12" s="19" t="str">
        <f>VLOOKUP($A12,analysis!$A$2:$S$1048576,D$2,FALSE)</f>
        <v>Frosinone</v>
      </c>
      <c r="E12" s="20">
        <f>VLOOKUP($A12,analysis!$A$2:$S$1048576,E$2,FALSE)</f>
        <v>1</v>
      </c>
      <c r="F12" s="9">
        <f>VLOOKUP($A12,analysis!$A$2:$S$1048576,F$2,FALSE)</f>
        <v>6.1655180175104034</v>
      </c>
      <c r="G12" s="9">
        <f>VLOOKUP($A12,analysis!$A$2:$S$1048576,G$2,FALSE)</f>
        <v>6.5019707319059599</v>
      </c>
      <c r="H12" s="9">
        <f>VLOOKUP($A12,analysis!$A$2:$S$1048576,H$2,FALSE)</f>
        <v>8.0736465093412626</v>
      </c>
      <c r="I12" s="48" t="str">
        <f>VLOOKUP($A12,analysis!$A$2:$S$1048576,I$2,FALSE)</f>
        <v/>
      </c>
      <c r="J12" s="52">
        <f>VLOOKUP($A12,analysis!$A$2:$U$1048576,J$2,FALSE)</f>
        <v>0</v>
      </c>
      <c r="K12" s="41">
        <f>VLOOKUP($A12,analysis!$A$2:$U$1048576,K$2,FALSE)</f>
        <v>0</v>
      </c>
      <c r="M12" s="2" t="str">
        <f t="shared" si="0"/>
        <v/>
      </c>
    </row>
    <row r="13" spans="1:20" x14ac:dyDescent="0.25">
      <c r="A13" s="21" t="s">
        <v>29</v>
      </c>
      <c r="B13" s="29" t="str">
        <f>VLOOKUP($A13,analysis!$A$2:$S$1048576,B$2,FALSE)</f>
        <v>D</v>
      </c>
      <c r="C13" s="22" t="str">
        <f>VLOOKUP($A13,analysis!$A$2:$S$1048576,C$2,FALSE)</f>
        <v>Atalanta</v>
      </c>
      <c r="D13" s="23" t="str">
        <f>VLOOKUP($A13,analysis!$A$2:$S$1048576,D$2,FALSE)</f>
        <v>Genoa</v>
      </c>
      <c r="E13" s="24">
        <f>VLOOKUP($A13,analysis!$A$2:$S$1048576,E$2,FALSE)</f>
        <v>1</v>
      </c>
      <c r="F13" s="25">
        <f>VLOOKUP($A13,analysis!$A$2:$S$1048576,F$2,FALSE)</f>
        <v>6.1242463699568912</v>
      </c>
      <c r="G13" s="25">
        <f>VLOOKUP($A13,analysis!$A$2:$S$1048576,G$2,FALSE)</f>
        <v>6.4532966384385704</v>
      </c>
      <c r="H13" s="25">
        <f>VLOOKUP($A13,analysis!$A$2:$S$1048576,H$2,FALSE)</f>
        <v>8.1686124572251906</v>
      </c>
      <c r="I13" s="48" t="str">
        <f>VLOOKUP($A13,analysis!$A$2:$S$1048576,I$2,FALSE)</f>
        <v/>
      </c>
      <c r="J13" s="53">
        <f>VLOOKUP($A13,analysis!$A$2:$U$1048576,J$2,FALSE)</f>
        <v>1</v>
      </c>
      <c r="K13" s="47">
        <f>VLOOKUP($A13,analysis!$A$2:$U$1048576,K$2,FALSE)</f>
        <v>90</v>
      </c>
      <c r="L13" s="34" t="s">
        <v>632</v>
      </c>
      <c r="M13" s="2">
        <f t="shared" si="0"/>
        <v>6.4532966384385704</v>
      </c>
    </row>
    <row r="14" spans="1:20" x14ac:dyDescent="0.25">
      <c r="A14" s="17" t="s">
        <v>123</v>
      </c>
      <c r="B14" s="28" t="str">
        <f>VLOOKUP($A14,analysis!$A$2:$S$1048576,B$2,FALSE)</f>
        <v>C</v>
      </c>
      <c r="C14" s="18" t="str">
        <f>VLOOKUP($A14,analysis!$A$2:$S$1048576,C$2,FALSE)</f>
        <v>Empoli</v>
      </c>
      <c r="D14" s="19" t="str">
        <f>VLOOKUP($A14,analysis!$A$2:$S$1048576,D$2,FALSE)</f>
        <v>Fiorentina</v>
      </c>
      <c r="E14" s="20">
        <f>VLOOKUP($A14,analysis!$A$2:$S$1048576,E$2,FALSE)</f>
        <v>0</v>
      </c>
      <c r="F14" s="9">
        <f>VLOOKUP($A14,analysis!$A$2:$S$1048576,F$2,FALSE)</f>
        <v>5.6975651828878</v>
      </c>
      <c r="G14" s="9">
        <f>VLOOKUP($A14,analysis!$A$2:$S$1048576,G$2,FALSE)</f>
        <v>5.8408353781983138</v>
      </c>
      <c r="H14" s="9">
        <f>VLOOKUP($A14,analysis!$A$2:$S$1048576,H$2,FALSE)</f>
        <v>7.0678418135926009</v>
      </c>
      <c r="I14" s="48" t="str">
        <f>VLOOKUP($A14,analysis!$A$2:$S$1048576,I$2,FALSE)</f>
        <v/>
      </c>
      <c r="J14" s="52">
        <f>VLOOKUP($A14,analysis!$A$2:$U$1048576,J$2,FALSE)</f>
        <v>1</v>
      </c>
      <c r="K14" s="41">
        <f>VLOOKUP($A14,analysis!$A$2:$U$1048576,K$2,FALSE)</f>
        <v>90</v>
      </c>
      <c r="M14" s="2" t="str">
        <f t="shared" si="0"/>
        <v/>
      </c>
    </row>
    <row r="15" spans="1:20" x14ac:dyDescent="0.25">
      <c r="A15" s="17" t="s">
        <v>150</v>
      </c>
      <c r="B15" s="28" t="str">
        <f>VLOOKUP($A15,analysis!$A$2:$S$1048576,B$2,FALSE)</f>
        <v>C</v>
      </c>
      <c r="C15" s="18" t="str">
        <f>VLOOKUP($A15,analysis!$A$2:$S$1048576,C$2,FALSE)</f>
        <v>Fiorentina</v>
      </c>
      <c r="D15" s="19" t="str">
        <f>VLOOKUP($A15,analysis!$A$2:$S$1048576,D$2,FALSE)</f>
        <v>Empoli</v>
      </c>
      <c r="E15" s="20">
        <f>VLOOKUP($A15,analysis!$A$2:$S$1048576,E$2,FALSE)</f>
        <v>1</v>
      </c>
      <c r="F15" s="9">
        <f>VLOOKUP($A15,analysis!$A$2:$S$1048576,F$2,FALSE)</f>
        <v>6.3090732344786042</v>
      </c>
      <c r="G15" s="9">
        <f>VLOOKUP($A15,analysis!$A$2:$S$1048576,G$2,FALSE)</f>
        <v>7.0276609075620788</v>
      </c>
      <c r="H15" s="9">
        <f>VLOOKUP($A15,analysis!$A$2:$S$1048576,H$2,FALSE)</f>
        <v>9.4687214506223807</v>
      </c>
      <c r="I15" s="48" t="str">
        <f>VLOOKUP($A15,analysis!$A$2:$S$1048576,I$2,FALSE)</f>
        <v/>
      </c>
      <c r="J15" s="52">
        <f>VLOOKUP($A15,analysis!$A$2:$U$1048576,J$2,FALSE)</f>
        <v>0.35</v>
      </c>
      <c r="K15" s="41">
        <f>VLOOKUP($A15,analysis!$A$2:$U$1048576,K$2,FALSE)</f>
        <v>60</v>
      </c>
      <c r="L15" s="34" t="s">
        <v>632</v>
      </c>
      <c r="M15" s="2">
        <f t="shared" si="0"/>
        <v>7.0276609075620788</v>
      </c>
    </row>
    <row r="16" spans="1:20" x14ac:dyDescent="0.25">
      <c r="A16" s="17" t="s">
        <v>514</v>
      </c>
      <c r="B16" s="28" t="str">
        <f>VLOOKUP($A16,analysis!$A$2:$S$1048576,B$2,FALSE)</f>
        <v>C</v>
      </c>
      <c r="C16" s="18" t="str">
        <f>VLOOKUP($A16,analysis!$A$2:$S$1048576,C$2,FALSE)</f>
        <v>Udinese</v>
      </c>
      <c r="D16" s="19" t="str">
        <f>VLOOKUP($A16,analysis!$A$2:$S$1048576,D$2,FALSE)</f>
        <v>Lecce</v>
      </c>
      <c r="E16" s="20">
        <f>VLOOKUP($A16,analysis!$A$2:$S$1048576,E$2,FALSE)</f>
        <v>1</v>
      </c>
      <c r="F16" s="9">
        <f>VLOOKUP($A16,analysis!$A$2:$S$1048576,F$2,FALSE)</f>
        <v>6.0094931912488017</v>
      </c>
      <c r="G16" s="9">
        <f>VLOOKUP($A16,analysis!$A$2:$S$1048576,G$2,FALSE)</f>
        <v>6.2239493240241162</v>
      </c>
      <c r="H16" s="9">
        <f>VLOOKUP($A16,analysis!$A$2:$S$1048576,H$2,FALSE)</f>
        <v>7.388560663593208</v>
      </c>
      <c r="I16" s="48" t="str">
        <f>VLOOKUP($A16,analysis!$A$2:$S$1048576,I$2,FALSE)</f>
        <v/>
      </c>
      <c r="J16" s="52">
        <f>VLOOKUP($A16,analysis!$A$2:$U$1048576,J$2,FALSE)</f>
        <v>1</v>
      </c>
      <c r="K16" s="41">
        <f>VLOOKUP($A16,analysis!$A$2:$U$1048576,K$2,FALSE)</f>
        <v>80</v>
      </c>
      <c r="M16" s="2" t="str">
        <f t="shared" si="0"/>
        <v/>
      </c>
    </row>
    <row r="17" spans="1:17" x14ac:dyDescent="0.25">
      <c r="A17" s="17" t="s">
        <v>153</v>
      </c>
      <c r="B17" s="28" t="str">
        <f>VLOOKUP($A17,analysis!$A$2:$S$1048576,B$2,FALSE)</f>
        <v>C</v>
      </c>
      <c r="C17" s="18" t="str">
        <f>VLOOKUP($A17,analysis!$A$2:$S$1048576,C$2,FALSE)</f>
        <v>Fiorentina</v>
      </c>
      <c r="D17" s="19" t="str">
        <f>VLOOKUP($A17,analysis!$A$2:$S$1048576,D$2,FALSE)</f>
        <v>Empoli</v>
      </c>
      <c r="E17" s="20">
        <f>VLOOKUP($A17,analysis!$A$2:$S$1048576,E$2,FALSE)</f>
        <v>1</v>
      </c>
      <c r="F17" s="9">
        <f>VLOOKUP($A17,analysis!$A$2:$S$1048576,F$2,FALSE)</f>
        <v>6.2595021764717069</v>
      </c>
      <c r="G17" s="9">
        <f>VLOOKUP($A17,analysis!$A$2:$S$1048576,G$2,FALSE)</f>
        <v>6.9669391748857388</v>
      </c>
      <c r="H17" s="9">
        <f>VLOOKUP($A17,analysis!$A$2:$S$1048576,H$2,FALSE)</f>
        <v>9.3549253580522418</v>
      </c>
      <c r="I17" s="48" t="str">
        <f>VLOOKUP($A17,analysis!$A$2:$S$1048576,I$2,FALSE)</f>
        <v/>
      </c>
      <c r="J17" s="52">
        <f>VLOOKUP($A17,analysis!$A$2:$U$1048576,J$2,FALSE)</f>
        <v>1</v>
      </c>
      <c r="K17" s="41">
        <f>VLOOKUP($A17,analysis!$A$2:$U$1048576,K$2,FALSE)</f>
        <v>75</v>
      </c>
      <c r="M17" s="2" t="str">
        <f t="shared" si="0"/>
        <v/>
      </c>
      <c r="O17" s="2"/>
    </row>
    <row r="18" spans="1:17" x14ac:dyDescent="0.25">
      <c r="A18" s="17" t="s">
        <v>72</v>
      </c>
      <c r="B18" s="28" t="str">
        <f>VLOOKUP($A18,analysis!$A$2:$S$1048576,B$2,FALSE)</f>
        <v>C</v>
      </c>
      <c r="C18" s="18" t="str">
        <f>VLOOKUP($A18,analysis!$A$2:$S$1048576,C$2,FALSE)</f>
        <v>Bologna</v>
      </c>
      <c r="D18" s="19" t="str">
        <f>VLOOKUP($A18,analysis!$A$2:$S$1048576,D$2,FALSE)</f>
        <v>Frosinone</v>
      </c>
      <c r="E18" s="20">
        <f>VLOOKUP($A18,analysis!$A$2:$S$1048576,E$2,FALSE)</f>
        <v>1</v>
      </c>
      <c r="F18" s="9">
        <f>VLOOKUP($A18,analysis!$A$2:$S$1048576,F$2,FALSE)</f>
        <v>6.019518610472967</v>
      </c>
      <c r="G18" s="9">
        <f>VLOOKUP($A18,analysis!$A$2:$S$1048576,G$2,FALSE)</f>
        <v>6.1614588778231907</v>
      </c>
      <c r="H18" s="9">
        <f>VLOOKUP($A18,analysis!$A$2:$S$1048576,H$2,FALSE)</f>
        <v>7.1416005175326633</v>
      </c>
      <c r="I18" s="48" t="str">
        <f>VLOOKUP($A18,analysis!$A$2:$S$1048576,I$2,FALSE)</f>
        <v/>
      </c>
      <c r="J18" s="52">
        <f>VLOOKUP($A18,analysis!$A$2:$U$1048576,J$2,FALSE)</f>
        <v>0.6</v>
      </c>
      <c r="K18" s="41">
        <f>VLOOKUP($A18,analysis!$A$2:$U$1048576,K$2,FALSE)</f>
        <v>60</v>
      </c>
      <c r="M18" s="2" t="str">
        <f t="shared" si="0"/>
        <v/>
      </c>
    </row>
    <row r="19" spans="1:17" x14ac:dyDescent="0.25">
      <c r="A19" s="17" t="s">
        <v>66</v>
      </c>
      <c r="B19" s="28" t="str">
        <f>VLOOKUP($A19,analysis!$A$2:$S$1048576,B$2,FALSE)</f>
        <v>C</v>
      </c>
      <c r="C19" s="18" t="str">
        <f>VLOOKUP($A19,analysis!$A$2:$S$1048576,C$2,FALSE)</f>
        <v>Bologna</v>
      </c>
      <c r="D19" s="19" t="str">
        <f>VLOOKUP($A19,analysis!$A$2:$S$1048576,D$2,FALSE)</f>
        <v>Frosinone</v>
      </c>
      <c r="E19" s="20">
        <f>VLOOKUP($A19,analysis!$A$2:$S$1048576,E$2,FALSE)</f>
        <v>1</v>
      </c>
      <c r="F19" s="9">
        <f>VLOOKUP($A19,analysis!$A$2:$S$1048576,F$2,FALSE)</f>
        <v>6.2198464376391236</v>
      </c>
      <c r="G19" s="9">
        <f>VLOOKUP($A19,analysis!$A$2:$S$1048576,G$2,FALSE)</f>
        <v>6.8304390147034271</v>
      </c>
      <c r="H19" s="9">
        <f>VLOOKUP($A19,analysis!$A$2:$S$1048576,H$2,FALSE)</f>
        <v>9.0661000445191</v>
      </c>
      <c r="I19" s="48" t="str">
        <f>VLOOKUP($A19,analysis!$A$2:$S$1048576,I$2,FALSE)</f>
        <v/>
      </c>
      <c r="J19" s="52">
        <f>VLOOKUP($A19,analysis!$A$2:$U$1048576,J$2,FALSE)</f>
        <v>1</v>
      </c>
      <c r="K19" s="41">
        <f>VLOOKUP($A19,analysis!$A$2:$U$1048576,K$2,FALSE)</f>
        <v>90</v>
      </c>
      <c r="L19" s="34" t="s">
        <v>632</v>
      </c>
      <c r="M19" s="2">
        <f t="shared" si="0"/>
        <v>6.8304390147034271</v>
      </c>
    </row>
    <row r="20" spans="1:17" x14ac:dyDescent="0.25">
      <c r="A20" s="17" t="s">
        <v>259</v>
      </c>
      <c r="B20" s="28" t="str">
        <f>VLOOKUP($A20,analysis!$A$2:$S$1048576,B$2,FALSE)</f>
        <v>C</v>
      </c>
      <c r="C20" s="18" t="str">
        <f>VLOOKUP($A20,analysis!$A$2:$S$1048576,C$2,FALSE)</f>
        <v>Juventus</v>
      </c>
      <c r="D20" s="19" t="str">
        <f>VLOOKUP($A20,analysis!$A$2:$S$1048576,D$2,FALSE)</f>
        <v>Milan</v>
      </c>
      <c r="E20" s="20">
        <f>VLOOKUP($A20,analysis!$A$2:$S$1048576,E$2,FALSE)</f>
        <v>0</v>
      </c>
      <c r="F20" s="9">
        <f>VLOOKUP($A20,analysis!$A$2:$S$1048576,F$2,FALSE)</f>
        <v>5.9069416557154959</v>
      </c>
      <c r="G20" s="9">
        <f>VLOOKUP($A20,analysis!$A$2:$S$1048576,G$2,FALSE)</f>
        <v>5.9517321483106684</v>
      </c>
      <c r="H20" s="9">
        <f>VLOOKUP($A20,analysis!$A$2:$S$1048576,H$2,FALSE)</f>
        <v>6.6509227649183345</v>
      </c>
      <c r="I20" s="48" t="str">
        <f>VLOOKUP($A20,analysis!$A$2:$S$1048576,I$2,FALSE)</f>
        <v/>
      </c>
      <c r="J20" s="52">
        <f>VLOOKUP($A20,analysis!$A$2:$U$1048576,J$2,FALSE)</f>
        <v>0</v>
      </c>
      <c r="K20" s="41">
        <f>VLOOKUP($A20,analysis!$A$2:$U$1048576,K$2,FALSE)</f>
        <v>50</v>
      </c>
      <c r="M20" s="2" t="str">
        <f t="shared" si="0"/>
        <v/>
      </c>
    </row>
    <row r="21" spans="1:17" x14ac:dyDescent="0.25">
      <c r="A21" s="21" t="s">
        <v>281</v>
      </c>
      <c r="B21" s="29" t="str">
        <f>VLOOKUP($A21,analysis!$A$2:$S$1048576,B$2,FALSE)</f>
        <v>C</v>
      </c>
      <c r="C21" s="22" t="str">
        <f>VLOOKUP($A21,analysis!$A$2:$S$1048576,C$2,FALSE)</f>
        <v>Lazio</v>
      </c>
      <c r="D21" s="23" t="str">
        <f>VLOOKUP($A21,analysis!$A$2:$S$1048576,D$2,FALSE)</f>
        <v>Sassuolo</v>
      </c>
      <c r="E21" s="24">
        <f>VLOOKUP($A21,analysis!$A$2:$S$1048576,E$2,FALSE)</f>
        <v>0</v>
      </c>
      <c r="F21" s="25">
        <f>VLOOKUP($A21,analysis!$A$2:$S$1048576,F$2,FALSE)</f>
        <v>6.297014812343475</v>
      </c>
      <c r="G21" s="25">
        <f>VLOOKUP($A21,analysis!$A$2:$S$1048576,G$2,FALSE)</f>
        <v>7.054791751897441</v>
      </c>
      <c r="H21" s="25">
        <f>VLOOKUP($A21,analysis!$A$2:$S$1048576,H$2,FALSE)</f>
        <v>9.705898109471903</v>
      </c>
      <c r="I21" s="48" t="str">
        <f>VLOOKUP($A21,analysis!$A$2:$S$1048576,I$2,FALSE)</f>
        <v/>
      </c>
      <c r="J21" s="53">
        <f>VLOOKUP($A21,analysis!$A$2:$U$1048576,J$2,FALSE)</f>
        <v>1</v>
      </c>
      <c r="K21" s="47">
        <f>VLOOKUP($A21,analysis!$A$2:$U$1048576,K$2,FALSE)</f>
        <v>70</v>
      </c>
      <c r="L21" s="34" t="s">
        <v>632</v>
      </c>
      <c r="M21" s="2">
        <f t="shared" si="0"/>
        <v>7.054791751897441</v>
      </c>
    </row>
    <row r="22" spans="1:17" x14ac:dyDescent="0.25">
      <c r="A22" s="17" t="s">
        <v>187</v>
      </c>
      <c r="B22" s="28" t="str">
        <f>VLOOKUP($A22,analysis!$A$2:$S$1048576,B$2,FALSE)</f>
        <v>A</v>
      </c>
      <c r="C22" s="18" t="str">
        <f>VLOOKUP($A22,analysis!$A$2:$S$1048576,C$2,FALSE)</f>
        <v>Frosinone</v>
      </c>
      <c r="D22" s="19" t="str">
        <f>VLOOKUP($A22,analysis!$A$2:$S$1048576,D$2,FALSE)</f>
        <v>Bologna</v>
      </c>
      <c r="E22" s="20">
        <f>VLOOKUP($A22,analysis!$A$2:$S$1048576,E$2,FALSE)</f>
        <v>0</v>
      </c>
      <c r="F22" s="9">
        <f>VLOOKUP($A22,analysis!$A$2:$S$1048576,F$2,FALSE)</f>
        <v>5.9997662463809087</v>
      </c>
      <c r="G22" s="9">
        <f>VLOOKUP($A22,analysis!$A$2:$S$1048576,G$2,FALSE)</f>
        <v>6.5705601569048824</v>
      </c>
      <c r="H22" s="9">
        <f>VLOOKUP($A22,analysis!$A$2:$S$1048576,H$2,FALSE)</f>
        <v>8.7692701216570796</v>
      </c>
      <c r="I22" s="48" t="str">
        <f>VLOOKUP($A22,analysis!$A$2:$S$1048576,I$2,FALSE)</f>
        <v/>
      </c>
      <c r="J22" s="52">
        <f>VLOOKUP($A22,analysis!$A$2:$U$1048576,J$2,FALSE)</f>
        <v>1</v>
      </c>
      <c r="K22" s="41">
        <f>VLOOKUP($A22,analysis!$A$2:$U$1048576,K$2,FALSE)</f>
        <v>90</v>
      </c>
      <c r="M22" s="2" t="str">
        <f t="shared" si="0"/>
        <v/>
      </c>
    </row>
    <row r="23" spans="1:17" x14ac:dyDescent="0.25">
      <c r="A23" s="17" t="s">
        <v>420</v>
      </c>
      <c r="B23" s="28" t="str">
        <f>VLOOKUP($A23,analysis!$A$2:$S$1048576,B$2,FALSE)</f>
        <v>A</v>
      </c>
      <c r="C23" s="18" t="str">
        <f>VLOOKUP($A23,analysis!$A$2:$S$1048576,C$2,FALSE)</f>
        <v>Roma</v>
      </c>
      <c r="D23" s="19" t="str">
        <f>VLOOKUP($A23,analysis!$A$2:$S$1048576,D$2,FALSE)</f>
        <v>Monza</v>
      </c>
      <c r="E23" s="20">
        <f>VLOOKUP($A23,analysis!$A$2:$S$1048576,E$2,FALSE)</f>
        <v>1</v>
      </c>
      <c r="F23" s="9">
        <f>VLOOKUP($A23,analysis!$A$2:$S$1048576,F$2,FALSE)</f>
        <v>6.3043114546054726</v>
      </c>
      <c r="G23" s="9">
        <f>VLOOKUP($A23,analysis!$A$2:$S$1048576,G$2,FALSE)</f>
        <v>7.3406261155924062</v>
      </c>
      <c r="H23" s="9">
        <f>VLOOKUP($A23,analysis!$A$2:$S$1048576,H$2,FALSE)</f>
        <v>10.769504422934936</v>
      </c>
      <c r="I23" s="48" t="str">
        <f>VLOOKUP($A23,analysis!$A$2:$S$1048576,I$2,FALSE)</f>
        <v/>
      </c>
      <c r="J23" s="52">
        <f>VLOOKUP($A23,analysis!$A$2:$U$1048576,J$2,FALSE)</f>
        <v>0</v>
      </c>
      <c r="K23" s="41">
        <f>VLOOKUP($A23,analysis!$A$2:$U$1048576,K$2,FALSE)</f>
        <v>0</v>
      </c>
      <c r="L23" s="34" t="s">
        <v>632</v>
      </c>
      <c r="M23" s="2">
        <f t="shared" si="0"/>
        <v>7.3406261155924062</v>
      </c>
    </row>
    <row r="24" spans="1:17" x14ac:dyDescent="0.25">
      <c r="A24" s="17" t="s">
        <v>289</v>
      </c>
      <c r="B24" s="28" t="str">
        <f>VLOOKUP($A24,analysis!$A$2:$S$1048576,B$2,FALSE)</f>
        <v>A</v>
      </c>
      <c r="C24" s="18" t="str">
        <f>VLOOKUP($A24,analysis!$A$2:$S$1048576,C$2,FALSE)</f>
        <v>Lazio</v>
      </c>
      <c r="D24" s="19" t="str">
        <f>VLOOKUP($A24,analysis!$A$2:$S$1048576,D$2,FALSE)</f>
        <v>Sassuolo</v>
      </c>
      <c r="E24" s="20">
        <f>VLOOKUP($A24,analysis!$A$2:$S$1048576,E$2,FALSE)</f>
        <v>0</v>
      </c>
      <c r="F24" s="9">
        <f>VLOOKUP($A24,analysis!$A$2:$S$1048576,F$2,FALSE)</f>
        <v>6.1114651576265588</v>
      </c>
      <c r="G24" s="9">
        <f>VLOOKUP($A24,analysis!$A$2:$S$1048576,G$2,FALSE)</f>
        <v>6.9383948290199973</v>
      </c>
      <c r="H24" s="9">
        <f>VLOOKUP($A24,analysis!$A$2:$S$1048576,H$2,FALSE)</f>
        <v>9.6792867624611603</v>
      </c>
      <c r="I24" s="48" t="str">
        <f>VLOOKUP($A24,analysis!$A$2:$S$1048576,I$2,FALSE)</f>
        <v/>
      </c>
      <c r="J24" s="52">
        <f>VLOOKUP($A24,analysis!$A$2:$U$1048576,J$2,FALSE)</f>
        <v>0.45</v>
      </c>
      <c r="K24" s="41">
        <f>VLOOKUP($A24,analysis!$A$2:$U$1048576,K$2,FALSE)</f>
        <v>50</v>
      </c>
      <c r="L24" s="34" t="s">
        <v>632</v>
      </c>
      <c r="M24" s="2">
        <f t="shared" si="0"/>
        <v>6.9383948290199973</v>
      </c>
    </row>
    <row r="25" spans="1:17" x14ac:dyDescent="0.25">
      <c r="A25" s="17" t="s">
        <v>265</v>
      </c>
      <c r="B25" s="28" t="str">
        <f>VLOOKUP($A25,analysis!$A$2:$S$1048576,B$2,FALSE)</f>
        <v>A</v>
      </c>
      <c r="C25" s="18" t="str">
        <f>VLOOKUP($A25,analysis!$A$2:$S$1048576,C$2,FALSE)</f>
        <v>Juventus</v>
      </c>
      <c r="D25" s="19" t="str">
        <f>VLOOKUP($A25,analysis!$A$2:$S$1048576,D$2,FALSE)</f>
        <v>Milan</v>
      </c>
      <c r="E25" s="20">
        <f>VLOOKUP($A25,analysis!$A$2:$S$1048576,E$2,FALSE)</f>
        <v>0</v>
      </c>
      <c r="F25" s="9">
        <f>VLOOKUP($A25,analysis!$A$2:$S$1048576,F$2,FALSE)</f>
        <v>6.0874867880975572</v>
      </c>
      <c r="G25" s="9">
        <f>VLOOKUP($A25,analysis!$A$2:$S$1048576,G$2,FALSE)</f>
        <v>6.4352932706860164</v>
      </c>
      <c r="H25" s="9">
        <f>VLOOKUP($A25,analysis!$A$2:$S$1048576,H$2,FALSE)</f>
        <v>8.0209809080151189</v>
      </c>
      <c r="I25" s="48" t="str">
        <f>VLOOKUP($A25,analysis!$A$2:$S$1048576,I$2,FALSE)</f>
        <v/>
      </c>
      <c r="J25" s="52">
        <f>VLOOKUP($A25,analysis!$A$2:$U$1048576,J$2,FALSE)</f>
        <v>1</v>
      </c>
      <c r="K25" s="41">
        <f>VLOOKUP($A25,analysis!$A$2:$U$1048576,K$2,FALSE)</f>
        <v>70</v>
      </c>
      <c r="M25" s="2" t="str">
        <f t="shared" si="0"/>
        <v/>
      </c>
    </row>
    <row r="26" spans="1:17" x14ac:dyDescent="0.25">
      <c r="A26" s="17" t="s">
        <v>103</v>
      </c>
      <c r="B26" s="28" t="str">
        <f>VLOOKUP($A26,analysis!$A$2:$S$1048576,B$2,FALSE)</f>
        <v>A</v>
      </c>
      <c r="C26" s="18" t="str">
        <f>VLOOKUP($A26,analysis!$A$2:$S$1048576,C$2,FALSE)</f>
        <v>Cagliari</v>
      </c>
      <c r="D26" s="19" t="str">
        <f>VLOOKUP($A26,analysis!$A$2:$S$1048576,D$2,FALSE)</f>
        <v>Salernitana</v>
      </c>
      <c r="E26" s="20">
        <f>VLOOKUP($A26,analysis!$A$2:$S$1048576,E$2,FALSE)</f>
        <v>0</v>
      </c>
      <c r="F26" s="9">
        <f>VLOOKUP($A26,analysis!$A$2:$S$1048576,F$2,FALSE)</f>
        <v>6.0650440719061329</v>
      </c>
      <c r="G26" s="9">
        <f>VLOOKUP($A26,analysis!$A$2:$S$1048576,G$2,FALSE)</f>
        <v>6.5486402246587794</v>
      </c>
      <c r="H26" s="9">
        <f>VLOOKUP($A26,analysis!$A$2:$S$1048576,H$2,FALSE)</f>
        <v>8.414819690906338</v>
      </c>
      <c r="I26" s="48" t="str">
        <f>VLOOKUP($A26,analysis!$A$2:$S$1048576,I$2,FALSE)</f>
        <v/>
      </c>
      <c r="J26" s="52">
        <f>VLOOKUP($A26,analysis!$A$2:$U$1048576,J$2,FALSE)</f>
        <v>1</v>
      </c>
      <c r="K26" s="41">
        <f>VLOOKUP($A26,analysis!$A$2:$U$1048576,K$2,FALSE)</f>
        <v>80</v>
      </c>
      <c r="M26" s="2" t="str">
        <f t="shared" si="0"/>
        <v/>
      </c>
    </row>
    <row r="27" spans="1:17" s="70" customFormat="1" ht="15.75" customHeight="1" thickBot="1" x14ac:dyDescent="0.3">
      <c r="A27" s="59" t="s">
        <v>470</v>
      </c>
      <c r="B27" s="60" t="str">
        <f>VLOOKUP($A27,analysis!$A$2:$S$1048576,B$2,FALSE)</f>
        <v>A</v>
      </c>
      <c r="C27" s="61" t="str">
        <f>VLOOKUP($A27,analysis!$A$2:$S$1048576,C$2,FALSE)</f>
        <v>Sassuolo</v>
      </c>
      <c r="D27" s="62" t="str">
        <f>VLOOKUP($A27,analysis!$A$2:$S$1048576,D$2,FALSE)</f>
        <v>Lazio</v>
      </c>
      <c r="E27" s="63">
        <f>VLOOKUP($A27,analysis!$A$2:$S$1048576,E$2,FALSE)</f>
        <v>1</v>
      </c>
      <c r="F27" s="64">
        <f>VLOOKUP($A27,analysis!$A$2:$S$1048576,F$2,FALSE)</f>
        <v>6.1291797289264434</v>
      </c>
      <c r="G27" s="64">
        <f>VLOOKUP($A27,analysis!$A$2:$S$1048576,G$2,FALSE)</f>
        <v>6.8907832201774859</v>
      </c>
      <c r="H27" s="64">
        <f>VLOOKUP($A27,analysis!$A$2:$S$1048576,H$2,FALSE)</f>
        <v>9.5701903399284625</v>
      </c>
      <c r="I27" s="65" t="str">
        <f>VLOOKUP($A27,analysis!$A$2:$S$1048576,I$2,FALSE)</f>
        <v/>
      </c>
      <c r="J27" s="66">
        <f>VLOOKUP($A27,analysis!$A$2:$U$1048576,J$2,FALSE)</f>
        <v>1</v>
      </c>
      <c r="K27" s="67">
        <f>VLOOKUP($A27,analysis!$A$2:$U$1048576,K$2,FALSE)</f>
        <v>90</v>
      </c>
      <c r="L27" s="68" t="s">
        <v>632</v>
      </c>
      <c r="M27" s="69">
        <f t="shared" si="0"/>
        <v>6.8907832201774859</v>
      </c>
    </row>
    <row r="28" spans="1:17" x14ac:dyDescent="0.25">
      <c r="A28" s="58"/>
      <c r="B28" s="42"/>
      <c r="C28" s="42"/>
      <c r="D28" s="16"/>
      <c r="E28" s="58"/>
      <c r="F28" s="16"/>
      <c r="G28" s="16"/>
      <c r="H28" s="16"/>
      <c r="I28" s="58"/>
      <c r="J28" s="42"/>
      <c r="K28" s="42"/>
      <c r="L28" s="58"/>
      <c r="M28" s="4"/>
      <c r="N28" s="4"/>
      <c r="O28" s="4"/>
      <c r="P28" s="4"/>
      <c r="Q28" s="4"/>
    </row>
    <row r="29" spans="1:17" hidden="1" x14ac:dyDescent="0.25"/>
    <row r="30" spans="1:17" x14ac:dyDescent="0.25">
      <c r="A30" s="17"/>
      <c r="B30" s="28"/>
      <c r="C30" s="18"/>
      <c r="D30" s="19"/>
      <c r="E30" s="20"/>
      <c r="F30" s="9"/>
      <c r="G30" s="9"/>
      <c r="H30" s="9"/>
      <c r="I30" s="50"/>
      <c r="J30" s="52"/>
      <c r="K30" s="41"/>
      <c r="L30" s="52"/>
      <c r="M30" s="2"/>
    </row>
    <row r="31" spans="1:17" x14ac:dyDescent="0.25">
      <c r="A31" s="17"/>
      <c r="B31" s="28"/>
      <c r="C31" s="18"/>
      <c r="D31" s="19"/>
      <c r="E31" s="20"/>
      <c r="F31" s="9"/>
      <c r="G31" s="9"/>
      <c r="H31" s="9"/>
      <c r="I31" s="48"/>
      <c r="J31" s="52"/>
      <c r="K31" s="41"/>
      <c r="M31" s="2"/>
    </row>
    <row r="32" spans="1:17" x14ac:dyDescent="0.25">
      <c r="A32" s="21"/>
      <c r="B32" s="29"/>
      <c r="C32" s="22"/>
      <c r="D32" s="23"/>
      <c r="E32" s="24"/>
      <c r="F32" s="25"/>
      <c r="G32" s="25"/>
      <c r="H32" s="25"/>
      <c r="I32" s="49"/>
      <c r="J32" s="53"/>
      <c r="K32" s="47"/>
      <c r="L32" s="56"/>
      <c r="M32" s="2"/>
    </row>
    <row r="33" spans="1:17" x14ac:dyDescent="0.25">
      <c r="A33" s="17"/>
      <c r="B33" s="28"/>
      <c r="C33" s="18"/>
      <c r="D33" s="19"/>
      <c r="E33" s="20"/>
      <c r="F33" s="9"/>
      <c r="G33" s="9"/>
      <c r="H33" s="9"/>
      <c r="I33" s="48"/>
      <c r="J33" s="52"/>
      <c r="K33" s="41"/>
      <c r="M33" s="2"/>
    </row>
    <row r="34" spans="1:17" x14ac:dyDescent="0.25">
      <c r="A34" s="17"/>
      <c r="B34" s="28"/>
      <c r="C34" s="18"/>
      <c r="D34" s="19"/>
      <c r="E34" s="20"/>
      <c r="F34" s="9"/>
      <c r="G34" s="9"/>
      <c r="H34" s="9"/>
      <c r="I34" s="48"/>
      <c r="J34" s="52"/>
      <c r="K34" s="41"/>
      <c r="M34" s="2"/>
    </row>
    <row r="35" spans="1:17" x14ac:dyDescent="0.25">
      <c r="A35" s="17"/>
      <c r="B35" s="28"/>
      <c r="C35" s="18"/>
      <c r="D35" s="19"/>
      <c r="E35" s="20"/>
      <c r="F35" s="9"/>
      <c r="G35" s="9"/>
      <c r="H35" s="9"/>
      <c r="I35" s="48"/>
      <c r="J35" s="52"/>
      <c r="K35" s="41"/>
      <c r="M35" s="2"/>
      <c r="P35" s="4"/>
      <c r="Q35" s="57"/>
    </row>
    <row r="36" spans="1:17" x14ac:dyDescent="0.25">
      <c r="A36" s="17"/>
      <c r="B36" s="28"/>
      <c r="C36" s="18"/>
      <c r="D36" s="19"/>
      <c r="E36" s="20"/>
      <c r="F36" s="9"/>
      <c r="G36" s="9"/>
      <c r="H36" s="9"/>
      <c r="I36" s="48"/>
      <c r="J36" s="52"/>
      <c r="K36" s="41"/>
      <c r="M36" s="2"/>
    </row>
    <row r="37" spans="1:17" x14ac:dyDescent="0.25">
      <c r="A37" s="17"/>
      <c r="B37" s="28"/>
      <c r="C37" s="18"/>
      <c r="D37" s="19"/>
      <c r="E37" s="20"/>
      <c r="F37" s="9"/>
      <c r="G37" s="9"/>
      <c r="H37" s="9"/>
      <c r="I37" s="48"/>
      <c r="J37" s="52"/>
      <c r="K37" s="41"/>
      <c r="M37" s="2"/>
    </row>
    <row r="38" spans="1:17" x14ac:dyDescent="0.25">
      <c r="A38" s="17"/>
      <c r="B38" s="28"/>
      <c r="C38" s="18"/>
      <c r="D38" s="19"/>
      <c r="E38" s="20"/>
      <c r="F38" s="9"/>
      <c r="G38" s="9"/>
      <c r="H38" s="9"/>
      <c r="I38" s="48"/>
      <c r="J38" s="52"/>
      <c r="K38" s="41"/>
      <c r="M38" s="2"/>
    </row>
    <row r="39" spans="1:17" x14ac:dyDescent="0.25">
      <c r="A39" s="17"/>
      <c r="B39" s="28"/>
      <c r="C39" s="18"/>
      <c r="D39" s="19"/>
      <c r="E39" s="20"/>
      <c r="F39" s="9"/>
      <c r="G39" s="9"/>
      <c r="H39" s="9"/>
      <c r="I39" s="48"/>
      <c r="J39" s="52"/>
      <c r="K39" s="41"/>
      <c r="M39" s="2"/>
    </row>
    <row r="40" spans="1:17" x14ac:dyDescent="0.25">
      <c r="A40" s="21"/>
      <c r="B40" s="29"/>
      <c r="C40" s="22"/>
      <c r="D40" s="23"/>
      <c r="E40" s="24"/>
      <c r="F40" s="25"/>
      <c r="G40" s="25"/>
      <c r="H40" s="25"/>
      <c r="I40" s="48"/>
      <c r="J40" s="53"/>
      <c r="K40" s="47"/>
      <c r="M40" s="2"/>
    </row>
    <row r="41" spans="1:17" x14ac:dyDescent="0.25">
      <c r="A41" s="17"/>
      <c r="B41" s="28"/>
      <c r="C41" s="18"/>
      <c r="D41" s="19"/>
      <c r="E41" s="20"/>
      <c r="F41" s="9"/>
      <c r="G41" s="9"/>
      <c r="H41" s="9"/>
      <c r="I41" s="48"/>
      <c r="J41" s="52"/>
      <c r="K41" s="41"/>
      <c r="M41" s="2"/>
    </row>
    <row r="42" spans="1:17" x14ac:dyDescent="0.25">
      <c r="A42" s="17"/>
      <c r="B42" s="28"/>
      <c r="C42" s="18"/>
      <c r="D42" s="19"/>
      <c r="E42" s="20"/>
      <c r="F42" s="9"/>
      <c r="G42" s="9"/>
      <c r="H42" s="9"/>
      <c r="I42" s="48"/>
      <c r="J42" s="52"/>
      <c r="K42" s="41"/>
      <c r="M42" s="2"/>
    </row>
    <row r="43" spans="1:17" x14ac:dyDescent="0.25">
      <c r="A43" s="17"/>
      <c r="B43" s="28"/>
      <c r="C43" s="18"/>
      <c r="D43" s="19"/>
      <c r="E43" s="20"/>
      <c r="F43" s="9"/>
      <c r="G43" s="9"/>
      <c r="H43" s="9"/>
      <c r="I43" s="48"/>
      <c r="J43" s="52"/>
      <c r="K43" s="41"/>
      <c r="M43" s="2"/>
    </row>
    <row r="44" spans="1:17" x14ac:dyDescent="0.25">
      <c r="A44" s="17"/>
      <c r="B44" s="28"/>
      <c r="C44" s="18"/>
      <c r="D44" s="19"/>
      <c r="E44" s="20"/>
      <c r="F44" s="9"/>
      <c r="G44" s="9"/>
      <c r="H44" s="9"/>
      <c r="I44" s="48"/>
      <c r="J44" s="52"/>
      <c r="K44" s="41"/>
      <c r="M44" s="2"/>
      <c r="O44" s="2"/>
    </row>
    <row r="45" spans="1:17" x14ac:dyDescent="0.25">
      <c r="A45" s="17"/>
      <c r="B45" s="28"/>
      <c r="C45" s="18"/>
      <c r="D45" s="19"/>
      <c r="E45" s="20"/>
      <c r="F45" s="9"/>
      <c r="G45" s="9"/>
      <c r="H45" s="9"/>
      <c r="I45" s="48"/>
      <c r="J45" s="52"/>
      <c r="K45" s="41"/>
      <c r="M45" s="2"/>
    </row>
    <row r="46" spans="1:17" x14ac:dyDescent="0.25">
      <c r="A46" s="17"/>
      <c r="B46" s="28"/>
      <c r="C46" s="18"/>
      <c r="D46" s="19"/>
      <c r="E46" s="20"/>
      <c r="F46" s="9"/>
      <c r="G46" s="9"/>
      <c r="H46" s="9"/>
      <c r="I46" s="48"/>
      <c r="J46" s="52"/>
      <c r="K46" s="41"/>
      <c r="M46" s="2"/>
    </row>
    <row r="47" spans="1:17" x14ac:dyDescent="0.25">
      <c r="A47" s="17"/>
      <c r="B47" s="28"/>
      <c r="C47" s="18"/>
      <c r="D47" s="19"/>
      <c r="E47" s="20"/>
      <c r="F47" s="9"/>
      <c r="G47" s="9"/>
      <c r="H47" s="9"/>
      <c r="I47" s="48"/>
      <c r="J47" s="52"/>
      <c r="K47" s="41"/>
      <c r="M47" s="2"/>
    </row>
    <row r="48" spans="1:17" x14ac:dyDescent="0.25">
      <c r="A48" s="21"/>
      <c r="B48" s="29"/>
      <c r="C48" s="22"/>
      <c r="D48" s="23"/>
      <c r="E48" s="24"/>
      <c r="F48" s="25"/>
      <c r="G48" s="25"/>
      <c r="H48" s="25"/>
      <c r="I48" s="48"/>
      <c r="J48" s="53"/>
      <c r="K48" s="47"/>
      <c r="M48" s="2"/>
    </row>
    <row r="49" spans="1:13" x14ac:dyDescent="0.25">
      <c r="A49" s="17"/>
      <c r="B49" s="28"/>
      <c r="C49" s="18"/>
      <c r="D49" s="19"/>
      <c r="E49" s="20"/>
      <c r="F49" s="9"/>
      <c r="G49" s="9"/>
      <c r="H49" s="9"/>
      <c r="I49" s="48"/>
      <c r="J49" s="52"/>
      <c r="K49" s="41"/>
      <c r="M49" s="2"/>
    </row>
    <row r="50" spans="1:13" x14ac:dyDescent="0.25">
      <c r="A50" s="17"/>
      <c r="B50" s="28"/>
      <c r="C50" s="18"/>
      <c r="D50" s="19"/>
      <c r="E50" s="20"/>
      <c r="F50" s="9"/>
      <c r="G50" s="9"/>
      <c r="H50" s="9"/>
      <c r="I50" s="48"/>
      <c r="J50" s="52"/>
      <c r="K50" s="41"/>
      <c r="M50" s="2"/>
    </row>
    <row r="51" spans="1:13" x14ac:dyDescent="0.25">
      <c r="A51" s="17"/>
      <c r="B51" s="28"/>
      <c r="C51" s="18"/>
      <c r="D51" s="19"/>
      <c r="E51" s="20"/>
      <c r="F51" s="9"/>
      <c r="G51" s="9"/>
      <c r="H51" s="9"/>
      <c r="I51" s="48"/>
      <c r="J51" s="52"/>
      <c r="K51" s="41"/>
      <c r="M51" s="2"/>
    </row>
    <row r="52" spans="1:13" x14ac:dyDescent="0.25">
      <c r="A52" s="17"/>
      <c r="B52" s="28"/>
      <c r="C52" s="18"/>
      <c r="D52" s="19"/>
      <c r="E52" s="20"/>
      <c r="F52" s="9"/>
      <c r="G52" s="9"/>
      <c r="H52" s="9"/>
      <c r="I52" s="48"/>
      <c r="J52" s="52"/>
      <c r="K52" s="41"/>
      <c r="M52" s="2"/>
    </row>
    <row r="53" spans="1:13" x14ac:dyDescent="0.25">
      <c r="A53" s="17"/>
      <c r="B53" s="28"/>
      <c r="C53" s="18"/>
      <c r="D53" s="19"/>
      <c r="E53" s="20"/>
      <c r="F53" s="9"/>
      <c r="G53" s="9"/>
      <c r="H53" s="9"/>
      <c r="I53" s="48"/>
      <c r="J53" s="52"/>
      <c r="K53" s="41"/>
      <c r="M53" s="2"/>
    </row>
    <row r="54" spans="1:13" x14ac:dyDescent="0.25">
      <c r="A54" s="17"/>
      <c r="B54" s="28"/>
      <c r="C54" s="18"/>
      <c r="D54" s="19"/>
      <c r="E54" s="20"/>
      <c r="F54" s="9"/>
      <c r="G54" s="9"/>
      <c r="H54" s="9"/>
      <c r="I54" s="48"/>
      <c r="J54" s="52"/>
      <c r="K54" s="41"/>
      <c r="M54" s="2"/>
    </row>
  </sheetData>
  <conditionalFormatting sqref="E3:E27">
    <cfRule type="colorScale" priority="22">
      <colorScale>
        <cfvo type="min"/>
        <cfvo type="max"/>
        <color rgb="FFFFEF9C"/>
        <color rgb="FF63BE7B"/>
      </colorScale>
    </cfRule>
  </conditionalFormatting>
  <conditionalFormatting sqref="E30:E54">
    <cfRule type="colorScale" priority="7">
      <colorScale>
        <cfvo type="min"/>
        <cfvo type="max"/>
        <color rgb="FFFFEF9C"/>
        <color rgb="FF63BE7B"/>
      </colorScale>
    </cfRule>
  </conditionalFormatting>
  <conditionalFormatting sqref="F3:F27">
    <cfRule type="colorScale" priority="18">
      <colorScale>
        <cfvo type="num" val="4"/>
        <cfvo type="num" val="6"/>
        <cfvo type="num" val="8.5"/>
        <color rgb="FFF8696B"/>
        <color rgb="FFFFEB84"/>
        <color rgb="FF63BE7B"/>
      </colorScale>
    </cfRule>
  </conditionalFormatting>
  <conditionalFormatting sqref="F30:F54">
    <cfRule type="colorScale" priority="6">
      <colorScale>
        <cfvo type="num" val="4"/>
        <cfvo type="num" val="6"/>
        <cfvo type="num" val="8.5"/>
        <color rgb="FFF8696B"/>
        <color rgb="FFFFEB84"/>
        <color rgb="FF63BE7B"/>
      </colorScale>
    </cfRule>
  </conditionalFormatting>
  <conditionalFormatting sqref="G3:G27">
    <cfRule type="colorScale" priority="17">
      <colorScale>
        <cfvo type="num" val="4"/>
        <cfvo type="num" val="6"/>
        <cfvo type="num" val="8.5"/>
        <color rgb="FFF8696B"/>
        <color rgb="FFFFEB84"/>
        <color rgb="FF63BE7B"/>
      </colorScale>
    </cfRule>
  </conditionalFormatting>
  <conditionalFormatting sqref="G30:G54">
    <cfRule type="colorScale" priority="5">
      <colorScale>
        <cfvo type="num" val="4"/>
        <cfvo type="num" val="6"/>
        <cfvo type="num" val="8.5"/>
        <color rgb="FFF8696B"/>
        <color rgb="FFFFEB84"/>
        <color rgb="FF63BE7B"/>
      </colorScale>
    </cfRule>
  </conditionalFormatting>
  <conditionalFormatting sqref="H3:H27">
    <cfRule type="colorScale" priority="16">
      <colorScale>
        <cfvo type="num" val="0"/>
        <cfvo type="num" val="10"/>
        <cfvo type="num" val="20"/>
        <color rgb="FFF8696B"/>
        <color rgb="FFFFEB84"/>
        <color rgb="FF63BE7B"/>
      </colorScale>
    </cfRule>
  </conditionalFormatting>
  <conditionalFormatting sqref="H30:H54">
    <cfRule type="colorScale" priority="4">
      <colorScale>
        <cfvo type="num" val="0"/>
        <cfvo type="num" val="10"/>
        <cfvo type="num" val="20"/>
        <color rgb="FFF8696B"/>
        <color rgb="FFFFEB84"/>
        <color rgb="FF63BE7B"/>
      </colorScale>
    </cfRule>
  </conditionalFormatting>
  <conditionalFormatting sqref="I3:I26 I30:I53">
    <cfRule type="colorScale" priority="12">
      <colorScale>
        <cfvo type="num" val="0"/>
        <cfvo type="num" val="35"/>
        <cfvo type="num" val="70"/>
        <color rgb="FFF8696B"/>
        <color rgb="FFFFEB84"/>
        <color rgb="FF63BE7B"/>
      </colorScale>
    </cfRule>
  </conditionalFormatting>
  <conditionalFormatting sqref="I27">
    <cfRule type="colorScale" priority="10">
      <colorScale>
        <cfvo type="num" val="0"/>
        <cfvo type="num" val="35"/>
        <cfvo type="num" val="70"/>
        <color rgb="FFF8696B"/>
        <color rgb="FFFFEB84"/>
        <color rgb="FF63BE7B"/>
      </colorScale>
    </cfRule>
  </conditionalFormatting>
  <conditionalFormatting sqref="I54">
    <cfRule type="colorScale" priority="2">
      <colorScale>
        <cfvo type="num" val="0"/>
        <cfvo type="num" val="35"/>
        <cfvo type="num" val="70"/>
        <color rgb="FFF8696B"/>
        <color rgb="FFFFEB84"/>
        <color rgb="FF63BE7B"/>
      </colorScale>
    </cfRule>
  </conditionalFormatting>
  <conditionalFormatting sqref="J3:J27">
    <cfRule type="colorScale" priority="11">
      <colorScale>
        <cfvo type="num" val="0"/>
        <cfvo type="num" val="0.5"/>
        <cfvo type="num" val="1"/>
        <color rgb="FFF8696B"/>
        <color rgb="FFFFEB84"/>
        <color rgb="FF63BE7B"/>
      </colorScale>
    </cfRule>
  </conditionalFormatting>
  <conditionalFormatting sqref="J30:J54">
    <cfRule type="colorScale" priority="3">
      <colorScale>
        <cfvo type="num" val="0"/>
        <cfvo type="num" val="0.5"/>
        <cfvo type="num" val="1"/>
        <color rgb="FFF8696B"/>
        <color rgb="FFFFEB84"/>
        <color rgb="FF63BE7B"/>
      </colorScale>
    </cfRule>
  </conditionalFormatting>
  <conditionalFormatting sqref="K3:K27 K30:K54">
    <cfRule type="colorScale" priority="13">
      <colorScale>
        <cfvo type="num" val="0"/>
        <cfvo type="num" val="50"/>
        <cfvo type="num" val="100"/>
        <color rgb="FFF8696B"/>
        <color rgb="FFFFEB84"/>
        <color rgb="FF63BE7B"/>
      </colorScale>
    </cfRule>
  </conditionalFormatting>
  <conditionalFormatting sqref="L3">
    <cfRule type="colorScale" priority="9">
      <colorScale>
        <cfvo type="num" val="0"/>
        <cfvo type="num" val="50"/>
        <cfvo type="num" val="100"/>
        <color rgb="FFF8696B"/>
        <color rgb="FFFFEB84"/>
        <color rgb="FF63BE7B"/>
      </colorScale>
    </cfRule>
  </conditionalFormatting>
  <conditionalFormatting sqref="L30">
    <cfRule type="colorScale" priority="1">
      <colorScale>
        <cfvo type="num" val="0"/>
        <cfvo type="num" val="50"/>
        <cfvo type="num" val="100"/>
        <color rgb="FFF8696B"/>
        <color rgb="FFFFEB84"/>
        <color rgb="FF63BE7B"/>
      </colorScale>
    </cfRule>
  </conditionalFormatting>
  <conditionalFormatting sqref="L30:L54 L3:L27">
    <cfRule type="containsText" dxfId="0" priority="8" operator="containsText" text="x">
      <formula>NOT(ISERROR(SEARCH("x",L3)))</formula>
    </cfRule>
  </conditionalFormatting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data</vt:lpstr>
      <vt:lpstr>fantacalcio</vt:lpstr>
      <vt:lpstr>analysis</vt:lpstr>
      <vt:lpstr>analysis_workarea</vt:lpstr>
      <vt:lpstr>graph</vt:lpstr>
      <vt:lpstr>goalkeepers</vt:lpstr>
      <vt:lpstr>my_teams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 Musicco</dc:creator>
  <cp:lastModifiedBy>Giuseppe Mercurio</cp:lastModifiedBy>
  <dcterms:created xsi:type="dcterms:W3CDTF">2022-11-02T09:45:11Z</dcterms:created>
  <dcterms:modified xsi:type="dcterms:W3CDTF">2023-10-11T11:27:54Z</dcterms:modified>
</cp:coreProperties>
</file>