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caa86786d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a23b90b9246a1b9b7994f75e35c09.psmdcp" Id="R5331ac019245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vvigioni" sheetId="1" r:id="rId2"/>
  </x:sheets>
  <x:definedNames/>
  <x:calcPr calcId="125725"/>
</x:workbook>
</file>

<file path=xl/calcChain.xml><?xml version="1.0" encoding="utf-8"?>
<x:calcChain xmlns:x="http://schemas.openxmlformats.org/spreadsheetml/2006/main">
  <x:c r="G4" i="1"/>
  <x:c r="C35" i="1"/>
  <x:c r="D35" i="1"/>
  <x:c r="E35" i="1"/>
  <x:c r="F35" i="1"/>
  <x:c r="G35" i="1"/>
  <x:c r="D43" i="1"/>
  <x:c r="G43" i="1"/>
  <x:c r="E51" i="1"/>
  <x:c r="E52" i="1"/>
  <x:c r="E53" i="1"/>
  <x:c r="E54" i="1"/>
  <x:c r="C55" i="1"/>
  <x:c r="D55" i="1"/>
  <x:c r="E55" i="1"/>
  <x:c r="E64" i="1"/>
  <x:c r="E65" i="1"/>
  <x:c r="E66" i="1"/>
  <x:c r="E67" i="1"/>
  <x:c r="C68" i="1"/>
  <x:c r="D68" i="1"/>
  <x:c r="E68" i="1"/>
  <x:c r="G77" i="1"/>
  <x:c r="G78" i="1"/>
  <x:c r="G79" i="1"/>
  <x:c r="G80" i="1"/>
  <x:c r="G81" i="1"/>
  <x:c r="G82" i="1"/>
  <x:c r="G83" i="1"/>
  <x:c r="G84" i="1"/>
  <x:c r="G85" i="1"/>
  <x:c r="G86" i="1"/>
  <x:c r="G87" i="1"/>
  <x:c r="G88" i="1"/>
  <x:c r="G89" i="1"/>
  <x:c r="G90" i="1"/>
  <x:c r="G91" i="1"/>
  <x:c r="G92" i="1"/>
  <x:c r="G93" i="1"/>
  <x:c r="G94" i="1"/>
  <x:c r="G95" i="1"/>
  <x:c r="G96" i="1"/>
  <x:c r="G97" i="1"/>
  <x:c r="G98" i="1"/>
  <x:c r="G99" i="1"/>
  <x:c r="G100" i="1"/>
  <x:c r="G101" i="1"/>
  <x:c r="G102" i="1"/>
  <x:c r="C103" i="1"/>
  <x:c r="D103" i="1"/>
  <x:c r="E103" i="1"/>
  <x:c r="F103" i="1"/>
  <x:c r="G111" i="1"/>
  <x:c r="G112" i="1"/>
  <x:c r="G113" i="1"/>
  <x:c r="G114" i="1"/>
  <x:c r="G115" i="1"/>
  <x:c r="G116" i="1"/>
  <x:c r="G117" i="1"/>
  <x:c r="G118" i="1"/>
  <x:c r="G119" i="1"/>
  <x:c r="G120" i="1"/>
  <x:c r="G121" i="1"/>
  <x:c r="G122" i="1"/>
  <x:c r="G123" i="1"/>
  <x:c r="G124" i="1"/>
  <x:c r="G125" i="1"/>
  <x:c r="G126" i="1"/>
  <x:c r="G127" i="1"/>
  <x:c r="G128" i="1"/>
  <x:c r="G129" i="1"/>
  <x:c r="G130" i="1"/>
  <x:c r="G131" i="1"/>
  <x:c r="G132" i="1"/>
  <x:c r="G133" i="1"/>
  <x:c r="G134" i="1"/>
  <x:c r="G135" i="1"/>
  <x:c r="G136" i="1"/>
  <x:c r="C137" i="1"/>
  <x:c r="D137" i="1"/>
  <x:c r="E137" i="1"/>
  <x:c r="F137" i="1"/>
</x:calcChain>
</file>

<file path=xl/sharedStrings.xml><?xml version="1.0" encoding="utf-8"?>
<x:sst xmlns:x="http://schemas.openxmlformats.org/spreadsheetml/2006/main">
  <x:si>
    <x:t>SARCO DI PICCIONE R. &amp; ZUCCHINI P. SNC</x:t>
  </x:si>
  <x:si>
    <x:t xml:space="preserve">1° TRIM 2024 - PROVVIGIONE TOTALE: </x:t>
  </x:si>
  <x:si>
    <x:t>Codice</x:t>
  </x:si>
  <x:si>
    <x:t>Descrizione</x:t>
  </x:si>
  <x:si>
    <x:t>Imp. periodo 2023</x:t>
  </x:si>
  <x:si>
    <x:t>Imp. periodo 2024</x:t>
  </x:si>
  <x:si>
    <x:t>Delta imp.</x:t>
  </x:si>
  <x:si>
    <x:t>Delta imp. %</x:t>
  </x:si>
  <x:si>
    <x:t>Provvigione</x:t>
  </x:si>
  <x:si>
    <x:t>201.19122</x:t>
  </x:si>
  <x:si>
    <x:t>BARCELLA ELETTROFORNITURE SPA</x:t>
  </x:si>
  <x:si>
    <x:t>201.17306</x:t>
  </x:si>
  <x:si>
    <x:t>CARBOFF ITALIA S.R.L.</x:t>
  </x:si>
  <x:si>
    <x:t>201.19715</x:t>
  </x:si>
  <x:si>
    <x:t>CIEB ELETTROFORNITURE SPA</x:t>
  </x:si>
  <x:si>
    <x:t>201.17864</x:t>
  </x:si>
  <x:si>
    <x:t>COMOLI FERRARI &amp; C. SPA</x:t>
  </x:si>
  <x:si>
    <x:t>201.18018</x:t>
  </x:si>
  <x:si>
    <x:t>CORNA S.R.L.</x:t>
  </x:si>
  <x:si>
    <x:t>201.18131</x:t>
  </x:si>
  <x:si>
    <x:t>EMIFER S.R.L.</x:t>
  </x:si>
  <x:si>
    <x:t>201.18266</x:t>
  </x:si>
  <x:si>
    <x:t>ESSE SOLAR SRL</x:t>
  </x:si>
  <x:si>
    <x:t>201.20217</x:t>
  </x:si>
  <x:si>
    <x:t>EURODUE SRL</x:t>
  </x:si>
  <x:si>
    <x:t>201.19930</x:t>
  </x:si>
  <x:si>
    <x:t>FEVAL SRL</x:t>
  </x:si>
  <x:si>
    <x:t>201.17907</x:t>
  </x:si>
  <x:si>
    <x:t>FIER S.P.A.</x:t>
  </x:si>
  <x:si>
    <x:t>201.15422</x:t>
  </x:si>
  <x:si>
    <x:t>FOGLIANI S.P.A.</x:t>
  </x:si>
  <x:si>
    <x:t>201.18786</x:t>
  </x:si>
  <x:si>
    <x:t>G.E.N.C.O. SRL</x:t>
  </x:si>
  <x:si>
    <x:t>201.17615</x:t>
  </x:si>
  <x:si>
    <x:t>GBSOLS S.R.L.</x:t>
  </x:si>
  <x:si>
    <x:t>201.16657</x:t>
  </x:si>
  <x:si>
    <x:t>GS ENERGIA SOLARE SRL</x:t>
  </x:si>
  <x:si>
    <x:t>201.19571</x:t>
  </x:si>
  <x:si>
    <x:t>IL SOLE SRL</x:t>
  </x:si>
  <x:si>
    <x:t>201.19322</x:t>
  </x:si>
  <x:si>
    <x:t>IMAT FELCO SPA</x:t>
  </x:si>
  <x:si>
    <x:t>201.21172</x:t>
  </x:si>
  <x:si>
    <x:t>KON.EL.CO. SPA</x:t>
  </x:si>
  <x:si>
    <x:t>201.18082</x:t>
  </x:si>
  <x:si>
    <x:t>MBA Saving Solutions S.r.l.</x:t>
  </x:si>
  <x:si>
    <x:t>201.16496</x:t>
  </x:si>
  <x:si>
    <x:t>PETALO S.R.L.</x:t>
  </x:si>
  <x:si>
    <x:t>201.16470</x:t>
  </x:si>
  <x:si>
    <x:t>REN ELECTRON S.R.L.</x:t>
  </x:si>
  <x:si>
    <x:t>201.16740</x:t>
  </x:si>
  <x:si>
    <x:t>REXENERGY S.R.L.</x:t>
  </x:si>
  <x:si>
    <x:t>201.00316</x:t>
  </x:si>
  <x:si>
    <x:t>RST FORNITURE ELETTRICHE S.N.C.</x:t>
  </x:si>
  <x:si>
    <x:t>201.16249</x:t>
  </x:si>
  <x:si>
    <x:t>SKY-NRG SRL</x:t>
  </x:si>
  <x:si>
    <x:t>201.19883</x:t>
  </x:si>
  <x:si>
    <x:t>SOLEVENTO IMPIANTI SRL</x:t>
  </x:si>
  <x:si>
    <x:t>201.19394</x:t>
  </x:si>
  <x:si>
    <x:t>SOLINK SRL</x:t>
  </x:si>
  <x:si>
    <x:t>201.18282</x:t>
  </x:si>
  <x:si>
    <x:t>SORGENIA GREEN SOLUTIONS S.R.L.</x:t>
  </x:si>
  <x:si>
    <x:t>TOTALE</x:t>
  </x:si>
  <x:si>
    <x:t>SELLOUT</x:t>
  </x:si>
  <x:si>
    <x:t>VENDUTO</x:t>
  </x:si>
  <x:si>
    <x:t>PROVVIGIONE</x:t>
  </x:si>
  <x:si>
    <x:t>GRUPPI STATISTICI - PROGRESSIVO</x:t>
  </x:si>
  <x:si>
    <x:t>2023</x:t>
  </x:si>
  <x:si>
    <x:t>2024</x:t>
  </x:si>
  <x:si>
    <x:t>500</x:t>
  </x:si>
  <x:si>
    <x:t>STRUTTURE FTV</x:t>
  </x:si>
  <x:si>
    <x:t>503</x:t>
  </x:si>
  <x:si>
    <x:t>QUADRI</x:t>
  </x:si>
  <x:si>
    <x:t>501</x:t>
  </x:si>
  <x:si>
    <x:t>MATERIALE ELETTRICO</x:t>
  </x:si>
  <x:si>
    <x:t>600</x:t>
  </x:si>
  <x:si>
    <x:t>SERVIZI A CLIENTI</x:t>
  </x:si>
  <x:si>
    <x:t>GRUPPI STATISTICI - TRIMESTRE</x:t>
  </x:si>
  <x:si>
    <x:t>GRUPPI STATISTICI - CLIENTI - PROGRESSIVO</x:t>
  </x:si>
  <x:si>
    <x:t/>
  </x:si>
  <x:si>
    <x:t>GRUPPI STATISTICI - CLIENTI - TRIMESTRE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</x:si>
</x:sst>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 €"/>
    <x:numFmt numFmtId="165" formatCode="0.00%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1"/>
      <x:color rgb="FFFE2712"/>
      <x:name val="Calibri"/>
      <x:family val="2"/>
    </x:font>
    <x:font>
      <x:b/>
      <x:vertAlign val="baseline"/>
      <x:sz val="11"/>
      <x:color rgb="FFFE2712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2712"/>
      </x:patternFill>
    </x:fill>
    <x:fill>
      <x:patternFill patternType="solid">
        <x:f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3" borderId="0" applyNumberFormat="1" applyFill="0" applyBorder="0" applyAlignment="1" applyProtection="1">
      <x:protection locked="1" hidden="0"/>
    </x:xf>
    <x:xf numFmtId="165" fontId="1" fillId="3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628900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628900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37"/>
  <x:sheetViews>
    <x:sheetView workbookViewId="0"/>
  </x:sheetViews>
  <x:sheetFormatPr defaultRowHeight="15"/>
  <x:cols>
    <x:col min="1" max="1" width="10.710625" style="0" customWidth="1"/>
    <x:col min="2" max="2" width="45.710625" style="0" customWidth="1"/>
    <x:col min="3" max="8" width="17.710625" style="0" customWidth="1"/>
  </x:cols>
  <x:sheetData>
    <x:row r="2" spans="1:8">
      <x:c r="C2" s="3" t="s">
        <x:v>0</x:v>
      </x:c>
      <x:c r="D2" s="3"/>
      <x:c r="E2" s="3"/>
      <x:c r="F2" s="3"/>
      <x:c r="G2" s="3"/>
    </x:row>
    <x:row r="4" spans="1:8">
      <x:c r="C4" s="4" t="s">
        <x:v>1</x:v>
      </x:c>
      <x:c r="D4" s="4"/>
      <x:c r="E4" s="4"/>
      <x:c r="F4" s="4"/>
      <x:c r="G4" s="5">
        <x:f>G35+G43</x:f>
      </x:c>
    </x:row>
    <x:row r="8" spans="1:8">
      <x:c r="A8" s="2" t="s">
        <x:v>2</x:v>
      </x:c>
      <x:c r="B8" s="2" t="s">
        <x:v>3</x:v>
      </x:c>
      <x:c r="C8" s="2" t="s">
        <x:v>4</x:v>
      </x:c>
      <x:c r="D8" s="2" t="s">
        <x:v>5</x:v>
      </x:c>
      <x:c r="E8" s="2" t="s">
        <x:v>6</x:v>
      </x:c>
      <x:c r="F8" s="2" t="s">
        <x:v>7</x:v>
      </x:c>
      <x:c r="G8" s="2" t="s">
        <x:v>8</x:v>
      </x:c>
      <x:c r="H8" s="2"/>
    </x:row>
    <x:row r="9" spans="1:8">
      <x:c r="A9" s="6" t="s">
        <x:v>9</x:v>
      </x:c>
      <x:c r="B9" s="7" t="s">
        <x:v>10</x:v>
      </x:c>
      <x:c r="C9" s="8">
        <x:v>2187.78</x:v>
      </x:c>
      <x:c r="D9" s="8">
        <x:v>0</x:v>
      </x:c>
      <x:c r="E9" s="9">
        <x:v>-2187.78</x:v>
      </x:c>
      <x:c r="F9" s="10">
        <x:v>-1</x:v>
      </x:c>
      <x:c r="G9" s="8">
        <x:v>0</x:v>
      </x:c>
    </x:row>
    <x:row r="10" spans="1:8">
      <x:c r="A10" s="6" t="s">
        <x:v>11</x:v>
      </x:c>
      <x:c r="B10" s="7" t="s">
        <x:v>12</x:v>
      </x:c>
      <x:c r="C10" s="8">
        <x:v>3665</x:v>
      </x:c>
      <x:c r="D10" s="8">
        <x:v>0</x:v>
      </x:c>
      <x:c r="E10" s="9">
        <x:v>-3665</x:v>
      </x:c>
      <x:c r="F10" s="10">
        <x:v>-1</x:v>
      </x:c>
      <x:c r="G10" s="8">
        <x:v>0</x:v>
      </x:c>
    </x:row>
    <x:row r="11" spans="1:8">
      <x:c r="A11" s="6" t="s">
        <x:v>13</x:v>
      </x:c>
      <x:c r="B11" s="6" t="s">
        <x:v>14</x:v>
      </x:c>
      <x:c r="C11" s="8">
        <x:v>20508.26</x:v>
      </x:c>
      <x:c r="D11" s="8">
        <x:v>60110.98</x:v>
      </x:c>
      <x:c r="E11" s="8">
        <x:v>39602.72</x:v>
      </x:c>
      <x:c r="F11" s="11">
        <x:v>1.93106192334211</x:v>
      </x:c>
      <x:c r="G11" s="8">
        <x:v>1524.83</x:v>
      </x:c>
    </x:row>
    <x:row r="12" spans="1:8">
      <x:c r="A12" s="6" t="s">
        <x:v>15</x:v>
      </x:c>
      <x:c r="B12" s="7" t="s">
        <x:v>16</x:v>
      </x:c>
      <x:c r="C12" s="8">
        <x:v>17336.9</x:v>
      </x:c>
      <x:c r="D12" s="8">
        <x:v>0</x:v>
      </x:c>
      <x:c r="E12" s="9">
        <x:v>-17336.9</x:v>
      </x:c>
      <x:c r="F12" s="10">
        <x:v>-1</x:v>
      </x:c>
      <x:c r="G12" s="8">
        <x:v>0</x:v>
      </x:c>
    </x:row>
    <x:row r="13" spans="1:8">
      <x:c r="A13" s="6" t="s">
        <x:v>17</x:v>
      </x:c>
      <x:c r="B13" s="6" t="s">
        <x:v>18</x:v>
      </x:c>
      <x:c r="C13" s="8">
        <x:v>0</x:v>
      </x:c>
      <x:c r="D13" s="8">
        <x:v>10927.8</x:v>
      </x:c>
      <x:c r="E13" s="8">
        <x:v>10927.8</x:v>
      </x:c>
      <x:c r="F13" s="11">
        <x:v>0</x:v>
      </x:c>
      <x:c r="G13" s="8">
        <x:v>437.1</x:v>
      </x:c>
    </x:row>
    <x:row r="14" spans="1:8">
      <x:c r="A14" s="6" t="s">
        <x:v>19</x:v>
      </x:c>
      <x:c r="B14" s="6" t="s">
        <x:v>20</x:v>
      </x:c>
      <x:c r="C14" s="8">
        <x:v>0</x:v>
      </x:c>
      <x:c r="D14" s="8">
        <x:v>11571.84</x:v>
      </x:c>
      <x:c r="E14" s="8">
        <x:v>11571.84</x:v>
      </x:c>
      <x:c r="F14" s="11">
        <x:v>0</x:v>
      </x:c>
      <x:c r="G14" s="8">
        <x:v>462.87</x:v>
      </x:c>
    </x:row>
    <x:row r="15" spans="1:8">
      <x:c r="A15" s="6" t="s">
        <x:v>21</x:v>
      </x:c>
      <x:c r="B15" s="7" t="s">
        <x:v>22</x:v>
      </x:c>
      <x:c r="C15" s="8">
        <x:v>40933.33</x:v>
      </x:c>
      <x:c r="D15" s="8">
        <x:v>0</x:v>
      </x:c>
      <x:c r="E15" s="9">
        <x:v>-40933.33</x:v>
      </x:c>
      <x:c r="F15" s="10">
        <x:v>-1</x:v>
      </x:c>
      <x:c r="G15" s="8">
        <x:v>0</x:v>
      </x:c>
    </x:row>
    <x:row r="16" spans="1:8">
      <x:c r="A16" s="6" t="s">
        <x:v>23</x:v>
      </x:c>
      <x:c r="B16" s="7" t="s">
        <x:v>24</x:v>
      </x:c>
      <x:c r="C16" s="8">
        <x:v>7915.2</x:v>
      </x:c>
      <x:c r="D16" s="8">
        <x:v>0</x:v>
      </x:c>
      <x:c r="E16" s="9">
        <x:v>-7915.2</x:v>
      </x:c>
      <x:c r="F16" s="10">
        <x:v>-1</x:v>
      </x:c>
      <x:c r="G16" s="8">
        <x:v>0</x:v>
      </x:c>
    </x:row>
    <x:row r="17" spans="1:8">
      <x:c r="A17" s="6" t="s">
        <x:v>25</x:v>
      </x:c>
      <x:c r="B17" s="7" t="s">
        <x:v>26</x:v>
      </x:c>
      <x:c r="C17" s="8">
        <x:v>12052.98</x:v>
      </x:c>
      <x:c r="D17" s="8">
        <x:v>3725.9</x:v>
      </x:c>
      <x:c r="E17" s="9">
        <x:v>-8327.08</x:v>
      </x:c>
      <x:c r="F17" s="10">
        <x:v>-0.690873128471133</x:v>
      </x:c>
      <x:c r="G17" s="8">
        <x:v>149.06</x:v>
      </x:c>
    </x:row>
    <x:row r="18" spans="1:8">
      <x:c r="A18" s="6" t="s">
        <x:v>27</x:v>
      </x:c>
      <x:c r="B18" s="6" t="s">
        <x:v>28</x:v>
      </x:c>
      <x:c r="C18" s="8">
        <x:v>9040</x:v>
      </x:c>
      <x:c r="D18" s="8">
        <x:v>23720</x:v>
      </x:c>
      <x:c r="E18" s="8">
        <x:v>14680</x:v>
      </x:c>
      <x:c r="F18" s="11">
        <x:v>1.62389380530973</x:v>
      </x:c>
      <x:c r="G18" s="8">
        <x:v>948.8</x:v>
      </x:c>
    </x:row>
    <x:row r="19" spans="1:8">
      <x:c r="A19" s="6" t="s">
        <x:v>29</x:v>
      </x:c>
      <x:c r="B19" s="7" t="s">
        <x:v>30</x:v>
      </x:c>
      <x:c r="C19" s="8">
        <x:v>2738.15</x:v>
      </x:c>
      <x:c r="D19" s="8">
        <x:v>1253.38</x:v>
      </x:c>
      <x:c r="E19" s="9">
        <x:v>-1484.77</x:v>
      </x:c>
      <x:c r="F19" s="10">
        <x:v>-0.542252981027336</x:v>
      </x:c>
      <x:c r="G19" s="8">
        <x:v>50.13</x:v>
      </x:c>
    </x:row>
    <x:row r="20" spans="1:8">
      <x:c r="A20" s="6" t="s">
        <x:v>31</x:v>
      </x:c>
      <x:c r="B20" s="6" t="s">
        <x:v>32</x:v>
      </x:c>
      <x:c r="C20" s="8">
        <x:v>1998.35</x:v>
      </x:c>
      <x:c r="D20" s="8">
        <x:v>10935.06</x:v>
      </x:c>
      <x:c r="E20" s="8">
        <x:v>8936.71</x:v>
      </x:c>
      <x:c r="F20" s="11">
        <x:v>4.47204443666025</x:v>
      </x:c>
      <x:c r="G20" s="8">
        <x:v>437.41</x:v>
      </x:c>
    </x:row>
    <x:row r="21" spans="1:8">
      <x:c r="A21" s="6" t="s">
        <x:v>33</x:v>
      </x:c>
      <x:c r="B21" s="7" t="s">
        <x:v>34</x:v>
      </x:c>
      <x:c r="C21" s="8">
        <x:v>10694.11</x:v>
      </x:c>
      <x:c r="D21" s="8">
        <x:v>5304.81</x:v>
      </x:c>
      <x:c r="E21" s="9">
        <x:v>-5389.3</x:v>
      </x:c>
      <x:c r="F21" s="10">
        <x:v>-0.503950305355004</x:v>
      </x:c>
      <x:c r="G21" s="8">
        <x:v>212.21</x:v>
      </x:c>
    </x:row>
    <x:row r="22" spans="1:8">
      <x:c r="A22" s="6" t="s">
        <x:v>35</x:v>
      </x:c>
      <x:c r="B22" s="7" t="s">
        <x:v>36</x:v>
      </x:c>
      <x:c r="C22" s="8">
        <x:v>12266.8</x:v>
      </x:c>
      <x:c r="D22" s="8">
        <x:v>2807.56</x:v>
      </x:c>
      <x:c r="E22" s="9">
        <x:v>-9459.24</x:v>
      </x:c>
      <x:c r="F22" s="10">
        <x:v>-0.771125313855284</x:v>
      </x:c>
      <x:c r="G22" s="8">
        <x:v>112.3</x:v>
      </x:c>
    </x:row>
    <x:row r="23" spans="1:8">
      <x:c r="A23" s="6" t="s">
        <x:v>37</x:v>
      </x:c>
      <x:c r="B23" s="6" t="s">
        <x:v>38</x:v>
      </x:c>
      <x:c r="C23" s="8">
        <x:v>0</x:v>
      </x:c>
      <x:c r="D23" s="8">
        <x:v>3605.41</x:v>
      </x:c>
      <x:c r="E23" s="8">
        <x:v>3605.41</x:v>
      </x:c>
      <x:c r="F23" s="11">
        <x:v>0</x:v>
      </x:c>
      <x:c r="G23" s="8">
        <x:v>144.23</x:v>
      </x:c>
    </x:row>
    <x:row r="24" spans="1:8">
      <x:c r="A24" s="6" t="s">
        <x:v>39</x:v>
      </x:c>
      <x:c r="B24" s="6" t="s">
        <x:v>40</x:v>
      </x:c>
      <x:c r="C24" s="8">
        <x:v>83790.86</x:v>
      </x:c>
      <x:c r="D24" s="8">
        <x:v>100793.38</x:v>
      </x:c>
      <x:c r="E24" s="8">
        <x:v>17002.52</x:v>
      </x:c>
      <x:c r="F24" s="11">
        <x:v>0.202916165319224</x:v>
      </x:c>
      <x:c r="G24" s="8">
        <x:v>4049.78</x:v>
      </x:c>
    </x:row>
    <x:row r="25" spans="1:8">
      <x:c r="A25" s="6" t="s">
        <x:v>41</x:v>
      </x:c>
      <x:c r="B25" s="6" t="s">
        <x:v>42</x:v>
      </x:c>
      <x:c r="C25" s="8">
        <x:v>0</x:v>
      </x:c>
      <x:c r="D25" s="8">
        <x:v>62184.52</x:v>
      </x:c>
      <x:c r="E25" s="8">
        <x:v>62184.52</x:v>
      </x:c>
      <x:c r="F25" s="11">
        <x:v>0</x:v>
      </x:c>
      <x:c r="G25" s="8">
        <x:v>2487.39</x:v>
      </x:c>
    </x:row>
    <x:row r="26" spans="1:8">
      <x:c r="A26" s="6" t="s">
        <x:v>43</x:v>
      </x:c>
      <x:c r="B26" s="7" t="s">
        <x:v>44</x:v>
      </x:c>
      <x:c r="C26" s="8">
        <x:v>11876.92</x:v>
      </x:c>
      <x:c r="D26" s="8">
        <x:v>0</x:v>
      </x:c>
      <x:c r="E26" s="9">
        <x:v>-11876.92</x:v>
      </x:c>
      <x:c r="F26" s="10">
        <x:v>-1</x:v>
      </x:c>
      <x:c r="G26" s="8">
        <x:v>0</x:v>
      </x:c>
    </x:row>
    <x:row r="27" spans="1:8">
      <x:c r="A27" s="6" t="s">
        <x:v>45</x:v>
      </x:c>
      <x:c r="B27" s="7" t="s">
        <x:v>46</x:v>
      </x:c>
      <x:c r="C27" s="8">
        <x:v>1413.33</x:v>
      </x:c>
      <x:c r="D27" s="8">
        <x:v>950.29</x:v>
      </x:c>
      <x:c r="E27" s="9">
        <x:v>-463.04</x:v>
      </x:c>
      <x:c r="F27" s="10">
        <x:v>-0.327623414206165</x:v>
      </x:c>
      <x:c r="G27" s="8">
        <x:v>38.01</x:v>
      </x:c>
    </x:row>
    <x:row r="28" spans="1:8">
      <x:c r="A28" s="6" t="s">
        <x:v>47</x:v>
      </x:c>
      <x:c r="B28" s="7" t="s">
        <x:v>48</x:v>
      </x:c>
      <x:c r="C28" s="8">
        <x:v>7106.24</x:v>
      </x:c>
      <x:c r="D28" s="8">
        <x:v>0</x:v>
      </x:c>
      <x:c r="E28" s="9">
        <x:v>-7106.24</x:v>
      </x:c>
      <x:c r="F28" s="10">
        <x:v>-1</x:v>
      </x:c>
      <x:c r="G28" s="8">
        <x:v>0</x:v>
      </x:c>
    </x:row>
    <x:row r="29" spans="1:8">
      <x:c r="A29" s="6" t="s">
        <x:v>49</x:v>
      </x:c>
      <x:c r="B29" s="7" t="s">
        <x:v>50</x:v>
      </x:c>
      <x:c r="C29" s="8">
        <x:v>23361.99</x:v>
      </x:c>
      <x:c r="D29" s="8">
        <x:v>13792.8</x:v>
      </x:c>
      <x:c r="E29" s="9">
        <x:v>-9569.18999999999</x:v>
      </x:c>
      <x:c r="F29" s="10">
        <x:v>-0.409605089292479</x:v>
      </x:c>
      <x:c r="G29" s="8">
        <x:v>423.95</x:v>
      </x:c>
    </x:row>
    <x:row r="30" spans="1:8">
      <x:c r="A30" s="6" t="s">
        <x:v>51</x:v>
      </x:c>
      <x:c r="B30" s="7" t="s">
        <x:v>52</x:v>
      </x:c>
      <x:c r="C30" s="8">
        <x:v>96.44</x:v>
      </x:c>
      <x:c r="D30" s="8">
        <x:v>0</x:v>
      </x:c>
      <x:c r="E30" s="9">
        <x:v>-96.44</x:v>
      </x:c>
      <x:c r="F30" s="10">
        <x:v>-1</x:v>
      </x:c>
      <x:c r="G30" s="8">
        <x:v>0</x:v>
      </x:c>
    </x:row>
    <x:row r="31" spans="1:8">
      <x:c r="A31" s="6" t="s">
        <x:v>53</x:v>
      </x:c>
      <x:c r="B31" s="7" t="s">
        <x:v>54</x:v>
      </x:c>
      <x:c r="C31" s="8">
        <x:v>117453.9</x:v>
      </x:c>
      <x:c r="D31" s="8">
        <x:v>5446.4</x:v>
      </x:c>
      <x:c r="E31" s="9">
        <x:v>-112007.5</x:v>
      </x:c>
      <x:c r="F31" s="10">
        <x:v>-0.953629466539638</x:v>
      </x:c>
      <x:c r="G31" s="8">
        <x:v>217.86</x:v>
      </x:c>
    </x:row>
    <x:row r="32" spans="1:8">
      <x:c r="A32" s="6" t="s">
        <x:v>55</x:v>
      </x:c>
      <x:c r="B32" s="7" t="s">
        <x:v>56</x:v>
      </x:c>
      <x:c r="C32" s="8">
        <x:v>31403.9</x:v>
      </x:c>
      <x:c r="D32" s="8">
        <x:v>1463.13</x:v>
      </x:c>
      <x:c r="E32" s="9">
        <x:v>-29940.77</x:v>
      </x:c>
      <x:c r="F32" s="10">
        <x:v>-0.953409289928958</x:v>
      </x:c>
      <x:c r="G32" s="8">
        <x:v>58.54</x:v>
      </x:c>
    </x:row>
    <x:row r="33" spans="1:8">
      <x:c r="A33" s="6" t="s">
        <x:v>57</x:v>
      </x:c>
      <x:c r="B33" s="7" t="s">
        <x:v>58</x:v>
      </x:c>
      <x:c r="C33" s="8">
        <x:v>3369.34</x:v>
      </x:c>
      <x:c r="D33" s="8">
        <x:v>813.7</x:v>
      </x:c>
      <x:c r="E33" s="9">
        <x:v>-2555.64</x:v>
      </x:c>
      <x:c r="F33" s="10">
        <x:v>-0.758498697074204</x:v>
      </x:c>
      <x:c r="G33" s="8">
        <x:v>32.56</x:v>
      </x:c>
    </x:row>
    <x:row r="34" spans="1:8">
      <x:c r="A34" s="6" t="s">
        <x:v>59</x:v>
      </x:c>
      <x:c r="B34" s="7" t="s">
        <x:v>60</x:v>
      </x:c>
      <x:c r="C34" s="8">
        <x:v>53176.98</x:v>
      </x:c>
      <x:c r="D34" s="8">
        <x:v>8724.52</x:v>
      </x:c>
      <x:c r="E34" s="9">
        <x:v>-44452.46</x:v>
      </x:c>
      <x:c r="F34" s="10">
        <x:v>-0.835934270806654</x:v>
      </x:c>
      <x:c r="G34" s="8">
        <x:v>348.97</x:v>
      </x:c>
    </x:row>
    <x:row r="35" spans="1:8">
      <x:c r="A35" s="2"/>
      <x:c r="B35" s="2" t="s">
        <x:v>61</x:v>
      </x:c>
      <x:c r="C35" s="12">
        <x:f>SUM(C9:C34)</x:f>
      </x:c>
      <x:c r="D35" s="12">
        <x:f>SUM(D9:D34)</x:f>
      </x:c>
      <x:c r="E35" s="13">
        <x:f>SUM(E9:E34)</x:f>
      </x:c>
      <x:c r="F35" s="14">
        <x:f>(D35-C35)/C35</x:f>
      </x:c>
      <x:c r="G35" s="12">
        <x:f>SUM(G9:G34)</x:f>
      </x:c>
      <x:c r="H35" s="12"/>
    </x:row>
    <x:row r="40" spans="1:8">
      <x:c r="C40" s="3" t="s">
        <x:v>62</x:v>
      </x:c>
      <x:c r="D40" s="3"/>
      <x:c r="E40" s="3"/>
      <x:c r="F40" s="3"/>
      <x:c r="G40" s="3"/>
    </x:row>
    <x:row r="42" spans="1:8">
      <x:c r="A42" s="2"/>
      <x:c r="B42" s="15" t="s">
        <x:v>62</x:v>
      </x:c>
      <x:c r="C42" s="15"/>
      <x:c r="D42" s="15" t="s">
        <x:v>63</x:v>
      </x:c>
      <x:c r="E42" s="15"/>
      <x:c r="F42" s="15"/>
      <x:c r="G42" s="15" t="s">
        <x:v>64</x:v>
      </x:c>
    </x:row>
    <x:row r="43" spans="1:8">
      <x:c r="B43" s="2" t="s">
        <x:v>61</x:v>
      </x:c>
      <x:c r="D43" s="12">
        <x:f>SUM(D42:D42)</x:f>
      </x:c>
      <x:c r="F43" s="2"/>
      <x:c r="G43" s="12">
        <x:f>SUM(G42:G42)</x:f>
      </x:c>
    </x:row>
    <x:row r="48" spans="1:8">
      <x:c r="C48" s="3" t="s">
        <x:v>65</x:v>
      </x:c>
      <x:c r="D48" s="3"/>
      <x:c r="E48" s="3"/>
      <x:c r="F48" s="3"/>
      <x:c r="G48" s="3"/>
    </x:row>
    <x:row r="50" spans="1:8">
      <x:c r="A50" s="15" t="s">
        <x:v>2</x:v>
      </x:c>
      <x:c r="B50" s="15" t="s">
        <x:v>3</x:v>
      </x:c>
      <x:c r="C50" s="15" t="s">
        <x:v>66</x:v>
      </x:c>
      <x:c r="D50" s="15" t="s">
        <x:v>67</x:v>
      </x:c>
      <x:c r="E50" s="15" t="s">
        <x:v>6</x:v>
      </x:c>
      <x:c r="F50" s="2"/>
    </x:row>
    <x:row r="51" spans="1:8">
      <x:c r="A51" s="6" t="s">
        <x:v>68</x:v>
      </x:c>
      <x:c r="B51" s="6" t="s">
        <x:v>69</x:v>
      </x:c>
      <x:c r="C51" s="8">
        <x:v>419688.560000001</x:v>
      </x:c>
      <x:c r="D51" s="8">
        <x:v>246139.83</x:v>
      </x:c>
      <x:c r="E51" s="16">
        <x:f>D51-C51</x:f>
      </x:c>
    </x:row>
    <x:row r="52" spans="1:8">
      <x:c r="A52" s="6" t="s">
        <x:v>70</x:v>
      </x:c>
      <x:c r="B52" s="6" t="s">
        <x:v>71</x:v>
      </x:c>
      <x:c r="C52" s="8">
        <x:v>51613.4</x:v>
      </x:c>
      <x:c r="D52" s="8">
        <x:v>79885.65</x:v>
      </x:c>
      <x:c r="E52" s="8">
        <x:f>D52-C52</x:f>
      </x:c>
    </x:row>
    <x:row r="53" spans="1:8">
      <x:c r="A53" s="6" t="s">
        <x:v>72</x:v>
      </x:c>
      <x:c r="B53" s="6" t="s">
        <x:v>73</x:v>
      </x:c>
      <x:c r="C53" s="8">
        <x:v>3084.8</x:v>
      </x:c>
      <x:c r="D53" s="8">
        <x:v>906</x:v>
      </x:c>
      <x:c r="E53" s="16">
        <x:f>D53-C53</x:f>
      </x:c>
    </x:row>
    <x:row r="54" spans="1:8">
      <x:c r="A54" s="6" t="s">
        <x:v>74</x:v>
      </x:c>
      <x:c r="B54" s="6" t="s">
        <x:v>75</x:v>
      </x:c>
      <x:c r="C54" s="8">
        <x:v>0</x:v>
      </x:c>
      <x:c r="D54" s="8">
        <x:v>1200</x:v>
      </x:c>
      <x:c r="E54" s="8">
        <x:f>D54-C54</x:f>
      </x:c>
    </x:row>
    <x:row r="55" spans="1:8">
      <x:c r="A55" s="12"/>
      <x:c r="B55" s="12"/>
      <x:c r="C55" s="12">
        <x:f>SUM(C51:C54)</x:f>
      </x:c>
      <x:c r="D55" s="12">
        <x:f>SUM(D51:D54)</x:f>
      </x:c>
      <x:c r="E55" s="17">
        <x:f>SUM(E51:E54)</x:f>
      </x:c>
      <x:c r="F55" s="12"/>
    </x:row>
    <x:row r="61" spans="1:8">
      <x:c r="C61" s="3" t="s">
        <x:v>76</x:v>
      </x:c>
      <x:c r="D61" s="3"/>
      <x:c r="E61" s="3"/>
      <x:c r="F61" s="3"/>
      <x:c r="G61" s="3"/>
    </x:row>
    <x:row r="63" spans="1:8">
      <x:c r="A63" s="15" t="s">
        <x:v>2</x:v>
      </x:c>
      <x:c r="B63" s="15" t="s">
        <x:v>3</x:v>
      </x:c>
      <x:c r="C63" s="15" t="s">
        <x:v>66</x:v>
      </x:c>
      <x:c r="D63" s="15" t="s">
        <x:v>67</x:v>
      </x:c>
      <x:c r="E63" s="15" t="s">
        <x:v>6</x:v>
      </x:c>
      <x:c r="F63" s="2"/>
    </x:row>
    <x:row r="64" spans="1:8">
      <x:c r="A64" s="6" t="s">
        <x:v>68</x:v>
      </x:c>
      <x:c r="B64" s="6" t="s">
        <x:v>69</x:v>
      </x:c>
      <x:c r="C64" s="8">
        <x:v>419688.560000001</x:v>
      </x:c>
      <x:c r="D64" s="8">
        <x:v>246139.83</x:v>
      </x:c>
      <x:c r="E64" s="16">
        <x:f>D64-C64</x:f>
      </x:c>
    </x:row>
    <x:row r="65" spans="1:8">
      <x:c r="A65" s="6" t="s">
        <x:v>70</x:v>
      </x:c>
      <x:c r="B65" s="6" t="s">
        <x:v>71</x:v>
      </x:c>
      <x:c r="C65" s="8">
        <x:v>51613.4</x:v>
      </x:c>
      <x:c r="D65" s="8">
        <x:v>79885.65</x:v>
      </x:c>
      <x:c r="E65" s="8">
        <x:f>D65-C65</x:f>
      </x:c>
    </x:row>
    <x:row r="66" spans="1:8">
      <x:c r="A66" s="6" t="s">
        <x:v>72</x:v>
      </x:c>
      <x:c r="B66" s="6" t="s">
        <x:v>73</x:v>
      </x:c>
      <x:c r="C66" s="8">
        <x:v>3084.8</x:v>
      </x:c>
      <x:c r="D66" s="8">
        <x:v>906</x:v>
      </x:c>
      <x:c r="E66" s="16">
        <x:f>D66-C66</x:f>
      </x:c>
    </x:row>
    <x:row r="67" spans="1:8">
      <x:c r="A67" s="6" t="s">
        <x:v>74</x:v>
      </x:c>
      <x:c r="B67" s="6" t="s">
        <x:v>75</x:v>
      </x:c>
      <x:c r="C67" s="8">
        <x:v>0</x:v>
      </x:c>
      <x:c r="D67" s="8">
        <x:v>1200</x:v>
      </x:c>
      <x:c r="E67" s="8">
        <x:f>D67-C67</x:f>
      </x:c>
    </x:row>
    <x:row r="68" spans="1:8">
      <x:c r="A68" s="12"/>
      <x:c r="B68" s="12"/>
      <x:c r="C68" s="12">
        <x:f>SUM(C64:C67)</x:f>
      </x:c>
      <x:c r="D68" s="12">
        <x:f>SUM(D64:D67)</x:f>
      </x:c>
      <x:c r="E68" s="17">
        <x:f>SUM(E64:E67)</x:f>
      </x:c>
      <x:c r="F68" s="12"/>
    </x:row>
    <x:row r="74" spans="1:8">
      <x:c r="C74" s="3" t="s">
        <x:v>77</x:v>
      </x:c>
      <x:c r="D74" s="3"/>
      <x:c r="E74" s="3"/>
      <x:c r="F74" s="3"/>
      <x:c r="G74" s="3"/>
    </x:row>
    <x:row r="76" spans="1:8" ht="30" customHeight="1" s="1" customFormat="1">
      <x:c r="A76" s="18" t="s">
        <x:v>2</x:v>
      </x:c>
      <x:c r="B76" s="18" t="s">
        <x:v>3</x:v>
      </x:c>
      <x:c r="C76" s="18" t="s">
        <x:v>69</x:v>
      </x:c>
      <x:c r="D76" s="18" t="s">
        <x:v>71</x:v>
      </x:c>
      <x:c r="E76" s="18" t="s">
        <x:v>73</x:v>
      </x:c>
      <x:c r="F76" s="18" t="s">
        <x:v>75</x:v>
      </x:c>
    </x:row>
    <x:row r="77" spans="1:8">
      <x:c r="A77" s="6" t="s">
        <x:v>9</x:v>
      </x:c>
      <x:c r="B77" s="6" t="s">
        <x:v>10</x:v>
      </x:c>
      <x:c r="C77" s="8" t="s">
        <x:v>78</x:v>
      </x:c>
      <x:c r="D77" s="8" t="s">
        <x:v>78</x:v>
      </x:c>
      <x:c r="E77" s="8" t="s">
        <x:v>78</x:v>
      </x:c>
      <x:c r="F77" s="8" t="s">
        <x:v>78</x:v>
      </x:c>
      <x:c r="G77" s="12">
        <x:f>SUM(C77:F77)</x:f>
      </x:c>
    </x:row>
    <x:row r="78" spans="1:8">
      <x:c r="A78" s="6" t="s">
        <x:v>11</x:v>
      </x:c>
      <x:c r="B78" s="6" t="s">
        <x:v>12</x:v>
      </x:c>
      <x:c r="C78" s="8">
        <x:v>0</x:v>
      </x:c>
      <x:c r="D78" s="8">
        <x:v>0</x:v>
      </x:c>
      <x:c r="E78" s="8" t="s">
        <x:v>78</x:v>
      </x:c>
      <x:c r="F78" s="8" t="s">
        <x:v>78</x:v>
      </x:c>
      <x:c r="G78" s="12">
        <x:f>SUM(C78:F78)</x:f>
      </x:c>
    </x:row>
    <x:row r="79" spans="1:8">
      <x:c r="A79" s="6" t="s">
        <x:v>13</x:v>
      </x:c>
      <x:c r="B79" s="6" t="s">
        <x:v>14</x:v>
      </x:c>
      <x:c r="C79" s="8">
        <x:v>57008.77</x:v>
      </x:c>
      <x:c r="D79" s="8">
        <x:v>3102.21</x:v>
      </x:c>
      <x:c r="E79" s="8" t="s">
        <x:v>78</x:v>
      </x:c>
      <x:c r="F79" s="8" t="s">
        <x:v>78</x:v>
      </x:c>
      <x:c r="G79" s="12">
        <x:f>SUM(C79:F79)</x:f>
      </x:c>
    </x:row>
    <x:row r="80" spans="1:8">
      <x:c r="A80" s="6" t="s">
        <x:v>15</x:v>
      </x:c>
      <x:c r="B80" s="6" t="s">
        <x:v>16</x:v>
      </x:c>
      <x:c r="C80" s="8">
        <x:v>0</x:v>
      </x:c>
      <x:c r="D80" s="8" t="s">
        <x:v>78</x:v>
      </x:c>
      <x:c r="E80" s="8" t="s">
        <x:v>78</x:v>
      </x:c>
      <x:c r="F80" s="8" t="s">
        <x:v>78</x:v>
      </x:c>
      <x:c r="G80" s="12">
        <x:f>SUM(C80:F80)</x:f>
      </x:c>
    </x:row>
    <x:row r="81" spans="1:8">
      <x:c r="A81" s="6" t="s">
        <x:v>17</x:v>
      </x:c>
      <x:c r="B81" s="6" t="s">
        <x:v>18</x:v>
      </x:c>
      <x:c r="C81" s="8">
        <x:v>10927.8</x:v>
      </x:c>
      <x:c r="D81" s="8" t="s">
        <x:v>78</x:v>
      </x:c>
      <x:c r="E81" s="8" t="s">
        <x:v>78</x:v>
      </x:c>
      <x:c r="F81" s="8" t="s">
        <x:v>78</x:v>
      </x:c>
      <x:c r="G81" s="12">
        <x:f>SUM(C81:F81)</x:f>
      </x:c>
    </x:row>
    <x:row r="82" spans="1:8">
      <x:c r="A82" s="6" t="s">
        <x:v>19</x:v>
      </x:c>
      <x:c r="B82" s="6" t="s">
        <x:v>20</x:v>
      </x:c>
      <x:c r="C82" s="8">
        <x:v>11571.84</x:v>
      </x:c>
      <x:c r="D82" s="8" t="s">
        <x:v>78</x:v>
      </x:c>
      <x:c r="E82" s="8" t="s">
        <x:v>78</x:v>
      </x:c>
      <x:c r="F82" s="8" t="s">
        <x:v>78</x:v>
      </x:c>
      <x:c r="G82" s="12">
        <x:f>SUM(C82:F82)</x:f>
      </x:c>
    </x:row>
    <x:row r="83" spans="1:8">
      <x:c r="A83" s="6" t="s">
        <x:v>21</x:v>
      </x:c>
      <x:c r="B83" s="6" t="s">
        <x:v>22</x:v>
      </x:c>
      <x:c r="C83" s="8">
        <x:v>0</x:v>
      </x:c>
      <x:c r="D83" s="8" t="s">
        <x:v>78</x:v>
      </x:c>
      <x:c r="E83" s="8" t="s">
        <x:v>78</x:v>
      </x:c>
      <x:c r="F83" s="8" t="s">
        <x:v>78</x:v>
      </x:c>
      <x:c r="G83" s="12">
        <x:f>SUM(C83:F83)</x:f>
      </x:c>
    </x:row>
    <x:row r="84" spans="1:8">
      <x:c r="A84" s="6" t="s">
        <x:v>23</x:v>
      </x:c>
      <x:c r="B84" s="6" t="s">
        <x:v>24</x:v>
      </x:c>
      <x:c r="C84" s="8" t="s">
        <x:v>78</x:v>
      </x:c>
      <x:c r="D84" s="8" t="s">
        <x:v>78</x:v>
      </x:c>
      <x:c r="E84" s="8" t="s">
        <x:v>78</x:v>
      </x:c>
      <x:c r="F84" s="8" t="s">
        <x:v>78</x:v>
      </x:c>
      <x:c r="G84" s="12">
        <x:f>SUM(C84:F84)</x:f>
      </x:c>
    </x:row>
    <x:row r="85" spans="1:8">
      <x:c r="A85" s="6" t="s">
        <x:v>25</x:v>
      </x:c>
      <x:c r="B85" s="6" t="s">
        <x:v>26</x:v>
      </x:c>
      <x:c r="C85" s="8">
        <x:v>3725.9</x:v>
      </x:c>
      <x:c r="D85" s="8" t="s">
        <x:v>78</x:v>
      </x:c>
      <x:c r="E85" s="8" t="s">
        <x:v>78</x:v>
      </x:c>
      <x:c r="F85" s="8" t="s">
        <x:v>78</x:v>
      </x:c>
      <x:c r="G85" s="12">
        <x:f>SUM(C85:F85)</x:f>
      </x:c>
    </x:row>
    <x:row r="86" spans="1:8">
      <x:c r="A86" s="6" t="s">
        <x:v>27</x:v>
      </x:c>
      <x:c r="B86" s="6" t="s">
        <x:v>28</x:v>
      </x:c>
      <x:c r="C86" s="8" t="s">
        <x:v>78</x:v>
      </x:c>
      <x:c r="D86" s="8">
        <x:v>23720</x:v>
      </x:c>
      <x:c r="E86" s="8" t="s">
        <x:v>78</x:v>
      </x:c>
      <x:c r="F86" s="8" t="s">
        <x:v>78</x:v>
      </x:c>
      <x:c r="G86" s="12">
        <x:f>SUM(C86:F86)</x:f>
      </x:c>
    </x:row>
    <x:row r="87" spans="1:8">
      <x:c r="A87" s="6" t="s">
        <x:v>29</x:v>
      </x:c>
      <x:c r="B87" s="6" t="s">
        <x:v>30</x:v>
      </x:c>
      <x:c r="C87" s="8">
        <x:v>0</x:v>
      </x:c>
      <x:c r="D87" s="8">
        <x:v>1253.38</x:v>
      </x:c>
      <x:c r="E87" s="8">
        <x:v>0</x:v>
      </x:c>
      <x:c r="F87" s="8" t="s">
        <x:v>78</x:v>
      </x:c>
      <x:c r="G87" s="12">
        <x:f>SUM(C87:F87)</x:f>
      </x:c>
    </x:row>
    <x:row r="88" spans="1:8">
      <x:c r="A88" s="6" t="s">
        <x:v>31</x:v>
      </x:c>
      <x:c r="B88" s="6" t="s">
        <x:v>32</x:v>
      </x:c>
      <x:c r="C88" s="8">
        <x:v>8663.05</x:v>
      </x:c>
      <x:c r="D88" s="8">
        <x:v>2272.01</x:v>
      </x:c>
      <x:c r="E88" s="8" t="s">
        <x:v>78</x:v>
      </x:c>
      <x:c r="F88" s="8" t="s">
        <x:v>78</x:v>
      </x:c>
      <x:c r="G88" s="12">
        <x:f>SUM(C88:F88)</x:f>
      </x:c>
    </x:row>
    <x:row r="89" spans="1:8">
      <x:c r="A89" s="6" t="s">
        <x:v>33</x:v>
      </x:c>
      <x:c r="B89" s="6" t="s">
        <x:v>34</x:v>
      </x:c>
      <x:c r="C89" s="8">
        <x:v>1583.35</x:v>
      </x:c>
      <x:c r="D89" s="8">
        <x:v>3721.46</x:v>
      </x:c>
      <x:c r="E89" s="8" t="s">
        <x:v>78</x:v>
      </x:c>
      <x:c r="F89" s="8" t="s">
        <x:v>78</x:v>
      </x:c>
      <x:c r="G89" s="12">
        <x:f>SUM(C89:F89)</x:f>
      </x:c>
    </x:row>
    <x:row r="90" spans="1:8">
      <x:c r="A90" s="6" t="s">
        <x:v>35</x:v>
      </x:c>
      <x:c r="B90" s="6" t="s">
        <x:v>36</x:v>
      </x:c>
      <x:c r="C90" s="8">
        <x:v>2807.56</x:v>
      </x:c>
      <x:c r="D90" s="8">
        <x:v>0</x:v>
      </x:c>
      <x:c r="E90" s="8" t="s">
        <x:v>78</x:v>
      </x:c>
      <x:c r="F90" s="8" t="s">
        <x:v>78</x:v>
      </x:c>
      <x:c r="G90" s="12">
        <x:f>SUM(C90:F90)</x:f>
      </x:c>
    </x:row>
    <x:row r="91" spans="1:8">
      <x:c r="A91" s="6" t="s">
        <x:v>37</x:v>
      </x:c>
      <x:c r="B91" s="6" t="s">
        <x:v>38</x:v>
      </x:c>
      <x:c r="C91" s="8">
        <x:v>3605.41</x:v>
      </x:c>
      <x:c r="D91" s="8" t="s">
        <x:v>78</x:v>
      </x:c>
      <x:c r="E91" s="8" t="s">
        <x:v>78</x:v>
      </x:c>
      <x:c r="F91" s="8" t="s">
        <x:v>78</x:v>
      </x:c>
      <x:c r="G91" s="12">
        <x:f>SUM(C91:F91)</x:f>
      </x:c>
    </x:row>
    <x:row r="92" spans="1:8">
      <x:c r="A92" s="6" t="s">
        <x:v>39</x:v>
      </x:c>
      <x:c r="B92" s="6" t="s">
        <x:v>40</x:v>
      </x:c>
      <x:c r="C92" s="8">
        <x:v>63694.62</x:v>
      </x:c>
      <x:c r="D92" s="8">
        <x:v>34992.76</x:v>
      </x:c>
      <x:c r="E92" s="8">
        <x:v>906</x:v>
      </x:c>
      <x:c r="F92" s="8">
        <x:v>1200</x:v>
      </x:c>
      <x:c r="G92" s="12">
        <x:f>SUM(C92:F92)</x:f>
      </x:c>
    </x:row>
    <x:row r="93" spans="1:8">
      <x:c r="A93" s="6" t="s">
        <x:v>41</x:v>
      </x:c>
      <x:c r="B93" s="6" t="s">
        <x:v>42</x:v>
      </x:c>
      <x:c r="C93" s="8">
        <x:v>62184.52</x:v>
      </x:c>
      <x:c r="D93" s="8" t="s">
        <x:v>78</x:v>
      </x:c>
      <x:c r="E93" s="8" t="s">
        <x:v>78</x:v>
      </x:c>
      <x:c r="F93" s="8" t="s">
        <x:v>78</x:v>
      </x:c>
      <x:c r="G93" s="12">
        <x:f>SUM(C93:F93)</x:f>
      </x:c>
    </x:row>
    <x:row r="94" spans="1:8">
      <x:c r="A94" s="6" t="s">
        <x:v>43</x:v>
      </x:c>
      <x:c r="B94" s="6" t="s">
        <x:v>44</x:v>
      </x:c>
      <x:c r="C94" s="8" t="s">
        <x:v>78</x:v>
      </x:c>
      <x:c r="D94" s="8" t="s">
        <x:v>78</x:v>
      </x:c>
      <x:c r="E94" s="8" t="s">
        <x:v>78</x:v>
      </x:c>
      <x:c r="F94" s="8" t="s">
        <x:v>78</x:v>
      </x:c>
      <x:c r="G94" s="12">
        <x:f>SUM(C94:F94)</x:f>
      </x:c>
    </x:row>
    <x:row r="95" spans="1:8">
      <x:c r="A95" s="6" t="s">
        <x:v>45</x:v>
      </x:c>
      <x:c r="B95" s="6" t="s">
        <x:v>46</x:v>
      </x:c>
      <x:c r="C95" s="8">
        <x:v>950.29</x:v>
      </x:c>
      <x:c r="D95" s="8" t="s">
        <x:v>78</x:v>
      </x:c>
      <x:c r="E95" s="8" t="s">
        <x:v>78</x:v>
      </x:c>
      <x:c r="F95" s="8" t="s">
        <x:v>78</x:v>
      </x:c>
      <x:c r="G95" s="12">
        <x:f>SUM(C95:F95)</x:f>
      </x:c>
    </x:row>
    <x:row r="96" spans="1:8">
      <x:c r="A96" s="6" t="s">
        <x:v>47</x:v>
      </x:c>
      <x:c r="B96" s="6" t="s">
        <x:v>48</x:v>
      </x:c>
      <x:c r="C96" s="8" t="s">
        <x:v>78</x:v>
      </x:c>
      <x:c r="D96" s="8" t="s">
        <x:v>78</x:v>
      </x:c>
      <x:c r="E96" s="8" t="s">
        <x:v>78</x:v>
      </x:c>
      <x:c r="F96" s="8" t="s">
        <x:v>78</x:v>
      </x:c>
      <x:c r="G96" s="12">
        <x:f>SUM(C96:F96)</x:f>
      </x:c>
    </x:row>
    <x:row r="97" spans="1:8">
      <x:c r="A97" s="6" t="s">
        <x:v>49</x:v>
      </x:c>
      <x:c r="B97" s="6" t="s">
        <x:v>50</x:v>
      </x:c>
      <x:c r="C97" s="8">
        <x:v>2968.97</x:v>
      </x:c>
      <x:c r="D97" s="8">
        <x:v>10823.83</x:v>
      </x:c>
      <x:c r="E97" s="8" t="s">
        <x:v>78</x:v>
      </x:c>
      <x:c r="F97" s="8" t="s">
        <x:v>78</x:v>
      </x:c>
      <x:c r="G97" s="12">
        <x:f>SUM(C97:F97)</x:f>
      </x:c>
    </x:row>
    <x:row r="98" spans="1:8">
      <x:c r="A98" s="6" t="s">
        <x:v>51</x:v>
      </x:c>
      <x:c r="B98" s="6" t="s">
        <x:v>52</x:v>
      </x:c>
      <x:c r="C98" s="8" t="s">
        <x:v>78</x:v>
      </x:c>
      <x:c r="D98" s="8" t="s">
        <x:v>78</x:v>
      </x:c>
      <x:c r="E98" s="8" t="s">
        <x:v>78</x:v>
      </x:c>
      <x:c r="F98" s="8" t="s">
        <x:v>78</x:v>
      </x:c>
      <x:c r="G98" s="12">
        <x:f>SUM(C98:F98)</x:f>
      </x:c>
    </x:row>
    <x:row r="99" spans="1:8">
      <x:c r="A99" s="6" t="s">
        <x:v>53</x:v>
      </x:c>
      <x:c r="B99" s="6" t="s">
        <x:v>54</x:v>
      </x:c>
      <x:c r="C99" s="8">
        <x:v>5446.4</x:v>
      </x:c>
      <x:c r="D99" s="8">
        <x:v>0</x:v>
      </x:c>
      <x:c r="E99" s="8" t="s">
        <x:v>78</x:v>
      </x:c>
      <x:c r="F99" s="8">
        <x:v>0</x:v>
      </x:c>
      <x:c r="G99" s="12">
        <x:f>SUM(C99:F99)</x:f>
      </x:c>
    </x:row>
    <x:row r="100" spans="1:8">
      <x:c r="A100" s="6" t="s">
        <x:v>55</x:v>
      </x:c>
      <x:c r="B100" s="6" t="s">
        <x:v>56</x:v>
      </x:c>
      <x:c r="C100" s="8">
        <x:v>1463.13</x:v>
      </x:c>
      <x:c r="D100" s="8" t="s">
        <x:v>78</x:v>
      </x:c>
      <x:c r="E100" s="8" t="s">
        <x:v>78</x:v>
      </x:c>
      <x:c r="F100" s="8" t="s">
        <x:v>78</x:v>
      </x:c>
      <x:c r="G100" s="12">
        <x:f>SUM(C100:F100)</x:f>
      </x:c>
    </x:row>
    <x:row r="101" spans="1:8">
      <x:c r="A101" s="6" t="s">
        <x:v>57</x:v>
      </x:c>
      <x:c r="B101" s="6" t="s">
        <x:v>58</x:v>
      </x:c>
      <x:c r="C101" s="8">
        <x:v>813.7</x:v>
      </x:c>
      <x:c r="D101" s="8" t="s">
        <x:v>78</x:v>
      </x:c>
      <x:c r="E101" s="8" t="s">
        <x:v>78</x:v>
      </x:c>
      <x:c r="F101" s="8" t="s">
        <x:v>78</x:v>
      </x:c>
      <x:c r="G101" s="12">
        <x:f>SUM(C101:F101)</x:f>
      </x:c>
    </x:row>
    <x:row r="102" spans="1:8">
      <x:c r="A102" s="6" t="s">
        <x:v>59</x:v>
      </x:c>
      <x:c r="B102" s="6" t="s">
        <x:v>60</x:v>
      </x:c>
      <x:c r="C102" s="8">
        <x:v>8724.52</x:v>
      </x:c>
      <x:c r="D102" s="8" t="s">
        <x:v>78</x:v>
      </x:c>
      <x:c r="E102" s="8" t="s">
        <x:v>78</x:v>
      </x:c>
      <x:c r="F102" s="8">
        <x:v>0</x:v>
      </x:c>
      <x:c r="G102" s="12">
        <x:f>SUM(C102:F102)</x:f>
      </x:c>
    </x:row>
    <x:row r="103" spans="1:8" s="2" customFormat="1">
      <x:c r="C103" s="12">
        <x:f>SUM(C77:C102)</x:f>
      </x:c>
      <x:c r="D103" s="12">
        <x:f>SUM(D77:D102)</x:f>
      </x:c>
      <x:c r="E103" s="12">
        <x:f>SUM(E77:E102)</x:f>
      </x:c>
      <x:c r="F103" s="12">
        <x:f>SUM(F77:F102)</x:f>
      </x:c>
      <x:c r="G103" s="12"/>
    </x:row>
    <x:row r="108" spans="1:8">
      <x:c r="C108" s="3" t="s">
        <x:v>79</x:v>
      </x:c>
      <x:c r="D108" s="3"/>
      <x:c r="E108" s="3"/>
      <x:c r="F108" s="3"/>
      <x:c r="G108" s="3"/>
    </x:row>
    <x:row r="110" spans="1:8" ht="30" customHeight="1" s="1" customFormat="1">
      <x:c r="A110" s="18" t="s">
        <x:v>2</x:v>
      </x:c>
      <x:c r="B110" s="18" t="s">
        <x:v>3</x:v>
      </x:c>
      <x:c r="C110" s="18" t="s">
        <x:v>69</x:v>
      </x:c>
      <x:c r="D110" s="18" t="s">
        <x:v>71</x:v>
      </x:c>
      <x:c r="E110" s="18" t="s">
        <x:v>73</x:v>
      </x:c>
      <x:c r="F110" s="18" t="s">
        <x:v>75</x:v>
      </x:c>
    </x:row>
    <x:row r="111" spans="1:8">
      <x:c r="A111" s="6" t="s">
        <x:v>9</x:v>
      </x:c>
      <x:c r="B111" s="6" t="s">
        <x:v>10</x:v>
      </x:c>
      <x:c r="C111" s="8" t="s">
        <x:v>78</x:v>
      </x:c>
      <x:c r="D111" s="8" t="s">
        <x:v>78</x:v>
      </x:c>
      <x:c r="E111" s="8" t="s">
        <x:v>78</x:v>
      </x:c>
      <x:c r="F111" s="8" t="s">
        <x:v>78</x:v>
      </x:c>
      <x:c r="G111" s="12">
        <x:f>SUM(C111:F111)</x:f>
      </x:c>
    </x:row>
    <x:row r="112" spans="1:8">
      <x:c r="A112" s="6" t="s">
        <x:v>11</x:v>
      </x:c>
      <x:c r="B112" s="6" t="s">
        <x:v>12</x:v>
      </x:c>
      <x:c r="C112" s="8">
        <x:v>0</x:v>
      </x:c>
      <x:c r="D112" s="8">
        <x:v>0</x:v>
      </x:c>
      <x:c r="E112" s="8" t="s">
        <x:v>78</x:v>
      </x:c>
      <x:c r="F112" s="8" t="s">
        <x:v>78</x:v>
      </x:c>
      <x:c r="G112" s="12">
        <x:f>SUM(C112:F112)</x:f>
      </x:c>
    </x:row>
    <x:row r="113" spans="1:8">
      <x:c r="A113" s="6" t="s">
        <x:v>13</x:v>
      </x:c>
      <x:c r="B113" s="6" t="s">
        <x:v>14</x:v>
      </x:c>
      <x:c r="C113" s="8">
        <x:v>57008.77</x:v>
      </x:c>
      <x:c r="D113" s="8">
        <x:v>3102.21</x:v>
      </x:c>
      <x:c r="E113" s="8" t="s">
        <x:v>78</x:v>
      </x:c>
      <x:c r="F113" s="8" t="s">
        <x:v>78</x:v>
      </x:c>
      <x:c r="G113" s="12">
        <x:f>SUM(C113:F113)</x:f>
      </x:c>
    </x:row>
    <x:row r="114" spans="1:8">
      <x:c r="A114" s="6" t="s">
        <x:v>15</x:v>
      </x:c>
      <x:c r="B114" s="6" t="s">
        <x:v>16</x:v>
      </x:c>
      <x:c r="C114" s="8">
        <x:v>0</x:v>
      </x:c>
      <x:c r="D114" s="8" t="s">
        <x:v>78</x:v>
      </x:c>
      <x:c r="E114" s="8" t="s">
        <x:v>78</x:v>
      </x:c>
      <x:c r="F114" s="8" t="s">
        <x:v>78</x:v>
      </x:c>
      <x:c r="G114" s="12">
        <x:f>SUM(C114:F114)</x:f>
      </x:c>
    </x:row>
    <x:row r="115" spans="1:8">
      <x:c r="A115" s="6" t="s">
        <x:v>17</x:v>
      </x:c>
      <x:c r="B115" s="6" t="s">
        <x:v>18</x:v>
      </x:c>
      <x:c r="C115" s="8">
        <x:v>10927.8</x:v>
      </x:c>
      <x:c r="D115" s="8" t="s">
        <x:v>78</x:v>
      </x:c>
      <x:c r="E115" s="8" t="s">
        <x:v>78</x:v>
      </x:c>
      <x:c r="F115" s="8" t="s">
        <x:v>78</x:v>
      </x:c>
      <x:c r="G115" s="12">
        <x:f>SUM(C115:F115)</x:f>
      </x:c>
    </x:row>
    <x:row r="116" spans="1:8">
      <x:c r="A116" s="6" t="s">
        <x:v>19</x:v>
      </x:c>
      <x:c r="B116" s="6" t="s">
        <x:v>20</x:v>
      </x:c>
      <x:c r="C116" s="8">
        <x:v>11571.84</x:v>
      </x:c>
      <x:c r="D116" s="8" t="s">
        <x:v>78</x:v>
      </x:c>
      <x:c r="E116" s="8" t="s">
        <x:v>78</x:v>
      </x:c>
      <x:c r="F116" s="8" t="s">
        <x:v>78</x:v>
      </x:c>
      <x:c r="G116" s="12">
        <x:f>SUM(C116:F116)</x:f>
      </x:c>
    </x:row>
    <x:row r="117" spans="1:8">
      <x:c r="A117" s="6" t="s">
        <x:v>21</x:v>
      </x:c>
      <x:c r="B117" s="6" t="s">
        <x:v>22</x:v>
      </x:c>
      <x:c r="C117" s="8">
        <x:v>0</x:v>
      </x:c>
      <x:c r="D117" s="8" t="s">
        <x:v>78</x:v>
      </x:c>
      <x:c r="E117" s="8" t="s">
        <x:v>78</x:v>
      </x:c>
      <x:c r="F117" s="8" t="s">
        <x:v>78</x:v>
      </x:c>
      <x:c r="G117" s="12">
        <x:f>SUM(C117:F117)</x:f>
      </x:c>
    </x:row>
    <x:row r="118" spans="1:8">
      <x:c r="A118" s="6" t="s">
        <x:v>23</x:v>
      </x:c>
      <x:c r="B118" s="6" t="s">
        <x:v>24</x:v>
      </x:c>
      <x:c r="C118" s="8" t="s">
        <x:v>78</x:v>
      </x:c>
      <x:c r="D118" s="8" t="s">
        <x:v>78</x:v>
      </x:c>
      <x:c r="E118" s="8" t="s">
        <x:v>78</x:v>
      </x:c>
      <x:c r="F118" s="8" t="s">
        <x:v>78</x:v>
      </x:c>
      <x:c r="G118" s="12">
        <x:f>SUM(C118:F118)</x:f>
      </x:c>
    </x:row>
    <x:row r="119" spans="1:8">
      <x:c r="A119" s="6" t="s">
        <x:v>25</x:v>
      </x:c>
      <x:c r="B119" s="6" t="s">
        <x:v>26</x:v>
      </x:c>
      <x:c r="C119" s="8">
        <x:v>3725.9</x:v>
      </x:c>
      <x:c r="D119" s="8" t="s">
        <x:v>78</x:v>
      </x:c>
      <x:c r="E119" s="8" t="s">
        <x:v>78</x:v>
      </x:c>
      <x:c r="F119" s="8" t="s">
        <x:v>78</x:v>
      </x:c>
      <x:c r="G119" s="12">
        <x:f>SUM(C119:F119)</x:f>
      </x:c>
    </x:row>
    <x:row r="120" spans="1:8">
      <x:c r="A120" s="6" t="s">
        <x:v>27</x:v>
      </x:c>
      <x:c r="B120" s="6" t="s">
        <x:v>28</x:v>
      </x:c>
      <x:c r="C120" s="8" t="s">
        <x:v>78</x:v>
      </x:c>
      <x:c r="D120" s="8">
        <x:v>23720</x:v>
      </x:c>
      <x:c r="E120" s="8" t="s">
        <x:v>78</x:v>
      </x:c>
      <x:c r="F120" s="8" t="s">
        <x:v>78</x:v>
      </x:c>
      <x:c r="G120" s="12">
        <x:f>SUM(C120:F120)</x:f>
      </x:c>
    </x:row>
    <x:row r="121" spans="1:8">
      <x:c r="A121" s="6" t="s">
        <x:v>29</x:v>
      </x:c>
      <x:c r="B121" s="6" t="s">
        <x:v>30</x:v>
      </x:c>
      <x:c r="C121" s="8">
        <x:v>0</x:v>
      </x:c>
      <x:c r="D121" s="8">
        <x:v>1253.38</x:v>
      </x:c>
      <x:c r="E121" s="8">
        <x:v>0</x:v>
      </x:c>
      <x:c r="F121" s="8" t="s">
        <x:v>78</x:v>
      </x:c>
      <x:c r="G121" s="12">
        <x:f>SUM(C121:F121)</x:f>
      </x:c>
    </x:row>
    <x:row r="122" spans="1:8">
      <x:c r="A122" s="6" t="s">
        <x:v>31</x:v>
      </x:c>
      <x:c r="B122" s="6" t="s">
        <x:v>32</x:v>
      </x:c>
      <x:c r="C122" s="8">
        <x:v>8663.05</x:v>
      </x:c>
      <x:c r="D122" s="8">
        <x:v>2272.01</x:v>
      </x:c>
      <x:c r="E122" s="8" t="s">
        <x:v>78</x:v>
      </x:c>
      <x:c r="F122" s="8" t="s">
        <x:v>78</x:v>
      </x:c>
      <x:c r="G122" s="12">
        <x:f>SUM(C122:F122)</x:f>
      </x:c>
    </x:row>
    <x:row r="123" spans="1:8">
      <x:c r="A123" s="6" t="s">
        <x:v>33</x:v>
      </x:c>
      <x:c r="B123" s="6" t="s">
        <x:v>34</x:v>
      </x:c>
      <x:c r="C123" s="8">
        <x:v>1583.35</x:v>
      </x:c>
      <x:c r="D123" s="8">
        <x:v>3721.46</x:v>
      </x:c>
      <x:c r="E123" s="8" t="s">
        <x:v>78</x:v>
      </x:c>
      <x:c r="F123" s="8" t="s">
        <x:v>78</x:v>
      </x:c>
      <x:c r="G123" s="12">
        <x:f>SUM(C123:F123)</x:f>
      </x:c>
    </x:row>
    <x:row r="124" spans="1:8">
      <x:c r="A124" s="6" t="s">
        <x:v>35</x:v>
      </x:c>
      <x:c r="B124" s="6" t="s">
        <x:v>36</x:v>
      </x:c>
      <x:c r="C124" s="8">
        <x:v>2807.56</x:v>
      </x:c>
      <x:c r="D124" s="8">
        <x:v>0</x:v>
      </x:c>
      <x:c r="E124" s="8" t="s">
        <x:v>78</x:v>
      </x:c>
      <x:c r="F124" s="8" t="s">
        <x:v>78</x:v>
      </x:c>
      <x:c r="G124" s="12">
        <x:f>SUM(C124:F124)</x:f>
      </x:c>
    </x:row>
    <x:row r="125" spans="1:8">
      <x:c r="A125" s="6" t="s">
        <x:v>37</x:v>
      </x:c>
      <x:c r="B125" s="6" t="s">
        <x:v>38</x:v>
      </x:c>
      <x:c r="C125" s="8">
        <x:v>3605.41</x:v>
      </x:c>
      <x:c r="D125" s="8" t="s">
        <x:v>78</x:v>
      </x:c>
      <x:c r="E125" s="8" t="s">
        <x:v>78</x:v>
      </x:c>
      <x:c r="F125" s="8" t="s">
        <x:v>78</x:v>
      </x:c>
      <x:c r="G125" s="12">
        <x:f>SUM(C125:F125)</x:f>
      </x:c>
    </x:row>
    <x:row r="126" spans="1:8">
      <x:c r="A126" s="6" t="s">
        <x:v>39</x:v>
      </x:c>
      <x:c r="B126" s="6" t="s">
        <x:v>40</x:v>
      </x:c>
      <x:c r="C126" s="8">
        <x:v>63694.62</x:v>
      </x:c>
      <x:c r="D126" s="8">
        <x:v>34992.76</x:v>
      </x:c>
      <x:c r="E126" s="8">
        <x:v>906</x:v>
      </x:c>
      <x:c r="F126" s="8">
        <x:v>1200</x:v>
      </x:c>
      <x:c r="G126" s="12">
        <x:f>SUM(C126:F126)</x:f>
      </x:c>
    </x:row>
    <x:row r="127" spans="1:8">
      <x:c r="A127" s="6" t="s">
        <x:v>41</x:v>
      </x:c>
      <x:c r="B127" s="6" t="s">
        <x:v>42</x:v>
      </x:c>
      <x:c r="C127" s="8">
        <x:v>62184.52</x:v>
      </x:c>
      <x:c r="D127" s="8" t="s">
        <x:v>78</x:v>
      </x:c>
      <x:c r="E127" s="8" t="s">
        <x:v>78</x:v>
      </x:c>
      <x:c r="F127" s="8" t="s">
        <x:v>78</x:v>
      </x:c>
      <x:c r="G127" s="12">
        <x:f>SUM(C127:F127)</x:f>
      </x:c>
    </x:row>
    <x:row r="128" spans="1:8">
      <x:c r="A128" s="6" t="s">
        <x:v>43</x:v>
      </x:c>
      <x:c r="B128" s="6" t="s">
        <x:v>44</x:v>
      </x:c>
      <x:c r="C128" s="8" t="s">
        <x:v>78</x:v>
      </x:c>
      <x:c r="D128" s="8" t="s">
        <x:v>78</x:v>
      </x:c>
      <x:c r="E128" s="8" t="s">
        <x:v>78</x:v>
      </x:c>
      <x:c r="F128" s="8" t="s">
        <x:v>78</x:v>
      </x:c>
      <x:c r="G128" s="12">
        <x:f>SUM(C128:F128)</x:f>
      </x:c>
    </x:row>
    <x:row r="129" spans="1:8">
      <x:c r="A129" s="6" t="s">
        <x:v>45</x:v>
      </x:c>
      <x:c r="B129" s="6" t="s">
        <x:v>46</x:v>
      </x:c>
      <x:c r="C129" s="8">
        <x:v>950.29</x:v>
      </x:c>
      <x:c r="D129" s="8" t="s">
        <x:v>78</x:v>
      </x:c>
      <x:c r="E129" s="8" t="s">
        <x:v>78</x:v>
      </x:c>
      <x:c r="F129" s="8" t="s">
        <x:v>78</x:v>
      </x:c>
      <x:c r="G129" s="12">
        <x:f>SUM(C129:F129)</x:f>
      </x:c>
    </x:row>
    <x:row r="130" spans="1:8">
      <x:c r="A130" s="6" t="s">
        <x:v>47</x:v>
      </x:c>
      <x:c r="B130" s="6" t="s">
        <x:v>48</x:v>
      </x:c>
      <x:c r="C130" s="8" t="s">
        <x:v>78</x:v>
      </x:c>
      <x:c r="D130" s="8" t="s">
        <x:v>78</x:v>
      </x:c>
      <x:c r="E130" s="8" t="s">
        <x:v>78</x:v>
      </x:c>
      <x:c r="F130" s="8" t="s">
        <x:v>78</x:v>
      </x:c>
      <x:c r="G130" s="12">
        <x:f>SUM(C130:F130)</x:f>
      </x:c>
    </x:row>
    <x:row r="131" spans="1:8">
      <x:c r="A131" s="6" t="s">
        <x:v>49</x:v>
      </x:c>
      <x:c r="B131" s="6" t="s">
        <x:v>50</x:v>
      </x:c>
      <x:c r="C131" s="8">
        <x:v>2968.97</x:v>
      </x:c>
      <x:c r="D131" s="8">
        <x:v>10823.83</x:v>
      </x:c>
      <x:c r="E131" s="8" t="s">
        <x:v>78</x:v>
      </x:c>
      <x:c r="F131" s="8" t="s">
        <x:v>78</x:v>
      </x:c>
      <x:c r="G131" s="12">
        <x:f>SUM(C131:F131)</x:f>
      </x:c>
    </x:row>
    <x:row r="132" spans="1:8">
      <x:c r="A132" s="6" t="s">
        <x:v>51</x:v>
      </x:c>
      <x:c r="B132" s="6" t="s">
        <x:v>52</x:v>
      </x:c>
      <x:c r="C132" s="8" t="s">
        <x:v>78</x:v>
      </x:c>
      <x:c r="D132" s="8" t="s">
        <x:v>78</x:v>
      </x:c>
      <x:c r="E132" s="8" t="s">
        <x:v>78</x:v>
      </x:c>
      <x:c r="F132" s="8" t="s">
        <x:v>78</x:v>
      </x:c>
      <x:c r="G132" s="12">
        <x:f>SUM(C132:F132)</x:f>
      </x:c>
    </x:row>
    <x:row r="133" spans="1:8">
      <x:c r="A133" s="6" t="s">
        <x:v>53</x:v>
      </x:c>
      <x:c r="B133" s="6" t="s">
        <x:v>54</x:v>
      </x:c>
      <x:c r="C133" s="8">
        <x:v>5446.4</x:v>
      </x:c>
      <x:c r="D133" s="8">
        <x:v>0</x:v>
      </x:c>
      <x:c r="E133" s="8" t="s">
        <x:v>78</x:v>
      </x:c>
      <x:c r="F133" s="8">
        <x:v>0</x:v>
      </x:c>
      <x:c r="G133" s="12">
        <x:f>SUM(C133:F133)</x:f>
      </x:c>
    </x:row>
    <x:row r="134" spans="1:8">
      <x:c r="A134" s="6" t="s">
        <x:v>55</x:v>
      </x:c>
      <x:c r="B134" s="6" t="s">
        <x:v>56</x:v>
      </x:c>
      <x:c r="C134" s="8">
        <x:v>1463.13</x:v>
      </x:c>
      <x:c r="D134" s="8" t="s">
        <x:v>78</x:v>
      </x:c>
      <x:c r="E134" s="8" t="s">
        <x:v>78</x:v>
      </x:c>
      <x:c r="F134" s="8" t="s">
        <x:v>78</x:v>
      </x:c>
      <x:c r="G134" s="12">
        <x:f>SUM(C134:F134)</x:f>
      </x:c>
    </x:row>
    <x:row r="135" spans="1:8">
      <x:c r="A135" s="6" t="s">
        <x:v>57</x:v>
      </x:c>
      <x:c r="B135" s="6" t="s">
        <x:v>58</x:v>
      </x:c>
      <x:c r="C135" s="8">
        <x:v>813.7</x:v>
      </x:c>
      <x:c r="D135" s="8" t="s">
        <x:v>78</x:v>
      </x:c>
      <x:c r="E135" s="8" t="s">
        <x:v>78</x:v>
      </x:c>
      <x:c r="F135" s="8" t="s">
        <x:v>78</x:v>
      </x:c>
      <x:c r="G135" s="12">
        <x:f>SUM(C135:F135)</x:f>
      </x:c>
    </x:row>
    <x:row r="136" spans="1:8">
      <x:c r="A136" s="6" t="s">
        <x:v>59</x:v>
      </x:c>
      <x:c r="B136" s="6" t="s">
        <x:v>60</x:v>
      </x:c>
      <x:c r="C136" s="8">
        <x:v>8724.52</x:v>
      </x:c>
      <x:c r="D136" s="8" t="s">
        <x:v>78</x:v>
      </x:c>
      <x:c r="E136" s="8" t="s">
        <x:v>78</x:v>
      </x:c>
      <x:c r="F136" s="8">
        <x:v>0</x:v>
      </x:c>
      <x:c r="G136" s="12">
        <x:f>SUM(C136:F136)</x:f>
      </x:c>
    </x:row>
    <x:row r="137" spans="1:8" s="2" customFormat="1">
      <x:c r="C137" s="12">
        <x:f>SUM(C111:C136)</x:f>
      </x:c>
      <x:c r="D137" s="12">
        <x:f>SUM(D111:D136)</x:f>
      </x:c>
      <x:c r="E137" s="12">
        <x:f>SUM(E111:E136)</x:f>
      </x:c>
      <x:c r="F137" s="12">
        <x:f>SUM(F111:F136)</x:f>
      </x:c>
      <x:c r="G137" s="12"/>
    </x:row>
  </x:sheetData>
  <x:mergeCells count="7">
    <x:mergeCell ref="C2:G2"/>
    <x:mergeCell ref="C4:F4"/>
    <x:mergeCell ref="C40:G40"/>
    <x:mergeCell ref="C48:G48"/>
    <x:mergeCell ref="C61:G61"/>
    <x:mergeCell ref="C74:G74"/>
    <x:mergeCell ref="C108:G10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Provvigioni</vt:lpstr>
      <vt:lpstr>Provvigioni!Print_Area</vt:lpstr>
      <vt:lpstr>Provvigioni!Print_Titles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